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orbanSwain/Documents/20.420/ProteinDesign_Part2/20.420_proteindesign/"/>
    </mc:Choice>
  </mc:AlternateContent>
  <bookViews>
    <workbookView xWindow="880" yWindow="460" windowWidth="35120" windowHeight="20520" tabRatio="500" activeTab="2"/>
  </bookViews>
  <sheets>
    <sheet name="Sheet1" sheetId="1" r:id="rId1"/>
    <sheet name="Sheet2" sheetId="2" r:id="rId2"/>
    <sheet name="Sheet3" sheetId="3" r:id="rId3"/>
  </sheets>
  <definedNames>
    <definedName name="scorefile_start_from_orig" localSheetId="0">Sheet1!$A$1:$D$1715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2" l="1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4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B3" i="2"/>
  <c r="J2" i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C2" i="2"/>
  <c r="B2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2" i="1"/>
</calcChain>
</file>

<file path=xl/connections.xml><?xml version="1.0" encoding="utf-8"?>
<connections xmlns="http://schemas.openxmlformats.org/spreadsheetml/2006/main">
  <connection id="1" name="scorefile_start_from_orig" type="6" refreshedVersion="0" background="1" saveData="1">
    <textPr fileType="mac" codePage="10000" sourceFile="/Users/CorbanSwain/Documents/20.420/ProteinDesign_Part2/20.420_proteindesign/scorefile_start_from_orig.txt" delimiter="|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<sst xmlns="http://schemas.openxmlformats.org/spreadsheetml/2006/main" count="3586" uniqueCount="417">
  <si>
    <t>NOID</t>
  </si>
  <si>
    <t>NOID - Original Pose Score</t>
  </si>
  <si>
    <t>NOID - Fast Relaxed Pose Score</t>
  </si>
  <si>
    <t>18081336-DEC_04</t>
  </si>
  <si>
    <t>18081336-DEC_04 - Mutant Pack Score</t>
  </si>
  <si>
    <t>18081336-DEC_03</t>
  </si>
  <si>
    <t>18081336-DEC_03 - Mutant Pack Score</t>
  </si>
  <si>
    <t>18081336-DEC_01</t>
  </si>
  <si>
    <t>18081336-DEC_01 - Mutant Pack Score</t>
  </si>
  <si>
    <t>18081336-DEC_00</t>
  </si>
  <si>
    <t>18081336-DEC_00 - Mutant Pack Score</t>
  </si>
  <si>
    <t>18081336-DEC_06</t>
  </si>
  <si>
    <t>18081336-DEC_06 - Mutant Pack Score</t>
  </si>
  <si>
    <t>18081336-DEC_05</t>
  </si>
  <si>
    <t>18081336-DEC_05 - Mutant Pack Score</t>
  </si>
  <si>
    <t>18081336-DEC_02</t>
  </si>
  <si>
    <t>18081336-DEC_02 - Mutant Pack Score</t>
  </si>
  <si>
    <t>18081336-DEC_06 - Minimization Loop Score</t>
  </si>
  <si>
    <t>18081336-DEC_01 - Minimization Loop Score</t>
  </si>
  <si>
    <t>18081336-DEC_04 - Minimization Loop Score</t>
  </si>
  <si>
    <t>18081336-DEC_05 - Minimization Loop Score</t>
  </si>
  <si>
    <t>18081336-DEC_00 - Minimization Loop Score</t>
  </si>
  <si>
    <t>18081336-DEC_03 - Minimization Loop Score</t>
  </si>
  <si>
    <t>18081336-DEC_02 - Minimization Loop Score</t>
  </si>
  <si>
    <t>18081336-DEC_06 - Anneal Loop [HEAT]  1/14 Score</t>
  </si>
  <si>
    <t>18081336-DEC_05 - Anneal Loop [HEAT]  1/14 Score</t>
  </si>
  <si>
    <t>18081336-DEC_01 - Anneal Loop [HEAT]  1/14 Score</t>
  </si>
  <si>
    <t>18081336-DEC_04 - Anneal Loop [HEAT]  1/14 Score</t>
  </si>
  <si>
    <t>18081336-DEC_00 - Anneal Loop [HEAT]  1/14 Score</t>
  </si>
  <si>
    <t>18081336-DEC_02 - Anneal Loop [HEAT]  1/14 Score</t>
  </si>
  <si>
    <t>18081336-DEC_03 - Anneal Loop [HEAT]  1/14 Score</t>
  </si>
  <si>
    <t>18081336-DEC_06 - Anneal Loop [HEAT]  2/14 Score</t>
  </si>
  <si>
    <t>18081336-DEC_03 - Anneal Loop [HEAT]  2/14 Score</t>
  </si>
  <si>
    <t>18081336-DEC_04 - Anneal Loop [HEAT]  2/14 Score</t>
  </si>
  <si>
    <t>18081336-DEC_05 - Anneal Loop [HEAT]  2/14 Score</t>
  </si>
  <si>
    <t>18081336-DEC_02 - Anneal Loop [HEAT]  2/14 Score</t>
  </si>
  <si>
    <t>18081336-DEC_01 - Anneal Loop [HEAT]  2/14 Score</t>
  </si>
  <si>
    <t>18081336-DEC_00 - Anneal Loop [HEAT]  2/14 Score</t>
  </si>
  <si>
    <t>18081336-DEC_06 - Anneal Loop [HEAT]  3/14 Score</t>
  </si>
  <si>
    <t>18081336-DEC_03 - Anneal Loop [HEAT]  3/14 Score</t>
  </si>
  <si>
    <t>18081336-DEC_04 - Anneal Loop [HEAT]  3/14 Score</t>
  </si>
  <si>
    <t>18081336-DEC_02 - Anneal Loop [HEAT]  3/14 Score</t>
  </si>
  <si>
    <t>18081336-DEC_05 - Anneal Loop [HEAT]  3/14 Score</t>
  </si>
  <si>
    <t>18081336-DEC_01 - Anneal Loop [HEAT]  3/14 Score</t>
  </si>
  <si>
    <t>18081336-DEC_00 - Anneal Loop [HEAT]  3/14 Score</t>
  </si>
  <si>
    <t>18081336-DEC_06 - Anneal Loop [COOL]  4/14 Score</t>
  </si>
  <si>
    <t>18081336-DEC_03 - Anneal Loop [COOL]  4/14 Score</t>
  </si>
  <si>
    <t>18081336-DEC_04 - Anneal Loop [COOL]  4/14 Score</t>
  </si>
  <si>
    <t>18081336-DEC_05 - Anneal Loop [COOL]  4/14 Score</t>
  </si>
  <si>
    <t>18081336-DEC_01 - Anneal Loop [COOL]  4/14 Score</t>
  </si>
  <si>
    <t>18081336-DEC_02 - Anneal Loop [COOL]  4/14 Score</t>
  </si>
  <si>
    <t>18081336-DEC_00 - Anneal Loop [COOL]  4/14 Score</t>
  </si>
  <si>
    <t>18081336-DEC_06 - Anneal Loop [COOL]  5/14 Score</t>
  </si>
  <si>
    <t>18081336-DEC_05 - Anneal Loop [COOL]  5/14 Score</t>
  </si>
  <si>
    <t>18081336-DEC_03 - Anneal Loop [COOL]  5/14 Score</t>
  </si>
  <si>
    <t>18081336-DEC_04 - Anneal Loop [COOL]  5/14 Score</t>
  </si>
  <si>
    <t>18081336-DEC_01 - Anneal Loop [COOL]  5/14 Score</t>
  </si>
  <si>
    <t>18081336-DEC_00 - Anneal Loop [COOL]  5/14 Score</t>
  </si>
  <si>
    <t>18081336-DEC_02 - Anneal Loop [COOL]  5/14 Score</t>
  </si>
  <si>
    <t>18081336-DEC_06 - Anneal Loop [COOL]  6/14 Score</t>
  </si>
  <si>
    <t>18081336-DEC_04 - Anneal Loop [COOL]  6/14 Score</t>
  </si>
  <si>
    <t>18081336-DEC_05 - Anneal Loop [COOL]  6/14 Score</t>
  </si>
  <si>
    <t>18081336-DEC_03 - Anneal Loop [COOL]  6/14 Score</t>
  </si>
  <si>
    <t>18081336-DEC_01 - Anneal Loop [COOL]  6/14 Score</t>
  </si>
  <si>
    <t>18081336-DEC_00 - Anneal Loop [COOL]  6/14 Score</t>
  </si>
  <si>
    <t>18081336-DEC_02 - Anneal Loop [COOL]  6/14 Score</t>
  </si>
  <si>
    <t>18081336-DEC_06 - Anneal Loop [COOL]  7/14 Score</t>
  </si>
  <si>
    <t>18081336-DEC_05 - Anneal Loop [COOL]  7/14 Score</t>
  </si>
  <si>
    <t>18081336-DEC_04 - Anneal Loop [COOL]  7/14 Score</t>
  </si>
  <si>
    <t>18081336-DEC_03 - Anneal Loop [COOL]  7/14 Score</t>
  </si>
  <si>
    <t>18081336-DEC_01 - Anneal Loop [COOL]  7/14 Score</t>
  </si>
  <si>
    <t>18081336-DEC_00 - Anneal Loop [COOL]  7/14 Score</t>
  </si>
  <si>
    <t>18081336-DEC_02 - Anneal Loop [COOL]  7/14 Score</t>
  </si>
  <si>
    <t>18081336-DEC_06 - Anneal Loop [HEAT]  8/14 Score</t>
  </si>
  <si>
    <t>18081336-DEC_05 - Anneal Loop [HEAT]  8/14 Score</t>
  </si>
  <si>
    <t>18081336-DEC_00 - Anneal Loop [HEAT]  8/14 Score</t>
  </si>
  <si>
    <t>18081336-DEC_04 - Anneal Loop [HEAT]  8/14 Score</t>
  </si>
  <si>
    <t>18081336-DEC_01 - Anneal Loop [HEAT]  8/14 Score</t>
  </si>
  <si>
    <t>18081336-DEC_03 - Anneal Loop [HEAT]  8/14 Score</t>
  </si>
  <si>
    <t>18081336-DEC_02 - Anneal Loop [HEAT]  8/14 Score</t>
  </si>
  <si>
    <t>18081336-DEC_06 - Anneal Loop [HEAT]  9/14 Score</t>
  </si>
  <si>
    <t>18081336-DEC_05 - Anneal Loop [HEAT]  9/14 Score</t>
  </si>
  <si>
    <t>18081336-DEC_00 - Anneal Loop [HEAT]  9/14 Score</t>
  </si>
  <si>
    <t>18081336-DEC_04 - Anneal Loop [HEAT]  9/14 Score</t>
  </si>
  <si>
    <t>18081336-DEC_01 - Anneal Loop [HEAT]  9/14 Score</t>
  </si>
  <si>
    <t>18081336-DEC_03 - Anneal Loop [HEAT]  9/14 Score</t>
  </si>
  <si>
    <t>18081336-DEC_02 - Anneal Loop [HEAT]  9/14 Score</t>
  </si>
  <si>
    <t>18081336-DEC_05 - Anneal Loop [HEAT] 10/14 Score</t>
  </si>
  <si>
    <t>18081336-DEC_06 - Anneal Loop [HEAT] 10/14 Score</t>
  </si>
  <si>
    <t>18081336-DEC_01 - Anneal Loop [HEAT] 10/14 Score</t>
  </si>
  <si>
    <t>18081336-DEC_03 - Anneal Loop [HEAT] 10/14 Score</t>
  </si>
  <si>
    <t>18081336-DEC_00 - Anneal Loop [HEAT] 10/14 Score</t>
  </si>
  <si>
    <t>18081336-DEC_04 - Anneal Loop [HEAT] 10/14 Score</t>
  </si>
  <si>
    <t>18081336-DEC_02 - Anneal Loop [HEAT] 10/14 Score</t>
  </si>
  <si>
    <t>18081336-DEC_05 - Anneal Loop [COOL] 11/14 Score</t>
  </si>
  <si>
    <t>18081336-DEC_06 - Anneal Loop [COOL] 11/14 Score</t>
  </si>
  <si>
    <t>18081336-DEC_01 - Anneal Loop [COOL] 11/14 Score</t>
  </si>
  <si>
    <t>18081336-DEC_03 - Anneal Loop [COOL] 11/14 Score</t>
  </si>
  <si>
    <t>18081336-DEC_04 - Anneal Loop [COOL] 11/14 Score</t>
  </si>
  <si>
    <t>18081336-DEC_00 - Anneal Loop [COOL] 11/14 Score</t>
  </si>
  <si>
    <t>18081336-DEC_02 - Anneal Loop [COOL] 11/14 Score</t>
  </si>
  <si>
    <t>18081336-DEC_05 - Anneal Loop [COOL] 12/14 Score</t>
  </si>
  <si>
    <t>18081336-DEC_06 - Anneal Loop [COOL] 12/14 Score</t>
  </si>
  <si>
    <t>18081336-DEC_01 - Anneal Loop [COOL] 12/14 Score</t>
  </si>
  <si>
    <t>18081336-DEC_04 - Anneal Loop [COOL] 12/14 Score</t>
  </si>
  <si>
    <t>18081336-DEC_03 - Anneal Loop [COOL] 12/14 Score</t>
  </si>
  <si>
    <t>18081336-DEC_00 - Anneal Loop [COOL] 12/14 Score</t>
  </si>
  <si>
    <t>18081336-DEC_02 - Anneal Loop [COOL] 12/14 Score</t>
  </si>
  <si>
    <t>18081336-DEC_05 - Anneal Loop [COOL] 13/14 Score</t>
  </si>
  <si>
    <t>18081336-DEC_01 - Anneal Loop [COOL] 13/14 Score</t>
  </si>
  <si>
    <t>18081336-DEC_06 - Anneal Loop [COOL] 13/14 Score</t>
  </si>
  <si>
    <t>18081336-DEC_04 - Anneal Loop [COOL] 13/14 Score</t>
  </si>
  <si>
    <t>18081336-DEC_00 - Anneal Loop [COOL] 13/14 Score</t>
  </si>
  <si>
    <t>18081336-DEC_02 - Anneal Loop [COOL] 13/14 Score</t>
  </si>
  <si>
    <t>18081336-DEC_03 - Anneal Loop [COOL] 13/14 Score</t>
  </si>
  <si>
    <t>18081336-DEC_05 - Anneal Loop [COOL] 14/14 Score</t>
  </si>
  <si>
    <t>18081336-DEC_01 - Anneal Loop [COOL] 14/14 Score</t>
  </si>
  <si>
    <t>18081336-DEC_06 - Anneal Loop [COOL] 14/14 Score</t>
  </si>
  <si>
    <t>18081336-DEC_04 - Anneal Loop [COOL] 14/14 Score</t>
  </si>
  <si>
    <t>18081336-DEC_03 - Anneal Loop [COOL] 14/14 Score</t>
  </si>
  <si>
    <t>18081336-DEC_02 - Anneal Loop [COOL] 14/14 Score</t>
  </si>
  <si>
    <t>18081336-DEC_00 - Anneal Loop [COOL] 14/14 Score</t>
  </si>
  <si>
    <t>18081336-DEC_05 - Mut &amp; Min #01 Score</t>
  </si>
  <si>
    <t>18081336-DEC_01 - Mut &amp; Min #01 Score</t>
  </si>
  <si>
    <t>18081336-DEC_04 - Mut &amp; Min #01 Score</t>
  </si>
  <si>
    <t>18081336-DEC_06 - Mut &amp; Min #01 Score</t>
  </si>
  <si>
    <t>18081336-DEC_00 - Mut &amp; Min #01 Score</t>
  </si>
  <si>
    <t>18081336-DEC_03 - Mut &amp; Min #01 Score</t>
  </si>
  <si>
    <t>18081336-DEC_02 - Mut &amp; Min #01 Score</t>
  </si>
  <si>
    <t>18081336-DEC_01 - Mut &amp; Min #02 Score</t>
  </si>
  <si>
    <t>18081336-DEC_05 - Mut &amp; Min #02 Score</t>
  </si>
  <si>
    <t>18081336-DEC_04 - Mut &amp; Min #02 Score</t>
  </si>
  <si>
    <t>18081336-DEC_00 - Mut &amp; Min #02 Score</t>
  </si>
  <si>
    <t>18081336-DEC_06 - Mut &amp; Min #02 Score</t>
  </si>
  <si>
    <t>18081336-DEC_02 - Mut &amp; Min #02 Score</t>
  </si>
  <si>
    <t>18081336-DEC_03 - Mut &amp; Min #02 Score</t>
  </si>
  <si>
    <t>18081336-DEC_01 - Mut &amp; Min #03 Score</t>
  </si>
  <si>
    <t>18081336-DEC_05 - Mut &amp; Min #03 Score</t>
  </si>
  <si>
    <t>18081336-DEC_04 - Mut &amp; Min #03 Score</t>
  </si>
  <si>
    <t>18081336-DEC_06 - Mut &amp; Min #03 Score</t>
  </si>
  <si>
    <t>18081336-DEC_02 - Mut &amp; Min #03 Score</t>
  </si>
  <si>
    <t>18081336-DEC_03 - Mut &amp; Min #03 Score</t>
  </si>
  <si>
    <t>18081336-DEC_00 - Mut &amp; Min #03 Score</t>
  </si>
  <si>
    <t>18081336-DEC_04 - Mut &amp; Min #04 Score</t>
  </si>
  <si>
    <t>18081336-DEC_01 - Mut &amp; Min #04 Score</t>
  </si>
  <si>
    <t>18081336-DEC_05 - Mut &amp; Min #04 Score</t>
  </si>
  <si>
    <t>18081336-DEC_06 - Mut &amp; Min #04 Score</t>
  </si>
  <si>
    <t>18081336-DEC_03 - Mut &amp; Min #04 Score</t>
  </si>
  <si>
    <t>18081336-DEC_02 - Mut &amp; Min #04 Score</t>
  </si>
  <si>
    <t>18081336-DEC_00 - Mut &amp; Min #04 Score</t>
  </si>
  <si>
    <t>18081336-DEC_05 - Mut &amp; Min #05 Score</t>
  </si>
  <si>
    <t>18081336-DEC_01 - Mut &amp; Min #05 Score</t>
  </si>
  <si>
    <t>18081336-DEC_04 - Mut &amp; Min #05 Score</t>
  </si>
  <si>
    <t>18081336-DEC_06 - Mut &amp; Min #05 Score</t>
  </si>
  <si>
    <t>18081336-DEC_03 - Mut &amp; Min #05 Score</t>
  </si>
  <si>
    <t>18081336-DEC_02 - Mut &amp; Min #05 Score</t>
  </si>
  <si>
    <t>18081336-DEC_05 - Mut &amp; Min #06 Score</t>
  </si>
  <si>
    <t>18081336-DEC_01 - Mut &amp; Min #06 Score</t>
  </si>
  <si>
    <t>18081336-DEC_04 - Mut &amp; Min #06 Score</t>
  </si>
  <si>
    <t>18081336-DEC_06 - Mut &amp; Min #06 Score</t>
  </si>
  <si>
    <t>18081336-DEC_02 - Mut &amp; Min #06 Score</t>
  </si>
  <si>
    <t>18081336-DEC_03 - Mut &amp; Min #06 Score</t>
  </si>
  <si>
    <t>18081336-DEC_03 - Mut &amp; Min, FastRelaxed Score</t>
  </si>
  <si>
    <t>18081336-DEC_07</t>
  </si>
  <si>
    <t>18081336-DEC_07 - Mutant Pack Score</t>
  </si>
  <si>
    <t>18081336-DEC_02 - Mut &amp; Min, FastRelaxed Score</t>
  </si>
  <si>
    <t>18081336-DEC_08</t>
  </si>
  <si>
    <t>18081336-DEC_08 - Mutant Pack Score</t>
  </si>
  <si>
    <t>18081336-DEC_05 - Mut &amp; Min, FastRelaxed Score</t>
  </si>
  <si>
    <t>18081336-DEC_07 - Minimization Loop Score</t>
  </si>
  <si>
    <t>18081336-DEC_09</t>
  </si>
  <si>
    <t>18081336-DEC_09 - Mutant Pack Score</t>
  </si>
  <si>
    <t>18081336-DEC_04 - Mut &amp; Min, FastRelaxed Score</t>
  </si>
  <si>
    <t>18081336-DEC_10</t>
  </si>
  <si>
    <t>18081336-DEC_10 - Mutant Pack Score</t>
  </si>
  <si>
    <t>18081336-DEC_06 - Mut &amp; Min, FastRelaxed Score</t>
  </si>
  <si>
    <t>18081336-DEC_11</t>
  </si>
  <si>
    <t>18081336-DEC_11 - Mutant Pack Score</t>
  </si>
  <si>
    <t>18081336-DEC_08 - Minimization Loop Score</t>
  </si>
  <si>
    <t>18081336-DEC_09 - Minimization Loop Score</t>
  </si>
  <si>
    <t>18081336-DEC_10 - Minimization Loop Score</t>
  </si>
  <si>
    <t>18081336-DEC_11 - Minimization Loop Score</t>
  </si>
  <si>
    <t>18081336-DEC_07 - Anneal Loop [HEAT]  1/14 Score</t>
  </si>
  <si>
    <t>18081336-DEC_01 - Mut &amp; Min, FastRelaxed Score</t>
  </si>
  <si>
    <t>18081336-DEC_12</t>
  </si>
  <si>
    <t>18081336-DEC_12 - Mutant Pack Score</t>
  </si>
  <si>
    <t>18081336-DEC_08 - Anneal Loop [HEAT]  1/14 Score</t>
  </si>
  <si>
    <t>18081336-DEC_09 - Anneal Loop [HEAT]  1/14 Score</t>
  </si>
  <si>
    <t>18081336-DEC_12 - Minimization Loop Score</t>
  </si>
  <si>
    <t>18081336-DEC_10 - Anneal Loop [HEAT]  1/14 Score</t>
  </si>
  <si>
    <t>18081336-DEC_11 - Anneal Loop [HEAT]  1/14 Score</t>
  </si>
  <si>
    <t>18081336-DEC_07 - Anneal Loop [HEAT]  2/14 Score</t>
  </si>
  <si>
    <t>18081336-DEC_08 - Anneal Loop [HEAT]  2/14 Score</t>
  </si>
  <si>
    <t>18081336-DEC_09 - Anneal Loop [HEAT]  2/14 Score</t>
  </si>
  <si>
    <t>18081336-DEC_12 - Anneal Loop [HEAT]  1/14 Score</t>
  </si>
  <si>
    <t>18081336-DEC_10 - Anneal Loop [HEAT]  2/14 Score</t>
  </si>
  <si>
    <t>18081336-DEC_11 - Anneal Loop [HEAT]  2/14 Score</t>
  </si>
  <si>
    <t>18081336-DEC_07 - Anneal Loop [HEAT]  3/14 Score</t>
  </si>
  <si>
    <t>18081336-DEC_08 - Anneal Loop [HEAT]  3/14 Score</t>
  </si>
  <si>
    <t>18081336-DEC_09 - Anneal Loop [HEAT]  3/14 Score</t>
  </si>
  <si>
    <t>18081336-DEC_12 - Anneal Loop [HEAT]  2/14 Score</t>
  </si>
  <si>
    <t>18081336-DEC_10 - Anneal Loop [HEAT]  3/14 Score</t>
  </si>
  <si>
    <t>18081336-DEC_11 - Anneal Loop [HEAT]  3/14 Score</t>
  </si>
  <si>
    <t>18081336-DEC_07 - Anneal Loop [COOL]  4/14 Score</t>
  </si>
  <si>
    <t>18081336-DEC_08 - Anneal Loop [COOL]  4/14 Score</t>
  </si>
  <si>
    <t>18081336-DEC_09 - Anneal Loop [COOL]  4/14 Score</t>
  </si>
  <si>
    <t>18081336-DEC_12 - Anneal Loop [HEAT]  3/14 Score</t>
  </si>
  <si>
    <t>18081336-DEC_10 - Anneal Loop [COOL]  4/14 Score</t>
  </si>
  <si>
    <t>18081336-DEC_11 - Anneal Loop [COOL]  4/14 Score</t>
  </si>
  <si>
    <t>18081336-DEC_07 - Anneal Loop [COOL]  5/14 Score</t>
  </si>
  <si>
    <t>18081336-DEC_08 - Anneal Loop [COOL]  5/14 Score</t>
  </si>
  <si>
    <t>18081336-DEC_09 - Anneal Loop [COOL]  5/14 Score</t>
  </si>
  <si>
    <t>18081336-DEC_12 - Anneal Loop [COOL]  4/14 Score</t>
  </si>
  <si>
    <t>18081336-DEC_10 - Anneal Loop [COOL]  5/14 Score</t>
  </si>
  <si>
    <t>18081336-DEC_11 - Anneal Loop [COOL]  5/14 Score</t>
  </si>
  <si>
    <t>18081336-DEC_07 - Anneal Loop [COOL]  6/14 Score</t>
  </si>
  <si>
    <t>18081336-DEC_08 - Anneal Loop [COOL]  6/14 Score</t>
  </si>
  <si>
    <t>18081336-DEC_09 - Anneal Loop [COOL]  6/14 Score</t>
  </si>
  <si>
    <t>18081336-DEC_10 - Anneal Loop [COOL]  6/14 Score</t>
  </si>
  <si>
    <t>18081336-DEC_12 - Anneal Loop [COOL]  5/14 Score</t>
  </si>
  <si>
    <t>18081336-DEC_11 - Anneal Loop [COOL]  6/14 Score</t>
  </si>
  <si>
    <t>18081336-DEC_07 - Anneal Loop [COOL]  7/14 Score</t>
  </si>
  <si>
    <t>18081336-DEC_08 - Anneal Loop [COOL]  7/14 Score</t>
  </si>
  <si>
    <t>18081336-DEC_09 - Anneal Loop [COOL]  7/14 Score</t>
  </si>
  <si>
    <t>18081336-DEC_10 - Anneal Loop [COOL]  7/14 Score</t>
  </si>
  <si>
    <t>18081336-DEC_12 - Anneal Loop [COOL]  6/14 Score</t>
  </si>
  <si>
    <t>18081336-DEC_11 - Anneal Loop [COOL]  7/14 Score</t>
  </si>
  <si>
    <t>18081336-DEC_07 - Anneal Loop [HEAT]  8/14 Score</t>
  </si>
  <si>
    <t>18081336-DEC_08 - Anneal Loop [HEAT]  8/14 Score</t>
  </si>
  <si>
    <t>18081336-DEC_09 - Anneal Loop [HEAT]  8/14 Score</t>
  </si>
  <si>
    <t>18081336-DEC_12 - Anneal Loop [COOL]  7/14 Score</t>
  </si>
  <si>
    <t>18081336-DEC_10 - Anneal Loop [HEAT]  8/14 Score</t>
  </si>
  <si>
    <t>18081336-DEC_11 - Anneal Loop [HEAT]  8/14 Score</t>
  </si>
  <si>
    <t>18081336-DEC_07 - Anneal Loop [HEAT]  9/14 Score</t>
  </si>
  <si>
    <t>18081336-DEC_08 - Anneal Loop [HEAT]  9/14 Score</t>
  </si>
  <si>
    <t>18081336-DEC_09 - Anneal Loop [HEAT]  9/14 Score</t>
  </si>
  <si>
    <t>18081336-DEC_12 - Anneal Loop [HEAT]  8/14 Score</t>
  </si>
  <si>
    <t>18081336-DEC_10 - Anneal Loop [HEAT]  9/14 Score</t>
  </si>
  <si>
    <t>18081336-DEC_11 - Anneal Loop [HEAT]  9/14 Score</t>
  </si>
  <si>
    <t>18081336-DEC_07 - Anneal Loop [HEAT] 10/14 Score</t>
  </si>
  <si>
    <t>18081336-DEC_08 - Anneal Loop [HEAT] 10/14 Score</t>
  </si>
  <si>
    <t>18081336-DEC_09 - Anneal Loop [HEAT] 10/14 Score</t>
  </si>
  <si>
    <t>18081336-DEC_12 - Anneal Loop [HEAT]  9/14 Score</t>
  </si>
  <si>
    <t>18081336-DEC_10 - Anneal Loop [HEAT] 10/14 Score</t>
  </si>
  <si>
    <t>18081336-DEC_11 - Anneal Loop [HEAT] 10/14 Score</t>
  </si>
  <si>
    <t>18081336-DEC_07 - Anneal Loop [COOL] 11/14 Score</t>
  </si>
  <si>
    <t>18081336-DEC_12 - Anneal Loop [HEAT] 10/14 Score</t>
  </si>
  <si>
    <t>18081336-DEC_08 - Anneal Loop [COOL] 11/14 Score</t>
  </si>
  <si>
    <t>18081336-DEC_09 - Anneal Loop [COOL] 11/14 Score</t>
  </si>
  <si>
    <t>18081336-DEC_10 - Anneal Loop [COOL] 11/14 Score</t>
  </si>
  <si>
    <t>18081336-DEC_11 - Anneal Loop [COOL] 11/14 Score</t>
  </si>
  <si>
    <t>18081336-DEC_07 - Anneal Loop [COOL] 12/14 Score</t>
  </si>
  <si>
    <t>18081336-DEC_08 - Anneal Loop [COOL] 12/14 Score</t>
  </si>
  <si>
    <t>18081336-DEC_12 - Anneal Loop [COOL] 11/14 Score</t>
  </si>
  <si>
    <t>18081336-DEC_09 - Anneal Loop [COOL] 12/14 Score</t>
  </si>
  <si>
    <t>18081336-DEC_10 - Anneal Loop [COOL] 12/14 Score</t>
  </si>
  <si>
    <t>18081336-DEC_11 - Anneal Loop [COOL] 12/14 Score</t>
  </si>
  <si>
    <t>18081336-DEC_07 - Anneal Loop [COOL] 13/14 Score</t>
  </si>
  <si>
    <t>18081336-DEC_08 - Anneal Loop [COOL] 13/14 Score</t>
  </si>
  <si>
    <t>18081336-DEC_12 - Anneal Loop [COOL] 12/14 Score</t>
  </si>
  <si>
    <t>18081336-DEC_09 - Anneal Loop [COOL] 13/14 Score</t>
  </si>
  <si>
    <t>18081336-DEC_10 - Anneal Loop [COOL] 13/14 Score</t>
  </si>
  <si>
    <t>18081336-DEC_11 - Anneal Loop [COOL] 13/14 Score</t>
  </si>
  <si>
    <t>18081336-DEC_08 - Anneal Loop [COOL] 14/14 Score</t>
  </si>
  <si>
    <t>18081336-DEC_07 - Anneal Loop [COOL] 14/14 Score</t>
  </si>
  <si>
    <t>18081336-DEC_12 - Anneal Loop [COOL] 13/14 Score</t>
  </si>
  <si>
    <t>18081336-DEC_09 - Anneal Loop [COOL] 14/14 Score</t>
  </si>
  <si>
    <t>18081336-DEC_10 - Anneal Loop [COOL] 14/14 Score</t>
  </si>
  <si>
    <t>18081336-DEC_11 - Anneal Loop [COOL] 14/14 Score</t>
  </si>
  <si>
    <t>18081336-DEC_12 - Anneal Loop [COOL] 14/14 Score</t>
  </si>
  <si>
    <t>18081336-DEC_08 - Mut &amp; Min #01 Score</t>
  </si>
  <si>
    <t>18081336-DEC_07 - Mut &amp; Min #01 Score</t>
  </si>
  <si>
    <t>18081336-DEC_09 - Mut &amp; Min #01 Score</t>
  </si>
  <si>
    <t>18081336-DEC_10 - Mut &amp; Min #01 Score</t>
  </si>
  <si>
    <t>18081336-DEC_11 - Mut &amp; Min #01 Score</t>
  </si>
  <si>
    <t>18081336-DEC_12 - Mut &amp; Min #01 Score</t>
  </si>
  <si>
    <t>18081336-DEC_09 - Mut &amp; Min #02 Score</t>
  </si>
  <si>
    <t>18081336-DEC_07 - Mut &amp; Min #02 Score</t>
  </si>
  <si>
    <t>18081336-DEC_08 - Mut &amp; Min #02 Score</t>
  </si>
  <si>
    <t>18081336-DEC_10 - Mut &amp; Min #02 Score</t>
  </si>
  <si>
    <t>18081336-DEC_11 - Mut &amp; Min #02 Score</t>
  </si>
  <si>
    <t>18081336-DEC_12 - Mut &amp; Min #02 Score</t>
  </si>
  <si>
    <t>18081336-DEC_07 - Mut &amp; Min #03 Score</t>
  </si>
  <si>
    <t>18081336-DEC_08 - Mut &amp; Min #03 Score</t>
  </si>
  <si>
    <t>18081336-DEC_09 - Mut &amp; Min #03 Score</t>
  </si>
  <si>
    <t>18081336-DEC_10 - Mut &amp; Min #03 Score</t>
  </si>
  <si>
    <t>18081336-DEC_12 - Mut &amp; Min #03 Score</t>
  </si>
  <si>
    <t>18081336-DEC_08 - Mut &amp; Min #04 Score</t>
  </si>
  <si>
    <t>18081336-DEC_09 - Mut &amp; Min #04 Score</t>
  </si>
  <si>
    <t>18081336-DEC_07 - Mut &amp; Min #04 Score</t>
  </si>
  <si>
    <t>18081336-DEC_10 - Mut &amp; Min #04 Score</t>
  </si>
  <si>
    <t>18081336-DEC_12 - Mut &amp; Min #04 Score</t>
  </si>
  <si>
    <t>18081336-DEC_09 - Mut &amp; Min #05 Score</t>
  </si>
  <si>
    <t>18081336-DEC_08 - Mut &amp; Min #05 Score</t>
  </si>
  <si>
    <t>18081336-DEC_07 - Mut &amp; Min #05 Score</t>
  </si>
  <si>
    <t>18081336-DEC_10 - Mut &amp; Min #05 Score</t>
  </si>
  <si>
    <t>18081336-DEC_09 - Mut &amp; Min #06 Score</t>
  </si>
  <si>
    <t>18081336-DEC_07 - Mut &amp; Min #06 Score</t>
  </si>
  <si>
    <t>18081336-DEC_08 - Mut &amp; Min #06 Score</t>
  </si>
  <si>
    <t>18081336-DEC_10 - Mut &amp; Min #06 Score</t>
  </si>
  <si>
    <t>18081336-DEC_07 - Mut &amp; Min, FastRelaxed Score</t>
  </si>
  <si>
    <t>18081336-DEC_13</t>
  </si>
  <si>
    <t>18081336-DEC_13 - Mutant Pack Score</t>
  </si>
  <si>
    <t>18081336-DEC_09 - Mut &amp; Min, FastRelaxed Score</t>
  </si>
  <si>
    <t>18081336-DEC_14</t>
  </si>
  <si>
    <t>18081336-DEC_14 - Mutant Pack Score</t>
  </si>
  <si>
    <t>18081336-DEC_13 - Minimization Loop Score</t>
  </si>
  <si>
    <t>18081336-DEC_08 - Mut &amp; Min, FastRelaxed Score</t>
  </si>
  <si>
    <t>18081336-DEC_15</t>
  </si>
  <si>
    <t>18081336-DEC_15 - Mutant Pack Score</t>
  </si>
  <si>
    <t>18081336-DEC_14 - Minimization Loop Score</t>
  </si>
  <si>
    <t>18081336-DEC_15 - Minimization Loop Score</t>
  </si>
  <si>
    <t>18081336-DEC_10 - Mut &amp; Min, FastRelaxed Score</t>
  </si>
  <si>
    <t>18081336-DEC_13 - Anneal Loop [HEAT]  1/14 Score</t>
  </si>
  <si>
    <t>18081336-DEC_14 - Anneal Loop [HEAT]  1/14 Score</t>
  </si>
  <si>
    <t>18081336-DEC_15 - Anneal Loop [HEAT]  1/14 Score</t>
  </si>
  <si>
    <t>18081336-DEC_13 - Anneal Loop [HEAT]  2/14 Score</t>
  </si>
  <si>
    <t>18081336-DEC_14 - Anneal Loop [HEAT]  2/14 Score</t>
  </si>
  <si>
    <t>18081336-DEC_15 - Anneal Loop [HEAT]  2/14 Score</t>
  </si>
  <si>
    <t>18081336-DEC_13 - Anneal Loop [HEAT]  3/14 Score</t>
  </si>
  <si>
    <t>18081336-DEC_14 - Anneal Loop [HEAT]  3/14 Score</t>
  </si>
  <si>
    <t>18081336-DEC_15 - Anneal Loop [HEAT]  3/14 Score</t>
  </si>
  <si>
    <t>18081336-DEC_13 - Anneal Loop [COOL]  4/14 Score</t>
  </si>
  <si>
    <t>18081336-DEC_14 - Anneal Loop [COOL]  4/14 Score</t>
  </si>
  <si>
    <t>18081336-DEC_15 - Anneal Loop [COOL]  4/14 Score</t>
  </si>
  <si>
    <t>18081336-DEC_13 - Anneal Loop [COOL]  5/14 Score</t>
  </si>
  <si>
    <t>18081336-DEC_14 - Anneal Loop [COOL]  5/14 Score</t>
  </si>
  <si>
    <t>18081336-DEC_15 - Anneal Loop [COOL]  5/14 Score</t>
  </si>
  <si>
    <t>18081336-DEC_13 - Anneal Loop [COOL]  6/14 Score</t>
  </si>
  <si>
    <t>18081336-DEC_14 - Anneal Loop [COOL]  6/14 Score</t>
  </si>
  <si>
    <t>18081336-DEC_15 - Anneal Loop [COOL]  6/14 Score</t>
  </si>
  <si>
    <t>18081336-DEC_13 - Anneal Loop [COOL]  7/14 Score</t>
  </si>
  <si>
    <t>18081336-DEC_14 - Anneal Loop [COOL]  7/14 Score</t>
  </si>
  <si>
    <t>18081336-DEC_15 - Anneal Loop [COOL]  7/14 Score</t>
  </si>
  <si>
    <t>18081336-DEC_13 - Anneal Loop [HEAT]  8/14 Score</t>
  </si>
  <si>
    <t>18081336-DEC_14 - Anneal Loop [HEAT]  8/14 Score</t>
  </si>
  <si>
    <t>18081336-DEC_15 - Anneal Loop [HEAT]  8/14 Score</t>
  </si>
  <si>
    <t>18081336-DEC_13 - Anneal Loop [HEAT]  9/14 Score</t>
  </si>
  <si>
    <t>18081336-DEC_14 - Anneal Loop [HEAT]  9/14 Score</t>
  </si>
  <si>
    <t>18081336-DEC_15 - Anneal Loop [HEAT]  9/14 Score</t>
  </si>
  <si>
    <t>18081336-DEC_13 - Anneal Loop [HEAT] 10/14 Score</t>
  </si>
  <si>
    <t>18081336-DEC_14 - Anneal Loop [HEAT] 10/14 Score</t>
  </si>
  <si>
    <t>18081336-DEC_15 - Anneal Loop [HEAT] 10/14 Score</t>
  </si>
  <si>
    <t>18081336-DEC_13 - Anneal Loop [COOL] 11/14 Score</t>
  </si>
  <si>
    <t>18081336-DEC_14 - Anneal Loop [COOL] 11/14 Score</t>
  </si>
  <si>
    <t>18081336-DEC_15 - Anneal Loop [COOL] 11/14 Score</t>
  </si>
  <si>
    <t>18081336-DEC_13 - Anneal Loop [COOL] 12/14 Score</t>
  </si>
  <si>
    <t>18081336-DEC_14 - Anneal Loop [COOL] 12/14 Score</t>
  </si>
  <si>
    <t>18081336-DEC_15 - Anneal Loop [COOL] 12/14 Score</t>
  </si>
  <si>
    <t>18081336-DEC_13 - Anneal Loop [COOL] 13/14 Score</t>
  </si>
  <si>
    <t>18081336-DEC_14 - Anneal Loop [COOL] 13/14 Score</t>
  </si>
  <si>
    <t>18081336-DEC_15 - Anneal Loop [COOL] 13/14 Score</t>
  </si>
  <si>
    <t>18081336-DEC_13 - Anneal Loop [COOL] 14/14 Score</t>
  </si>
  <si>
    <t>18081336-DEC_14 - Anneal Loop [COOL] 14/14 Score</t>
  </si>
  <si>
    <t>18081336-DEC_15 - Anneal Loop [COOL] 14/14 Score</t>
  </si>
  <si>
    <t>18081336-DEC_13 - Mut &amp; Min #01 Score</t>
  </si>
  <si>
    <t>18081336-DEC_14 - Mut &amp; Min #01 Score</t>
  </si>
  <si>
    <t>18081336-DEC_15 - Mut &amp; Min #01 Score</t>
  </si>
  <si>
    <t>18081336-DEC_13 - Mut &amp; Min #02 Score</t>
  </si>
  <si>
    <t>18081336-DEC_14 - Mut &amp; Min #02 Score</t>
  </si>
  <si>
    <t>18081336-DEC_15 - Mut &amp; Min #02 Score</t>
  </si>
  <si>
    <t>18081336-DEC_13 - Mut &amp; Min #03 Score</t>
  </si>
  <si>
    <t>18081336-DEC_14 - Mut &amp; Min #03 Score</t>
  </si>
  <si>
    <t>18081336-DEC_15 - Mut &amp; Min #03 Score</t>
  </si>
  <si>
    <t>18081336-DEC_13 - Mut &amp; Min #04 Score</t>
  </si>
  <si>
    <t>18081336-DEC_15 - Mut &amp; Min #04 Score</t>
  </si>
  <si>
    <t>18081336-DEC_13 - Mut &amp; Min #05 Score</t>
  </si>
  <si>
    <t>18081336-DEC_15 - Mut &amp; Min #05 Score</t>
  </si>
  <si>
    <t>18081336-DEC_13 - Mut &amp; Min #06 Score</t>
  </si>
  <si>
    <t>18081336-DEC_15 - Mut &amp; Min #06 Score</t>
  </si>
  <si>
    <t>18081336-DEC_13 - Mut &amp; Min, FastRelaxed Score</t>
  </si>
  <si>
    <t>18081336-DEC_15 - Mut &amp; Min, FastRelaxed Score</t>
  </si>
  <si>
    <t>Decoy ID</t>
  </si>
  <si>
    <t>Score</t>
  </si>
  <si>
    <t>Label</t>
  </si>
  <si>
    <t>Time</t>
  </si>
  <si>
    <t>Decoy 0</t>
  </si>
  <si>
    <t>Decoy 1</t>
  </si>
  <si>
    <t>Decoy 2</t>
  </si>
  <si>
    <t>Decoy 3</t>
  </si>
  <si>
    <t>Decoy 4</t>
  </si>
  <si>
    <t>Decoy 5</t>
  </si>
  <si>
    <t>Decoy 6</t>
  </si>
  <si>
    <t>Decoy 7</t>
  </si>
  <si>
    <t>Decoy 8</t>
  </si>
  <si>
    <t>Decoy 9</t>
  </si>
  <si>
    <t>Decoy 10</t>
  </si>
  <si>
    <t>Decoy 11</t>
  </si>
  <si>
    <t>Decoy 12</t>
  </si>
  <si>
    <t>Decoy 13</t>
  </si>
  <si>
    <t>Decoy 14</t>
  </si>
  <si>
    <t>Decoy 15</t>
  </si>
  <si>
    <t>Decoy Num</t>
  </si>
  <si>
    <t>Mutant Pack Score</t>
  </si>
  <si>
    <t>Minimization Loop Score</t>
  </si>
  <si>
    <t>Anneal Loop [HEAT]  1/14 Score</t>
  </si>
  <si>
    <t>Anneal Loop [HEAT]  2/14 Score</t>
  </si>
  <si>
    <t>Anneal Loop [HEAT]  3/14 Score</t>
  </si>
  <si>
    <t>Anneal Loop [COOL]  4/14 Score</t>
  </si>
  <si>
    <t>Anneal Loop [COOL]  5/14 Score</t>
  </si>
  <si>
    <t>Anneal Loop [COOL]  6/14 Score</t>
  </si>
  <si>
    <t>Anneal Loop [COOL]  7/14 Score</t>
  </si>
  <si>
    <t>Anneal Loop [HEAT]  8/14 Score</t>
  </si>
  <si>
    <t>Anneal Loop [HEAT]  9/14 Score</t>
  </si>
  <si>
    <t>Anneal Loop [HEAT] 10/14 Score</t>
  </si>
  <si>
    <t>Anneal Loop [COOL] 11/14 Score</t>
  </si>
  <si>
    <t>Anneal Loop [COOL] 12/14 Score</t>
  </si>
  <si>
    <t>Anneal Loop [COOL] 13/14 Score</t>
  </si>
  <si>
    <t>Anneal Loop [COOL] 14/14 Score</t>
  </si>
  <si>
    <t>Mut &amp; Min #01 Score</t>
  </si>
  <si>
    <t>Mut &amp; Min #02 Score</t>
  </si>
  <si>
    <t>Mut &amp; Min #03 Score</t>
  </si>
  <si>
    <t>Mut &amp; Min #04 Score</t>
  </si>
  <si>
    <t>Mut &amp; Min #05 Score</t>
  </si>
  <si>
    <t>Mut &amp; Min #06 Score</t>
  </si>
  <si>
    <t>Mut &amp; Min, FastRelaxed Score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</si>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</sst>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[$-F400]h:mm:ss\ AM/PM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1" fontId="0" fillId="0" borderId="0" xfId="0" applyNumberFormat="1"/>
    <xf numFmtId="168" fontId="0" fillId="0" borderId="0" xfId="0" applyNumberFormat="1"/>
    <xf numFmtId="168" fontId="1" fillId="0" borderId="0" xfId="0" applyNumberFormat="1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scorefile_start_from_orig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1" displayName="Table1" ref="A1:M1048576" totalsRowShown="0">
  <autoFilter ref="A1:M1048576">
    <filterColumn colId="0">
      <filters blank="1">
        <filter val="Anneal Loop [COOL] 14/14 Score"/>
        <filter val="Minimization Loop Score"/>
        <filter val="Mut &amp; Min #01 Score"/>
        <filter val="Mut &amp; Min #02 Score"/>
        <filter val="Mut &amp; Min #03 Score"/>
        <filter val="Mut &amp; Min #04 Score"/>
        <filter val="Mut &amp; Min #05 Score"/>
        <filter val="Mut &amp; Min #06 Score"/>
        <filter val="Mut &amp; Min, FastRelaxed Score"/>
        <filter val="Mutant Pack Score"/>
      </filters>
    </filterColumn>
  </autoFilter>
  <tableColumns count="13">
    <tableColumn id="1" name="Column1"/>
    <tableColumn id="2" name="Decoy 1"/>
    <tableColumn id="3" name="Decoy 2"/>
    <tableColumn id="4" name="Decoy 3"/>
    <tableColumn id="5" name="Decoy 4"/>
    <tableColumn id="6" name="Decoy 5"/>
    <tableColumn id="7" name="Decoy 6"/>
    <tableColumn id="8" name="Decoy 7"/>
    <tableColumn id="9" name="Decoy 8"/>
    <tableColumn id="10" name="Decoy 9"/>
    <tableColumn id="11" name="Decoy 10"/>
    <tableColumn id="12" name="Decoy 13"/>
    <tableColumn id="13" name="Decoy 15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15"/>
  <sheetViews>
    <sheetView workbookViewId="0">
      <selection activeCell="F81" sqref="F81"/>
    </sheetView>
  </sheetViews>
  <sheetFormatPr baseColWidth="10" defaultRowHeight="16" x14ac:dyDescent="0.2"/>
  <cols>
    <col min="1" max="1" width="35.83203125" bestFit="1" customWidth="1"/>
    <col min="2" max="2" width="10.6640625" bestFit="1" customWidth="1"/>
    <col min="3" max="3" width="44.1640625" bestFit="1" customWidth="1"/>
    <col min="4" max="4" width="11" style="5" customWidth="1"/>
    <col min="5" max="5" width="12" style="3" customWidth="1"/>
    <col min="6" max="6" width="10.6640625" bestFit="1" customWidth="1"/>
    <col min="7" max="7" width="29.83203125" customWidth="1"/>
    <col min="8" max="8" width="11.83203125" customWidth="1"/>
    <col min="10" max="10" width="19.1640625" customWidth="1"/>
  </cols>
  <sheetData>
    <row r="1" spans="1:10" s="1" customFormat="1" x14ac:dyDescent="0.2">
      <c r="A1" s="1" t="s">
        <v>372</v>
      </c>
      <c r="B1" s="1" t="s">
        <v>373</v>
      </c>
      <c r="C1" s="1" t="s">
        <v>374</v>
      </c>
      <c r="D1" s="6" t="s">
        <v>375</v>
      </c>
      <c r="E1" s="2" t="s">
        <v>392</v>
      </c>
      <c r="F1" s="1" t="s">
        <v>373</v>
      </c>
      <c r="G1" s="1" t="s">
        <v>374</v>
      </c>
      <c r="H1" s="1" t="s">
        <v>375</v>
      </c>
    </row>
    <row r="2" spans="1:10" x14ac:dyDescent="0.2">
      <c r="A2" t="s">
        <v>9</v>
      </c>
      <c r="B2">
        <v>367.82281</v>
      </c>
      <c r="C2" t="s">
        <v>10</v>
      </c>
      <c r="D2" s="5">
        <v>0.34280092592592593</v>
      </c>
      <c r="E2" s="4">
        <f>VALUE(RIGHT(A2,2))</f>
        <v>0</v>
      </c>
      <c r="F2">
        <f>B2</f>
        <v>367.82281</v>
      </c>
      <c r="G2" t="str">
        <f>RIGHT(C2,LEN(C2)-FIND(" - ",C2)-2)</f>
        <v>Mutant Pack Score</v>
      </c>
      <c r="H2">
        <f>VALUE(D2)</f>
        <v>0.34280092592592593</v>
      </c>
      <c r="J2" t="str">
        <f>LEFT(C2,13)</f>
        <v>18081336-DEC_</v>
      </c>
    </row>
    <row r="3" spans="1:10" x14ac:dyDescent="0.2">
      <c r="A3" t="s">
        <v>9</v>
      </c>
      <c r="B3">
        <v>91.150869999999998</v>
      </c>
      <c r="C3" t="s">
        <v>21</v>
      </c>
      <c r="D3" s="5">
        <v>0.34293981481481484</v>
      </c>
      <c r="E3" s="4">
        <f t="shared" ref="E3:E66" si="0">VALUE(RIGHT(A3,2))</f>
        <v>0</v>
      </c>
      <c r="F3">
        <f t="shared" ref="F3:F66" si="1">B3</f>
        <v>91.150869999999998</v>
      </c>
      <c r="G3" t="str">
        <f t="shared" ref="G3:G66" si="2">RIGHT(C3,LEN(C3)-FIND(" - ",C3)-2)</f>
        <v>Minimization Loop Score</v>
      </c>
      <c r="H3">
        <f t="shared" ref="H3:H66" si="3">VALUE(D3)</f>
        <v>0.34293981481481484</v>
      </c>
    </row>
    <row r="4" spans="1:10" x14ac:dyDescent="0.2">
      <c r="A4" t="s">
        <v>9</v>
      </c>
      <c r="B4">
        <v>100.50751</v>
      </c>
      <c r="C4" t="s">
        <v>28</v>
      </c>
      <c r="D4" s="5">
        <v>0.34320601851851856</v>
      </c>
      <c r="E4" s="4">
        <f t="shared" si="0"/>
        <v>0</v>
      </c>
      <c r="F4">
        <f t="shared" si="1"/>
        <v>100.50751</v>
      </c>
      <c r="G4" t="str">
        <f t="shared" si="2"/>
        <v>Anneal Loop [HEAT]  1/14 Score</v>
      </c>
      <c r="H4">
        <f t="shared" si="3"/>
        <v>0.34320601851851856</v>
      </c>
    </row>
    <row r="5" spans="1:10" x14ac:dyDescent="0.2">
      <c r="A5" t="s">
        <v>9</v>
      </c>
      <c r="B5">
        <v>100.50751</v>
      </c>
      <c r="C5" t="s">
        <v>37</v>
      </c>
      <c r="D5" s="5">
        <v>0.34348379629629627</v>
      </c>
      <c r="E5" s="4">
        <f t="shared" si="0"/>
        <v>0</v>
      </c>
      <c r="F5">
        <f t="shared" si="1"/>
        <v>100.50751</v>
      </c>
      <c r="G5" t="str">
        <f t="shared" si="2"/>
        <v>Anneal Loop [HEAT]  2/14 Score</v>
      </c>
      <c r="H5">
        <f t="shared" si="3"/>
        <v>0.34348379629629627</v>
      </c>
    </row>
    <row r="6" spans="1:10" x14ac:dyDescent="0.2">
      <c r="A6" t="s">
        <v>9</v>
      </c>
      <c r="B6">
        <v>101.93868000000001</v>
      </c>
      <c r="C6" t="s">
        <v>44</v>
      </c>
      <c r="D6" s="5">
        <v>0.34375</v>
      </c>
      <c r="E6" s="4">
        <f t="shared" si="0"/>
        <v>0</v>
      </c>
      <c r="F6">
        <f t="shared" si="1"/>
        <v>101.93868000000001</v>
      </c>
      <c r="G6" t="str">
        <f t="shared" si="2"/>
        <v>Anneal Loop [HEAT]  3/14 Score</v>
      </c>
      <c r="H6">
        <f t="shared" si="3"/>
        <v>0.34375</v>
      </c>
    </row>
    <row r="7" spans="1:10" x14ac:dyDescent="0.2">
      <c r="A7" t="s">
        <v>9</v>
      </c>
      <c r="B7">
        <v>94.307609999999997</v>
      </c>
      <c r="C7" t="s">
        <v>51</v>
      </c>
      <c r="D7" s="5">
        <v>0.34401620370370373</v>
      </c>
      <c r="E7" s="4">
        <f t="shared" si="0"/>
        <v>0</v>
      </c>
      <c r="F7">
        <f t="shared" si="1"/>
        <v>94.307609999999997</v>
      </c>
      <c r="G7" t="str">
        <f t="shared" si="2"/>
        <v>Anneal Loop [COOL]  4/14 Score</v>
      </c>
      <c r="H7">
        <f t="shared" si="3"/>
        <v>0.34401620370370373</v>
      </c>
    </row>
    <row r="8" spans="1:10" x14ac:dyDescent="0.2">
      <c r="A8" t="s">
        <v>9</v>
      </c>
      <c r="B8">
        <v>83.920950000000005</v>
      </c>
      <c r="C8" t="s">
        <v>57</v>
      </c>
      <c r="D8" s="5">
        <v>0.3442824074074074</v>
      </c>
      <c r="E8" s="4">
        <f t="shared" si="0"/>
        <v>0</v>
      </c>
      <c r="F8">
        <f t="shared" si="1"/>
        <v>83.920950000000005</v>
      </c>
      <c r="G8" t="str">
        <f t="shared" si="2"/>
        <v>Anneal Loop [COOL]  5/14 Score</v>
      </c>
      <c r="H8">
        <f t="shared" si="3"/>
        <v>0.3442824074074074</v>
      </c>
    </row>
    <row r="9" spans="1:10" x14ac:dyDescent="0.2">
      <c r="A9" t="s">
        <v>9</v>
      </c>
      <c r="B9">
        <v>86.649289999999993</v>
      </c>
      <c r="C9" t="s">
        <v>64</v>
      </c>
      <c r="D9" s="5">
        <v>0.34454861111111112</v>
      </c>
      <c r="E9" s="4">
        <f t="shared" si="0"/>
        <v>0</v>
      </c>
      <c r="F9">
        <f t="shared" si="1"/>
        <v>86.649289999999993</v>
      </c>
      <c r="G9" t="str">
        <f t="shared" si="2"/>
        <v>Anneal Loop [COOL]  6/14 Score</v>
      </c>
      <c r="H9">
        <f t="shared" si="3"/>
        <v>0.34454861111111112</v>
      </c>
    </row>
    <row r="10" spans="1:10" x14ac:dyDescent="0.2">
      <c r="A10" t="s">
        <v>9</v>
      </c>
      <c r="B10">
        <v>78.593119999999999</v>
      </c>
      <c r="C10" t="s">
        <v>71</v>
      </c>
      <c r="D10" s="5">
        <v>0.34481481481481485</v>
      </c>
      <c r="E10" s="4">
        <f t="shared" si="0"/>
        <v>0</v>
      </c>
      <c r="F10">
        <f t="shared" si="1"/>
        <v>78.593119999999999</v>
      </c>
      <c r="G10" t="str">
        <f t="shared" si="2"/>
        <v>Anneal Loop [COOL]  7/14 Score</v>
      </c>
      <c r="H10">
        <f t="shared" si="3"/>
        <v>0.34481481481481485</v>
      </c>
    </row>
    <row r="11" spans="1:10" x14ac:dyDescent="0.2">
      <c r="A11" t="s">
        <v>9</v>
      </c>
      <c r="B11">
        <v>78.593119999999999</v>
      </c>
      <c r="C11" t="s">
        <v>75</v>
      </c>
      <c r="D11" s="5">
        <v>0.34508101851851852</v>
      </c>
      <c r="E11" s="4">
        <f t="shared" si="0"/>
        <v>0</v>
      </c>
      <c r="F11">
        <f t="shared" si="1"/>
        <v>78.593119999999999</v>
      </c>
      <c r="G11" t="str">
        <f t="shared" si="2"/>
        <v>Anneal Loop [HEAT]  8/14 Score</v>
      </c>
      <c r="H11">
        <f t="shared" si="3"/>
        <v>0.34508101851851852</v>
      </c>
    </row>
    <row r="12" spans="1:10" x14ac:dyDescent="0.2">
      <c r="A12" t="s">
        <v>9</v>
      </c>
      <c r="B12">
        <v>78.593119999999999</v>
      </c>
      <c r="C12" t="s">
        <v>82</v>
      </c>
      <c r="D12" s="5">
        <v>0.34534722222222225</v>
      </c>
      <c r="E12" s="4">
        <f t="shared" si="0"/>
        <v>0</v>
      </c>
      <c r="F12">
        <f t="shared" si="1"/>
        <v>78.593119999999999</v>
      </c>
      <c r="G12" t="str">
        <f t="shared" si="2"/>
        <v>Anneal Loop [HEAT]  9/14 Score</v>
      </c>
      <c r="H12">
        <f t="shared" si="3"/>
        <v>0.34534722222222225</v>
      </c>
    </row>
    <row r="13" spans="1:10" x14ac:dyDescent="0.2">
      <c r="A13" t="s">
        <v>9</v>
      </c>
      <c r="B13">
        <v>78.593119999999999</v>
      </c>
      <c r="C13" t="s">
        <v>91</v>
      </c>
      <c r="D13" s="5">
        <v>0.34562500000000002</v>
      </c>
      <c r="E13" s="4">
        <f t="shared" si="0"/>
        <v>0</v>
      </c>
      <c r="F13">
        <f t="shared" si="1"/>
        <v>78.593119999999999</v>
      </c>
      <c r="G13" t="str">
        <f t="shared" si="2"/>
        <v>Anneal Loop [HEAT] 10/14 Score</v>
      </c>
      <c r="H13">
        <f t="shared" si="3"/>
        <v>0.34562500000000002</v>
      </c>
    </row>
    <row r="14" spans="1:10" x14ac:dyDescent="0.2">
      <c r="A14" t="s">
        <v>9</v>
      </c>
      <c r="B14">
        <v>77.778779999999998</v>
      </c>
      <c r="C14" t="s">
        <v>99</v>
      </c>
      <c r="D14" s="5">
        <v>0.34589120370370369</v>
      </c>
      <c r="E14" s="4">
        <f t="shared" si="0"/>
        <v>0</v>
      </c>
      <c r="F14">
        <f t="shared" si="1"/>
        <v>77.778779999999998</v>
      </c>
      <c r="G14" t="str">
        <f t="shared" si="2"/>
        <v>Anneal Loop [COOL] 11/14 Score</v>
      </c>
      <c r="H14">
        <f t="shared" si="3"/>
        <v>0.34589120370370369</v>
      </c>
    </row>
    <row r="15" spans="1:10" x14ac:dyDescent="0.2">
      <c r="A15" t="s">
        <v>9</v>
      </c>
      <c r="B15">
        <v>76.391859999999994</v>
      </c>
      <c r="C15" t="s">
        <v>106</v>
      </c>
      <c r="D15" s="5">
        <v>0.34616898148148145</v>
      </c>
      <c r="E15" s="4">
        <f t="shared" si="0"/>
        <v>0</v>
      </c>
      <c r="F15">
        <f t="shared" si="1"/>
        <v>76.391859999999994</v>
      </c>
      <c r="G15" t="str">
        <f t="shared" si="2"/>
        <v>Anneal Loop [COOL] 12/14 Score</v>
      </c>
      <c r="H15">
        <f t="shared" si="3"/>
        <v>0.34616898148148145</v>
      </c>
    </row>
    <row r="16" spans="1:10" x14ac:dyDescent="0.2">
      <c r="A16" t="s">
        <v>9</v>
      </c>
      <c r="B16">
        <v>68.10378</v>
      </c>
      <c r="C16" t="s">
        <v>112</v>
      </c>
      <c r="D16" s="5">
        <v>0.34642361111111114</v>
      </c>
      <c r="E16" s="4">
        <f t="shared" si="0"/>
        <v>0</v>
      </c>
      <c r="F16">
        <f t="shared" si="1"/>
        <v>68.10378</v>
      </c>
      <c r="G16" t="str">
        <f t="shared" si="2"/>
        <v>Anneal Loop [COOL] 13/14 Score</v>
      </c>
      <c r="H16">
        <f t="shared" si="3"/>
        <v>0.34642361111111114</v>
      </c>
    </row>
    <row r="17" spans="1:8" x14ac:dyDescent="0.2">
      <c r="A17" t="s">
        <v>9</v>
      </c>
      <c r="B17">
        <v>65.890140000000002</v>
      </c>
      <c r="C17" t="s">
        <v>121</v>
      </c>
      <c r="D17" s="5">
        <v>0.34670138888888885</v>
      </c>
      <c r="E17" s="4">
        <f t="shared" si="0"/>
        <v>0</v>
      </c>
      <c r="F17">
        <f t="shared" si="1"/>
        <v>65.890140000000002</v>
      </c>
      <c r="G17" t="str">
        <f t="shared" si="2"/>
        <v>Anneal Loop [COOL] 14/14 Score</v>
      </c>
      <c r="H17">
        <f t="shared" si="3"/>
        <v>0.34670138888888885</v>
      </c>
    </row>
    <row r="18" spans="1:8" x14ac:dyDescent="0.2">
      <c r="A18" t="s">
        <v>9</v>
      </c>
      <c r="B18">
        <v>56.160910000000001</v>
      </c>
      <c r="C18" t="s">
        <v>21</v>
      </c>
      <c r="D18" s="5">
        <v>0.34682870370370367</v>
      </c>
      <c r="E18" s="4">
        <f t="shared" si="0"/>
        <v>0</v>
      </c>
      <c r="F18">
        <f t="shared" si="1"/>
        <v>56.160910000000001</v>
      </c>
      <c r="G18" t="str">
        <f t="shared" si="2"/>
        <v>Minimization Loop Score</v>
      </c>
      <c r="H18">
        <f t="shared" si="3"/>
        <v>0.34682870370370367</v>
      </c>
    </row>
    <row r="19" spans="1:8" x14ac:dyDescent="0.2">
      <c r="A19" t="s">
        <v>9</v>
      </c>
      <c r="B19">
        <v>55.244419999999998</v>
      </c>
      <c r="C19" t="s">
        <v>10</v>
      </c>
      <c r="D19" s="5">
        <v>0.34682870370370367</v>
      </c>
      <c r="E19" s="4">
        <f t="shared" si="0"/>
        <v>0</v>
      </c>
      <c r="F19">
        <f t="shared" si="1"/>
        <v>55.244419999999998</v>
      </c>
      <c r="G19" t="str">
        <f t="shared" si="2"/>
        <v>Mutant Pack Score</v>
      </c>
      <c r="H19">
        <f t="shared" si="3"/>
        <v>0.34682870370370367</v>
      </c>
    </row>
    <row r="20" spans="1:8" x14ac:dyDescent="0.2">
      <c r="A20" t="s">
        <v>9</v>
      </c>
      <c r="B20">
        <v>-0.52215</v>
      </c>
      <c r="C20" t="s">
        <v>21</v>
      </c>
      <c r="D20" s="5">
        <v>0.3474652777777778</v>
      </c>
      <c r="E20" s="4">
        <f t="shared" si="0"/>
        <v>0</v>
      </c>
      <c r="F20">
        <f t="shared" si="1"/>
        <v>-0.52215</v>
      </c>
      <c r="G20" t="str">
        <f t="shared" si="2"/>
        <v>Minimization Loop Score</v>
      </c>
      <c r="H20">
        <f t="shared" si="3"/>
        <v>0.3474652777777778</v>
      </c>
    </row>
    <row r="21" spans="1:8" x14ac:dyDescent="0.2">
      <c r="A21" t="s">
        <v>9</v>
      </c>
      <c r="B21">
        <v>-0.52215</v>
      </c>
      <c r="C21" t="s">
        <v>126</v>
      </c>
      <c r="D21" s="5">
        <v>0.3474652777777778</v>
      </c>
      <c r="E21" s="4">
        <f t="shared" si="0"/>
        <v>0</v>
      </c>
      <c r="F21">
        <f t="shared" si="1"/>
        <v>-0.52215</v>
      </c>
      <c r="G21" t="str">
        <f t="shared" si="2"/>
        <v>Mut &amp; Min #01 Score</v>
      </c>
      <c r="H21">
        <f t="shared" si="3"/>
        <v>0.3474652777777778</v>
      </c>
    </row>
    <row r="22" spans="1:8" x14ac:dyDescent="0.2">
      <c r="A22" t="s">
        <v>9</v>
      </c>
      <c r="B22">
        <v>7.2061900000000003</v>
      </c>
      <c r="C22" t="s">
        <v>10</v>
      </c>
      <c r="D22" s="5">
        <v>0.3474652777777778</v>
      </c>
      <c r="E22" s="4">
        <f t="shared" si="0"/>
        <v>0</v>
      </c>
      <c r="F22">
        <f t="shared" si="1"/>
        <v>7.2061900000000003</v>
      </c>
      <c r="G22" t="str">
        <f t="shared" si="2"/>
        <v>Mutant Pack Score</v>
      </c>
      <c r="H22">
        <f t="shared" si="3"/>
        <v>0.3474652777777778</v>
      </c>
    </row>
    <row r="23" spans="1:8" x14ac:dyDescent="0.2">
      <c r="A23" t="s">
        <v>9</v>
      </c>
      <c r="B23">
        <v>3.4068900000000002</v>
      </c>
      <c r="C23" t="s">
        <v>21</v>
      </c>
      <c r="D23" s="5">
        <v>0.34763888888888889</v>
      </c>
      <c r="E23" s="4">
        <f t="shared" si="0"/>
        <v>0</v>
      </c>
      <c r="F23">
        <f t="shared" si="1"/>
        <v>3.4068900000000002</v>
      </c>
      <c r="G23" t="str">
        <f t="shared" si="2"/>
        <v>Minimization Loop Score</v>
      </c>
      <c r="H23">
        <f t="shared" si="3"/>
        <v>0.34763888888888889</v>
      </c>
    </row>
    <row r="24" spans="1:8" x14ac:dyDescent="0.2">
      <c r="A24" t="s">
        <v>9</v>
      </c>
      <c r="B24">
        <v>3.4068900000000002</v>
      </c>
      <c r="C24" t="s">
        <v>28</v>
      </c>
      <c r="D24" s="5">
        <v>0.34791666666666665</v>
      </c>
      <c r="E24" s="4">
        <f t="shared" si="0"/>
        <v>0</v>
      </c>
      <c r="F24">
        <f t="shared" si="1"/>
        <v>3.4068900000000002</v>
      </c>
      <c r="G24" t="str">
        <f t="shared" si="2"/>
        <v>Anneal Loop [HEAT]  1/14 Score</v>
      </c>
      <c r="H24">
        <f t="shared" si="3"/>
        <v>0.34791666666666665</v>
      </c>
    </row>
    <row r="25" spans="1:8" x14ac:dyDescent="0.2">
      <c r="A25" t="s">
        <v>9</v>
      </c>
      <c r="B25">
        <v>3.4068900000000002</v>
      </c>
      <c r="C25" t="s">
        <v>37</v>
      </c>
      <c r="D25" s="5">
        <v>0.34818287037037038</v>
      </c>
      <c r="E25" s="4">
        <f t="shared" si="0"/>
        <v>0</v>
      </c>
      <c r="F25">
        <f t="shared" si="1"/>
        <v>3.4068900000000002</v>
      </c>
      <c r="G25" t="str">
        <f t="shared" si="2"/>
        <v>Anneal Loop [HEAT]  2/14 Score</v>
      </c>
      <c r="H25">
        <f t="shared" si="3"/>
        <v>0.34818287037037038</v>
      </c>
    </row>
    <row r="26" spans="1:8" x14ac:dyDescent="0.2">
      <c r="A26" t="s">
        <v>9</v>
      </c>
      <c r="B26">
        <v>3.4068900000000002</v>
      </c>
      <c r="C26" t="s">
        <v>44</v>
      </c>
      <c r="D26" s="5">
        <v>0.3484606481481482</v>
      </c>
      <c r="E26" s="4">
        <f t="shared" si="0"/>
        <v>0</v>
      </c>
      <c r="F26">
        <f t="shared" si="1"/>
        <v>3.4068900000000002</v>
      </c>
      <c r="G26" t="str">
        <f t="shared" si="2"/>
        <v>Anneal Loop [HEAT]  3/14 Score</v>
      </c>
      <c r="H26">
        <f t="shared" si="3"/>
        <v>0.3484606481481482</v>
      </c>
    </row>
    <row r="27" spans="1:8" x14ac:dyDescent="0.2">
      <c r="A27" t="s">
        <v>9</v>
      </c>
      <c r="B27">
        <v>3.4068900000000002</v>
      </c>
      <c r="C27" t="s">
        <v>51</v>
      </c>
      <c r="D27" s="5">
        <v>0.34872685185185182</v>
      </c>
      <c r="E27" s="4">
        <f t="shared" si="0"/>
        <v>0</v>
      </c>
      <c r="F27">
        <f t="shared" si="1"/>
        <v>3.4068900000000002</v>
      </c>
      <c r="G27" t="str">
        <f t="shared" si="2"/>
        <v>Anneal Loop [COOL]  4/14 Score</v>
      </c>
      <c r="H27">
        <f t="shared" si="3"/>
        <v>0.34872685185185182</v>
      </c>
    </row>
    <row r="28" spans="1:8" x14ac:dyDescent="0.2">
      <c r="A28" t="s">
        <v>9</v>
      </c>
      <c r="B28">
        <v>5.8759499999999996</v>
      </c>
      <c r="C28" t="s">
        <v>57</v>
      </c>
      <c r="D28" s="5">
        <v>0.34899305555555554</v>
      </c>
      <c r="E28" s="4">
        <f t="shared" si="0"/>
        <v>0</v>
      </c>
      <c r="F28">
        <f t="shared" si="1"/>
        <v>5.8759499999999996</v>
      </c>
      <c r="G28" t="str">
        <f t="shared" si="2"/>
        <v>Anneal Loop [COOL]  5/14 Score</v>
      </c>
      <c r="H28">
        <f t="shared" si="3"/>
        <v>0.34899305555555554</v>
      </c>
    </row>
    <row r="29" spans="1:8" x14ac:dyDescent="0.2">
      <c r="A29" t="s">
        <v>9</v>
      </c>
      <c r="B29">
        <v>7.1704400000000001</v>
      </c>
      <c r="C29" t="s">
        <v>64</v>
      </c>
      <c r="D29" s="5">
        <v>0.34927083333333336</v>
      </c>
      <c r="E29" s="4">
        <f t="shared" si="0"/>
        <v>0</v>
      </c>
      <c r="F29">
        <f t="shared" si="1"/>
        <v>7.1704400000000001</v>
      </c>
      <c r="G29" t="str">
        <f t="shared" si="2"/>
        <v>Anneal Loop [COOL]  6/14 Score</v>
      </c>
      <c r="H29">
        <f t="shared" si="3"/>
        <v>0.34927083333333336</v>
      </c>
    </row>
    <row r="30" spans="1:8" x14ac:dyDescent="0.2">
      <c r="A30" t="s">
        <v>9</v>
      </c>
      <c r="B30">
        <v>9.9245300000000007</v>
      </c>
      <c r="C30" t="s">
        <v>71</v>
      </c>
      <c r="D30" s="5">
        <v>0.34954861111111107</v>
      </c>
      <c r="E30" s="4">
        <f t="shared" si="0"/>
        <v>0</v>
      </c>
      <c r="F30">
        <f t="shared" si="1"/>
        <v>9.9245300000000007</v>
      </c>
      <c r="G30" t="str">
        <f t="shared" si="2"/>
        <v>Anneal Loop [COOL]  7/14 Score</v>
      </c>
      <c r="H30">
        <f t="shared" si="3"/>
        <v>0.34954861111111107</v>
      </c>
    </row>
    <row r="31" spans="1:8" x14ac:dyDescent="0.2">
      <c r="A31" t="s">
        <v>9</v>
      </c>
      <c r="B31">
        <v>15.971259999999999</v>
      </c>
      <c r="C31" t="s">
        <v>75</v>
      </c>
      <c r="D31" s="5">
        <v>0.3498263888888889</v>
      </c>
      <c r="E31" s="4">
        <f t="shared" si="0"/>
        <v>0</v>
      </c>
      <c r="F31">
        <f t="shared" si="1"/>
        <v>15.971259999999999</v>
      </c>
      <c r="G31" t="str">
        <f t="shared" si="2"/>
        <v>Anneal Loop [HEAT]  8/14 Score</v>
      </c>
      <c r="H31">
        <f t="shared" si="3"/>
        <v>0.3498263888888889</v>
      </c>
    </row>
    <row r="32" spans="1:8" x14ac:dyDescent="0.2">
      <c r="A32" t="s">
        <v>9</v>
      </c>
      <c r="B32">
        <v>15.971259999999999</v>
      </c>
      <c r="C32" t="s">
        <v>82</v>
      </c>
      <c r="D32" s="5">
        <v>0.35010416666666666</v>
      </c>
      <c r="E32" s="4">
        <f t="shared" si="0"/>
        <v>0</v>
      </c>
      <c r="F32">
        <f t="shared" si="1"/>
        <v>15.971259999999999</v>
      </c>
      <c r="G32" t="str">
        <f t="shared" si="2"/>
        <v>Anneal Loop [HEAT]  9/14 Score</v>
      </c>
      <c r="H32">
        <f t="shared" si="3"/>
        <v>0.35010416666666666</v>
      </c>
    </row>
    <row r="33" spans="1:8" x14ac:dyDescent="0.2">
      <c r="A33" t="s">
        <v>9</v>
      </c>
      <c r="B33">
        <v>24.703230000000001</v>
      </c>
      <c r="C33" t="s">
        <v>91</v>
      </c>
      <c r="D33" s="5">
        <v>0.35038194444444448</v>
      </c>
      <c r="E33" s="4">
        <f t="shared" si="0"/>
        <v>0</v>
      </c>
      <c r="F33">
        <f t="shared" si="1"/>
        <v>24.703230000000001</v>
      </c>
      <c r="G33" t="str">
        <f t="shared" si="2"/>
        <v>Anneal Loop [HEAT] 10/14 Score</v>
      </c>
      <c r="H33">
        <f t="shared" si="3"/>
        <v>0.35038194444444448</v>
      </c>
    </row>
    <row r="34" spans="1:8" x14ac:dyDescent="0.2">
      <c r="A34" t="s">
        <v>9</v>
      </c>
      <c r="B34">
        <v>24.20486</v>
      </c>
      <c r="C34" t="s">
        <v>99</v>
      </c>
      <c r="D34" s="5">
        <v>0.35063657407407406</v>
      </c>
      <c r="E34" s="4">
        <f t="shared" si="0"/>
        <v>0</v>
      </c>
      <c r="F34">
        <f t="shared" si="1"/>
        <v>24.20486</v>
      </c>
      <c r="G34" t="str">
        <f t="shared" si="2"/>
        <v>Anneal Loop [COOL] 11/14 Score</v>
      </c>
      <c r="H34">
        <f t="shared" si="3"/>
        <v>0.35063657407407406</v>
      </c>
    </row>
    <row r="35" spans="1:8" x14ac:dyDescent="0.2">
      <c r="A35" t="s">
        <v>9</v>
      </c>
      <c r="B35">
        <v>24.751819999999999</v>
      </c>
      <c r="C35" t="s">
        <v>106</v>
      </c>
      <c r="D35" s="5">
        <v>0.35090277777777779</v>
      </c>
      <c r="E35" s="4">
        <f t="shared" si="0"/>
        <v>0</v>
      </c>
      <c r="F35">
        <f t="shared" si="1"/>
        <v>24.751819999999999</v>
      </c>
      <c r="G35" t="str">
        <f t="shared" si="2"/>
        <v>Anneal Loop [COOL] 12/14 Score</v>
      </c>
      <c r="H35">
        <f t="shared" si="3"/>
        <v>0.35090277777777779</v>
      </c>
    </row>
    <row r="36" spans="1:8" x14ac:dyDescent="0.2">
      <c r="A36" t="s">
        <v>9</v>
      </c>
      <c r="B36">
        <v>17.84928</v>
      </c>
      <c r="C36" t="s">
        <v>112</v>
      </c>
      <c r="D36" s="5">
        <v>0.35116898148148151</v>
      </c>
      <c r="E36" s="4">
        <f t="shared" si="0"/>
        <v>0</v>
      </c>
      <c r="F36">
        <f t="shared" si="1"/>
        <v>17.84928</v>
      </c>
      <c r="G36" t="str">
        <f t="shared" si="2"/>
        <v>Anneal Loop [COOL] 13/14 Score</v>
      </c>
      <c r="H36">
        <f t="shared" si="3"/>
        <v>0.35116898148148151</v>
      </c>
    </row>
    <row r="37" spans="1:8" x14ac:dyDescent="0.2">
      <c r="A37" t="s">
        <v>9</v>
      </c>
      <c r="B37">
        <v>17.84928</v>
      </c>
      <c r="C37" t="s">
        <v>121</v>
      </c>
      <c r="D37" s="5">
        <v>0.35142361111111109</v>
      </c>
      <c r="E37" s="4">
        <f t="shared" si="0"/>
        <v>0</v>
      </c>
      <c r="F37">
        <f t="shared" si="1"/>
        <v>17.84928</v>
      </c>
      <c r="G37" t="str">
        <f t="shared" si="2"/>
        <v>Anneal Loop [COOL] 14/14 Score</v>
      </c>
      <c r="H37">
        <f t="shared" si="3"/>
        <v>0.35142361111111109</v>
      </c>
    </row>
    <row r="38" spans="1:8" x14ac:dyDescent="0.2">
      <c r="A38" t="s">
        <v>9</v>
      </c>
      <c r="B38">
        <v>16.388539999999999</v>
      </c>
      <c r="C38" t="s">
        <v>21</v>
      </c>
      <c r="D38" s="5">
        <v>0.35155092592592596</v>
      </c>
      <c r="E38" s="4">
        <f t="shared" si="0"/>
        <v>0</v>
      </c>
      <c r="F38">
        <f t="shared" si="1"/>
        <v>16.388539999999999</v>
      </c>
      <c r="G38" t="str">
        <f t="shared" si="2"/>
        <v>Minimization Loop Score</v>
      </c>
      <c r="H38">
        <f t="shared" si="3"/>
        <v>0.35155092592592596</v>
      </c>
    </row>
    <row r="39" spans="1:8" x14ac:dyDescent="0.2">
      <c r="A39" t="s">
        <v>9</v>
      </c>
      <c r="B39">
        <v>16.23779</v>
      </c>
      <c r="C39" t="s">
        <v>10</v>
      </c>
      <c r="D39" s="5">
        <v>0.35155092592592596</v>
      </c>
      <c r="E39" s="4">
        <f t="shared" si="0"/>
        <v>0</v>
      </c>
      <c r="F39">
        <f t="shared" si="1"/>
        <v>16.23779</v>
      </c>
      <c r="G39" t="str">
        <f t="shared" si="2"/>
        <v>Mutant Pack Score</v>
      </c>
      <c r="H39">
        <f t="shared" si="3"/>
        <v>0.35155092592592596</v>
      </c>
    </row>
    <row r="40" spans="1:8" x14ac:dyDescent="0.2">
      <c r="A40" t="s">
        <v>9</v>
      </c>
      <c r="B40">
        <v>-13.741630000000001</v>
      </c>
      <c r="C40" t="s">
        <v>21</v>
      </c>
      <c r="D40" s="5">
        <v>0.35216435185185185</v>
      </c>
      <c r="E40" s="4">
        <f t="shared" si="0"/>
        <v>0</v>
      </c>
      <c r="F40">
        <f t="shared" si="1"/>
        <v>-13.741630000000001</v>
      </c>
      <c r="G40" t="str">
        <f t="shared" si="2"/>
        <v>Minimization Loop Score</v>
      </c>
      <c r="H40">
        <f t="shared" si="3"/>
        <v>0.35216435185185185</v>
      </c>
    </row>
    <row r="41" spans="1:8" x14ac:dyDescent="0.2">
      <c r="A41" t="s">
        <v>9</v>
      </c>
      <c r="B41">
        <v>-13.741630000000001</v>
      </c>
      <c r="C41" t="s">
        <v>132</v>
      </c>
      <c r="D41" s="5">
        <v>0.35216435185185185</v>
      </c>
      <c r="E41" s="4">
        <f t="shared" si="0"/>
        <v>0</v>
      </c>
      <c r="F41">
        <f t="shared" si="1"/>
        <v>-13.741630000000001</v>
      </c>
      <c r="G41" t="str">
        <f t="shared" si="2"/>
        <v>Mut &amp; Min #02 Score</v>
      </c>
      <c r="H41">
        <f t="shared" si="3"/>
        <v>0.35216435185185185</v>
      </c>
    </row>
    <row r="42" spans="1:8" x14ac:dyDescent="0.2">
      <c r="A42" t="s">
        <v>9</v>
      </c>
      <c r="B42">
        <v>154.74145999999999</v>
      </c>
      <c r="C42" t="s">
        <v>10</v>
      </c>
      <c r="D42" s="5">
        <v>0.35216435185185185</v>
      </c>
      <c r="E42" s="4">
        <f t="shared" si="0"/>
        <v>0</v>
      </c>
      <c r="F42">
        <f t="shared" si="1"/>
        <v>154.74145999999999</v>
      </c>
      <c r="G42" t="str">
        <f t="shared" si="2"/>
        <v>Mutant Pack Score</v>
      </c>
      <c r="H42">
        <f t="shared" si="3"/>
        <v>0.35216435185185185</v>
      </c>
    </row>
    <row r="43" spans="1:8" x14ac:dyDescent="0.2">
      <c r="A43" t="s">
        <v>9</v>
      </c>
      <c r="B43">
        <v>56.365270000000002</v>
      </c>
      <c r="C43" t="s">
        <v>21</v>
      </c>
      <c r="D43" s="5">
        <v>0.35236111111111112</v>
      </c>
      <c r="E43" s="4">
        <f t="shared" si="0"/>
        <v>0</v>
      </c>
      <c r="F43">
        <f t="shared" si="1"/>
        <v>56.365270000000002</v>
      </c>
      <c r="G43" t="str">
        <f t="shared" si="2"/>
        <v>Minimization Loop Score</v>
      </c>
      <c r="H43">
        <f t="shared" si="3"/>
        <v>0.35236111111111112</v>
      </c>
    </row>
    <row r="44" spans="1:8" x14ac:dyDescent="0.2">
      <c r="A44" t="s">
        <v>9</v>
      </c>
      <c r="B44">
        <v>56.365270000000002</v>
      </c>
      <c r="C44" t="s">
        <v>28</v>
      </c>
      <c r="D44" s="5">
        <v>0.35263888888888889</v>
      </c>
      <c r="E44" s="4">
        <f t="shared" si="0"/>
        <v>0</v>
      </c>
      <c r="F44">
        <f t="shared" si="1"/>
        <v>56.365270000000002</v>
      </c>
      <c r="G44" t="str">
        <f t="shared" si="2"/>
        <v>Anneal Loop [HEAT]  1/14 Score</v>
      </c>
      <c r="H44">
        <f t="shared" si="3"/>
        <v>0.35263888888888889</v>
      </c>
    </row>
    <row r="45" spans="1:8" x14ac:dyDescent="0.2">
      <c r="A45" t="s">
        <v>9</v>
      </c>
      <c r="B45">
        <v>56.365270000000002</v>
      </c>
      <c r="C45" t="s">
        <v>37</v>
      </c>
      <c r="D45" s="5">
        <v>0.35290509259259256</v>
      </c>
      <c r="E45" s="4">
        <f t="shared" si="0"/>
        <v>0</v>
      </c>
      <c r="F45">
        <f t="shared" si="1"/>
        <v>56.365270000000002</v>
      </c>
      <c r="G45" t="str">
        <f t="shared" si="2"/>
        <v>Anneal Loop [HEAT]  2/14 Score</v>
      </c>
      <c r="H45">
        <f t="shared" si="3"/>
        <v>0.35290509259259256</v>
      </c>
    </row>
    <row r="46" spans="1:8" x14ac:dyDescent="0.2">
      <c r="A46" t="s">
        <v>9</v>
      </c>
      <c r="B46">
        <v>56.365270000000002</v>
      </c>
      <c r="C46" t="s">
        <v>44</v>
      </c>
      <c r="D46" s="5">
        <v>0.35318287037037038</v>
      </c>
      <c r="E46" s="4">
        <f t="shared" si="0"/>
        <v>0</v>
      </c>
      <c r="F46">
        <f t="shared" si="1"/>
        <v>56.365270000000002</v>
      </c>
      <c r="G46" t="str">
        <f t="shared" si="2"/>
        <v>Anneal Loop [HEAT]  3/14 Score</v>
      </c>
      <c r="H46">
        <f t="shared" si="3"/>
        <v>0.35318287037037038</v>
      </c>
    </row>
    <row r="47" spans="1:8" x14ac:dyDescent="0.2">
      <c r="A47" t="s">
        <v>9</v>
      </c>
      <c r="B47">
        <v>58.820590000000003</v>
      </c>
      <c r="C47" t="s">
        <v>51</v>
      </c>
      <c r="D47" s="5">
        <v>0.35350694444444447</v>
      </c>
      <c r="E47" s="4">
        <f t="shared" si="0"/>
        <v>0</v>
      </c>
      <c r="F47">
        <f t="shared" si="1"/>
        <v>58.820590000000003</v>
      </c>
      <c r="G47" t="str">
        <f t="shared" si="2"/>
        <v>Anneal Loop [COOL]  4/14 Score</v>
      </c>
      <c r="H47">
        <f t="shared" si="3"/>
        <v>0.35350694444444447</v>
      </c>
    </row>
    <row r="48" spans="1:8" x14ac:dyDescent="0.2">
      <c r="A48" t="s">
        <v>9</v>
      </c>
      <c r="B48">
        <v>48.258809999999997</v>
      </c>
      <c r="C48" t="s">
        <v>57</v>
      </c>
      <c r="D48" s="5">
        <v>0.35376157407407405</v>
      </c>
      <c r="E48" s="4">
        <f t="shared" si="0"/>
        <v>0</v>
      </c>
      <c r="F48">
        <f t="shared" si="1"/>
        <v>48.258809999999997</v>
      </c>
      <c r="G48" t="str">
        <f t="shared" si="2"/>
        <v>Anneal Loop [COOL]  5/14 Score</v>
      </c>
      <c r="H48">
        <f t="shared" si="3"/>
        <v>0.35376157407407405</v>
      </c>
    </row>
    <row r="49" spans="1:8" x14ac:dyDescent="0.2">
      <c r="A49" t="s">
        <v>9</v>
      </c>
      <c r="B49">
        <v>46.827289999999998</v>
      </c>
      <c r="C49" t="s">
        <v>64</v>
      </c>
      <c r="D49" s="5">
        <v>0.35401620370370374</v>
      </c>
      <c r="E49" s="4">
        <f t="shared" si="0"/>
        <v>0</v>
      </c>
      <c r="F49">
        <f t="shared" si="1"/>
        <v>46.827289999999998</v>
      </c>
      <c r="G49" t="str">
        <f t="shared" si="2"/>
        <v>Anneal Loop [COOL]  6/14 Score</v>
      </c>
      <c r="H49">
        <f t="shared" si="3"/>
        <v>0.35401620370370374</v>
      </c>
    </row>
    <row r="50" spans="1:8" x14ac:dyDescent="0.2">
      <c r="A50" t="s">
        <v>9</v>
      </c>
      <c r="B50">
        <v>46.544429999999998</v>
      </c>
      <c r="C50" t="s">
        <v>71</v>
      </c>
      <c r="D50" s="5">
        <v>0.35427083333333331</v>
      </c>
      <c r="E50" s="4">
        <f t="shared" si="0"/>
        <v>0</v>
      </c>
      <c r="F50">
        <f t="shared" si="1"/>
        <v>46.544429999999998</v>
      </c>
      <c r="G50" t="str">
        <f t="shared" si="2"/>
        <v>Anneal Loop [COOL]  7/14 Score</v>
      </c>
      <c r="H50">
        <f t="shared" si="3"/>
        <v>0.35427083333333331</v>
      </c>
    </row>
    <row r="51" spans="1:8" x14ac:dyDescent="0.2">
      <c r="A51" t="s">
        <v>9</v>
      </c>
      <c r="B51">
        <v>46.544429999999998</v>
      </c>
      <c r="C51" t="s">
        <v>75</v>
      </c>
      <c r="D51" s="5">
        <v>0.354525462962963</v>
      </c>
      <c r="E51" s="4">
        <f t="shared" si="0"/>
        <v>0</v>
      </c>
      <c r="F51">
        <f t="shared" si="1"/>
        <v>46.544429999999998</v>
      </c>
      <c r="G51" t="str">
        <f t="shared" si="2"/>
        <v>Anneal Loop [HEAT]  8/14 Score</v>
      </c>
      <c r="H51">
        <f t="shared" si="3"/>
        <v>0.354525462962963</v>
      </c>
    </row>
    <row r="52" spans="1:8" x14ac:dyDescent="0.2">
      <c r="A52" t="s">
        <v>9</v>
      </c>
      <c r="B52">
        <v>52.842449999999999</v>
      </c>
      <c r="C52" t="s">
        <v>82</v>
      </c>
      <c r="D52" s="5">
        <v>0.35479166666666667</v>
      </c>
      <c r="E52" s="4">
        <f t="shared" si="0"/>
        <v>0</v>
      </c>
      <c r="F52">
        <f t="shared" si="1"/>
        <v>52.842449999999999</v>
      </c>
      <c r="G52" t="str">
        <f t="shared" si="2"/>
        <v>Anneal Loop [HEAT]  9/14 Score</v>
      </c>
      <c r="H52">
        <f t="shared" si="3"/>
        <v>0.35479166666666667</v>
      </c>
    </row>
    <row r="53" spans="1:8" x14ac:dyDescent="0.2">
      <c r="A53" t="s">
        <v>9</v>
      </c>
      <c r="B53">
        <v>52.842449999999999</v>
      </c>
      <c r="C53" t="s">
        <v>91</v>
      </c>
      <c r="D53" s="5">
        <v>0.35506944444444444</v>
      </c>
      <c r="E53" s="4">
        <f t="shared" si="0"/>
        <v>0</v>
      </c>
      <c r="F53">
        <f t="shared" si="1"/>
        <v>52.842449999999999</v>
      </c>
      <c r="G53" t="str">
        <f t="shared" si="2"/>
        <v>Anneal Loop [HEAT] 10/14 Score</v>
      </c>
      <c r="H53">
        <f t="shared" si="3"/>
        <v>0.35506944444444444</v>
      </c>
    </row>
    <row r="54" spans="1:8" x14ac:dyDescent="0.2">
      <c r="A54" t="s">
        <v>9</v>
      </c>
      <c r="B54">
        <v>51.370260000000002</v>
      </c>
      <c r="C54" t="s">
        <v>99</v>
      </c>
      <c r="D54" s="5">
        <v>0.35532407407407413</v>
      </c>
      <c r="E54" s="4">
        <f t="shared" si="0"/>
        <v>0</v>
      </c>
      <c r="F54">
        <f t="shared" si="1"/>
        <v>51.370260000000002</v>
      </c>
      <c r="G54" t="str">
        <f t="shared" si="2"/>
        <v>Anneal Loop [COOL] 11/14 Score</v>
      </c>
      <c r="H54">
        <f t="shared" si="3"/>
        <v>0.35532407407407413</v>
      </c>
    </row>
    <row r="55" spans="1:8" x14ac:dyDescent="0.2">
      <c r="A55" t="s">
        <v>9</v>
      </c>
      <c r="B55">
        <v>54.683529999999998</v>
      </c>
      <c r="C55" t="s">
        <v>106</v>
      </c>
      <c r="D55" s="5">
        <v>0.35559027777777774</v>
      </c>
      <c r="E55" s="4">
        <f t="shared" si="0"/>
        <v>0</v>
      </c>
      <c r="F55">
        <f t="shared" si="1"/>
        <v>54.683529999999998</v>
      </c>
      <c r="G55" t="str">
        <f t="shared" si="2"/>
        <v>Anneal Loop [COOL] 12/14 Score</v>
      </c>
      <c r="H55">
        <f t="shared" si="3"/>
        <v>0.35559027777777774</v>
      </c>
    </row>
    <row r="56" spans="1:8" x14ac:dyDescent="0.2">
      <c r="A56" t="s">
        <v>9</v>
      </c>
      <c r="B56">
        <v>54.683529999999998</v>
      </c>
      <c r="C56" t="s">
        <v>112</v>
      </c>
      <c r="D56" s="5">
        <v>0.35585648148148147</v>
      </c>
      <c r="E56" s="4">
        <f t="shared" si="0"/>
        <v>0</v>
      </c>
      <c r="F56">
        <f t="shared" si="1"/>
        <v>54.683529999999998</v>
      </c>
      <c r="G56" t="str">
        <f t="shared" si="2"/>
        <v>Anneal Loop [COOL] 13/14 Score</v>
      </c>
      <c r="H56">
        <f t="shared" si="3"/>
        <v>0.35585648148148147</v>
      </c>
    </row>
    <row r="57" spans="1:8" x14ac:dyDescent="0.2">
      <c r="A57" t="s">
        <v>9</v>
      </c>
      <c r="B57">
        <v>54.683529999999998</v>
      </c>
      <c r="C57" t="s">
        <v>121</v>
      </c>
      <c r="D57" s="5">
        <v>0.3561111111111111</v>
      </c>
      <c r="E57" s="4">
        <f t="shared" si="0"/>
        <v>0</v>
      </c>
      <c r="F57">
        <f t="shared" si="1"/>
        <v>54.683529999999998</v>
      </c>
      <c r="G57" t="str">
        <f t="shared" si="2"/>
        <v>Anneal Loop [COOL] 14/14 Score</v>
      </c>
      <c r="H57">
        <f t="shared" si="3"/>
        <v>0.3561111111111111</v>
      </c>
    </row>
    <row r="58" spans="1:8" x14ac:dyDescent="0.2">
      <c r="A58" t="s">
        <v>9</v>
      </c>
      <c r="B58">
        <v>54.683529999999998</v>
      </c>
      <c r="C58" t="s">
        <v>21</v>
      </c>
      <c r="D58" s="5">
        <v>0.35644675925925928</v>
      </c>
      <c r="E58" s="4">
        <f t="shared" si="0"/>
        <v>0</v>
      </c>
      <c r="F58">
        <f t="shared" si="1"/>
        <v>54.683529999999998</v>
      </c>
      <c r="G58" t="str">
        <f t="shared" si="2"/>
        <v>Minimization Loop Score</v>
      </c>
      <c r="H58">
        <f t="shared" si="3"/>
        <v>0.35644675925925928</v>
      </c>
    </row>
    <row r="59" spans="1:8" x14ac:dyDescent="0.2">
      <c r="A59" t="s">
        <v>9</v>
      </c>
      <c r="B59">
        <v>54.207410000000003</v>
      </c>
      <c r="C59" t="s">
        <v>10</v>
      </c>
      <c r="D59" s="5">
        <v>0.35644675925925928</v>
      </c>
      <c r="E59" s="4">
        <f t="shared" si="0"/>
        <v>0</v>
      </c>
      <c r="F59">
        <f t="shared" si="1"/>
        <v>54.207410000000003</v>
      </c>
      <c r="G59" t="str">
        <f t="shared" si="2"/>
        <v>Mutant Pack Score</v>
      </c>
      <c r="H59">
        <f t="shared" si="3"/>
        <v>0.35644675925925928</v>
      </c>
    </row>
    <row r="60" spans="1:8" x14ac:dyDescent="0.2">
      <c r="A60" t="s">
        <v>9</v>
      </c>
      <c r="B60">
        <v>20.798639999999999</v>
      </c>
      <c r="C60" t="s">
        <v>21</v>
      </c>
      <c r="D60" s="5">
        <v>0.35704861111111108</v>
      </c>
      <c r="E60" s="4">
        <f t="shared" si="0"/>
        <v>0</v>
      </c>
      <c r="F60">
        <f t="shared" si="1"/>
        <v>20.798639999999999</v>
      </c>
      <c r="G60" t="str">
        <f t="shared" si="2"/>
        <v>Minimization Loop Score</v>
      </c>
      <c r="H60">
        <f t="shared" si="3"/>
        <v>0.35704861111111108</v>
      </c>
    </row>
    <row r="61" spans="1:8" x14ac:dyDescent="0.2">
      <c r="A61" t="s">
        <v>9</v>
      </c>
      <c r="B61">
        <v>-13.741630000000001</v>
      </c>
      <c r="C61" t="s">
        <v>142</v>
      </c>
      <c r="D61" s="5">
        <v>0.35704861111111108</v>
      </c>
      <c r="E61" s="4">
        <f t="shared" si="0"/>
        <v>0</v>
      </c>
      <c r="F61">
        <f t="shared" si="1"/>
        <v>-13.741630000000001</v>
      </c>
      <c r="G61" t="str">
        <f t="shared" si="2"/>
        <v>Mut &amp; Min #03 Score</v>
      </c>
      <c r="H61">
        <f t="shared" si="3"/>
        <v>0.35704861111111108</v>
      </c>
    </row>
    <row r="62" spans="1:8" x14ac:dyDescent="0.2">
      <c r="A62" t="s">
        <v>9</v>
      </c>
      <c r="B62">
        <v>-12.014559999999999</v>
      </c>
      <c r="C62" t="s">
        <v>10</v>
      </c>
      <c r="D62" s="5">
        <v>0.35704861111111108</v>
      </c>
      <c r="E62" s="4">
        <f t="shared" si="0"/>
        <v>0</v>
      </c>
      <c r="F62">
        <f t="shared" si="1"/>
        <v>-12.014559999999999</v>
      </c>
      <c r="G62" t="str">
        <f t="shared" si="2"/>
        <v>Mutant Pack Score</v>
      </c>
      <c r="H62">
        <f t="shared" si="3"/>
        <v>0.35704861111111108</v>
      </c>
    </row>
    <row r="63" spans="1:8" x14ac:dyDescent="0.2">
      <c r="A63" t="s">
        <v>9</v>
      </c>
      <c r="B63">
        <v>-13.094749999999999</v>
      </c>
      <c r="C63" t="s">
        <v>21</v>
      </c>
      <c r="D63" s="5">
        <v>0.35717592592592595</v>
      </c>
      <c r="E63" s="4">
        <f t="shared" si="0"/>
        <v>0</v>
      </c>
      <c r="F63">
        <f t="shared" si="1"/>
        <v>-13.094749999999999</v>
      </c>
      <c r="G63" t="str">
        <f t="shared" si="2"/>
        <v>Minimization Loop Score</v>
      </c>
      <c r="H63">
        <f t="shared" si="3"/>
        <v>0.35717592592592595</v>
      </c>
    </row>
    <row r="64" spans="1:8" x14ac:dyDescent="0.2">
      <c r="A64" t="s">
        <v>9</v>
      </c>
      <c r="B64">
        <v>-13.094749999999999</v>
      </c>
      <c r="C64" t="s">
        <v>28</v>
      </c>
      <c r="D64" s="5">
        <v>0.35745370370370372</v>
      </c>
      <c r="E64" s="4">
        <f t="shared" si="0"/>
        <v>0</v>
      </c>
      <c r="F64">
        <f t="shared" si="1"/>
        <v>-13.094749999999999</v>
      </c>
      <c r="G64" t="str">
        <f t="shared" si="2"/>
        <v>Anneal Loop [HEAT]  1/14 Score</v>
      </c>
      <c r="H64">
        <f t="shared" si="3"/>
        <v>0.35745370370370372</v>
      </c>
    </row>
    <row r="65" spans="1:8" x14ac:dyDescent="0.2">
      <c r="A65" t="s">
        <v>9</v>
      </c>
      <c r="B65">
        <v>-13.094749999999999</v>
      </c>
      <c r="C65" t="s">
        <v>37</v>
      </c>
      <c r="D65" s="5">
        <v>0.35771990740740739</v>
      </c>
      <c r="E65" s="4">
        <f t="shared" si="0"/>
        <v>0</v>
      </c>
      <c r="F65">
        <f t="shared" si="1"/>
        <v>-13.094749999999999</v>
      </c>
      <c r="G65" t="str">
        <f t="shared" si="2"/>
        <v>Anneal Loop [HEAT]  2/14 Score</v>
      </c>
      <c r="H65">
        <f t="shared" si="3"/>
        <v>0.35771990740740739</v>
      </c>
    </row>
    <row r="66" spans="1:8" x14ac:dyDescent="0.2">
      <c r="A66" t="s">
        <v>9</v>
      </c>
      <c r="B66">
        <v>-13.094749999999999</v>
      </c>
      <c r="C66" t="s">
        <v>44</v>
      </c>
      <c r="D66" s="5">
        <v>0.35799768518518515</v>
      </c>
      <c r="E66" s="4">
        <f t="shared" si="0"/>
        <v>0</v>
      </c>
      <c r="F66">
        <f t="shared" si="1"/>
        <v>-13.094749999999999</v>
      </c>
      <c r="G66" t="str">
        <f t="shared" si="2"/>
        <v>Anneal Loop [HEAT]  3/14 Score</v>
      </c>
      <c r="H66">
        <f t="shared" si="3"/>
        <v>0.35799768518518515</v>
      </c>
    </row>
    <row r="67" spans="1:8" x14ac:dyDescent="0.2">
      <c r="A67" t="s">
        <v>9</v>
      </c>
      <c r="B67">
        <v>-2.7221199999999999</v>
      </c>
      <c r="C67" t="s">
        <v>51</v>
      </c>
      <c r="D67" s="5">
        <v>0.35825231481481484</v>
      </c>
      <c r="E67" s="4">
        <f t="shared" ref="E67:E130" si="4">VALUE(RIGHT(A67,2))</f>
        <v>0</v>
      </c>
      <c r="F67">
        <f t="shared" ref="F67:F130" si="5">B67</f>
        <v>-2.7221199999999999</v>
      </c>
      <c r="G67" t="str">
        <f t="shared" ref="G67:G130" si="6">RIGHT(C67,LEN(C67)-FIND(" - ",C67)-2)</f>
        <v>Anneal Loop [COOL]  4/14 Score</v>
      </c>
      <c r="H67">
        <f t="shared" ref="H67:H130" si="7">VALUE(D67)</f>
        <v>0.35825231481481484</v>
      </c>
    </row>
    <row r="68" spans="1:8" x14ac:dyDescent="0.2">
      <c r="A68" t="s">
        <v>9</v>
      </c>
      <c r="B68">
        <v>-2.46048</v>
      </c>
      <c r="C68" t="s">
        <v>57</v>
      </c>
      <c r="D68" s="5">
        <v>0.35851851851851851</v>
      </c>
      <c r="E68" s="4">
        <f t="shared" si="4"/>
        <v>0</v>
      </c>
      <c r="F68">
        <f t="shared" si="5"/>
        <v>-2.46048</v>
      </c>
      <c r="G68" t="str">
        <f t="shared" si="6"/>
        <v>Anneal Loop [COOL]  5/14 Score</v>
      </c>
      <c r="H68">
        <f t="shared" si="7"/>
        <v>0.35851851851851851</v>
      </c>
    </row>
    <row r="69" spans="1:8" x14ac:dyDescent="0.2">
      <c r="A69" t="s">
        <v>9</v>
      </c>
      <c r="B69">
        <v>-2.46048</v>
      </c>
      <c r="C69" t="s">
        <v>64</v>
      </c>
      <c r="D69" s="5">
        <v>0.35877314814814815</v>
      </c>
      <c r="E69" s="4">
        <f t="shared" si="4"/>
        <v>0</v>
      </c>
      <c r="F69">
        <f t="shared" si="5"/>
        <v>-2.46048</v>
      </c>
      <c r="G69" t="str">
        <f t="shared" si="6"/>
        <v>Anneal Loop [COOL]  6/14 Score</v>
      </c>
      <c r="H69">
        <f t="shared" si="7"/>
        <v>0.35877314814814815</v>
      </c>
    </row>
    <row r="70" spans="1:8" x14ac:dyDescent="0.2">
      <c r="A70" t="s">
        <v>9</v>
      </c>
      <c r="B70">
        <v>6.6537300000000004</v>
      </c>
      <c r="C70" t="s">
        <v>71</v>
      </c>
      <c r="D70" s="5">
        <v>0.35902777777777778</v>
      </c>
      <c r="E70" s="4">
        <f t="shared" si="4"/>
        <v>0</v>
      </c>
      <c r="F70">
        <f t="shared" si="5"/>
        <v>6.6537300000000004</v>
      </c>
      <c r="G70" t="str">
        <f t="shared" si="6"/>
        <v>Anneal Loop [COOL]  7/14 Score</v>
      </c>
      <c r="H70">
        <f t="shared" si="7"/>
        <v>0.35902777777777778</v>
      </c>
    </row>
    <row r="71" spans="1:8" x14ac:dyDescent="0.2">
      <c r="A71" t="s">
        <v>9</v>
      </c>
      <c r="B71">
        <v>6.6537300000000004</v>
      </c>
      <c r="C71" t="s">
        <v>75</v>
      </c>
      <c r="D71" s="5">
        <v>0.35930555555555554</v>
      </c>
      <c r="E71" s="4">
        <f t="shared" si="4"/>
        <v>0</v>
      </c>
      <c r="F71">
        <f t="shared" si="5"/>
        <v>6.6537300000000004</v>
      </c>
      <c r="G71" t="str">
        <f t="shared" si="6"/>
        <v>Anneal Loop [HEAT]  8/14 Score</v>
      </c>
      <c r="H71">
        <f t="shared" si="7"/>
        <v>0.35930555555555554</v>
      </c>
    </row>
    <row r="72" spans="1:8" x14ac:dyDescent="0.2">
      <c r="A72" t="s">
        <v>9</v>
      </c>
      <c r="B72">
        <v>6.6537300000000004</v>
      </c>
      <c r="C72" t="s">
        <v>82</v>
      </c>
      <c r="D72" s="5">
        <v>0.35957175925925927</v>
      </c>
      <c r="E72" s="4">
        <f t="shared" si="4"/>
        <v>0</v>
      </c>
      <c r="F72">
        <f t="shared" si="5"/>
        <v>6.6537300000000004</v>
      </c>
      <c r="G72" t="str">
        <f t="shared" si="6"/>
        <v>Anneal Loop [HEAT]  9/14 Score</v>
      </c>
      <c r="H72">
        <f t="shared" si="7"/>
        <v>0.35957175925925927</v>
      </c>
    </row>
    <row r="73" spans="1:8" x14ac:dyDescent="0.2">
      <c r="A73" t="s">
        <v>9</v>
      </c>
      <c r="B73">
        <v>6.6537300000000004</v>
      </c>
      <c r="C73" t="s">
        <v>91</v>
      </c>
      <c r="D73" s="5">
        <v>0.35984953703703698</v>
      </c>
      <c r="E73" s="4">
        <f t="shared" si="4"/>
        <v>0</v>
      </c>
      <c r="F73">
        <f t="shared" si="5"/>
        <v>6.6537300000000004</v>
      </c>
      <c r="G73" t="str">
        <f t="shared" si="6"/>
        <v>Anneal Loop [HEAT] 10/14 Score</v>
      </c>
      <c r="H73">
        <f t="shared" si="7"/>
        <v>0.35984953703703698</v>
      </c>
    </row>
    <row r="74" spans="1:8" x14ac:dyDescent="0.2">
      <c r="A74" t="s">
        <v>9</v>
      </c>
      <c r="B74">
        <v>6.6537300000000004</v>
      </c>
      <c r="C74" t="s">
        <v>99</v>
      </c>
      <c r="D74" s="5">
        <v>0.36010416666666667</v>
      </c>
      <c r="E74" s="4">
        <f t="shared" si="4"/>
        <v>0</v>
      </c>
      <c r="F74">
        <f t="shared" si="5"/>
        <v>6.6537300000000004</v>
      </c>
      <c r="G74" t="str">
        <f t="shared" si="6"/>
        <v>Anneal Loop [COOL] 11/14 Score</v>
      </c>
      <c r="H74">
        <f t="shared" si="7"/>
        <v>0.36010416666666667</v>
      </c>
    </row>
    <row r="75" spans="1:8" x14ac:dyDescent="0.2">
      <c r="A75" t="s">
        <v>9</v>
      </c>
      <c r="B75">
        <v>7.0083700000000002</v>
      </c>
      <c r="C75" t="s">
        <v>106</v>
      </c>
      <c r="D75" s="5">
        <v>0.36035879629629625</v>
      </c>
      <c r="E75" s="4">
        <f t="shared" si="4"/>
        <v>0</v>
      </c>
      <c r="F75">
        <f t="shared" si="5"/>
        <v>7.0083700000000002</v>
      </c>
      <c r="G75" t="str">
        <f t="shared" si="6"/>
        <v>Anneal Loop [COOL] 12/14 Score</v>
      </c>
      <c r="H75">
        <f t="shared" si="7"/>
        <v>0.36035879629629625</v>
      </c>
    </row>
    <row r="76" spans="1:8" x14ac:dyDescent="0.2">
      <c r="A76" t="s">
        <v>9</v>
      </c>
      <c r="B76">
        <v>5.0539199999999997</v>
      </c>
      <c r="C76" t="s">
        <v>112</v>
      </c>
      <c r="D76" s="5">
        <v>0.36062499999999997</v>
      </c>
      <c r="E76" s="4">
        <f t="shared" si="4"/>
        <v>0</v>
      </c>
      <c r="F76">
        <f t="shared" si="5"/>
        <v>5.0539199999999997</v>
      </c>
      <c r="G76" t="str">
        <f t="shared" si="6"/>
        <v>Anneal Loop [COOL] 13/14 Score</v>
      </c>
      <c r="H76">
        <f t="shared" si="7"/>
        <v>0.36062499999999997</v>
      </c>
    </row>
    <row r="77" spans="1:8" x14ac:dyDescent="0.2">
      <c r="A77" t="s">
        <v>9</v>
      </c>
      <c r="B77">
        <v>5.04732</v>
      </c>
      <c r="C77" t="s">
        <v>121</v>
      </c>
      <c r="D77" s="5">
        <v>0.36087962962962966</v>
      </c>
      <c r="E77" s="4">
        <f t="shared" si="4"/>
        <v>0</v>
      </c>
      <c r="F77">
        <f t="shared" si="5"/>
        <v>5.04732</v>
      </c>
      <c r="G77" t="str">
        <f t="shared" si="6"/>
        <v>Anneal Loop [COOL] 14/14 Score</v>
      </c>
      <c r="H77">
        <f t="shared" si="7"/>
        <v>0.36087962962962966</v>
      </c>
    </row>
    <row r="78" spans="1:8" x14ac:dyDescent="0.2">
      <c r="A78" t="s">
        <v>9</v>
      </c>
      <c r="B78">
        <v>2.5817700000000001</v>
      </c>
      <c r="C78" t="s">
        <v>21</v>
      </c>
      <c r="D78" s="5">
        <v>0.36100694444444442</v>
      </c>
      <c r="E78" s="4">
        <f t="shared" si="4"/>
        <v>0</v>
      </c>
      <c r="F78">
        <f t="shared" si="5"/>
        <v>2.5817700000000001</v>
      </c>
      <c r="G78" t="str">
        <f t="shared" si="6"/>
        <v>Minimization Loop Score</v>
      </c>
      <c r="H78">
        <f t="shared" si="7"/>
        <v>0.36100694444444442</v>
      </c>
    </row>
    <row r="79" spans="1:8" x14ac:dyDescent="0.2">
      <c r="A79" t="s">
        <v>9</v>
      </c>
      <c r="B79">
        <v>2.5817700000000001</v>
      </c>
      <c r="C79" t="s">
        <v>10</v>
      </c>
      <c r="D79" s="5">
        <v>0.36100694444444442</v>
      </c>
      <c r="E79" s="4">
        <f t="shared" si="4"/>
        <v>0</v>
      </c>
      <c r="F79">
        <f t="shared" si="5"/>
        <v>2.5817700000000001</v>
      </c>
      <c r="G79" t="str">
        <f t="shared" si="6"/>
        <v>Mutant Pack Score</v>
      </c>
      <c r="H79">
        <f t="shared" si="7"/>
        <v>0.36100694444444442</v>
      </c>
    </row>
    <row r="80" spans="1:8" x14ac:dyDescent="0.2">
      <c r="A80" t="s">
        <v>9</v>
      </c>
      <c r="B80">
        <v>-23.113409999999998</v>
      </c>
      <c r="C80" t="s">
        <v>21</v>
      </c>
      <c r="D80" s="5">
        <v>0.3616435185185185</v>
      </c>
      <c r="E80" s="4">
        <f t="shared" si="4"/>
        <v>0</v>
      </c>
      <c r="F80">
        <f t="shared" si="5"/>
        <v>-23.113409999999998</v>
      </c>
      <c r="G80" t="str">
        <f t="shared" si="6"/>
        <v>Minimization Loop Score</v>
      </c>
      <c r="H80">
        <f t="shared" si="7"/>
        <v>0.3616435185185185</v>
      </c>
    </row>
    <row r="81" spans="1:8" x14ac:dyDescent="0.2">
      <c r="A81" t="s">
        <v>9</v>
      </c>
      <c r="B81">
        <v>-23.113409999999998</v>
      </c>
      <c r="C81" t="s">
        <v>149</v>
      </c>
      <c r="D81" s="5">
        <v>0.3616435185185185</v>
      </c>
      <c r="E81" s="4">
        <f t="shared" si="4"/>
        <v>0</v>
      </c>
      <c r="F81">
        <f t="shared" si="5"/>
        <v>-23.113409999999998</v>
      </c>
      <c r="G81" t="str">
        <f t="shared" si="6"/>
        <v>Mut &amp; Min #04 Score</v>
      </c>
      <c r="H81">
        <f t="shared" si="7"/>
        <v>0.3616435185185185</v>
      </c>
    </row>
    <row r="82" spans="1:8" x14ac:dyDescent="0.2">
      <c r="A82" t="s">
        <v>7</v>
      </c>
      <c r="B82">
        <v>168.18045000000001</v>
      </c>
      <c r="C82" t="s">
        <v>8</v>
      </c>
      <c r="D82" s="5">
        <v>0.34280092592592593</v>
      </c>
      <c r="E82" s="4">
        <f t="shared" si="4"/>
        <v>1</v>
      </c>
      <c r="F82">
        <f t="shared" si="5"/>
        <v>168.18045000000001</v>
      </c>
      <c r="G82" t="str">
        <f t="shared" si="6"/>
        <v>Mutant Pack Score</v>
      </c>
      <c r="H82">
        <f t="shared" si="7"/>
        <v>0.34280092592592593</v>
      </c>
    </row>
    <row r="83" spans="1:8" x14ac:dyDescent="0.2">
      <c r="A83" t="s">
        <v>7</v>
      </c>
      <c r="B83">
        <v>77.760400000000004</v>
      </c>
      <c r="C83" t="s">
        <v>18</v>
      </c>
      <c r="D83" s="5">
        <v>0.34292824074074074</v>
      </c>
      <c r="E83" s="4">
        <f t="shared" si="4"/>
        <v>1</v>
      </c>
      <c r="F83">
        <f t="shared" si="5"/>
        <v>77.760400000000004</v>
      </c>
      <c r="G83" t="str">
        <f t="shared" si="6"/>
        <v>Minimization Loop Score</v>
      </c>
      <c r="H83">
        <f t="shared" si="7"/>
        <v>0.34292824074074074</v>
      </c>
    </row>
    <row r="84" spans="1:8" x14ac:dyDescent="0.2">
      <c r="A84" t="s">
        <v>7</v>
      </c>
      <c r="B84">
        <v>77.760400000000004</v>
      </c>
      <c r="C84" t="s">
        <v>26</v>
      </c>
      <c r="D84" s="5">
        <v>0.34319444444444441</v>
      </c>
      <c r="E84" s="4">
        <f t="shared" si="4"/>
        <v>1</v>
      </c>
      <c r="F84">
        <f t="shared" si="5"/>
        <v>77.760400000000004</v>
      </c>
      <c r="G84" t="str">
        <f t="shared" si="6"/>
        <v>Anneal Loop [HEAT]  1/14 Score</v>
      </c>
      <c r="H84">
        <f t="shared" si="7"/>
        <v>0.34319444444444441</v>
      </c>
    </row>
    <row r="85" spans="1:8" x14ac:dyDescent="0.2">
      <c r="A85" t="s">
        <v>7</v>
      </c>
      <c r="B85">
        <v>77.760400000000004</v>
      </c>
      <c r="C85" t="s">
        <v>36</v>
      </c>
      <c r="D85" s="5">
        <v>0.34347222222222223</v>
      </c>
      <c r="E85" s="4">
        <f t="shared" si="4"/>
        <v>1</v>
      </c>
      <c r="F85">
        <f t="shared" si="5"/>
        <v>77.760400000000004</v>
      </c>
      <c r="G85" t="str">
        <f t="shared" si="6"/>
        <v>Anneal Loop [HEAT]  2/14 Score</v>
      </c>
      <c r="H85">
        <f t="shared" si="7"/>
        <v>0.34347222222222223</v>
      </c>
    </row>
    <row r="86" spans="1:8" x14ac:dyDescent="0.2">
      <c r="A86" t="s">
        <v>7</v>
      </c>
      <c r="B86">
        <v>73.810559999999995</v>
      </c>
      <c r="C86" t="s">
        <v>43</v>
      </c>
      <c r="D86" s="5">
        <v>0.34373842592592596</v>
      </c>
      <c r="E86" s="4">
        <f t="shared" si="4"/>
        <v>1</v>
      </c>
      <c r="F86">
        <f t="shared" si="5"/>
        <v>73.810559999999995</v>
      </c>
      <c r="G86" t="str">
        <f t="shared" si="6"/>
        <v>Anneal Loop [HEAT]  3/14 Score</v>
      </c>
      <c r="H86">
        <f t="shared" si="7"/>
        <v>0.34373842592592596</v>
      </c>
    </row>
    <row r="87" spans="1:8" x14ac:dyDescent="0.2">
      <c r="A87" t="s">
        <v>7</v>
      </c>
      <c r="B87">
        <v>65.765020000000007</v>
      </c>
      <c r="C87" t="s">
        <v>49</v>
      </c>
      <c r="D87" s="5">
        <v>0.34401620370370373</v>
      </c>
      <c r="E87" s="4">
        <f t="shared" si="4"/>
        <v>1</v>
      </c>
      <c r="F87">
        <f t="shared" si="5"/>
        <v>65.765020000000007</v>
      </c>
      <c r="G87" t="str">
        <f t="shared" si="6"/>
        <v>Anneal Loop [COOL]  4/14 Score</v>
      </c>
      <c r="H87">
        <f t="shared" si="7"/>
        <v>0.34401620370370373</v>
      </c>
    </row>
    <row r="88" spans="1:8" x14ac:dyDescent="0.2">
      <c r="A88" t="s">
        <v>7</v>
      </c>
      <c r="B88">
        <v>64.30256</v>
      </c>
      <c r="C88" t="s">
        <v>56</v>
      </c>
      <c r="D88" s="5">
        <v>0.3442824074074074</v>
      </c>
      <c r="E88" s="4">
        <f t="shared" si="4"/>
        <v>1</v>
      </c>
      <c r="F88">
        <f t="shared" si="5"/>
        <v>64.30256</v>
      </c>
      <c r="G88" t="str">
        <f t="shared" si="6"/>
        <v>Anneal Loop [COOL]  5/14 Score</v>
      </c>
      <c r="H88">
        <f t="shared" si="7"/>
        <v>0.3442824074074074</v>
      </c>
    </row>
    <row r="89" spans="1:8" x14ac:dyDescent="0.2">
      <c r="A89" t="s">
        <v>7</v>
      </c>
      <c r="B89">
        <v>56.918640000000003</v>
      </c>
      <c r="C89" t="s">
        <v>63</v>
      </c>
      <c r="D89" s="5">
        <v>0.34454861111111112</v>
      </c>
      <c r="E89" s="4">
        <f t="shared" si="4"/>
        <v>1</v>
      </c>
      <c r="F89">
        <f t="shared" si="5"/>
        <v>56.918640000000003</v>
      </c>
      <c r="G89" t="str">
        <f t="shared" si="6"/>
        <v>Anneal Loop [COOL]  6/14 Score</v>
      </c>
      <c r="H89">
        <f t="shared" si="7"/>
        <v>0.34454861111111112</v>
      </c>
    </row>
    <row r="90" spans="1:8" x14ac:dyDescent="0.2">
      <c r="A90" t="s">
        <v>7</v>
      </c>
      <c r="B90">
        <v>57.712420000000002</v>
      </c>
      <c r="C90" t="s">
        <v>70</v>
      </c>
      <c r="D90" s="5">
        <v>0.34481481481481485</v>
      </c>
      <c r="E90" s="4">
        <f t="shared" si="4"/>
        <v>1</v>
      </c>
      <c r="F90">
        <f t="shared" si="5"/>
        <v>57.712420000000002</v>
      </c>
      <c r="G90" t="str">
        <f t="shared" si="6"/>
        <v>Anneal Loop [COOL]  7/14 Score</v>
      </c>
      <c r="H90">
        <f t="shared" si="7"/>
        <v>0.34481481481481485</v>
      </c>
    </row>
    <row r="91" spans="1:8" x14ac:dyDescent="0.2">
      <c r="A91" t="s">
        <v>7</v>
      </c>
      <c r="B91">
        <v>57.712420000000002</v>
      </c>
      <c r="C91" t="s">
        <v>77</v>
      </c>
      <c r="D91" s="5">
        <v>0.34508101851851852</v>
      </c>
      <c r="E91" s="4">
        <f t="shared" si="4"/>
        <v>1</v>
      </c>
      <c r="F91">
        <f t="shared" si="5"/>
        <v>57.712420000000002</v>
      </c>
      <c r="G91" t="str">
        <f t="shared" si="6"/>
        <v>Anneal Loop [HEAT]  8/14 Score</v>
      </c>
      <c r="H91">
        <f t="shared" si="7"/>
        <v>0.34508101851851852</v>
      </c>
    </row>
    <row r="92" spans="1:8" x14ac:dyDescent="0.2">
      <c r="A92" t="s">
        <v>7</v>
      </c>
      <c r="B92">
        <v>64.081149999999994</v>
      </c>
      <c r="C92" t="s">
        <v>84</v>
      </c>
      <c r="D92" s="5">
        <v>0.34534722222222225</v>
      </c>
      <c r="E92" s="4">
        <f t="shared" si="4"/>
        <v>1</v>
      </c>
      <c r="F92">
        <f t="shared" si="5"/>
        <v>64.081149999999994</v>
      </c>
      <c r="G92" t="str">
        <f t="shared" si="6"/>
        <v>Anneal Loop [HEAT]  9/14 Score</v>
      </c>
      <c r="H92">
        <f t="shared" si="7"/>
        <v>0.34534722222222225</v>
      </c>
    </row>
    <row r="93" spans="1:8" x14ac:dyDescent="0.2">
      <c r="A93" t="s">
        <v>7</v>
      </c>
      <c r="B93">
        <v>86.869640000000004</v>
      </c>
      <c r="C93" t="s">
        <v>89</v>
      </c>
      <c r="D93" s="5">
        <v>0.34561342592592598</v>
      </c>
      <c r="E93" s="4">
        <f t="shared" si="4"/>
        <v>1</v>
      </c>
      <c r="F93">
        <f t="shared" si="5"/>
        <v>86.869640000000004</v>
      </c>
      <c r="G93" t="str">
        <f t="shared" si="6"/>
        <v>Anneal Loop [HEAT] 10/14 Score</v>
      </c>
      <c r="H93">
        <f t="shared" si="7"/>
        <v>0.34561342592592598</v>
      </c>
    </row>
    <row r="94" spans="1:8" x14ac:dyDescent="0.2">
      <c r="A94" t="s">
        <v>7</v>
      </c>
      <c r="B94">
        <v>80.238150000000005</v>
      </c>
      <c r="C94" t="s">
        <v>96</v>
      </c>
      <c r="D94" s="5">
        <v>0.34587962962962965</v>
      </c>
      <c r="E94" s="4">
        <f t="shared" si="4"/>
        <v>1</v>
      </c>
      <c r="F94">
        <f t="shared" si="5"/>
        <v>80.238150000000005</v>
      </c>
      <c r="G94" t="str">
        <f t="shared" si="6"/>
        <v>Anneal Loop [COOL] 11/14 Score</v>
      </c>
      <c r="H94">
        <f t="shared" si="7"/>
        <v>0.34587962962962965</v>
      </c>
    </row>
    <row r="95" spans="1:8" x14ac:dyDescent="0.2">
      <c r="A95" t="s">
        <v>7</v>
      </c>
      <c r="B95">
        <v>75.948639999999997</v>
      </c>
      <c r="C95" t="s">
        <v>103</v>
      </c>
      <c r="D95" s="5">
        <v>0.34613425925925928</v>
      </c>
      <c r="E95" s="4">
        <f t="shared" si="4"/>
        <v>1</v>
      </c>
      <c r="F95">
        <f t="shared" si="5"/>
        <v>75.948639999999997</v>
      </c>
      <c r="G95" t="str">
        <f t="shared" si="6"/>
        <v>Anneal Loop [COOL] 12/14 Score</v>
      </c>
      <c r="H95">
        <f t="shared" si="7"/>
        <v>0.34613425925925928</v>
      </c>
    </row>
    <row r="96" spans="1:8" x14ac:dyDescent="0.2">
      <c r="A96" t="s">
        <v>7</v>
      </c>
      <c r="B96">
        <v>75.90504</v>
      </c>
      <c r="C96" t="s">
        <v>109</v>
      </c>
      <c r="D96" s="5">
        <v>0.34640046296296295</v>
      </c>
      <c r="E96" s="4">
        <f t="shared" si="4"/>
        <v>1</v>
      </c>
      <c r="F96">
        <f t="shared" si="5"/>
        <v>75.90504</v>
      </c>
      <c r="G96" t="str">
        <f t="shared" si="6"/>
        <v>Anneal Loop [COOL] 13/14 Score</v>
      </c>
      <c r="H96">
        <f t="shared" si="7"/>
        <v>0.34640046296296295</v>
      </c>
    </row>
    <row r="97" spans="1:8" x14ac:dyDescent="0.2">
      <c r="A97" t="s">
        <v>7</v>
      </c>
      <c r="B97">
        <v>60.761580000000002</v>
      </c>
      <c r="C97" t="s">
        <v>116</v>
      </c>
      <c r="D97" s="5">
        <v>0.34666666666666668</v>
      </c>
      <c r="E97" s="4">
        <f t="shared" si="4"/>
        <v>1</v>
      </c>
      <c r="F97">
        <f t="shared" si="5"/>
        <v>60.761580000000002</v>
      </c>
      <c r="G97" t="str">
        <f t="shared" si="6"/>
        <v>Anneal Loop [COOL] 14/14 Score</v>
      </c>
      <c r="H97">
        <f t="shared" si="7"/>
        <v>0.34666666666666668</v>
      </c>
    </row>
    <row r="98" spans="1:8" x14ac:dyDescent="0.2">
      <c r="A98" t="s">
        <v>7</v>
      </c>
      <c r="B98">
        <v>50.600209999999997</v>
      </c>
      <c r="C98" t="s">
        <v>18</v>
      </c>
      <c r="D98" s="5">
        <v>0.34678240740740746</v>
      </c>
      <c r="E98" s="4">
        <f t="shared" si="4"/>
        <v>1</v>
      </c>
      <c r="F98">
        <f t="shared" si="5"/>
        <v>50.600209999999997</v>
      </c>
      <c r="G98" t="str">
        <f t="shared" si="6"/>
        <v>Minimization Loop Score</v>
      </c>
      <c r="H98">
        <f t="shared" si="7"/>
        <v>0.34678240740740746</v>
      </c>
    </row>
    <row r="99" spans="1:8" x14ac:dyDescent="0.2">
      <c r="A99" t="s">
        <v>7</v>
      </c>
      <c r="B99">
        <v>50.258899999999997</v>
      </c>
      <c r="C99" t="s">
        <v>8</v>
      </c>
      <c r="D99" s="5">
        <v>0.34679398148148149</v>
      </c>
      <c r="E99" s="4">
        <f t="shared" si="4"/>
        <v>1</v>
      </c>
      <c r="F99">
        <f t="shared" si="5"/>
        <v>50.258899999999997</v>
      </c>
      <c r="G99" t="str">
        <f t="shared" si="6"/>
        <v>Mutant Pack Score</v>
      </c>
      <c r="H99">
        <f t="shared" si="7"/>
        <v>0.34679398148148149</v>
      </c>
    </row>
    <row r="100" spans="1:8" x14ac:dyDescent="0.2">
      <c r="A100" t="s">
        <v>7</v>
      </c>
      <c r="B100">
        <v>-6.0152900000000002</v>
      </c>
      <c r="C100" t="s">
        <v>18</v>
      </c>
      <c r="D100" s="5">
        <v>0.34740740740740739</v>
      </c>
      <c r="E100" s="4">
        <f t="shared" si="4"/>
        <v>1</v>
      </c>
      <c r="F100">
        <f t="shared" si="5"/>
        <v>-6.0152900000000002</v>
      </c>
      <c r="G100" t="str">
        <f t="shared" si="6"/>
        <v>Minimization Loop Score</v>
      </c>
      <c r="H100">
        <f t="shared" si="7"/>
        <v>0.34740740740740739</v>
      </c>
    </row>
    <row r="101" spans="1:8" x14ac:dyDescent="0.2">
      <c r="A101" t="s">
        <v>7</v>
      </c>
      <c r="B101">
        <v>-6.0152900000000002</v>
      </c>
      <c r="C101" t="s">
        <v>123</v>
      </c>
      <c r="D101" s="5">
        <v>0.34740740740740739</v>
      </c>
      <c r="E101" s="4">
        <f t="shared" si="4"/>
        <v>1</v>
      </c>
      <c r="F101">
        <f t="shared" si="5"/>
        <v>-6.0152900000000002</v>
      </c>
      <c r="G101" t="str">
        <f t="shared" si="6"/>
        <v>Mut &amp; Min #01 Score</v>
      </c>
      <c r="H101">
        <f t="shared" si="7"/>
        <v>0.34740740740740739</v>
      </c>
    </row>
    <row r="102" spans="1:8" x14ac:dyDescent="0.2">
      <c r="A102" t="s">
        <v>7</v>
      </c>
      <c r="B102">
        <v>-4.7566899999999999</v>
      </c>
      <c r="C102" t="s">
        <v>8</v>
      </c>
      <c r="D102" s="5">
        <v>0.34740740740740739</v>
      </c>
      <c r="E102" s="4">
        <f t="shared" si="4"/>
        <v>1</v>
      </c>
      <c r="F102">
        <f t="shared" si="5"/>
        <v>-4.7566899999999999</v>
      </c>
      <c r="G102" t="str">
        <f t="shared" si="6"/>
        <v>Mutant Pack Score</v>
      </c>
      <c r="H102">
        <f t="shared" si="7"/>
        <v>0.34740740740740739</v>
      </c>
    </row>
    <row r="103" spans="1:8" x14ac:dyDescent="0.2">
      <c r="A103" t="s">
        <v>7</v>
      </c>
      <c r="B103">
        <v>-9.6589799999999997</v>
      </c>
      <c r="C103" t="s">
        <v>18</v>
      </c>
      <c r="D103" s="5">
        <v>0.34758101851851847</v>
      </c>
      <c r="E103" s="4">
        <f t="shared" si="4"/>
        <v>1</v>
      </c>
      <c r="F103">
        <f t="shared" si="5"/>
        <v>-9.6589799999999997</v>
      </c>
      <c r="G103" t="str">
        <f t="shared" si="6"/>
        <v>Minimization Loop Score</v>
      </c>
      <c r="H103">
        <f t="shared" si="7"/>
        <v>0.34758101851851847</v>
      </c>
    </row>
    <row r="104" spans="1:8" x14ac:dyDescent="0.2">
      <c r="A104" t="s">
        <v>7</v>
      </c>
      <c r="B104">
        <v>-9.6589799999999997</v>
      </c>
      <c r="C104" t="s">
        <v>26</v>
      </c>
      <c r="D104" s="5">
        <v>0.3478472222222222</v>
      </c>
      <c r="E104" s="4">
        <f t="shared" si="4"/>
        <v>1</v>
      </c>
      <c r="F104">
        <f t="shared" si="5"/>
        <v>-9.6589799999999997</v>
      </c>
      <c r="G104" t="str">
        <f t="shared" si="6"/>
        <v>Anneal Loop [HEAT]  1/14 Score</v>
      </c>
      <c r="H104">
        <f t="shared" si="7"/>
        <v>0.3478472222222222</v>
      </c>
    </row>
    <row r="105" spans="1:8" x14ac:dyDescent="0.2">
      <c r="A105" t="s">
        <v>7</v>
      </c>
      <c r="B105">
        <v>-9.6589799999999997</v>
      </c>
      <c r="C105" t="s">
        <v>36</v>
      </c>
      <c r="D105" s="5">
        <v>0.34812500000000002</v>
      </c>
      <c r="E105" s="4">
        <f t="shared" si="4"/>
        <v>1</v>
      </c>
      <c r="F105">
        <f t="shared" si="5"/>
        <v>-9.6589799999999997</v>
      </c>
      <c r="G105" t="str">
        <f t="shared" si="6"/>
        <v>Anneal Loop [HEAT]  2/14 Score</v>
      </c>
      <c r="H105">
        <f t="shared" si="7"/>
        <v>0.34812500000000002</v>
      </c>
    </row>
    <row r="106" spans="1:8" x14ac:dyDescent="0.2">
      <c r="A106" t="s">
        <v>7</v>
      </c>
      <c r="B106">
        <v>-9.6589799999999997</v>
      </c>
      <c r="C106" t="s">
        <v>43</v>
      </c>
      <c r="D106" s="5">
        <v>0.34839120370370374</v>
      </c>
      <c r="E106" s="4">
        <f t="shared" si="4"/>
        <v>1</v>
      </c>
      <c r="F106">
        <f t="shared" si="5"/>
        <v>-9.6589799999999997</v>
      </c>
      <c r="G106" t="str">
        <f t="shared" si="6"/>
        <v>Anneal Loop [HEAT]  3/14 Score</v>
      </c>
      <c r="H106">
        <f t="shared" si="7"/>
        <v>0.34839120370370374</v>
      </c>
    </row>
    <row r="107" spans="1:8" x14ac:dyDescent="0.2">
      <c r="A107" t="s">
        <v>7</v>
      </c>
      <c r="B107">
        <v>-9.3919200000000007</v>
      </c>
      <c r="C107" t="s">
        <v>49</v>
      </c>
      <c r="D107" s="5">
        <v>0.34866898148148145</v>
      </c>
      <c r="E107" s="4">
        <f t="shared" si="4"/>
        <v>1</v>
      </c>
      <c r="F107">
        <f t="shared" si="5"/>
        <v>-9.3919200000000007</v>
      </c>
      <c r="G107" t="str">
        <f t="shared" si="6"/>
        <v>Anneal Loop [COOL]  4/14 Score</v>
      </c>
      <c r="H107">
        <f t="shared" si="7"/>
        <v>0.34866898148148145</v>
      </c>
    </row>
    <row r="108" spans="1:8" x14ac:dyDescent="0.2">
      <c r="A108" t="s">
        <v>7</v>
      </c>
      <c r="B108">
        <v>-9.3919200000000007</v>
      </c>
      <c r="C108" t="s">
        <v>56</v>
      </c>
      <c r="D108" s="5">
        <v>0.34892361111111114</v>
      </c>
      <c r="E108" s="4">
        <f t="shared" si="4"/>
        <v>1</v>
      </c>
      <c r="F108">
        <f t="shared" si="5"/>
        <v>-9.3919200000000007</v>
      </c>
      <c r="G108" t="str">
        <f t="shared" si="6"/>
        <v>Anneal Loop [COOL]  5/14 Score</v>
      </c>
      <c r="H108">
        <f t="shared" si="7"/>
        <v>0.34892361111111114</v>
      </c>
    </row>
    <row r="109" spans="1:8" x14ac:dyDescent="0.2">
      <c r="A109" t="s">
        <v>7</v>
      </c>
      <c r="B109">
        <v>-10.02195</v>
      </c>
      <c r="C109" t="s">
        <v>63</v>
      </c>
      <c r="D109" s="5">
        <v>0.34920138888888891</v>
      </c>
      <c r="E109" s="4">
        <f t="shared" si="4"/>
        <v>1</v>
      </c>
      <c r="F109">
        <f t="shared" si="5"/>
        <v>-10.02195</v>
      </c>
      <c r="G109" t="str">
        <f t="shared" si="6"/>
        <v>Anneal Loop [COOL]  6/14 Score</v>
      </c>
      <c r="H109">
        <f t="shared" si="7"/>
        <v>0.34920138888888891</v>
      </c>
    </row>
    <row r="110" spans="1:8" x14ac:dyDescent="0.2">
      <c r="A110" t="s">
        <v>7</v>
      </c>
      <c r="B110">
        <v>-12.923500000000001</v>
      </c>
      <c r="C110" t="s">
        <v>70</v>
      </c>
      <c r="D110" s="5">
        <v>0.34946759259259258</v>
      </c>
      <c r="E110" s="4">
        <f t="shared" si="4"/>
        <v>1</v>
      </c>
      <c r="F110">
        <f t="shared" si="5"/>
        <v>-12.923500000000001</v>
      </c>
      <c r="G110" t="str">
        <f t="shared" si="6"/>
        <v>Anneal Loop [COOL]  7/14 Score</v>
      </c>
      <c r="H110">
        <f t="shared" si="7"/>
        <v>0.34946759259259258</v>
      </c>
    </row>
    <row r="111" spans="1:8" x14ac:dyDescent="0.2">
      <c r="A111" t="s">
        <v>7</v>
      </c>
      <c r="B111">
        <v>-12.923500000000001</v>
      </c>
      <c r="C111" t="s">
        <v>77</v>
      </c>
      <c r="D111" s="5">
        <v>0.34975694444444444</v>
      </c>
      <c r="E111" s="4">
        <f t="shared" si="4"/>
        <v>1</v>
      </c>
      <c r="F111">
        <f t="shared" si="5"/>
        <v>-12.923500000000001</v>
      </c>
      <c r="G111" t="str">
        <f t="shared" si="6"/>
        <v>Anneal Loop [HEAT]  8/14 Score</v>
      </c>
      <c r="H111">
        <f t="shared" si="7"/>
        <v>0.34975694444444444</v>
      </c>
    </row>
    <row r="112" spans="1:8" x14ac:dyDescent="0.2">
      <c r="A112" t="s">
        <v>7</v>
      </c>
      <c r="B112">
        <v>0.71706999999999999</v>
      </c>
      <c r="C112" t="s">
        <v>84</v>
      </c>
      <c r="D112" s="5">
        <v>0.35003472222222221</v>
      </c>
      <c r="E112" s="4">
        <f t="shared" si="4"/>
        <v>1</v>
      </c>
      <c r="F112">
        <f t="shared" si="5"/>
        <v>0.71706999999999999</v>
      </c>
      <c r="G112" t="str">
        <f t="shared" si="6"/>
        <v>Anneal Loop [HEAT]  9/14 Score</v>
      </c>
      <c r="H112">
        <f t="shared" si="7"/>
        <v>0.35003472222222221</v>
      </c>
    </row>
    <row r="113" spans="1:8" x14ac:dyDescent="0.2">
      <c r="A113" t="s">
        <v>7</v>
      </c>
      <c r="B113">
        <v>0.71706999999999999</v>
      </c>
      <c r="C113" t="s">
        <v>89</v>
      </c>
      <c r="D113" s="5">
        <v>0.35031250000000003</v>
      </c>
      <c r="E113" s="4">
        <f t="shared" si="4"/>
        <v>1</v>
      </c>
      <c r="F113">
        <f t="shared" si="5"/>
        <v>0.71706999999999999</v>
      </c>
      <c r="G113" t="str">
        <f t="shared" si="6"/>
        <v>Anneal Loop [HEAT] 10/14 Score</v>
      </c>
      <c r="H113">
        <f t="shared" si="7"/>
        <v>0.35031250000000003</v>
      </c>
    </row>
    <row r="114" spans="1:8" x14ac:dyDescent="0.2">
      <c r="A114" t="s">
        <v>7</v>
      </c>
      <c r="B114">
        <v>0.71706999999999999</v>
      </c>
      <c r="C114" t="s">
        <v>96</v>
      </c>
      <c r="D114" s="5">
        <v>0.35057870370370375</v>
      </c>
      <c r="E114" s="4">
        <f t="shared" si="4"/>
        <v>1</v>
      </c>
      <c r="F114">
        <f t="shared" si="5"/>
        <v>0.71706999999999999</v>
      </c>
      <c r="G114" t="str">
        <f t="shared" si="6"/>
        <v>Anneal Loop [COOL] 11/14 Score</v>
      </c>
      <c r="H114">
        <f t="shared" si="7"/>
        <v>0.35057870370370375</v>
      </c>
    </row>
    <row r="115" spans="1:8" x14ac:dyDescent="0.2">
      <c r="A115" t="s">
        <v>7</v>
      </c>
      <c r="B115">
        <v>-1.5059100000000001</v>
      </c>
      <c r="C115" t="s">
        <v>103</v>
      </c>
      <c r="D115" s="5">
        <v>0.35084490740740737</v>
      </c>
      <c r="E115" s="4">
        <f t="shared" si="4"/>
        <v>1</v>
      </c>
      <c r="F115">
        <f t="shared" si="5"/>
        <v>-1.5059100000000001</v>
      </c>
      <c r="G115" t="str">
        <f t="shared" si="6"/>
        <v>Anneal Loop [COOL] 12/14 Score</v>
      </c>
      <c r="H115">
        <f t="shared" si="7"/>
        <v>0.35084490740740737</v>
      </c>
    </row>
    <row r="116" spans="1:8" x14ac:dyDescent="0.2">
      <c r="A116" t="s">
        <v>7</v>
      </c>
      <c r="B116">
        <v>-5.5216000000000003</v>
      </c>
      <c r="C116" t="s">
        <v>109</v>
      </c>
      <c r="D116" s="5">
        <v>0.3511111111111111</v>
      </c>
      <c r="E116" s="4">
        <f t="shared" si="4"/>
        <v>1</v>
      </c>
      <c r="F116">
        <f t="shared" si="5"/>
        <v>-5.5216000000000003</v>
      </c>
      <c r="G116" t="str">
        <f t="shared" si="6"/>
        <v>Anneal Loop [COOL] 13/14 Score</v>
      </c>
      <c r="H116">
        <f t="shared" si="7"/>
        <v>0.3511111111111111</v>
      </c>
    </row>
    <row r="117" spans="1:8" x14ac:dyDescent="0.2">
      <c r="A117" t="s">
        <v>7</v>
      </c>
      <c r="B117">
        <v>-5.5216000000000003</v>
      </c>
      <c r="C117" t="s">
        <v>116</v>
      </c>
      <c r="D117" s="5">
        <v>0.35137731481481477</v>
      </c>
      <c r="E117" s="4">
        <f t="shared" si="4"/>
        <v>1</v>
      </c>
      <c r="F117">
        <f t="shared" si="5"/>
        <v>-5.5216000000000003</v>
      </c>
      <c r="G117" t="str">
        <f t="shared" si="6"/>
        <v>Anneal Loop [COOL] 14/14 Score</v>
      </c>
      <c r="H117">
        <f t="shared" si="7"/>
        <v>0.35137731481481477</v>
      </c>
    </row>
    <row r="118" spans="1:8" x14ac:dyDescent="0.2">
      <c r="A118" t="s">
        <v>7</v>
      </c>
      <c r="B118">
        <v>-8.0683000000000007</v>
      </c>
      <c r="C118" t="s">
        <v>18</v>
      </c>
      <c r="D118" s="5">
        <v>0.35149305555555554</v>
      </c>
      <c r="E118" s="4">
        <f t="shared" si="4"/>
        <v>1</v>
      </c>
      <c r="F118">
        <f t="shared" si="5"/>
        <v>-8.0683000000000007</v>
      </c>
      <c r="G118" t="str">
        <f t="shared" si="6"/>
        <v>Minimization Loop Score</v>
      </c>
      <c r="H118">
        <f t="shared" si="7"/>
        <v>0.35149305555555554</v>
      </c>
    </row>
    <row r="119" spans="1:8" x14ac:dyDescent="0.2">
      <c r="A119" t="s">
        <v>7</v>
      </c>
      <c r="B119">
        <v>-8.3232400000000002</v>
      </c>
      <c r="C119" t="s">
        <v>8</v>
      </c>
      <c r="D119" s="5">
        <v>0.35149305555555554</v>
      </c>
      <c r="E119" s="4">
        <f t="shared" si="4"/>
        <v>1</v>
      </c>
      <c r="F119">
        <f t="shared" si="5"/>
        <v>-8.3232400000000002</v>
      </c>
      <c r="G119" t="str">
        <f t="shared" si="6"/>
        <v>Mutant Pack Score</v>
      </c>
      <c r="H119">
        <f t="shared" si="7"/>
        <v>0.35149305555555554</v>
      </c>
    </row>
    <row r="120" spans="1:8" x14ac:dyDescent="0.2">
      <c r="A120" t="s">
        <v>7</v>
      </c>
      <c r="B120">
        <v>-29.553159999999998</v>
      </c>
      <c r="C120" t="s">
        <v>18</v>
      </c>
      <c r="D120" s="5">
        <v>0.35211805555555559</v>
      </c>
      <c r="E120" s="4">
        <f t="shared" si="4"/>
        <v>1</v>
      </c>
      <c r="F120">
        <f t="shared" si="5"/>
        <v>-29.553159999999998</v>
      </c>
      <c r="G120" t="str">
        <f t="shared" si="6"/>
        <v>Minimization Loop Score</v>
      </c>
      <c r="H120">
        <f t="shared" si="7"/>
        <v>0.35211805555555559</v>
      </c>
    </row>
    <row r="121" spans="1:8" x14ac:dyDescent="0.2">
      <c r="A121" t="s">
        <v>7</v>
      </c>
      <c r="B121">
        <v>-29.553159999999998</v>
      </c>
      <c r="C121" t="s">
        <v>129</v>
      </c>
      <c r="D121" s="5">
        <v>0.35211805555555559</v>
      </c>
      <c r="E121" s="4">
        <f t="shared" si="4"/>
        <v>1</v>
      </c>
      <c r="F121">
        <f t="shared" si="5"/>
        <v>-29.553159999999998</v>
      </c>
      <c r="G121" t="str">
        <f t="shared" si="6"/>
        <v>Mut &amp; Min #02 Score</v>
      </c>
      <c r="H121">
        <f t="shared" si="7"/>
        <v>0.35211805555555559</v>
      </c>
    </row>
    <row r="122" spans="1:8" x14ac:dyDescent="0.2">
      <c r="A122" t="s">
        <v>7</v>
      </c>
      <c r="B122">
        <v>-25.33399</v>
      </c>
      <c r="C122" t="s">
        <v>8</v>
      </c>
      <c r="D122" s="5">
        <v>0.35212962962962963</v>
      </c>
      <c r="E122" s="4">
        <f t="shared" si="4"/>
        <v>1</v>
      </c>
      <c r="F122">
        <f t="shared" si="5"/>
        <v>-25.33399</v>
      </c>
      <c r="G122" t="str">
        <f t="shared" si="6"/>
        <v>Mutant Pack Score</v>
      </c>
      <c r="H122">
        <f t="shared" si="7"/>
        <v>0.35212962962962963</v>
      </c>
    </row>
    <row r="123" spans="1:8" x14ac:dyDescent="0.2">
      <c r="A123" t="s">
        <v>7</v>
      </c>
      <c r="B123">
        <v>-25.786850000000001</v>
      </c>
      <c r="C123" t="s">
        <v>18</v>
      </c>
      <c r="D123" s="5">
        <v>0.35224537037037035</v>
      </c>
      <c r="E123" s="4">
        <f t="shared" si="4"/>
        <v>1</v>
      </c>
      <c r="F123">
        <f t="shared" si="5"/>
        <v>-25.786850000000001</v>
      </c>
      <c r="G123" t="str">
        <f t="shared" si="6"/>
        <v>Minimization Loop Score</v>
      </c>
      <c r="H123">
        <f t="shared" si="7"/>
        <v>0.35224537037037035</v>
      </c>
    </row>
    <row r="124" spans="1:8" x14ac:dyDescent="0.2">
      <c r="A124" t="s">
        <v>7</v>
      </c>
      <c r="B124">
        <v>-25.786850000000001</v>
      </c>
      <c r="C124" t="s">
        <v>26</v>
      </c>
      <c r="D124" s="5">
        <v>0.35252314814814811</v>
      </c>
      <c r="E124" s="4">
        <f t="shared" si="4"/>
        <v>1</v>
      </c>
      <c r="F124">
        <f t="shared" si="5"/>
        <v>-25.786850000000001</v>
      </c>
      <c r="G124" t="str">
        <f t="shared" si="6"/>
        <v>Anneal Loop [HEAT]  1/14 Score</v>
      </c>
      <c r="H124">
        <f t="shared" si="7"/>
        <v>0.35252314814814811</v>
      </c>
    </row>
    <row r="125" spans="1:8" x14ac:dyDescent="0.2">
      <c r="A125" t="s">
        <v>7</v>
      </c>
      <c r="B125">
        <v>-25.786850000000001</v>
      </c>
      <c r="C125" t="s">
        <v>36</v>
      </c>
      <c r="D125" s="5">
        <v>0.35280092592592593</v>
      </c>
      <c r="E125" s="4">
        <f t="shared" si="4"/>
        <v>1</v>
      </c>
      <c r="F125">
        <f t="shared" si="5"/>
        <v>-25.786850000000001</v>
      </c>
      <c r="G125" t="str">
        <f t="shared" si="6"/>
        <v>Anneal Loop [HEAT]  2/14 Score</v>
      </c>
      <c r="H125">
        <f t="shared" si="7"/>
        <v>0.35280092592592593</v>
      </c>
    </row>
    <row r="126" spans="1:8" x14ac:dyDescent="0.2">
      <c r="A126" t="s">
        <v>7</v>
      </c>
      <c r="B126">
        <v>-25.786850000000001</v>
      </c>
      <c r="C126" t="s">
        <v>43</v>
      </c>
      <c r="D126" s="5">
        <v>0.35306712962962966</v>
      </c>
      <c r="E126" s="4">
        <f t="shared" si="4"/>
        <v>1</v>
      </c>
      <c r="F126">
        <f t="shared" si="5"/>
        <v>-25.786850000000001</v>
      </c>
      <c r="G126" t="str">
        <f t="shared" si="6"/>
        <v>Anneal Loop [HEAT]  3/14 Score</v>
      </c>
      <c r="H126">
        <f t="shared" si="7"/>
        <v>0.35306712962962966</v>
      </c>
    </row>
    <row r="127" spans="1:8" x14ac:dyDescent="0.2">
      <c r="A127" t="s">
        <v>7</v>
      </c>
      <c r="B127">
        <v>-23.53546</v>
      </c>
      <c r="C127" t="s">
        <v>49</v>
      </c>
      <c r="D127" s="5">
        <v>0.35333333333333333</v>
      </c>
      <c r="E127" s="4">
        <f t="shared" si="4"/>
        <v>1</v>
      </c>
      <c r="F127">
        <f t="shared" si="5"/>
        <v>-23.53546</v>
      </c>
      <c r="G127" t="str">
        <f t="shared" si="6"/>
        <v>Anneal Loop [COOL]  4/14 Score</v>
      </c>
      <c r="H127">
        <f t="shared" si="7"/>
        <v>0.35333333333333333</v>
      </c>
    </row>
    <row r="128" spans="1:8" x14ac:dyDescent="0.2">
      <c r="A128" t="s">
        <v>7</v>
      </c>
      <c r="B128">
        <v>-22.313749999999999</v>
      </c>
      <c r="C128" t="s">
        <v>56</v>
      </c>
      <c r="D128" s="5">
        <v>0.35364583333333338</v>
      </c>
      <c r="E128" s="4">
        <f t="shared" si="4"/>
        <v>1</v>
      </c>
      <c r="F128">
        <f t="shared" si="5"/>
        <v>-22.313749999999999</v>
      </c>
      <c r="G128" t="str">
        <f t="shared" si="6"/>
        <v>Anneal Loop [COOL]  5/14 Score</v>
      </c>
      <c r="H128">
        <f t="shared" si="7"/>
        <v>0.35364583333333338</v>
      </c>
    </row>
    <row r="129" spans="1:8" x14ac:dyDescent="0.2">
      <c r="A129" t="s">
        <v>7</v>
      </c>
      <c r="B129">
        <v>-22.313749999999999</v>
      </c>
      <c r="C129" t="s">
        <v>63</v>
      </c>
      <c r="D129" s="5">
        <v>0.35390046296296296</v>
      </c>
      <c r="E129" s="4">
        <f t="shared" si="4"/>
        <v>1</v>
      </c>
      <c r="F129">
        <f t="shared" si="5"/>
        <v>-22.313749999999999</v>
      </c>
      <c r="G129" t="str">
        <f t="shared" si="6"/>
        <v>Anneal Loop [COOL]  6/14 Score</v>
      </c>
      <c r="H129">
        <f t="shared" si="7"/>
        <v>0.35390046296296296</v>
      </c>
    </row>
    <row r="130" spans="1:8" x14ac:dyDescent="0.2">
      <c r="A130" t="s">
        <v>7</v>
      </c>
      <c r="B130">
        <v>-15.94835</v>
      </c>
      <c r="C130" t="s">
        <v>70</v>
      </c>
      <c r="D130" s="5">
        <v>0.35416666666666669</v>
      </c>
      <c r="E130" s="4">
        <f t="shared" si="4"/>
        <v>1</v>
      </c>
      <c r="F130">
        <f t="shared" si="5"/>
        <v>-15.94835</v>
      </c>
      <c r="G130" t="str">
        <f t="shared" si="6"/>
        <v>Anneal Loop [COOL]  7/14 Score</v>
      </c>
      <c r="H130">
        <f t="shared" si="7"/>
        <v>0.35416666666666669</v>
      </c>
    </row>
    <row r="131" spans="1:8" x14ac:dyDescent="0.2">
      <c r="A131" t="s">
        <v>7</v>
      </c>
      <c r="B131">
        <v>-15.94835</v>
      </c>
      <c r="C131" t="s">
        <v>77</v>
      </c>
      <c r="D131" s="5">
        <v>0.35442129629629626</v>
      </c>
      <c r="E131" s="4">
        <f t="shared" ref="E131:E194" si="8">VALUE(RIGHT(A131,2))</f>
        <v>1</v>
      </c>
      <c r="F131">
        <f t="shared" ref="F131:F194" si="9">B131</f>
        <v>-15.94835</v>
      </c>
      <c r="G131" t="str">
        <f t="shared" ref="G131:G194" si="10">RIGHT(C131,LEN(C131)-FIND(" - ",C131)-2)</f>
        <v>Anneal Loop [HEAT]  8/14 Score</v>
      </c>
      <c r="H131">
        <f t="shared" ref="H131:H194" si="11">VALUE(D131)</f>
        <v>0.35442129629629626</v>
      </c>
    </row>
    <row r="132" spans="1:8" x14ac:dyDescent="0.2">
      <c r="A132" t="s">
        <v>7</v>
      </c>
      <c r="B132">
        <v>-15.94835</v>
      </c>
      <c r="C132" t="s">
        <v>84</v>
      </c>
      <c r="D132" s="5">
        <v>0.35468749999999999</v>
      </c>
      <c r="E132" s="4">
        <f t="shared" si="8"/>
        <v>1</v>
      </c>
      <c r="F132">
        <f t="shared" si="9"/>
        <v>-15.94835</v>
      </c>
      <c r="G132" t="str">
        <f t="shared" si="10"/>
        <v>Anneal Loop [HEAT]  9/14 Score</v>
      </c>
      <c r="H132">
        <f t="shared" si="11"/>
        <v>0.35468749999999999</v>
      </c>
    </row>
    <row r="133" spans="1:8" x14ac:dyDescent="0.2">
      <c r="A133" t="s">
        <v>7</v>
      </c>
      <c r="B133">
        <v>-15.94835</v>
      </c>
      <c r="C133" t="s">
        <v>89</v>
      </c>
      <c r="D133" s="5">
        <v>0.35494212962962962</v>
      </c>
      <c r="E133" s="4">
        <f t="shared" si="8"/>
        <v>1</v>
      </c>
      <c r="F133">
        <f t="shared" si="9"/>
        <v>-15.94835</v>
      </c>
      <c r="G133" t="str">
        <f t="shared" si="10"/>
        <v>Anneal Loop [HEAT] 10/14 Score</v>
      </c>
      <c r="H133">
        <f t="shared" si="11"/>
        <v>0.35494212962962962</v>
      </c>
    </row>
    <row r="134" spans="1:8" x14ac:dyDescent="0.2">
      <c r="A134" t="s">
        <v>7</v>
      </c>
      <c r="B134">
        <v>-14.550560000000001</v>
      </c>
      <c r="C134" t="s">
        <v>96</v>
      </c>
      <c r="D134" s="5">
        <v>0.35519675925925925</v>
      </c>
      <c r="E134" s="4">
        <f t="shared" si="8"/>
        <v>1</v>
      </c>
      <c r="F134">
        <f t="shared" si="9"/>
        <v>-14.550560000000001</v>
      </c>
      <c r="G134" t="str">
        <f t="shared" si="10"/>
        <v>Anneal Loop [COOL] 11/14 Score</v>
      </c>
      <c r="H134">
        <f t="shared" si="11"/>
        <v>0.35519675925925925</v>
      </c>
    </row>
    <row r="135" spans="1:8" x14ac:dyDescent="0.2">
      <c r="A135" t="s">
        <v>7</v>
      </c>
      <c r="B135">
        <v>-15.29012</v>
      </c>
      <c r="C135" t="s">
        <v>103</v>
      </c>
      <c r="D135" s="5">
        <v>0.35545138888888889</v>
      </c>
      <c r="E135" s="4">
        <f t="shared" si="8"/>
        <v>1</v>
      </c>
      <c r="F135">
        <f t="shared" si="9"/>
        <v>-15.29012</v>
      </c>
      <c r="G135" t="str">
        <f t="shared" si="10"/>
        <v>Anneal Loop [COOL] 12/14 Score</v>
      </c>
      <c r="H135">
        <f t="shared" si="11"/>
        <v>0.35545138888888889</v>
      </c>
    </row>
    <row r="136" spans="1:8" x14ac:dyDescent="0.2">
      <c r="A136" t="s">
        <v>7</v>
      </c>
      <c r="B136">
        <v>-12.895300000000001</v>
      </c>
      <c r="C136" t="s">
        <v>109</v>
      </c>
      <c r="D136" s="5">
        <v>0.35570601851851852</v>
      </c>
      <c r="E136" s="4">
        <f t="shared" si="8"/>
        <v>1</v>
      </c>
      <c r="F136">
        <f t="shared" si="9"/>
        <v>-12.895300000000001</v>
      </c>
      <c r="G136" t="str">
        <f t="shared" si="10"/>
        <v>Anneal Loop [COOL] 13/14 Score</v>
      </c>
      <c r="H136">
        <f t="shared" si="11"/>
        <v>0.35570601851851852</v>
      </c>
    </row>
    <row r="137" spans="1:8" x14ac:dyDescent="0.2">
      <c r="A137" t="s">
        <v>7</v>
      </c>
      <c r="B137">
        <v>-12.895300000000001</v>
      </c>
      <c r="C137" t="s">
        <v>116</v>
      </c>
      <c r="D137" s="5">
        <v>0.35597222222222219</v>
      </c>
      <c r="E137" s="4">
        <f t="shared" si="8"/>
        <v>1</v>
      </c>
      <c r="F137">
        <f t="shared" si="9"/>
        <v>-12.895300000000001</v>
      </c>
      <c r="G137" t="str">
        <f t="shared" si="10"/>
        <v>Anneal Loop [COOL] 14/14 Score</v>
      </c>
      <c r="H137">
        <f t="shared" si="11"/>
        <v>0.35597222222222219</v>
      </c>
    </row>
    <row r="138" spans="1:8" x14ac:dyDescent="0.2">
      <c r="A138" t="s">
        <v>7</v>
      </c>
      <c r="B138">
        <v>-13.617699999999999</v>
      </c>
      <c r="C138" t="s">
        <v>18</v>
      </c>
      <c r="D138" s="5">
        <v>0.35607638888888887</v>
      </c>
      <c r="E138" s="4">
        <f t="shared" si="8"/>
        <v>1</v>
      </c>
      <c r="F138">
        <f t="shared" si="9"/>
        <v>-13.617699999999999</v>
      </c>
      <c r="G138" t="str">
        <f t="shared" si="10"/>
        <v>Minimization Loop Score</v>
      </c>
      <c r="H138">
        <f t="shared" si="11"/>
        <v>0.35607638888888887</v>
      </c>
    </row>
    <row r="139" spans="1:8" x14ac:dyDescent="0.2">
      <c r="A139" t="s">
        <v>7</v>
      </c>
      <c r="B139">
        <v>-13.617699999999999</v>
      </c>
      <c r="C139" t="s">
        <v>8</v>
      </c>
      <c r="D139" s="5">
        <v>0.35607638888888887</v>
      </c>
      <c r="E139" s="4">
        <f t="shared" si="8"/>
        <v>1</v>
      </c>
      <c r="F139">
        <f t="shared" si="9"/>
        <v>-13.617699999999999</v>
      </c>
      <c r="G139" t="str">
        <f t="shared" si="10"/>
        <v>Mutant Pack Score</v>
      </c>
      <c r="H139">
        <f t="shared" si="11"/>
        <v>0.35607638888888887</v>
      </c>
    </row>
    <row r="140" spans="1:8" x14ac:dyDescent="0.2">
      <c r="A140" t="s">
        <v>7</v>
      </c>
      <c r="B140">
        <v>-38.252760000000002</v>
      </c>
      <c r="C140" t="s">
        <v>18</v>
      </c>
      <c r="D140" s="5">
        <v>0.35668981481481482</v>
      </c>
      <c r="E140" s="4">
        <f t="shared" si="8"/>
        <v>1</v>
      </c>
      <c r="F140">
        <f t="shared" si="9"/>
        <v>-38.252760000000002</v>
      </c>
      <c r="G140" t="str">
        <f t="shared" si="10"/>
        <v>Minimization Loop Score</v>
      </c>
      <c r="H140">
        <f t="shared" si="11"/>
        <v>0.35668981481481482</v>
      </c>
    </row>
    <row r="141" spans="1:8" x14ac:dyDescent="0.2">
      <c r="A141" t="s">
        <v>7</v>
      </c>
      <c r="B141">
        <v>-38.252760000000002</v>
      </c>
      <c r="C141" t="s">
        <v>136</v>
      </c>
      <c r="D141" s="5">
        <v>0.35668981481481482</v>
      </c>
      <c r="E141" s="4">
        <f t="shared" si="8"/>
        <v>1</v>
      </c>
      <c r="F141">
        <f t="shared" si="9"/>
        <v>-38.252760000000002</v>
      </c>
      <c r="G141" t="str">
        <f t="shared" si="10"/>
        <v>Mut &amp; Min #03 Score</v>
      </c>
      <c r="H141">
        <f t="shared" si="11"/>
        <v>0.35668981481481482</v>
      </c>
    </row>
    <row r="142" spans="1:8" x14ac:dyDescent="0.2">
      <c r="A142" t="s">
        <v>7</v>
      </c>
      <c r="B142">
        <v>-36.124659999999999</v>
      </c>
      <c r="C142" t="s">
        <v>8</v>
      </c>
      <c r="D142" s="5">
        <v>0.35670138888888886</v>
      </c>
      <c r="E142" s="4">
        <f t="shared" si="8"/>
        <v>1</v>
      </c>
      <c r="F142">
        <f t="shared" si="9"/>
        <v>-36.124659999999999</v>
      </c>
      <c r="G142" t="str">
        <f t="shared" si="10"/>
        <v>Mutant Pack Score</v>
      </c>
      <c r="H142">
        <f t="shared" si="11"/>
        <v>0.35670138888888886</v>
      </c>
    </row>
    <row r="143" spans="1:8" x14ac:dyDescent="0.2">
      <c r="A143" t="s">
        <v>7</v>
      </c>
      <c r="B143">
        <v>-37.75235</v>
      </c>
      <c r="C143" t="s">
        <v>18</v>
      </c>
      <c r="D143" s="5">
        <v>0.35681712962962964</v>
      </c>
      <c r="E143" s="4">
        <f t="shared" si="8"/>
        <v>1</v>
      </c>
      <c r="F143">
        <f t="shared" si="9"/>
        <v>-37.75235</v>
      </c>
      <c r="G143" t="str">
        <f t="shared" si="10"/>
        <v>Minimization Loop Score</v>
      </c>
      <c r="H143">
        <f t="shared" si="11"/>
        <v>0.35681712962962964</v>
      </c>
    </row>
    <row r="144" spans="1:8" x14ac:dyDescent="0.2">
      <c r="A144" t="s">
        <v>7</v>
      </c>
      <c r="B144">
        <v>-37.75235</v>
      </c>
      <c r="C144" t="s">
        <v>26</v>
      </c>
      <c r="D144" s="5">
        <v>0.35708333333333336</v>
      </c>
      <c r="E144" s="4">
        <f t="shared" si="8"/>
        <v>1</v>
      </c>
      <c r="F144">
        <f t="shared" si="9"/>
        <v>-37.75235</v>
      </c>
      <c r="G144" t="str">
        <f t="shared" si="10"/>
        <v>Anneal Loop [HEAT]  1/14 Score</v>
      </c>
      <c r="H144">
        <f t="shared" si="11"/>
        <v>0.35708333333333336</v>
      </c>
    </row>
    <row r="145" spans="1:8" x14ac:dyDescent="0.2">
      <c r="A145" t="s">
        <v>7</v>
      </c>
      <c r="B145">
        <v>-37.75235</v>
      </c>
      <c r="C145" t="s">
        <v>36</v>
      </c>
      <c r="D145" s="5">
        <v>0.35734953703703703</v>
      </c>
      <c r="E145" s="4">
        <f t="shared" si="8"/>
        <v>1</v>
      </c>
      <c r="F145">
        <f t="shared" si="9"/>
        <v>-37.75235</v>
      </c>
      <c r="G145" t="str">
        <f t="shared" si="10"/>
        <v>Anneal Loop [HEAT]  2/14 Score</v>
      </c>
      <c r="H145">
        <f t="shared" si="11"/>
        <v>0.35734953703703703</v>
      </c>
    </row>
    <row r="146" spans="1:8" x14ac:dyDescent="0.2">
      <c r="A146" t="s">
        <v>7</v>
      </c>
      <c r="B146">
        <v>-37.75235</v>
      </c>
      <c r="C146" t="s">
        <v>43</v>
      </c>
      <c r="D146" s="5">
        <v>0.35761574074074076</v>
      </c>
      <c r="E146" s="4">
        <f t="shared" si="8"/>
        <v>1</v>
      </c>
      <c r="F146">
        <f t="shared" si="9"/>
        <v>-37.75235</v>
      </c>
      <c r="G146" t="str">
        <f t="shared" si="10"/>
        <v>Anneal Loop [HEAT]  3/14 Score</v>
      </c>
      <c r="H146">
        <f t="shared" si="11"/>
        <v>0.35761574074074076</v>
      </c>
    </row>
    <row r="147" spans="1:8" x14ac:dyDescent="0.2">
      <c r="A147" t="s">
        <v>7</v>
      </c>
      <c r="B147">
        <v>-34.30003</v>
      </c>
      <c r="C147" t="s">
        <v>49</v>
      </c>
      <c r="D147" s="5">
        <v>0.35788194444444449</v>
      </c>
      <c r="E147" s="4">
        <f t="shared" si="8"/>
        <v>1</v>
      </c>
      <c r="F147">
        <f t="shared" si="9"/>
        <v>-34.30003</v>
      </c>
      <c r="G147" t="str">
        <f t="shared" si="10"/>
        <v>Anneal Loop [COOL]  4/14 Score</v>
      </c>
      <c r="H147">
        <f t="shared" si="11"/>
        <v>0.35788194444444449</v>
      </c>
    </row>
    <row r="148" spans="1:8" x14ac:dyDescent="0.2">
      <c r="A148" t="s">
        <v>7</v>
      </c>
      <c r="B148">
        <v>-34.30003</v>
      </c>
      <c r="C148" t="s">
        <v>56</v>
      </c>
      <c r="D148" s="5">
        <v>0.35814814814814816</v>
      </c>
      <c r="E148" s="4">
        <f t="shared" si="8"/>
        <v>1</v>
      </c>
      <c r="F148">
        <f t="shared" si="9"/>
        <v>-34.30003</v>
      </c>
      <c r="G148" t="str">
        <f t="shared" si="10"/>
        <v>Anneal Loop [COOL]  5/14 Score</v>
      </c>
      <c r="H148">
        <f t="shared" si="11"/>
        <v>0.35814814814814816</v>
      </c>
    </row>
    <row r="149" spans="1:8" x14ac:dyDescent="0.2">
      <c r="A149" t="s">
        <v>7</v>
      </c>
      <c r="B149">
        <v>-34.260480000000001</v>
      </c>
      <c r="C149" t="s">
        <v>63</v>
      </c>
      <c r="D149" s="5">
        <v>0.35840277777777779</v>
      </c>
      <c r="E149" s="4">
        <f t="shared" si="8"/>
        <v>1</v>
      </c>
      <c r="F149">
        <f t="shared" si="9"/>
        <v>-34.260480000000001</v>
      </c>
      <c r="G149" t="str">
        <f t="shared" si="10"/>
        <v>Anneal Loop [COOL]  6/14 Score</v>
      </c>
      <c r="H149">
        <f t="shared" si="11"/>
        <v>0.35840277777777779</v>
      </c>
    </row>
    <row r="150" spans="1:8" x14ac:dyDescent="0.2">
      <c r="A150" t="s">
        <v>7</v>
      </c>
      <c r="B150">
        <v>-34.260480000000001</v>
      </c>
      <c r="C150" t="s">
        <v>70</v>
      </c>
      <c r="D150" s="5">
        <v>0.35865740740740742</v>
      </c>
      <c r="E150" s="4">
        <f t="shared" si="8"/>
        <v>1</v>
      </c>
      <c r="F150">
        <f t="shared" si="9"/>
        <v>-34.260480000000001</v>
      </c>
      <c r="G150" t="str">
        <f t="shared" si="10"/>
        <v>Anneal Loop [COOL]  7/14 Score</v>
      </c>
      <c r="H150">
        <f t="shared" si="11"/>
        <v>0.35865740740740742</v>
      </c>
    </row>
    <row r="151" spans="1:8" x14ac:dyDescent="0.2">
      <c r="A151" t="s">
        <v>7</v>
      </c>
      <c r="B151">
        <v>-34.260480000000001</v>
      </c>
      <c r="C151" t="s">
        <v>77</v>
      </c>
      <c r="D151" s="5">
        <v>0.35890046296296302</v>
      </c>
      <c r="E151" s="4">
        <f t="shared" si="8"/>
        <v>1</v>
      </c>
      <c r="F151">
        <f t="shared" si="9"/>
        <v>-34.260480000000001</v>
      </c>
      <c r="G151" t="str">
        <f t="shared" si="10"/>
        <v>Anneal Loop [HEAT]  8/14 Score</v>
      </c>
      <c r="H151">
        <f t="shared" si="11"/>
        <v>0.35890046296296302</v>
      </c>
    </row>
    <row r="152" spans="1:8" x14ac:dyDescent="0.2">
      <c r="A152" t="s">
        <v>7</v>
      </c>
      <c r="B152">
        <v>-34.260480000000001</v>
      </c>
      <c r="C152" t="s">
        <v>84</v>
      </c>
      <c r="D152" s="5">
        <v>0.35916666666666663</v>
      </c>
      <c r="E152" s="4">
        <f t="shared" si="8"/>
        <v>1</v>
      </c>
      <c r="F152">
        <f t="shared" si="9"/>
        <v>-34.260480000000001</v>
      </c>
      <c r="G152" t="str">
        <f t="shared" si="10"/>
        <v>Anneal Loop [HEAT]  9/14 Score</v>
      </c>
      <c r="H152">
        <f t="shared" si="11"/>
        <v>0.35916666666666663</v>
      </c>
    </row>
    <row r="153" spans="1:8" x14ac:dyDescent="0.2">
      <c r="A153" t="s">
        <v>7</v>
      </c>
      <c r="B153">
        <v>-34.260480000000001</v>
      </c>
      <c r="C153" t="s">
        <v>89</v>
      </c>
      <c r="D153" s="5">
        <v>0.35943287037037036</v>
      </c>
      <c r="E153" s="4">
        <f t="shared" si="8"/>
        <v>1</v>
      </c>
      <c r="F153">
        <f t="shared" si="9"/>
        <v>-34.260480000000001</v>
      </c>
      <c r="G153" t="str">
        <f t="shared" si="10"/>
        <v>Anneal Loop [HEAT] 10/14 Score</v>
      </c>
      <c r="H153">
        <f t="shared" si="11"/>
        <v>0.35943287037037036</v>
      </c>
    </row>
    <row r="154" spans="1:8" x14ac:dyDescent="0.2">
      <c r="A154" t="s">
        <v>7</v>
      </c>
      <c r="B154">
        <v>-34.018859999999997</v>
      </c>
      <c r="C154" t="s">
        <v>96</v>
      </c>
      <c r="D154" s="5">
        <v>0.35968749999999999</v>
      </c>
      <c r="E154" s="4">
        <f t="shared" si="8"/>
        <v>1</v>
      </c>
      <c r="F154">
        <f t="shared" si="9"/>
        <v>-34.018859999999997</v>
      </c>
      <c r="G154" t="str">
        <f t="shared" si="10"/>
        <v>Anneal Loop [COOL] 11/14 Score</v>
      </c>
      <c r="H154">
        <f t="shared" si="11"/>
        <v>0.35968749999999999</v>
      </c>
    </row>
    <row r="155" spans="1:8" x14ac:dyDescent="0.2">
      <c r="A155" t="s">
        <v>7</v>
      </c>
      <c r="B155">
        <v>-33.256709999999998</v>
      </c>
      <c r="C155" t="s">
        <v>103</v>
      </c>
      <c r="D155" s="5">
        <v>0.35994212962962963</v>
      </c>
      <c r="E155" s="4">
        <f t="shared" si="8"/>
        <v>1</v>
      </c>
      <c r="F155">
        <f t="shared" si="9"/>
        <v>-33.256709999999998</v>
      </c>
      <c r="G155" t="str">
        <f t="shared" si="10"/>
        <v>Anneal Loop [COOL] 12/14 Score</v>
      </c>
      <c r="H155">
        <f t="shared" si="11"/>
        <v>0.35994212962962963</v>
      </c>
    </row>
    <row r="156" spans="1:8" x14ac:dyDescent="0.2">
      <c r="A156" t="s">
        <v>7</v>
      </c>
      <c r="B156">
        <v>-33.256709999999998</v>
      </c>
      <c r="C156" t="s">
        <v>109</v>
      </c>
      <c r="D156" s="5">
        <v>0.36019675925925926</v>
      </c>
      <c r="E156" s="4">
        <f t="shared" si="8"/>
        <v>1</v>
      </c>
      <c r="F156">
        <f t="shared" si="9"/>
        <v>-33.256709999999998</v>
      </c>
      <c r="G156" t="str">
        <f t="shared" si="10"/>
        <v>Anneal Loop [COOL] 13/14 Score</v>
      </c>
      <c r="H156">
        <f t="shared" si="11"/>
        <v>0.36019675925925926</v>
      </c>
    </row>
    <row r="157" spans="1:8" x14ac:dyDescent="0.2">
      <c r="A157" t="s">
        <v>7</v>
      </c>
      <c r="B157">
        <v>-32.938090000000003</v>
      </c>
      <c r="C157" t="s">
        <v>116</v>
      </c>
      <c r="D157" s="5">
        <v>0.36046296296296299</v>
      </c>
      <c r="E157" s="4">
        <f t="shared" si="8"/>
        <v>1</v>
      </c>
      <c r="F157">
        <f t="shared" si="9"/>
        <v>-32.938090000000003</v>
      </c>
      <c r="G157" t="str">
        <f t="shared" si="10"/>
        <v>Anneal Loop [COOL] 14/14 Score</v>
      </c>
      <c r="H157">
        <f t="shared" si="11"/>
        <v>0.36046296296296299</v>
      </c>
    </row>
    <row r="158" spans="1:8" x14ac:dyDescent="0.2">
      <c r="A158" t="s">
        <v>7</v>
      </c>
      <c r="B158">
        <v>-33.377330000000001</v>
      </c>
      <c r="C158" t="s">
        <v>18</v>
      </c>
      <c r="D158" s="5">
        <v>0.36056712962962961</v>
      </c>
      <c r="E158" s="4">
        <f t="shared" si="8"/>
        <v>1</v>
      </c>
      <c r="F158">
        <f t="shared" si="9"/>
        <v>-33.377330000000001</v>
      </c>
      <c r="G158" t="str">
        <f t="shared" si="10"/>
        <v>Minimization Loop Score</v>
      </c>
      <c r="H158">
        <f t="shared" si="11"/>
        <v>0.36056712962962961</v>
      </c>
    </row>
    <row r="159" spans="1:8" x14ac:dyDescent="0.2">
      <c r="A159" t="s">
        <v>7</v>
      </c>
      <c r="B159">
        <v>-33.377330000000001</v>
      </c>
      <c r="C159" t="s">
        <v>8</v>
      </c>
      <c r="D159" s="5">
        <v>0.36057870370370365</v>
      </c>
      <c r="E159" s="4">
        <f t="shared" si="8"/>
        <v>1</v>
      </c>
      <c r="F159">
        <f t="shared" si="9"/>
        <v>-33.377330000000001</v>
      </c>
      <c r="G159" t="str">
        <f t="shared" si="10"/>
        <v>Mutant Pack Score</v>
      </c>
      <c r="H159">
        <f t="shared" si="11"/>
        <v>0.36057870370370365</v>
      </c>
    </row>
    <row r="160" spans="1:8" x14ac:dyDescent="0.2">
      <c r="A160" t="s">
        <v>7</v>
      </c>
      <c r="B160">
        <v>-56.69426</v>
      </c>
      <c r="C160" t="s">
        <v>18</v>
      </c>
      <c r="D160" s="5">
        <v>0.36118055555555556</v>
      </c>
      <c r="E160" s="4">
        <f t="shared" si="8"/>
        <v>1</v>
      </c>
      <c r="F160">
        <f t="shared" si="9"/>
        <v>-56.69426</v>
      </c>
      <c r="G160" t="str">
        <f t="shared" si="10"/>
        <v>Minimization Loop Score</v>
      </c>
      <c r="H160">
        <f t="shared" si="11"/>
        <v>0.36118055555555556</v>
      </c>
    </row>
    <row r="161" spans="1:8" x14ac:dyDescent="0.2">
      <c r="A161" t="s">
        <v>7</v>
      </c>
      <c r="B161">
        <v>-56.69426</v>
      </c>
      <c r="C161" t="s">
        <v>144</v>
      </c>
      <c r="D161" s="5">
        <v>0.36119212962962965</v>
      </c>
      <c r="E161" s="4">
        <f t="shared" si="8"/>
        <v>1</v>
      </c>
      <c r="F161">
        <f t="shared" si="9"/>
        <v>-56.69426</v>
      </c>
      <c r="G161" t="str">
        <f t="shared" si="10"/>
        <v>Mut &amp; Min #04 Score</v>
      </c>
      <c r="H161">
        <f t="shared" si="11"/>
        <v>0.36119212962962965</v>
      </c>
    </row>
    <row r="162" spans="1:8" x14ac:dyDescent="0.2">
      <c r="A162" t="s">
        <v>7</v>
      </c>
      <c r="B162">
        <v>-52.40164</v>
      </c>
      <c r="C162" t="s">
        <v>8</v>
      </c>
      <c r="D162" s="5">
        <v>0.36119212962962965</v>
      </c>
      <c r="E162" s="4">
        <f t="shared" si="8"/>
        <v>1</v>
      </c>
      <c r="F162">
        <f t="shared" si="9"/>
        <v>-52.40164</v>
      </c>
      <c r="G162" t="str">
        <f t="shared" si="10"/>
        <v>Mutant Pack Score</v>
      </c>
      <c r="H162">
        <f t="shared" si="11"/>
        <v>0.36119212962962965</v>
      </c>
    </row>
    <row r="163" spans="1:8" x14ac:dyDescent="0.2">
      <c r="A163" t="s">
        <v>7</v>
      </c>
      <c r="B163">
        <v>-54.114510000000003</v>
      </c>
      <c r="C163" t="s">
        <v>18</v>
      </c>
      <c r="D163" s="5">
        <v>0.36129629629629628</v>
      </c>
      <c r="E163" s="4">
        <f t="shared" si="8"/>
        <v>1</v>
      </c>
      <c r="F163">
        <f t="shared" si="9"/>
        <v>-54.114510000000003</v>
      </c>
      <c r="G163" t="str">
        <f t="shared" si="10"/>
        <v>Minimization Loop Score</v>
      </c>
      <c r="H163">
        <f t="shared" si="11"/>
        <v>0.36129629629629628</v>
      </c>
    </row>
    <row r="164" spans="1:8" x14ac:dyDescent="0.2">
      <c r="A164" t="s">
        <v>7</v>
      </c>
      <c r="B164">
        <v>-54.114510000000003</v>
      </c>
      <c r="C164" t="s">
        <v>26</v>
      </c>
      <c r="D164" s="5">
        <v>0.36156250000000001</v>
      </c>
      <c r="E164" s="4">
        <f t="shared" si="8"/>
        <v>1</v>
      </c>
      <c r="F164">
        <f t="shared" si="9"/>
        <v>-54.114510000000003</v>
      </c>
      <c r="G164" t="str">
        <f t="shared" si="10"/>
        <v>Anneal Loop [HEAT]  1/14 Score</v>
      </c>
      <c r="H164">
        <f t="shared" si="11"/>
        <v>0.36156250000000001</v>
      </c>
    </row>
    <row r="165" spans="1:8" x14ac:dyDescent="0.2">
      <c r="A165" t="s">
        <v>7</v>
      </c>
      <c r="B165">
        <v>-54.114510000000003</v>
      </c>
      <c r="C165" t="s">
        <v>36</v>
      </c>
      <c r="D165" s="5">
        <v>0.36181712962962959</v>
      </c>
      <c r="E165" s="4">
        <f t="shared" si="8"/>
        <v>1</v>
      </c>
      <c r="F165">
        <f t="shared" si="9"/>
        <v>-54.114510000000003</v>
      </c>
      <c r="G165" t="str">
        <f t="shared" si="10"/>
        <v>Anneal Loop [HEAT]  2/14 Score</v>
      </c>
      <c r="H165">
        <f t="shared" si="11"/>
        <v>0.36181712962962959</v>
      </c>
    </row>
    <row r="166" spans="1:8" x14ac:dyDescent="0.2">
      <c r="A166" t="s">
        <v>7</v>
      </c>
      <c r="B166">
        <v>-54.114510000000003</v>
      </c>
      <c r="C166" t="s">
        <v>43</v>
      </c>
      <c r="D166" s="5">
        <v>0.36200231481481482</v>
      </c>
      <c r="E166" s="4">
        <f t="shared" si="8"/>
        <v>1</v>
      </c>
      <c r="F166">
        <f t="shared" si="9"/>
        <v>-54.114510000000003</v>
      </c>
      <c r="G166" t="str">
        <f t="shared" si="10"/>
        <v>Anneal Loop [HEAT]  3/14 Score</v>
      </c>
      <c r="H166">
        <f t="shared" si="11"/>
        <v>0.36200231481481482</v>
      </c>
    </row>
    <row r="167" spans="1:8" x14ac:dyDescent="0.2">
      <c r="A167" t="s">
        <v>7</v>
      </c>
      <c r="B167">
        <v>-41.403570000000002</v>
      </c>
      <c r="C167" t="s">
        <v>49</v>
      </c>
      <c r="D167" s="5">
        <v>0.36222222222222222</v>
      </c>
      <c r="E167" s="4">
        <f t="shared" si="8"/>
        <v>1</v>
      </c>
      <c r="F167">
        <f t="shared" si="9"/>
        <v>-41.403570000000002</v>
      </c>
      <c r="G167" t="str">
        <f t="shared" si="10"/>
        <v>Anneal Loop [COOL]  4/14 Score</v>
      </c>
      <c r="H167">
        <f t="shared" si="11"/>
        <v>0.36222222222222222</v>
      </c>
    </row>
    <row r="168" spans="1:8" x14ac:dyDescent="0.2">
      <c r="A168" t="s">
        <v>7</v>
      </c>
      <c r="B168">
        <v>-31.485659999999999</v>
      </c>
      <c r="C168" t="s">
        <v>56</v>
      </c>
      <c r="D168" s="5">
        <v>0.3624768518518518</v>
      </c>
      <c r="E168" s="4">
        <f t="shared" si="8"/>
        <v>1</v>
      </c>
      <c r="F168">
        <f t="shared" si="9"/>
        <v>-31.485659999999999</v>
      </c>
      <c r="G168" t="str">
        <f t="shared" si="10"/>
        <v>Anneal Loop [COOL]  5/14 Score</v>
      </c>
      <c r="H168">
        <f t="shared" si="11"/>
        <v>0.3624768518518518</v>
      </c>
    </row>
    <row r="169" spans="1:8" x14ac:dyDescent="0.2">
      <c r="A169" t="s">
        <v>7</v>
      </c>
      <c r="B169">
        <v>-41.052199999999999</v>
      </c>
      <c r="C169" t="s">
        <v>63</v>
      </c>
      <c r="D169" s="5">
        <v>0.36270833333333335</v>
      </c>
      <c r="E169" s="4">
        <f t="shared" si="8"/>
        <v>1</v>
      </c>
      <c r="F169">
        <f t="shared" si="9"/>
        <v>-41.052199999999999</v>
      </c>
      <c r="G169" t="str">
        <f t="shared" si="10"/>
        <v>Anneal Loop [COOL]  6/14 Score</v>
      </c>
      <c r="H169">
        <f t="shared" si="11"/>
        <v>0.36270833333333335</v>
      </c>
    </row>
    <row r="170" spans="1:8" x14ac:dyDescent="0.2">
      <c r="A170" t="s">
        <v>7</v>
      </c>
      <c r="B170">
        <v>-46.086190000000002</v>
      </c>
      <c r="C170" t="s">
        <v>70</v>
      </c>
      <c r="D170" s="5">
        <v>0.3629398148148148</v>
      </c>
      <c r="E170" s="4">
        <f t="shared" si="8"/>
        <v>1</v>
      </c>
      <c r="F170">
        <f t="shared" si="9"/>
        <v>-46.086190000000002</v>
      </c>
      <c r="G170" t="str">
        <f t="shared" si="10"/>
        <v>Anneal Loop [COOL]  7/14 Score</v>
      </c>
      <c r="H170">
        <f t="shared" si="11"/>
        <v>0.3629398148148148</v>
      </c>
    </row>
    <row r="171" spans="1:8" x14ac:dyDescent="0.2">
      <c r="A171" t="s">
        <v>7</v>
      </c>
      <c r="B171">
        <v>-46.086190000000002</v>
      </c>
      <c r="C171" t="s">
        <v>77</v>
      </c>
      <c r="D171" s="5">
        <v>0.36318287037037034</v>
      </c>
      <c r="E171" s="4">
        <f t="shared" si="8"/>
        <v>1</v>
      </c>
      <c r="F171">
        <f t="shared" si="9"/>
        <v>-46.086190000000002</v>
      </c>
      <c r="G171" t="str">
        <f t="shared" si="10"/>
        <v>Anneal Loop [HEAT]  8/14 Score</v>
      </c>
      <c r="H171">
        <f t="shared" si="11"/>
        <v>0.36318287037037034</v>
      </c>
    </row>
    <row r="172" spans="1:8" x14ac:dyDescent="0.2">
      <c r="A172" t="s">
        <v>7</v>
      </c>
      <c r="B172">
        <v>-46.086190000000002</v>
      </c>
      <c r="C172" t="s">
        <v>84</v>
      </c>
      <c r="D172" s="5">
        <v>0.36343750000000002</v>
      </c>
      <c r="E172" s="4">
        <f t="shared" si="8"/>
        <v>1</v>
      </c>
      <c r="F172">
        <f t="shared" si="9"/>
        <v>-46.086190000000002</v>
      </c>
      <c r="G172" t="str">
        <f t="shared" si="10"/>
        <v>Anneal Loop [HEAT]  9/14 Score</v>
      </c>
      <c r="H172">
        <f t="shared" si="11"/>
        <v>0.36343750000000002</v>
      </c>
    </row>
    <row r="173" spans="1:8" x14ac:dyDescent="0.2">
      <c r="A173" t="s">
        <v>7</v>
      </c>
      <c r="B173">
        <v>-46.086190000000002</v>
      </c>
      <c r="C173" t="s">
        <v>89</v>
      </c>
      <c r="D173" s="5">
        <v>0.36366898148148147</v>
      </c>
      <c r="E173" s="4">
        <f t="shared" si="8"/>
        <v>1</v>
      </c>
      <c r="F173">
        <f t="shared" si="9"/>
        <v>-46.086190000000002</v>
      </c>
      <c r="G173" t="str">
        <f t="shared" si="10"/>
        <v>Anneal Loop [HEAT] 10/14 Score</v>
      </c>
      <c r="H173">
        <f t="shared" si="11"/>
        <v>0.36366898148148147</v>
      </c>
    </row>
    <row r="174" spans="1:8" x14ac:dyDescent="0.2">
      <c r="A174" t="s">
        <v>7</v>
      </c>
      <c r="B174">
        <v>-42.724879999999999</v>
      </c>
      <c r="C174" t="s">
        <v>96</v>
      </c>
      <c r="D174" s="5">
        <v>0.3639236111111111</v>
      </c>
      <c r="E174" s="4">
        <f t="shared" si="8"/>
        <v>1</v>
      </c>
      <c r="F174">
        <f t="shared" si="9"/>
        <v>-42.724879999999999</v>
      </c>
      <c r="G174" t="str">
        <f t="shared" si="10"/>
        <v>Anneal Loop [COOL] 11/14 Score</v>
      </c>
      <c r="H174">
        <f t="shared" si="11"/>
        <v>0.3639236111111111</v>
      </c>
    </row>
    <row r="175" spans="1:8" x14ac:dyDescent="0.2">
      <c r="A175" t="s">
        <v>7</v>
      </c>
      <c r="B175">
        <v>-42.381599999999999</v>
      </c>
      <c r="C175" t="s">
        <v>103</v>
      </c>
      <c r="D175" s="5">
        <v>0.36415509259259254</v>
      </c>
      <c r="E175" s="4">
        <f t="shared" si="8"/>
        <v>1</v>
      </c>
      <c r="F175">
        <f t="shared" si="9"/>
        <v>-42.381599999999999</v>
      </c>
      <c r="G175" t="str">
        <f t="shared" si="10"/>
        <v>Anneal Loop [COOL] 12/14 Score</v>
      </c>
      <c r="H175">
        <f t="shared" si="11"/>
        <v>0.36415509259259254</v>
      </c>
    </row>
    <row r="176" spans="1:8" x14ac:dyDescent="0.2">
      <c r="A176" t="s">
        <v>7</v>
      </c>
      <c r="B176">
        <v>-42.381599999999999</v>
      </c>
      <c r="C176" t="s">
        <v>109</v>
      </c>
      <c r="D176" s="5">
        <v>0.36439814814814814</v>
      </c>
      <c r="E176" s="4">
        <f t="shared" si="8"/>
        <v>1</v>
      </c>
      <c r="F176">
        <f t="shared" si="9"/>
        <v>-42.381599999999999</v>
      </c>
      <c r="G176" t="str">
        <f t="shared" si="10"/>
        <v>Anneal Loop [COOL] 13/14 Score</v>
      </c>
      <c r="H176">
        <f t="shared" si="11"/>
        <v>0.36439814814814814</v>
      </c>
    </row>
    <row r="177" spans="1:8" x14ac:dyDescent="0.2">
      <c r="A177" t="s">
        <v>7</v>
      </c>
      <c r="B177">
        <v>-42.381599999999999</v>
      </c>
      <c r="C177" t="s">
        <v>116</v>
      </c>
      <c r="D177" s="5">
        <v>0.36464120370370368</v>
      </c>
      <c r="E177" s="4">
        <f t="shared" si="8"/>
        <v>1</v>
      </c>
      <c r="F177">
        <f t="shared" si="9"/>
        <v>-42.381599999999999</v>
      </c>
      <c r="G177" t="str">
        <f t="shared" si="10"/>
        <v>Anneal Loop [COOL] 14/14 Score</v>
      </c>
      <c r="H177">
        <f t="shared" si="11"/>
        <v>0.36464120370370368</v>
      </c>
    </row>
    <row r="178" spans="1:8" x14ac:dyDescent="0.2">
      <c r="A178" t="s">
        <v>7</v>
      </c>
      <c r="B178">
        <v>-42.646569999999997</v>
      </c>
      <c r="C178" t="s">
        <v>18</v>
      </c>
      <c r="D178" s="5">
        <v>0.36473379629629626</v>
      </c>
      <c r="E178" s="4">
        <f t="shared" si="8"/>
        <v>1</v>
      </c>
      <c r="F178">
        <f t="shared" si="9"/>
        <v>-42.646569999999997</v>
      </c>
      <c r="G178" t="str">
        <f t="shared" si="10"/>
        <v>Minimization Loop Score</v>
      </c>
      <c r="H178">
        <f t="shared" si="11"/>
        <v>0.36473379629629626</v>
      </c>
    </row>
    <row r="179" spans="1:8" x14ac:dyDescent="0.2">
      <c r="A179" t="s">
        <v>7</v>
      </c>
      <c r="B179">
        <v>-42.646569999999997</v>
      </c>
      <c r="C179" t="s">
        <v>8</v>
      </c>
      <c r="D179" s="5">
        <v>0.36474537037037041</v>
      </c>
      <c r="E179" s="4">
        <f t="shared" si="8"/>
        <v>1</v>
      </c>
      <c r="F179">
        <f t="shared" si="9"/>
        <v>-42.646569999999997</v>
      </c>
      <c r="G179" t="str">
        <f t="shared" si="10"/>
        <v>Mutant Pack Score</v>
      </c>
      <c r="H179">
        <f t="shared" si="11"/>
        <v>0.36474537037037041</v>
      </c>
    </row>
    <row r="180" spans="1:8" x14ac:dyDescent="0.2">
      <c r="A180" t="s">
        <v>7</v>
      </c>
      <c r="B180">
        <v>-65.389889999999994</v>
      </c>
      <c r="C180" t="s">
        <v>18</v>
      </c>
      <c r="D180" s="5">
        <v>0.36533564814814817</v>
      </c>
      <c r="E180" s="4">
        <f t="shared" si="8"/>
        <v>1</v>
      </c>
      <c r="F180">
        <f t="shared" si="9"/>
        <v>-65.389889999999994</v>
      </c>
      <c r="G180" t="str">
        <f t="shared" si="10"/>
        <v>Minimization Loop Score</v>
      </c>
      <c r="H180">
        <f t="shared" si="11"/>
        <v>0.36533564814814817</v>
      </c>
    </row>
    <row r="181" spans="1:8" x14ac:dyDescent="0.2">
      <c r="A181" t="s">
        <v>7</v>
      </c>
      <c r="B181">
        <v>-65.389889999999994</v>
      </c>
      <c r="C181" t="s">
        <v>151</v>
      </c>
      <c r="D181" s="5">
        <v>0.36533564814814817</v>
      </c>
      <c r="E181" s="4">
        <f t="shared" si="8"/>
        <v>1</v>
      </c>
      <c r="F181">
        <f t="shared" si="9"/>
        <v>-65.389889999999994</v>
      </c>
      <c r="G181" t="str">
        <f t="shared" si="10"/>
        <v>Mut &amp; Min #05 Score</v>
      </c>
      <c r="H181">
        <f t="shared" si="11"/>
        <v>0.36533564814814817</v>
      </c>
    </row>
    <row r="182" spans="1:8" x14ac:dyDescent="0.2">
      <c r="A182" t="s">
        <v>7</v>
      </c>
      <c r="B182">
        <v>-36.432720000000003</v>
      </c>
      <c r="C182" t="s">
        <v>8</v>
      </c>
      <c r="D182" s="5">
        <v>0.36533564814814817</v>
      </c>
      <c r="E182" s="4">
        <f t="shared" si="8"/>
        <v>1</v>
      </c>
      <c r="F182">
        <f t="shared" si="9"/>
        <v>-36.432720000000003</v>
      </c>
      <c r="G182" t="str">
        <f t="shared" si="10"/>
        <v>Mutant Pack Score</v>
      </c>
      <c r="H182">
        <f t="shared" si="11"/>
        <v>0.36533564814814817</v>
      </c>
    </row>
    <row r="183" spans="1:8" x14ac:dyDescent="0.2">
      <c r="A183" t="s">
        <v>7</v>
      </c>
      <c r="B183">
        <v>-46.748249999999999</v>
      </c>
      <c r="C183" t="s">
        <v>18</v>
      </c>
      <c r="D183" s="5">
        <v>0.3654513888888889</v>
      </c>
      <c r="E183" s="4">
        <f t="shared" si="8"/>
        <v>1</v>
      </c>
      <c r="F183">
        <f t="shared" si="9"/>
        <v>-46.748249999999999</v>
      </c>
      <c r="G183" t="str">
        <f t="shared" si="10"/>
        <v>Minimization Loop Score</v>
      </c>
      <c r="H183">
        <f t="shared" si="11"/>
        <v>0.3654513888888889</v>
      </c>
    </row>
    <row r="184" spans="1:8" x14ac:dyDescent="0.2">
      <c r="A184" t="s">
        <v>7</v>
      </c>
      <c r="B184">
        <v>-46.748249999999999</v>
      </c>
      <c r="C184" t="s">
        <v>26</v>
      </c>
      <c r="D184" s="5">
        <v>0.36570601851851853</v>
      </c>
      <c r="E184" s="4">
        <f t="shared" si="8"/>
        <v>1</v>
      </c>
      <c r="F184">
        <f t="shared" si="9"/>
        <v>-46.748249999999999</v>
      </c>
      <c r="G184" t="str">
        <f t="shared" si="10"/>
        <v>Anneal Loop [HEAT]  1/14 Score</v>
      </c>
      <c r="H184">
        <f t="shared" si="11"/>
        <v>0.36570601851851853</v>
      </c>
    </row>
    <row r="185" spans="1:8" x14ac:dyDescent="0.2">
      <c r="A185" t="s">
        <v>7</v>
      </c>
      <c r="B185">
        <v>-46.748249999999999</v>
      </c>
      <c r="C185" t="s">
        <v>36</v>
      </c>
      <c r="D185" s="5">
        <v>0.36596064814814816</v>
      </c>
      <c r="E185" s="4">
        <f t="shared" si="8"/>
        <v>1</v>
      </c>
      <c r="F185">
        <f t="shared" si="9"/>
        <v>-46.748249999999999</v>
      </c>
      <c r="G185" t="str">
        <f t="shared" si="10"/>
        <v>Anneal Loop [HEAT]  2/14 Score</v>
      </c>
      <c r="H185">
        <f t="shared" si="11"/>
        <v>0.36596064814814816</v>
      </c>
    </row>
    <row r="186" spans="1:8" x14ac:dyDescent="0.2">
      <c r="A186" t="s">
        <v>7</v>
      </c>
      <c r="B186">
        <v>-46.748249999999999</v>
      </c>
      <c r="C186" t="s">
        <v>43</v>
      </c>
      <c r="D186" s="5">
        <v>0.3661921296296296</v>
      </c>
      <c r="E186" s="4">
        <f t="shared" si="8"/>
        <v>1</v>
      </c>
      <c r="F186">
        <f t="shared" si="9"/>
        <v>-46.748249999999999</v>
      </c>
      <c r="G186" t="str">
        <f t="shared" si="10"/>
        <v>Anneal Loop [HEAT]  3/14 Score</v>
      </c>
      <c r="H186">
        <f t="shared" si="11"/>
        <v>0.3661921296296296</v>
      </c>
    </row>
    <row r="187" spans="1:8" x14ac:dyDescent="0.2">
      <c r="A187" t="s">
        <v>7</v>
      </c>
      <c r="B187">
        <v>-39.301200000000001</v>
      </c>
      <c r="C187" t="s">
        <v>49</v>
      </c>
      <c r="D187" s="5">
        <v>0.36644675925925929</v>
      </c>
      <c r="E187" s="4">
        <f t="shared" si="8"/>
        <v>1</v>
      </c>
      <c r="F187">
        <f t="shared" si="9"/>
        <v>-39.301200000000001</v>
      </c>
      <c r="G187" t="str">
        <f t="shared" si="10"/>
        <v>Anneal Loop [COOL]  4/14 Score</v>
      </c>
      <c r="H187">
        <f t="shared" si="11"/>
        <v>0.36644675925925929</v>
      </c>
    </row>
    <row r="188" spans="1:8" x14ac:dyDescent="0.2">
      <c r="A188" t="s">
        <v>7</v>
      </c>
      <c r="B188">
        <v>-37.24438</v>
      </c>
      <c r="C188" t="s">
        <v>56</v>
      </c>
      <c r="D188" s="5">
        <v>0.36668981481481483</v>
      </c>
      <c r="E188" s="4">
        <f t="shared" si="8"/>
        <v>1</v>
      </c>
      <c r="F188">
        <f t="shared" si="9"/>
        <v>-37.24438</v>
      </c>
      <c r="G188" t="str">
        <f t="shared" si="10"/>
        <v>Anneal Loop [COOL]  5/14 Score</v>
      </c>
      <c r="H188">
        <f t="shared" si="11"/>
        <v>0.36668981481481483</v>
      </c>
    </row>
    <row r="189" spans="1:8" x14ac:dyDescent="0.2">
      <c r="A189" t="s">
        <v>7</v>
      </c>
      <c r="B189">
        <v>-37.24438</v>
      </c>
      <c r="C189" t="s">
        <v>63</v>
      </c>
      <c r="D189" s="5">
        <v>0.36693287037037042</v>
      </c>
      <c r="E189" s="4">
        <f t="shared" si="8"/>
        <v>1</v>
      </c>
      <c r="F189">
        <f t="shared" si="9"/>
        <v>-37.24438</v>
      </c>
      <c r="G189" t="str">
        <f t="shared" si="10"/>
        <v>Anneal Loop [COOL]  6/14 Score</v>
      </c>
      <c r="H189">
        <f t="shared" si="11"/>
        <v>0.36693287037037042</v>
      </c>
    </row>
    <row r="190" spans="1:8" x14ac:dyDescent="0.2">
      <c r="A190" t="s">
        <v>7</v>
      </c>
      <c r="B190">
        <v>-33.212429999999998</v>
      </c>
      <c r="C190" t="s">
        <v>70</v>
      </c>
      <c r="D190" s="5">
        <v>0.36716435185185187</v>
      </c>
      <c r="E190" s="4">
        <f t="shared" si="8"/>
        <v>1</v>
      </c>
      <c r="F190">
        <f t="shared" si="9"/>
        <v>-33.212429999999998</v>
      </c>
      <c r="G190" t="str">
        <f t="shared" si="10"/>
        <v>Anneal Loop [COOL]  7/14 Score</v>
      </c>
      <c r="H190">
        <f t="shared" si="11"/>
        <v>0.36716435185185187</v>
      </c>
    </row>
    <row r="191" spans="1:8" x14ac:dyDescent="0.2">
      <c r="A191" t="s">
        <v>7</v>
      </c>
      <c r="B191">
        <v>-33.212429999999998</v>
      </c>
      <c r="C191" t="s">
        <v>77</v>
      </c>
      <c r="D191" s="5">
        <v>0.36746527777777777</v>
      </c>
      <c r="E191" s="4">
        <f t="shared" si="8"/>
        <v>1</v>
      </c>
      <c r="F191">
        <f t="shared" si="9"/>
        <v>-33.212429999999998</v>
      </c>
      <c r="G191" t="str">
        <f t="shared" si="10"/>
        <v>Anneal Loop [HEAT]  8/14 Score</v>
      </c>
      <c r="H191">
        <f t="shared" si="11"/>
        <v>0.36746527777777777</v>
      </c>
    </row>
    <row r="192" spans="1:8" x14ac:dyDescent="0.2">
      <c r="A192" t="s">
        <v>7</v>
      </c>
      <c r="B192">
        <v>-33.212429999999998</v>
      </c>
      <c r="C192" t="s">
        <v>84</v>
      </c>
      <c r="D192" s="5">
        <v>0.3677199074074074</v>
      </c>
      <c r="E192" s="4">
        <f t="shared" si="8"/>
        <v>1</v>
      </c>
      <c r="F192">
        <f t="shared" si="9"/>
        <v>-33.212429999999998</v>
      </c>
      <c r="G192" t="str">
        <f t="shared" si="10"/>
        <v>Anneal Loop [HEAT]  9/14 Score</v>
      </c>
      <c r="H192">
        <f t="shared" si="11"/>
        <v>0.3677199074074074</v>
      </c>
    </row>
    <row r="193" spans="1:8" x14ac:dyDescent="0.2">
      <c r="A193" t="s">
        <v>7</v>
      </c>
      <c r="B193">
        <v>-33.212429999999998</v>
      </c>
      <c r="C193" t="s">
        <v>89</v>
      </c>
      <c r="D193" s="5">
        <v>0.36796296296296299</v>
      </c>
      <c r="E193" s="4">
        <f t="shared" si="8"/>
        <v>1</v>
      </c>
      <c r="F193">
        <f t="shared" si="9"/>
        <v>-33.212429999999998</v>
      </c>
      <c r="G193" t="str">
        <f t="shared" si="10"/>
        <v>Anneal Loop [HEAT] 10/14 Score</v>
      </c>
      <c r="H193">
        <f t="shared" si="11"/>
        <v>0.36796296296296299</v>
      </c>
    </row>
    <row r="194" spans="1:8" x14ac:dyDescent="0.2">
      <c r="A194" t="s">
        <v>7</v>
      </c>
      <c r="B194">
        <v>-29.211400000000001</v>
      </c>
      <c r="C194" t="s">
        <v>96</v>
      </c>
      <c r="D194" s="5">
        <v>0.36820601851851853</v>
      </c>
      <c r="E194" s="4">
        <f t="shared" si="8"/>
        <v>1</v>
      </c>
      <c r="F194">
        <f t="shared" si="9"/>
        <v>-29.211400000000001</v>
      </c>
      <c r="G194" t="str">
        <f t="shared" si="10"/>
        <v>Anneal Loop [COOL] 11/14 Score</v>
      </c>
      <c r="H194">
        <f t="shared" si="11"/>
        <v>0.36820601851851853</v>
      </c>
    </row>
    <row r="195" spans="1:8" x14ac:dyDescent="0.2">
      <c r="A195" t="s">
        <v>7</v>
      </c>
      <c r="B195">
        <v>-34.945920000000001</v>
      </c>
      <c r="C195" t="s">
        <v>103</v>
      </c>
      <c r="D195" s="5">
        <v>0.36846064814814811</v>
      </c>
      <c r="E195" s="4">
        <f t="shared" ref="E195:E258" si="12">VALUE(RIGHT(A195,2))</f>
        <v>1</v>
      </c>
      <c r="F195">
        <f t="shared" ref="F195:F258" si="13">B195</f>
        <v>-34.945920000000001</v>
      </c>
      <c r="G195" t="str">
        <f t="shared" ref="G195:G258" si="14">RIGHT(C195,LEN(C195)-FIND(" - ",C195)-2)</f>
        <v>Anneal Loop [COOL] 12/14 Score</v>
      </c>
      <c r="H195">
        <f t="shared" ref="H195:H258" si="15">VALUE(D195)</f>
        <v>0.36846064814814811</v>
      </c>
    </row>
    <row r="196" spans="1:8" x14ac:dyDescent="0.2">
      <c r="A196" t="s">
        <v>7</v>
      </c>
      <c r="B196">
        <v>-36.328670000000002</v>
      </c>
      <c r="C196" t="s">
        <v>109</v>
      </c>
      <c r="D196" s="5">
        <v>0.36869212962962966</v>
      </c>
      <c r="E196" s="4">
        <f t="shared" si="12"/>
        <v>1</v>
      </c>
      <c r="F196">
        <f t="shared" si="13"/>
        <v>-36.328670000000002</v>
      </c>
      <c r="G196" t="str">
        <f t="shared" si="14"/>
        <v>Anneal Loop [COOL] 13/14 Score</v>
      </c>
      <c r="H196">
        <f t="shared" si="15"/>
        <v>0.36869212962962966</v>
      </c>
    </row>
    <row r="197" spans="1:8" x14ac:dyDescent="0.2">
      <c r="A197" t="s">
        <v>7</v>
      </c>
      <c r="B197">
        <v>-29.64066</v>
      </c>
      <c r="C197" t="s">
        <v>116</v>
      </c>
      <c r="D197" s="5">
        <v>0.3689351851851852</v>
      </c>
      <c r="E197" s="4">
        <f t="shared" si="12"/>
        <v>1</v>
      </c>
      <c r="F197">
        <f t="shared" si="13"/>
        <v>-29.64066</v>
      </c>
      <c r="G197" t="str">
        <f t="shared" si="14"/>
        <v>Anneal Loop [COOL] 14/14 Score</v>
      </c>
      <c r="H197">
        <f t="shared" si="15"/>
        <v>0.3689351851851852</v>
      </c>
    </row>
    <row r="198" spans="1:8" x14ac:dyDescent="0.2">
      <c r="A198" t="s">
        <v>7</v>
      </c>
      <c r="B198">
        <v>-30.253</v>
      </c>
      <c r="C198" t="s">
        <v>18</v>
      </c>
      <c r="D198" s="5">
        <v>0.36903935185185183</v>
      </c>
      <c r="E198" s="4">
        <f t="shared" si="12"/>
        <v>1</v>
      </c>
      <c r="F198">
        <f t="shared" si="13"/>
        <v>-30.253</v>
      </c>
      <c r="G198" t="str">
        <f t="shared" si="14"/>
        <v>Minimization Loop Score</v>
      </c>
      <c r="H198">
        <f t="shared" si="15"/>
        <v>0.36903935185185183</v>
      </c>
    </row>
    <row r="199" spans="1:8" x14ac:dyDescent="0.2">
      <c r="A199" t="s">
        <v>7</v>
      </c>
      <c r="B199">
        <v>-30.253</v>
      </c>
      <c r="C199" t="s">
        <v>8</v>
      </c>
      <c r="D199" s="5">
        <v>0.36903935185185183</v>
      </c>
      <c r="E199" s="4">
        <f t="shared" si="12"/>
        <v>1</v>
      </c>
      <c r="F199">
        <f t="shared" si="13"/>
        <v>-30.253</v>
      </c>
      <c r="G199" t="str">
        <f t="shared" si="14"/>
        <v>Mutant Pack Score</v>
      </c>
      <c r="H199">
        <f t="shared" si="15"/>
        <v>0.36903935185185183</v>
      </c>
    </row>
    <row r="200" spans="1:8" x14ac:dyDescent="0.2">
      <c r="A200" t="s">
        <v>7</v>
      </c>
      <c r="B200">
        <v>-65.228170000000006</v>
      </c>
      <c r="C200" t="s">
        <v>18</v>
      </c>
      <c r="D200" s="5">
        <v>0.36962962962962959</v>
      </c>
      <c r="E200" s="4">
        <f t="shared" si="12"/>
        <v>1</v>
      </c>
      <c r="F200">
        <f t="shared" si="13"/>
        <v>-65.228170000000006</v>
      </c>
      <c r="G200" t="str">
        <f t="shared" si="14"/>
        <v>Minimization Loop Score</v>
      </c>
      <c r="H200">
        <f t="shared" si="15"/>
        <v>0.36962962962962959</v>
      </c>
    </row>
    <row r="201" spans="1:8" x14ac:dyDescent="0.2">
      <c r="A201" t="s">
        <v>7</v>
      </c>
      <c r="B201">
        <v>-65.228170000000006</v>
      </c>
      <c r="C201" t="s">
        <v>157</v>
      </c>
      <c r="D201" s="5">
        <v>0.36962962962962959</v>
      </c>
      <c r="E201" s="4">
        <f t="shared" si="12"/>
        <v>1</v>
      </c>
      <c r="F201">
        <f t="shared" si="13"/>
        <v>-65.228170000000006</v>
      </c>
      <c r="G201" t="str">
        <f t="shared" si="14"/>
        <v>Mut &amp; Min #06 Score</v>
      </c>
      <c r="H201">
        <f t="shared" si="15"/>
        <v>0.36962962962962959</v>
      </c>
    </row>
    <row r="202" spans="1:8" x14ac:dyDescent="0.2">
      <c r="A202" t="s">
        <v>7</v>
      </c>
      <c r="B202">
        <v>-771.07588999999996</v>
      </c>
      <c r="C202" t="s">
        <v>183</v>
      </c>
      <c r="D202" s="5">
        <v>0.37633101851851852</v>
      </c>
      <c r="E202" s="4">
        <f t="shared" si="12"/>
        <v>1</v>
      </c>
      <c r="F202">
        <f t="shared" si="13"/>
        <v>-771.07588999999996</v>
      </c>
      <c r="G202" t="str">
        <f t="shared" si="14"/>
        <v>Mut &amp; Min, FastRelaxed Score</v>
      </c>
      <c r="H202">
        <f t="shared" si="15"/>
        <v>0.37633101851851852</v>
      </c>
    </row>
    <row r="203" spans="1:8" x14ac:dyDescent="0.2">
      <c r="A203" t="s">
        <v>15</v>
      </c>
      <c r="B203">
        <v>282.03422999999998</v>
      </c>
      <c r="C203" t="s">
        <v>16</v>
      </c>
      <c r="D203" s="5">
        <v>0.34280092592592593</v>
      </c>
      <c r="E203" s="4">
        <f t="shared" si="12"/>
        <v>2</v>
      </c>
      <c r="F203">
        <f t="shared" si="13"/>
        <v>282.03422999999998</v>
      </c>
      <c r="G203" t="str">
        <f t="shared" si="14"/>
        <v>Mutant Pack Score</v>
      </c>
      <c r="H203">
        <f t="shared" si="15"/>
        <v>0.34280092592592593</v>
      </c>
    </row>
    <row r="204" spans="1:8" x14ac:dyDescent="0.2">
      <c r="A204" t="s">
        <v>15</v>
      </c>
      <c r="B204">
        <v>76.383470000000003</v>
      </c>
      <c r="C204" t="s">
        <v>23</v>
      </c>
      <c r="D204" s="5">
        <v>0.34293981481481484</v>
      </c>
      <c r="E204" s="4">
        <f t="shared" si="12"/>
        <v>2</v>
      </c>
      <c r="F204">
        <f t="shared" si="13"/>
        <v>76.383470000000003</v>
      </c>
      <c r="G204" t="str">
        <f t="shared" si="14"/>
        <v>Minimization Loop Score</v>
      </c>
      <c r="H204">
        <f t="shared" si="15"/>
        <v>0.34293981481481484</v>
      </c>
    </row>
    <row r="205" spans="1:8" x14ac:dyDescent="0.2">
      <c r="A205" t="s">
        <v>15</v>
      </c>
      <c r="B205">
        <v>76.383470000000003</v>
      </c>
      <c r="C205" t="s">
        <v>29</v>
      </c>
      <c r="D205" s="5">
        <v>0.34320601851851856</v>
      </c>
      <c r="E205" s="4">
        <f t="shared" si="12"/>
        <v>2</v>
      </c>
      <c r="F205">
        <f t="shared" si="13"/>
        <v>76.383470000000003</v>
      </c>
      <c r="G205" t="str">
        <f t="shared" si="14"/>
        <v>Anneal Loop [HEAT]  1/14 Score</v>
      </c>
      <c r="H205">
        <f t="shared" si="15"/>
        <v>0.34320601851851856</v>
      </c>
    </row>
    <row r="206" spans="1:8" x14ac:dyDescent="0.2">
      <c r="A206" t="s">
        <v>15</v>
      </c>
      <c r="B206">
        <v>76.383470000000003</v>
      </c>
      <c r="C206" t="s">
        <v>35</v>
      </c>
      <c r="D206" s="5">
        <v>0.34347222222222223</v>
      </c>
      <c r="E206" s="4">
        <f t="shared" si="12"/>
        <v>2</v>
      </c>
      <c r="F206">
        <f t="shared" si="13"/>
        <v>76.383470000000003</v>
      </c>
      <c r="G206" t="str">
        <f t="shared" si="14"/>
        <v>Anneal Loop [HEAT]  2/14 Score</v>
      </c>
      <c r="H206">
        <f t="shared" si="15"/>
        <v>0.34347222222222223</v>
      </c>
    </row>
    <row r="207" spans="1:8" x14ac:dyDescent="0.2">
      <c r="A207" t="s">
        <v>15</v>
      </c>
      <c r="B207">
        <v>76.383470000000003</v>
      </c>
      <c r="C207" t="s">
        <v>41</v>
      </c>
      <c r="D207" s="5">
        <v>0.34373842592592596</v>
      </c>
      <c r="E207" s="4">
        <f t="shared" si="12"/>
        <v>2</v>
      </c>
      <c r="F207">
        <f t="shared" si="13"/>
        <v>76.383470000000003</v>
      </c>
      <c r="G207" t="str">
        <f t="shared" si="14"/>
        <v>Anneal Loop [HEAT]  3/14 Score</v>
      </c>
      <c r="H207">
        <f t="shared" si="15"/>
        <v>0.34373842592592596</v>
      </c>
    </row>
    <row r="208" spans="1:8" x14ac:dyDescent="0.2">
      <c r="A208" t="s">
        <v>15</v>
      </c>
      <c r="B208">
        <v>56.951740000000001</v>
      </c>
      <c r="C208" t="s">
        <v>50</v>
      </c>
      <c r="D208" s="5">
        <v>0.34401620370370373</v>
      </c>
      <c r="E208" s="4">
        <f t="shared" si="12"/>
        <v>2</v>
      </c>
      <c r="F208">
        <f t="shared" si="13"/>
        <v>56.951740000000001</v>
      </c>
      <c r="G208" t="str">
        <f t="shared" si="14"/>
        <v>Anneal Loop [COOL]  4/14 Score</v>
      </c>
      <c r="H208">
        <f t="shared" si="15"/>
        <v>0.34401620370370373</v>
      </c>
    </row>
    <row r="209" spans="1:8" x14ac:dyDescent="0.2">
      <c r="A209" t="s">
        <v>15</v>
      </c>
      <c r="B209">
        <v>42.693820000000002</v>
      </c>
      <c r="C209" t="s">
        <v>58</v>
      </c>
      <c r="D209" s="5">
        <v>0.3442824074074074</v>
      </c>
      <c r="E209" s="4">
        <f t="shared" si="12"/>
        <v>2</v>
      </c>
      <c r="F209">
        <f t="shared" si="13"/>
        <v>42.693820000000002</v>
      </c>
      <c r="G209" t="str">
        <f t="shared" si="14"/>
        <v>Anneal Loop [COOL]  5/14 Score</v>
      </c>
      <c r="H209">
        <f t="shared" si="15"/>
        <v>0.3442824074074074</v>
      </c>
    </row>
    <row r="210" spans="1:8" x14ac:dyDescent="0.2">
      <c r="A210" t="s">
        <v>15</v>
      </c>
      <c r="B210">
        <v>35.108319999999999</v>
      </c>
      <c r="C210" t="s">
        <v>65</v>
      </c>
      <c r="D210" s="5">
        <v>0.34456018518518516</v>
      </c>
      <c r="E210" s="4">
        <f t="shared" si="12"/>
        <v>2</v>
      </c>
      <c r="F210">
        <f t="shared" si="13"/>
        <v>35.108319999999999</v>
      </c>
      <c r="G210" t="str">
        <f t="shared" si="14"/>
        <v>Anneal Loop [COOL]  6/14 Score</v>
      </c>
      <c r="H210">
        <f t="shared" si="15"/>
        <v>0.34456018518518516</v>
      </c>
    </row>
    <row r="211" spans="1:8" x14ac:dyDescent="0.2">
      <c r="A211" t="s">
        <v>15</v>
      </c>
      <c r="B211">
        <v>32.04392</v>
      </c>
      <c r="C211" t="s">
        <v>72</v>
      </c>
      <c r="D211" s="5">
        <v>0.34482638888888889</v>
      </c>
      <c r="E211" s="4">
        <f t="shared" si="12"/>
        <v>2</v>
      </c>
      <c r="F211">
        <f t="shared" si="13"/>
        <v>32.04392</v>
      </c>
      <c r="G211" t="str">
        <f t="shared" si="14"/>
        <v>Anneal Loop [COOL]  7/14 Score</v>
      </c>
      <c r="H211">
        <f t="shared" si="15"/>
        <v>0.34482638888888889</v>
      </c>
    </row>
    <row r="212" spans="1:8" x14ac:dyDescent="0.2">
      <c r="A212" t="s">
        <v>15</v>
      </c>
      <c r="B212">
        <v>32.04392</v>
      </c>
      <c r="C212" t="s">
        <v>79</v>
      </c>
      <c r="D212" s="5">
        <v>0.34509259259259256</v>
      </c>
      <c r="E212" s="4">
        <f t="shared" si="12"/>
        <v>2</v>
      </c>
      <c r="F212">
        <f t="shared" si="13"/>
        <v>32.04392</v>
      </c>
      <c r="G212" t="str">
        <f t="shared" si="14"/>
        <v>Anneal Loop [HEAT]  8/14 Score</v>
      </c>
      <c r="H212">
        <f t="shared" si="15"/>
        <v>0.34509259259259256</v>
      </c>
    </row>
    <row r="213" spans="1:8" x14ac:dyDescent="0.2">
      <c r="A213" t="s">
        <v>15</v>
      </c>
      <c r="B213">
        <v>32.04392</v>
      </c>
      <c r="C213" t="s">
        <v>86</v>
      </c>
      <c r="D213" s="5">
        <v>0.34537037037037038</v>
      </c>
      <c r="E213" s="4">
        <f t="shared" si="12"/>
        <v>2</v>
      </c>
      <c r="F213">
        <f t="shared" si="13"/>
        <v>32.04392</v>
      </c>
      <c r="G213" t="str">
        <f t="shared" si="14"/>
        <v>Anneal Loop [HEAT]  9/14 Score</v>
      </c>
      <c r="H213">
        <f t="shared" si="15"/>
        <v>0.34537037037037038</v>
      </c>
    </row>
    <row r="214" spans="1:8" x14ac:dyDescent="0.2">
      <c r="A214" t="s">
        <v>15</v>
      </c>
      <c r="B214">
        <v>32.04392</v>
      </c>
      <c r="C214" t="s">
        <v>93</v>
      </c>
      <c r="D214" s="5">
        <v>0.34563657407407405</v>
      </c>
      <c r="E214" s="4">
        <f t="shared" si="12"/>
        <v>2</v>
      </c>
      <c r="F214">
        <f t="shared" si="13"/>
        <v>32.04392</v>
      </c>
      <c r="G214" t="str">
        <f t="shared" si="14"/>
        <v>Anneal Loop [HEAT] 10/14 Score</v>
      </c>
      <c r="H214">
        <f t="shared" si="15"/>
        <v>0.34563657407407405</v>
      </c>
    </row>
    <row r="215" spans="1:8" x14ac:dyDescent="0.2">
      <c r="A215" t="s">
        <v>15</v>
      </c>
      <c r="B215">
        <v>30.641449999999999</v>
      </c>
      <c r="C215" t="s">
        <v>100</v>
      </c>
      <c r="D215" s="5">
        <v>0.34590277777777773</v>
      </c>
      <c r="E215" s="4">
        <f t="shared" si="12"/>
        <v>2</v>
      </c>
      <c r="F215">
        <f t="shared" si="13"/>
        <v>30.641449999999999</v>
      </c>
      <c r="G215" t="str">
        <f t="shared" si="14"/>
        <v>Anneal Loop [COOL] 11/14 Score</v>
      </c>
      <c r="H215">
        <f t="shared" si="15"/>
        <v>0.34590277777777773</v>
      </c>
    </row>
    <row r="216" spans="1:8" x14ac:dyDescent="0.2">
      <c r="A216" t="s">
        <v>15</v>
      </c>
      <c r="B216">
        <v>25.581530000000001</v>
      </c>
      <c r="C216" t="s">
        <v>107</v>
      </c>
      <c r="D216" s="5">
        <v>0.34616898148148145</v>
      </c>
      <c r="E216" s="4">
        <f t="shared" si="12"/>
        <v>2</v>
      </c>
      <c r="F216">
        <f t="shared" si="13"/>
        <v>25.581530000000001</v>
      </c>
      <c r="G216" t="str">
        <f t="shared" si="14"/>
        <v>Anneal Loop [COOL] 12/14 Score</v>
      </c>
      <c r="H216">
        <f t="shared" si="15"/>
        <v>0.34616898148148145</v>
      </c>
    </row>
    <row r="217" spans="1:8" x14ac:dyDescent="0.2">
      <c r="A217" t="s">
        <v>15</v>
      </c>
      <c r="B217">
        <v>15.92667</v>
      </c>
      <c r="C217" t="s">
        <v>113</v>
      </c>
      <c r="D217" s="5">
        <v>0.34643518518518518</v>
      </c>
      <c r="E217" s="4">
        <f t="shared" si="12"/>
        <v>2</v>
      </c>
      <c r="F217">
        <f t="shared" si="13"/>
        <v>15.92667</v>
      </c>
      <c r="G217" t="str">
        <f t="shared" si="14"/>
        <v>Anneal Loop [COOL] 13/14 Score</v>
      </c>
      <c r="H217">
        <f t="shared" si="15"/>
        <v>0.34643518518518518</v>
      </c>
    </row>
    <row r="218" spans="1:8" x14ac:dyDescent="0.2">
      <c r="A218" t="s">
        <v>15</v>
      </c>
      <c r="B218">
        <v>12.79264</v>
      </c>
      <c r="C218" t="s">
        <v>120</v>
      </c>
      <c r="D218" s="5">
        <v>0.34670138888888885</v>
      </c>
      <c r="E218" s="4">
        <f t="shared" si="12"/>
        <v>2</v>
      </c>
      <c r="F218">
        <f t="shared" si="13"/>
        <v>12.79264</v>
      </c>
      <c r="G218" t="str">
        <f t="shared" si="14"/>
        <v>Anneal Loop [COOL] 14/14 Score</v>
      </c>
      <c r="H218">
        <f t="shared" si="15"/>
        <v>0.34670138888888885</v>
      </c>
    </row>
    <row r="219" spans="1:8" x14ac:dyDescent="0.2">
      <c r="A219" t="s">
        <v>15</v>
      </c>
      <c r="B219">
        <v>10.85805</v>
      </c>
      <c r="C219" t="s">
        <v>23</v>
      </c>
      <c r="D219" s="5">
        <v>0.34682870370370367</v>
      </c>
      <c r="E219" s="4">
        <f t="shared" si="12"/>
        <v>2</v>
      </c>
      <c r="F219">
        <f t="shared" si="13"/>
        <v>10.85805</v>
      </c>
      <c r="G219" t="str">
        <f t="shared" si="14"/>
        <v>Minimization Loop Score</v>
      </c>
      <c r="H219">
        <f t="shared" si="15"/>
        <v>0.34682870370370367</v>
      </c>
    </row>
    <row r="220" spans="1:8" x14ac:dyDescent="0.2">
      <c r="A220" t="s">
        <v>15</v>
      </c>
      <c r="B220">
        <v>10.85871</v>
      </c>
      <c r="C220" t="s">
        <v>16</v>
      </c>
      <c r="D220" s="5">
        <v>0.34684027777777776</v>
      </c>
      <c r="E220" s="4">
        <f t="shared" si="12"/>
        <v>2</v>
      </c>
      <c r="F220">
        <f t="shared" si="13"/>
        <v>10.85871</v>
      </c>
      <c r="G220" t="str">
        <f t="shared" si="14"/>
        <v>Mutant Pack Score</v>
      </c>
      <c r="H220">
        <f t="shared" si="15"/>
        <v>0.34684027777777776</v>
      </c>
    </row>
    <row r="221" spans="1:8" x14ac:dyDescent="0.2">
      <c r="A221" t="s">
        <v>15</v>
      </c>
      <c r="B221">
        <v>-24.028849999999998</v>
      </c>
      <c r="C221" t="s">
        <v>23</v>
      </c>
      <c r="D221" s="5">
        <v>0.34751157407407413</v>
      </c>
      <c r="E221" s="4">
        <f t="shared" si="12"/>
        <v>2</v>
      </c>
      <c r="F221">
        <f t="shared" si="13"/>
        <v>-24.028849999999998</v>
      </c>
      <c r="G221" t="str">
        <f t="shared" si="14"/>
        <v>Minimization Loop Score</v>
      </c>
      <c r="H221">
        <f t="shared" si="15"/>
        <v>0.34751157407407413</v>
      </c>
    </row>
    <row r="222" spans="1:8" x14ac:dyDescent="0.2">
      <c r="A222" t="s">
        <v>15</v>
      </c>
      <c r="B222">
        <v>-24.028849999999998</v>
      </c>
      <c r="C222" t="s">
        <v>128</v>
      </c>
      <c r="D222" s="5">
        <v>0.34751157407407413</v>
      </c>
      <c r="E222" s="4">
        <f t="shared" si="12"/>
        <v>2</v>
      </c>
      <c r="F222">
        <f t="shared" si="13"/>
        <v>-24.028849999999998</v>
      </c>
      <c r="G222" t="str">
        <f t="shared" si="14"/>
        <v>Mut &amp; Min #01 Score</v>
      </c>
      <c r="H222">
        <f t="shared" si="15"/>
        <v>0.34751157407407413</v>
      </c>
    </row>
    <row r="223" spans="1:8" x14ac:dyDescent="0.2">
      <c r="A223" t="s">
        <v>15</v>
      </c>
      <c r="B223">
        <v>-11.05663</v>
      </c>
      <c r="C223" t="s">
        <v>16</v>
      </c>
      <c r="D223" s="5">
        <v>0.34752314814814816</v>
      </c>
      <c r="E223" s="4">
        <f t="shared" si="12"/>
        <v>2</v>
      </c>
      <c r="F223">
        <f t="shared" si="13"/>
        <v>-11.05663</v>
      </c>
      <c r="G223" t="str">
        <f t="shared" si="14"/>
        <v>Mutant Pack Score</v>
      </c>
      <c r="H223">
        <f t="shared" si="15"/>
        <v>0.34752314814814816</v>
      </c>
    </row>
    <row r="224" spans="1:8" x14ac:dyDescent="0.2">
      <c r="A224" t="s">
        <v>15</v>
      </c>
      <c r="B224">
        <v>-14.25549</v>
      </c>
      <c r="C224" t="s">
        <v>23</v>
      </c>
      <c r="D224" s="5">
        <v>0.34767361111111111</v>
      </c>
      <c r="E224" s="4">
        <f t="shared" si="12"/>
        <v>2</v>
      </c>
      <c r="F224">
        <f t="shared" si="13"/>
        <v>-14.25549</v>
      </c>
      <c r="G224" t="str">
        <f t="shared" si="14"/>
        <v>Minimization Loop Score</v>
      </c>
      <c r="H224">
        <f t="shared" si="15"/>
        <v>0.34767361111111111</v>
      </c>
    </row>
    <row r="225" spans="1:8" x14ac:dyDescent="0.2">
      <c r="A225" t="s">
        <v>15</v>
      </c>
      <c r="B225">
        <v>-14.25549</v>
      </c>
      <c r="C225" t="s">
        <v>29</v>
      </c>
      <c r="D225" s="5">
        <v>0.34795138888888894</v>
      </c>
      <c r="E225" s="4">
        <f t="shared" si="12"/>
        <v>2</v>
      </c>
      <c r="F225">
        <f t="shared" si="13"/>
        <v>-14.25549</v>
      </c>
      <c r="G225" t="str">
        <f t="shared" si="14"/>
        <v>Anneal Loop [HEAT]  1/14 Score</v>
      </c>
      <c r="H225">
        <f t="shared" si="15"/>
        <v>0.34795138888888894</v>
      </c>
    </row>
    <row r="226" spans="1:8" x14ac:dyDescent="0.2">
      <c r="A226" t="s">
        <v>15</v>
      </c>
      <c r="B226">
        <v>4.5223100000000001</v>
      </c>
      <c r="C226" t="s">
        <v>35</v>
      </c>
      <c r="D226" s="5">
        <v>0.34822916666666665</v>
      </c>
      <c r="E226" s="4">
        <f t="shared" si="12"/>
        <v>2</v>
      </c>
      <c r="F226">
        <f t="shared" si="13"/>
        <v>4.5223100000000001</v>
      </c>
      <c r="G226" t="str">
        <f t="shared" si="14"/>
        <v>Anneal Loop [HEAT]  2/14 Score</v>
      </c>
      <c r="H226">
        <f t="shared" si="15"/>
        <v>0.34822916666666665</v>
      </c>
    </row>
    <row r="227" spans="1:8" x14ac:dyDescent="0.2">
      <c r="A227" t="s">
        <v>15</v>
      </c>
      <c r="B227">
        <v>4.5223100000000001</v>
      </c>
      <c r="C227" t="s">
        <v>41</v>
      </c>
      <c r="D227" s="5">
        <v>0.34850694444444441</v>
      </c>
      <c r="E227" s="4">
        <f t="shared" si="12"/>
        <v>2</v>
      </c>
      <c r="F227">
        <f t="shared" si="13"/>
        <v>4.5223100000000001</v>
      </c>
      <c r="G227" t="str">
        <f t="shared" si="14"/>
        <v>Anneal Loop [HEAT]  3/14 Score</v>
      </c>
      <c r="H227">
        <f t="shared" si="15"/>
        <v>0.34850694444444441</v>
      </c>
    </row>
    <row r="228" spans="1:8" x14ac:dyDescent="0.2">
      <c r="A228" t="s">
        <v>15</v>
      </c>
      <c r="B228">
        <v>-4.8674799999999996</v>
      </c>
      <c r="C228" t="s">
        <v>50</v>
      </c>
      <c r="D228" s="5">
        <v>0.34877314814814814</v>
      </c>
      <c r="E228" s="4">
        <f t="shared" si="12"/>
        <v>2</v>
      </c>
      <c r="F228">
        <f t="shared" si="13"/>
        <v>-4.8674799999999996</v>
      </c>
      <c r="G228" t="str">
        <f t="shared" si="14"/>
        <v>Anneal Loop [COOL]  4/14 Score</v>
      </c>
      <c r="H228">
        <f t="shared" si="15"/>
        <v>0.34877314814814814</v>
      </c>
    </row>
    <row r="229" spans="1:8" x14ac:dyDescent="0.2">
      <c r="A229" t="s">
        <v>15</v>
      </c>
      <c r="B229">
        <v>-1.08785</v>
      </c>
      <c r="C229" t="s">
        <v>58</v>
      </c>
      <c r="D229" s="5">
        <v>0.34905092592592596</v>
      </c>
      <c r="E229" s="4">
        <f t="shared" si="12"/>
        <v>2</v>
      </c>
      <c r="F229">
        <f t="shared" si="13"/>
        <v>-1.08785</v>
      </c>
      <c r="G229" t="str">
        <f t="shared" si="14"/>
        <v>Anneal Loop [COOL]  5/14 Score</v>
      </c>
      <c r="H229">
        <f t="shared" si="15"/>
        <v>0.34905092592592596</v>
      </c>
    </row>
    <row r="230" spans="1:8" x14ac:dyDescent="0.2">
      <c r="A230" t="s">
        <v>15</v>
      </c>
      <c r="B230">
        <v>-1.08785</v>
      </c>
      <c r="C230" t="s">
        <v>65</v>
      </c>
      <c r="D230" s="5">
        <v>0.34931712962962963</v>
      </c>
      <c r="E230" s="4">
        <f t="shared" si="12"/>
        <v>2</v>
      </c>
      <c r="F230">
        <f t="shared" si="13"/>
        <v>-1.08785</v>
      </c>
      <c r="G230" t="str">
        <f t="shared" si="14"/>
        <v>Anneal Loop [COOL]  6/14 Score</v>
      </c>
      <c r="H230">
        <f t="shared" si="15"/>
        <v>0.34931712962962963</v>
      </c>
    </row>
    <row r="231" spans="1:8" x14ac:dyDescent="0.2">
      <c r="A231" t="s">
        <v>15</v>
      </c>
      <c r="B231">
        <v>0.19844000000000001</v>
      </c>
      <c r="C231" t="s">
        <v>72</v>
      </c>
      <c r="D231" s="5">
        <v>0.34958333333333336</v>
      </c>
      <c r="E231" s="4">
        <f t="shared" si="12"/>
        <v>2</v>
      </c>
      <c r="F231">
        <f t="shared" si="13"/>
        <v>0.19844000000000001</v>
      </c>
      <c r="G231" t="str">
        <f t="shared" si="14"/>
        <v>Anneal Loop [COOL]  7/14 Score</v>
      </c>
      <c r="H231">
        <f t="shared" si="15"/>
        <v>0.34958333333333336</v>
      </c>
    </row>
    <row r="232" spans="1:8" x14ac:dyDescent="0.2">
      <c r="A232" t="s">
        <v>15</v>
      </c>
      <c r="B232">
        <v>0.19844000000000001</v>
      </c>
      <c r="C232" t="s">
        <v>79</v>
      </c>
      <c r="D232" s="5">
        <v>0.34986111111111112</v>
      </c>
      <c r="E232" s="4">
        <f t="shared" si="12"/>
        <v>2</v>
      </c>
      <c r="F232">
        <f t="shared" si="13"/>
        <v>0.19844000000000001</v>
      </c>
      <c r="G232" t="str">
        <f t="shared" si="14"/>
        <v>Anneal Loop [HEAT]  8/14 Score</v>
      </c>
      <c r="H232">
        <f t="shared" si="15"/>
        <v>0.34986111111111112</v>
      </c>
    </row>
    <row r="233" spans="1:8" x14ac:dyDescent="0.2">
      <c r="A233" t="s">
        <v>15</v>
      </c>
      <c r="B233">
        <v>-0.48430000000000001</v>
      </c>
      <c r="C233" t="s">
        <v>86</v>
      </c>
      <c r="D233" s="5">
        <v>0.35013888888888883</v>
      </c>
      <c r="E233" s="4">
        <f t="shared" si="12"/>
        <v>2</v>
      </c>
      <c r="F233">
        <f t="shared" si="13"/>
        <v>-0.48430000000000001</v>
      </c>
      <c r="G233" t="str">
        <f t="shared" si="14"/>
        <v>Anneal Loop [HEAT]  9/14 Score</v>
      </c>
      <c r="H233">
        <f t="shared" si="15"/>
        <v>0.35013888888888883</v>
      </c>
    </row>
    <row r="234" spans="1:8" x14ac:dyDescent="0.2">
      <c r="A234" t="s">
        <v>15</v>
      </c>
      <c r="B234">
        <v>-0.48430000000000001</v>
      </c>
      <c r="C234" t="s">
        <v>93</v>
      </c>
      <c r="D234" s="5">
        <v>0.35040509259259256</v>
      </c>
      <c r="E234" s="4">
        <f t="shared" si="12"/>
        <v>2</v>
      </c>
      <c r="F234">
        <f t="shared" si="13"/>
        <v>-0.48430000000000001</v>
      </c>
      <c r="G234" t="str">
        <f t="shared" si="14"/>
        <v>Anneal Loop [HEAT] 10/14 Score</v>
      </c>
      <c r="H234">
        <f t="shared" si="15"/>
        <v>0.35040509259259256</v>
      </c>
    </row>
    <row r="235" spans="1:8" x14ac:dyDescent="0.2">
      <c r="A235" t="s">
        <v>15</v>
      </c>
      <c r="B235">
        <v>-0.41071999999999997</v>
      </c>
      <c r="C235" t="s">
        <v>100</v>
      </c>
      <c r="D235" s="5">
        <v>0.35067129629629629</v>
      </c>
      <c r="E235" s="4">
        <f t="shared" si="12"/>
        <v>2</v>
      </c>
      <c r="F235">
        <f t="shared" si="13"/>
        <v>-0.41071999999999997</v>
      </c>
      <c r="G235" t="str">
        <f t="shared" si="14"/>
        <v>Anneal Loop [COOL] 11/14 Score</v>
      </c>
      <c r="H235">
        <f t="shared" si="15"/>
        <v>0.35067129629629629</v>
      </c>
    </row>
    <row r="236" spans="1:8" x14ac:dyDescent="0.2">
      <c r="A236" t="s">
        <v>15</v>
      </c>
      <c r="B236">
        <v>-2.4912399999999999</v>
      </c>
      <c r="C236" t="s">
        <v>107</v>
      </c>
      <c r="D236" s="5">
        <v>0.35093749999999996</v>
      </c>
      <c r="E236" s="4">
        <f t="shared" si="12"/>
        <v>2</v>
      </c>
      <c r="F236">
        <f t="shared" si="13"/>
        <v>-2.4912399999999999</v>
      </c>
      <c r="G236" t="str">
        <f t="shared" si="14"/>
        <v>Anneal Loop [COOL] 12/14 Score</v>
      </c>
      <c r="H236">
        <f t="shared" si="15"/>
        <v>0.35093749999999996</v>
      </c>
    </row>
    <row r="237" spans="1:8" x14ac:dyDescent="0.2">
      <c r="A237" t="s">
        <v>15</v>
      </c>
      <c r="B237">
        <v>1.4283300000000001</v>
      </c>
      <c r="C237" t="s">
        <v>113</v>
      </c>
      <c r="D237" s="5">
        <v>0.35120370370370368</v>
      </c>
      <c r="E237" s="4">
        <f t="shared" si="12"/>
        <v>2</v>
      </c>
      <c r="F237">
        <f t="shared" si="13"/>
        <v>1.4283300000000001</v>
      </c>
      <c r="G237" t="str">
        <f t="shared" si="14"/>
        <v>Anneal Loop [COOL] 13/14 Score</v>
      </c>
      <c r="H237">
        <f t="shared" si="15"/>
        <v>0.35120370370370368</v>
      </c>
    </row>
    <row r="238" spans="1:8" x14ac:dyDescent="0.2">
      <c r="A238" t="s">
        <v>15</v>
      </c>
      <c r="B238">
        <v>2.1190600000000002</v>
      </c>
      <c r="C238" t="s">
        <v>120</v>
      </c>
      <c r="D238" s="5">
        <v>0.35145833333333337</v>
      </c>
      <c r="E238" s="4">
        <f t="shared" si="12"/>
        <v>2</v>
      </c>
      <c r="F238">
        <f t="shared" si="13"/>
        <v>2.1190600000000002</v>
      </c>
      <c r="G238" t="str">
        <f t="shared" si="14"/>
        <v>Anneal Loop [COOL] 14/14 Score</v>
      </c>
      <c r="H238">
        <f t="shared" si="15"/>
        <v>0.35145833333333337</v>
      </c>
    </row>
    <row r="239" spans="1:8" x14ac:dyDescent="0.2">
      <c r="A239" t="s">
        <v>15</v>
      </c>
      <c r="B239">
        <v>-0.25673000000000001</v>
      </c>
      <c r="C239" t="s">
        <v>23</v>
      </c>
      <c r="D239" s="5">
        <v>0.35158564814814813</v>
      </c>
      <c r="E239" s="4">
        <f t="shared" si="12"/>
        <v>2</v>
      </c>
      <c r="F239">
        <f t="shared" si="13"/>
        <v>-0.25673000000000001</v>
      </c>
      <c r="G239" t="str">
        <f t="shared" si="14"/>
        <v>Minimization Loop Score</v>
      </c>
      <c r="H239">
        <f t="shared" si="15"/>
        <v>0.35158564814814813</v>
      </c>
    </row>
    <row r="240" spans="1:8" x14ac:dyDescent="0.2">
      <c r="A240" t="s">
        <v>15</v>
      </c>
      <c r="B240">
        <v>-0.72170999999999996</v>
      </c>
      <c r="C240" t="s">
        <v>16</v>
      </c>
      <c r="D240" s="5">
        <v>0.35158564814814813</v>
      </c>
      <c r="E240" s="4">
        <f t="shared" si="12"/>
        <v>2</v>
      </c>
      <c r="F240">
        <f t="shared" si="13"/>
        <v>-0.72170999999999996</v>
      </c>
      <c r="G240" t="str">
        <f t="shared" si="14"/>
        <v>Mutant Pack Score</v>
      </c>
      <c r="H240">
        <f t="shared" si="15"/>
        <v>0.35158564814814813</v>
      </c>
    </row>
    <row r="241" spans="1:8" x14ac:dyDescent="0.2">
      <c r="A241" t="s">
        <v>15</v>
      </c>
      <c r="B241">
        <v>-39.365850000000002</v>
      </c>
      <c r="C241" t="s">
        <v>23</v>
      </c>
      <c r="D241" s="5">
        <v>0.35223379629629631</v>
      </c>
      <c r="E241" s="4">
        <f t="shared" si="12"/>
        <v>2</v>
      </c>
      <c r="F241">
        <f t="shared" si="13"/>
        <v>-39.365850000000002</v>
      </c>
      <c r="G241" t="str">
        <f t="shared" si="14"/>
        <v>Minimization Loop Score</v>
      </c>
      <c r="H241">
        <f t="shared" si="15"/>
        <v>0.35223379629629631</v>
      </c>
    </row>
    <row r="242" spans="1:8" x14ac:dyDescent="0.2">
      <c r="A242" t="s">
        <v>15</v>
      </c>
      <c r="B242">
        <v>-39.365850000000002</v>
      </c>
      <c r="C242" t="s">
        <v>134</v>
      </c>
      <c r="D242" s="5">
        <v>0.35223379629629631</v>
      </c>
      <c r="E242" s="4">
        <f t="shared" si="12"/>
        <v>2</v>
      </c>
      <c r="F242">
        <f t="shared" si="13"/>
        <v>-39.365850000000002</v>
      </c>
      <c r="G242" t="str">
        <f t="shared" si="14"/>
        <v>Mut &amp; Min #02 Score</v>
      </c>
      <c r="H242">
        <f t="shared" si="15"/>
        <v>0.35223379629629631</v>
      </c>
    </row>
    <row r="243" spans="1:8" x14ac:dyDescent="0.2">
      <c r="A243" t="s">
        <v>15</v>
      </c>
      <c r="B243">
        <v>-33.069940000000003</v>
      </c>
      <c r="C243" t="s">
        <v>16</v>
      </c>
      <c r="D243" s="5">
        <v>0.35223379629629631</v>
      </c>
      <c r="E243" s="4">
        <f t="shared" si="12"/>
        <v>2</v>
      </c>
      <c r="F243">
        <f t="shared" si="13"/>
        <v>-33.069940000000003</v>
      </c>
      <c r="G243" t="str">
        <f t="shared" si="14"/>
        <v>Mutant Pack Score</v>
      </c>
      <c r="H243">
        <f t="shared" si="15"/>
        <v>0.35223379629629631</v>
      </c>
    </row>
    <row r="244" spans="1:8" x14ac:dyDescent="0.2">
      <c r="A244" t="s">
        <v>15</v>
      </c>
      <c r="B244">
        <v>-39.667400000000001</v>
      </c>
      <c r="C244" t="s">
        <v>23</v>
      </c>
      <c r="D244" s="5">
        <v>0.35236111111111112</v>
      </c>
      <c r="E244" s="4">
        <f t="shared" si="12"/>
        <v>2</v>
      </c>
      <c r="F244">
        <f t="shared" si="13"/>
        <v>-39.667400000000001</v>
      </c>
      <c r="G244" t="str">
        <f t="shared" si="14"/>
        <v>Minimization Loop Score</v>
      </c>
      <c r="H244">
        <f t="shared" si="15"/>
        <v>0.35236111111111112</v>
      </c>
    </row>
    <row r="245" spans="1:8" x14ac:dyDescent="0.2">
      <c r="A245" t="s">
        <v>15</v>
      </c>
      <c r="B245">
        <v>-39.667400000000001</v>
      </c>
      <c r="C245" t="s">
        <v>29</v>
      </c>
      <c r="D245" s="5">
        <v>0.3526157407407407</v>
      </c>
      <c r="E245" s="4">
        <f t="shared" si="12"/>
        <v>2</v>
      </c>
      <c r="F245">
        <f t="shared" si="13"/>
        <v>-39.667400000000001</v>
      </c>
      <c r="G245" t="str">
        <f t="shared" si="14"/>
        <v>Anneal Loop [HEAT]  1/14 Score</v>
      </c>
      <c r="H245">
        <f t="shared" si="15"/>
        <v>0.3526157407407407</v>
      </c>
    </row>
    <row r="246" spans="1:8" x14ac:dyDescent="0.2">
      <c r="A246" t="s">
        <v>15</v>
      </c>
      <c r="B246">
        <v>-39.667400000000001</v>
      </c>
      <c r="C246" t="s">
        <v>35</v>
      </c>
      <c r="D246" s="5">
        <v>0.35289351851851852</v>
      </c>
      <c r="E246" s="4">
        <f t="shared" si="12"/>
        <v>2</v>
      </c>
      <c r="F246">
        <f t="shared" si="13"/>
        <v>-39.667400000000001</v>
      </c>
      <c r="G246" t="str">
        <f t="shared" si="14"/>
        <v>Anneal Loop [HEAT]  2/14 Score</v>
      </c>
      <c r="H246">
        <f t="shared" si="15"/>
        <v>0.35289351851851852</v>
      </c>
    </row>
    <row r="247" spans="1:8" x14ac:dyDescent="0.2">
      <c r="A247" t="s">
        <v>15</v>
      </c>
      <c r="B247">
        <v>-39.667400000000001</v>
      </c>
      <c r="C247" t="s">
        <v>41</v>
      </c>
      <c r="D247" s="5">
        <v>0.35315972222222225</v>
      </c>
      <c r="E247" s="4">
        <f t="shared" si="12"/>
        <v>2</v>
      </c>
      <c r="F247">
        <f t="shared" si="13"/>
        <v>-39.667400000000001</v>
      </c>
      <c r="G247" t="str">
        <f t="shared" si="14"/>
        <v>Anneal Loop [HEAT]  3/14 Score</v>
      </c>
      <c r="H247">
        <f t="shared" si="15"/>
        <v>0.35315972222222225</v>
      </c>
    </row>
    <row r="248" spans="1:8" x14ac:dyDescent="0.2">
      <c r="A248" t="s">
        <v>15</v>
      </c>
      <c r="B248">
        <v>-35.964820000000003</v>
      </c>
      <c r="C248" t="s">
        <v>50</v>
      </c>
      <c r="D248" s="5">
        <v>0.35344907407407405</v>
      </c>
      <c r="E248" s="4">
        <f t="shared" si="12"/>
        <v>2</v>
      </c>
      <c r="F248">
        <f t="shared" si="13"/>
        <v>-35.964820000000003</v>
      </c>
      <c r="G248" t="str">
        <f t="shared" si="14"/>
        <v>Anneal Loop [COOL]  4/14 Score</v>
      </c>
      <c r="H248">
        <f t="shared" si="15"/>
        <v>0.35344907407407405</v>
      </c>
    </row>
    <row r="249" spans="1:8" x14ac:dyDescent="0.2">
      <c r="A249" t="s">
        <v>15</v>
      </c>
      <c r="B249">
        <v>-35.251930000000002</v>
      </c>
      <c r="C249" t="s">
        <v>58</v>
      </c>
      <c r="D249" s="5">
        <v>0.35372685185185188</v>
      </c>
      <c r="E249" s="4">
        <f t="shared" si="12"/>
        <v>2</v>
      </c>
      <c r="F249">
        <f t="shared" si="13"/>
        <v>-35.251930000000002</v>
      </c>
      <c r="G249" t="str">
        <f t="shared" si="14"/>
        <v>Anneal Loop [COOL]  5/14 Score</v>
      </c>
      <c r="H249">
        <f t="shared" si="15"/>
        <v>0.35372685185185188</v>
      </c>
    </row>
    <row r="250" spans="1:8" x14ac:dyDescent="0.2">
      <c r="A250" t="s">
        <v>15</v>
      </c>
      <c r="B250">
        <v>-24.04448</v>
      </c>
      <c r="C250" t="s">
        <v>65</v>
      </c>
      <c r="D250" s="5">
        <v>0.35399305555555555</v>
      </c>
      <c r="E250" s="4">
        <f t="shared" si="12"/>
        <v>2</v>
      </c>
      <c r="F250">
        <f t="shared" si="13"/>
        <v>-24.04448</v>
      </c>
      <c r="G250" t="str">
        <f t="shared" si="14"/>
        <v>Anneal Loop [COOL]  6/14 Score</v>
      </c>
      <c r="H250">
        <f t="shared" si="15"/>
        <v>0.35399305555555555</v>
      </c>
    </row>
    <row r="251" spans="1:8" x14ac:dyDescent="0.2">
      <c r="A251" t="s">
        <v>15</v>
      </c>
      <c r="B251">
        <v>-18.545390000000001</v>
      </c>
      <c r="C251" t="s">
        <v>72</v>
      </c>
      <c r="D251" s="5">
        <v>0.35425925925925927</v>
      </c>
      <c r="E251" s="4">
        <f t="shared" si="12"/>
        <v>2</v>
      </c>
      <c r="F251">
        <f t="shared" si="13"/>
        <v>-18.545390000000001</v>
      </c>
      <c r="G251" t="str">
        <f t="shared" si="14"/>
        <v>Anneal Loop [COOL]  7/14 Score</v>
      </c>
      <c r="H251">
        <f t="shared" si="15"/>
        <v>0.35425925925925927</v>
      </c>
    </row>
    <row r="252" spans="1:8" x14ac:dyDescent="0.2">
      <c r="A252" t="s">
        <v>15</v>
      </c>
      <c r="B252">
        <v>-18.545390000000001</v>
      </c>
      <c r="C252" t="s">
        <v>79</v>
      </c>
      <c r="D252" s="5">
        <v>0.354525462962963</v>
      </c>
      <c r="E252" s="4">
        <f t="shared" si="12"/>
        <v>2</v>
      </c>
      <c r="F252">
        <f t="shared" si="13"/>
        <v>-18.545390000000001</v>
      </c>
      <c r="G252" t="str">
        <f t="shared" si="14"/>
        <v>Anneal Loop [HEAT]  8/14 Score</v>
      </c>
      <c r="H252">
        <f t="shared" si="15"/>
        <v>0.354525462962963</v>
      </c>
    </row>
    <row r="253" spans="1:8" x14ac:dyDescent="0.2">
      <c r="A253" t="s">
        <v>15</v>
      </c>
      <c r="B253">
        <v>-18.545390000000001</v>
      </c>
      <c r="C253" t="s">
        <v>86</v>
      </c>
      <c r="D253" s="5">
        <v>0.35478009259259258</v>
      </c>
      <c r="E253" s="4">
        <f t="shared" si="12"/>
        <v>2</v>
      </c>
      <c r="F253">
        <f t="shared" si="13"/>
        <v>-18.545390000000001</v>
      </c>
      <c r="G253" t="str">
        <f t="shared" si="14"/>
        <v>Anneal Loop [HEAT]  9/14 Score</v>
      </c>
      <c r="H253">
        <f t="shared" si="15"/>
        <v>0.35478009259259258</v>
      </c>
    </row>
    <row r="254" spans="1:8" x14ac:dyDescent="0.2">
      <c r="A254" t="s">
        <v>15</v>
      </c>
      <c r="B254">
        <v>-18.545390000000001</v>
      </c>
      <c r="C254" t="s">
        <v>93</v>
      </c>
      <c r="D254" s="5">
        <v>0.3550578703703704</v>
      </c>
      <c r="E254" s="4">
        <f t="shared" si="12"/>
        <v>2</v>
      </c>
      <c r="F254">
        <f t="shared" si="13"/>
        <v>-18.545390000000001</v>
      </c>
      <c r="G254" t="str">
        <f t="shared" si="14"/>
        <v>Anneal Loop [HEAT] 10/14 Score</v>
      </c>
      <c r="H254">
        <f t="shared" si="15"/>
        <v>0.3550578703703704</v>
      </c>
    </row>
    <row r="255" spans="1:8" x14ac:dyDescent="0.2">
      <c r="A255" t="s">
        <v>15</v>
      </c>
      <c r="B255">
        <v>-16.57723</v>
      </c>
      <c r="C255" t="s">
        <v>100</v>
      </c>
      <c r="D255" s="5">
        <v>0.35531249999999998</v>
      </c>
      <c r="E255" s="4">
        <f t="shared" si="12"/>
        <v>2</v>
      </c>
      <c r="F255">
        <f t="shared" si="13"/>
        <v>-16.57723</v>
      </c>
      <c r="G255" t="str">
        <f t="shared" si="14"/>
        <v>Anneal Loop [COOL] 11/14 Score</v>
      </c>
      <c r="H255">
        <f t="shared" si="15"/>
        <v>0.35531249999999998</v>
      </c>
    </row>
    <row r="256" spans="1:8" x14ac:dyDescent="0.2">
      <c r="A256" t="s">
        <v>15</v>
      </c>
      <c r="B256">
        <v>-17.438310000000001</v>
      </c>
      <c r="C256" t="s">
        <v>107</v>
      </c>
      <c r="D256" s="5">
        <v>0.35556712962962966</v>
      </c>
      <c r="E256" s="4">
        <f t="shared" si="12"/>
        <v>2</v>
      </c>
      <c r="F256">
        <f t="shared" si="13"/>
        <v>-17.438310000000001</v>
      </c>
      <c r="G256" t="str">
        <f t="shared" si="14"/>
        <v>Anneal Loop [COOL] 12/14 Score</v>
      </c>
      <c r="H256">
        <f t="shared" si="15"/>
        <v>0.35556712962962966</v>
      </c>
    </row>
    <row r="257" spans="1:8" x14ac:dyDescent="0.2">
      <c r="A257" t="s">
        <v>15</v>
      </c>
      <c r="B257">
        <v>-17.438310000000001</v>
      </c>
      <c r="C257" t="s">
        <v>113</v>
      </c>
      <c r="D257" s="5">
        <v>0.35582175925925924</v>
      </c>
      <c r="E257" s="4">
        <f t="shared" si="12"/>
        <v>2</v>
      </c>
      <c r="F257">
        <f t="shared" si="13"/>
        <v>-17.438310000000001</v>
      </c>
      <c r="G257" t="str">
        <f t="shared" si="14"/>
        <v>Anneal Loop [COOL] 13/14 Score</v>
      </c>
      <c r="H257">
        <f t="shared" si="15"/>
        <v>0.35582175925925924</v>
      </c>
    </row>
    <row r="258" spans="1:8" x14ac:dyDescent="0.2">
      <c r="A258" t="s">
        <v>15</v>
      </c>
      <c r="B258">
        <v>-14.66934</v>
      </c>
      <c r="C258" t="s">
        <v>120</v>
      </c>
      <c r="D258" s="5">
        <v>0.35607638888888887</v>
      </c>
      <c r="E258" s="4">
        <f t="shared" si="12"/>
        <v>2</v>
      </c>
      <c r="F258">
        <f t="shared" si="13"/>
        <v>-14.66934</v>
      </c>
      <c r="G258" t="str">
        <f t="shared" si="14"/>
        <v>Anneal Loop [COOL] 14/14 Score</v>
      </c>
      <c r="H258">
        <f t="shared" si="15"/>
        <v>0.35607638888888887</v>
      </c>
    </row>
    <row r="259" spans="1:8" x14ac:dyDescent="0.2">
      <c r="A259" t="s">
        <v>15</v>
      </c>
      <c r="B259">
        <v>-15.783010000000001</v>
      </c>
      <c r="C259" t="s">
        <v>23</v>
      </c>
      <c r="D259" s="5">
        <v>0.35620370370370374</v>
      </c>
      <c r="E259" s="4">
        <f t="shared" ref="E259:E322" si="16">VALUE(RIGHT(A259,2))</f>
        <v>2</v>
      </c>
      <c r="F259">
        <f t="shared" ref="F259:F322" si="17">B259</f>
        <v>-15.783010000000001</v>
      </c>
      <c r="G259" t="str">
        <f t="shared" ref="G259:G322" si="18">RIGHT(C259,LEN(C259)-FIND(" - ",C259)-2)</f>
        <v>Minimization Loop Score</v>
      </c>
      <c r="H259">
        <f t="shared" ref="H259:H322" si="19">VALUE(D259)</f>
        <v>0.35620370370370374</v>
      </c>
    </row>
    <row r="260" spans="1:8" x14ac:dyDescent="0.2">
      <c r="A260" t="s">
        <v>15</v>
      </c>
      <c r="B260">
        <v>-15.783010000000001</v>
      </c>
      <c r="C260" t="s">
        <v>16</v>
      </c>
      <c r="D260" s="5">
        <v>0.35620370370370374</v>
      </c>
      <c r="E260" s="4">
        <f t="shared" si="16"/>
        <v>2</v>
      </c>
      <c r="F260">
        <f t="shared" si="17"/>
        <v>-15.783010000000001</v>
      </c>
      <c r="G260" t="str">
        <f t="shared" si="18"/>
        <v>Mutant Pack Score</v>
      </c>
      <c r="H260">
        <f t="shared" si="19"/>
        <v>0.35620370370370374</v>
      </c>
    </row>
    <row r="261" spans="1:8" x14ac:dyDescent="0.2">
      <c r="A261" t="s">
        <v>15</v>
      </c>
      <c r="B261">
        <v>-49.666339999999998</v>
      </c>
      <c r="C261" t="s">
        <v>23</v>
      </c>
      <c r="D261" s="5">
        <v>0.35680555555555554</v>
      </c>
      <c r="E261" s="4">
        <f t="shared" si="16"/>
        <v>2</v>
      </c>
      <c r="F261">
        <f t="shared" si="17"/>
        <v>-49.666339999999998</v>
      </c>
      <c r="G261" t="str">
        <f t="shared" si="18"/>
        <v>Minimization Loop Score</v>
      </c>
      <c r="H261">
        <f t="shared" si="19"/>
        <v>0.35680555555555554</v>
      </c>
    </row>
    <row r="262" spans="1:8" x14ac:dyDescent="0.2">
      <c r="A262" t="s">
        <v>15</v>
      </c>
      <c r="B262">
        <v>-49.666339999999998</v>
      </c>
      <c r="C262" t="s">
        <v>140</v>
      </c>
      <c r="D262" s="5">
        <v>0.35680555555555554</v>
      </c>
      <c r="E262" s="4">
        <f t="shared" si="16"/>
        <v>2</v>
      </c>
      <c r="F262">
        <f t="shared" si="17"/>
        <v>-49.666339999999998</v>
      </c>
      <c r="G262" t="str">
        <f t="shared" si="18"/>
        <v>Mut &amp; Min #03 Score</v>
      </c>
      <c r="H262">
        <f t="shared" si="19"/>
        <v>0.35680555555555554</v>
      </c>
    </row>
    <row r="263" spans="1:8" x14ac:dyDescent="0.2">
      <c r="A263" t="s">
        <v>15</v>
      </c>
      <c r="B263">
        <v>55.873159999999999</v>
      </c>
      <c r="C263" t="s">
        <v>16</v>
      </c>
      <c r="D263" s="5">
        <v>0.35680555555555554</v>
      </c>
      <c r="E263" s="4">
        <f t="shared" si="16"/>
        <v>2</v>
      </c>
      <c r="F263">
        <f t="shared" si="17"/>
        <v>55.873159999999999</v>
      </c>
      <c r="G263" t="str">
        <f t="shared" si="18"/>
        <v>Mutant Pack Score</v>
      </c>
      <c r="H263">
        <f t="shared" si="19"/>
        <v>0.35680555555555554</v>
      </c>
    </row>
    <row r="264" spans="1:8" x14ac:dyDescent="0.2">
      <c r="A264" t="s">
        <v>15</v>
      </c>
      <c r="B264">
        <v>2.6313</v>
      </c>
      <c r="C264" t="s">
        <v>23</v>
      </c>
      <c r="D264" s="5">
        <v>0.35693287037037041</v>
      </c>
      <c r="E264" s="4">
        <f t="shared" si="16"/>
        <v>2</v>
      </c>
      <c r="F264">
        <f t="shared" si="17"/>
        <v>2.6313</v>
      </c>
      <c r="G264" t="str">
        <f t="shared" si="18"/>
        <v>Minimization Loop Score</v>
      </c>
      <c r="H264">
        <f t="shared" si="19"/>
        <v>0.35693287037037041</v>
      </c>
    </row>
    <row r="265" spans="1:8" x14ac:dyDescent="0.2">
      <c r="A265" t="s">
        <v>15</v>
      </c>
      <c r="B265">
        <v>2.6313</v>
      </c>
      <c r="C265" t="s">
        <v>29</v>
      </c>
      <c r="D265" s="5">
        <v>0.35719907407407409</v>
      </c>
      <c r="E265" s="4">
        <f t="shared" si="16"/>
        <v>2</v>
      </c>
      <c r="F265">
        <f t="shared" si="17"/>
        <v>2.6313</v>
      </c>
      <c r="G265" t="str">
        <f t="shared" si="18"/>
        <v>Anneal Loop [HEAT]  1/14 Score</v>
      </c>
      <c r="H265">
        <f t="shared" si="19"/>
        <v>0.35719907407407409</v>
      </c>
    </row>
    <row r="266" spans="1:8" x14ac:dyDescent="0.2">
      <c r="A266" t="s">
        <v>15</v>
      </c>
      <c r="B266">
        <v>2.6313</v>
      </c>
      <c r="C266" t="s">
        <v>35</v>
      </c>
      <c r="D266" s="5">
        <v>0.35746527777777781</v>
      </c>
      <c r="E266" s="4">
        <f t="shared" si="16"/>
        <v>2</v>
      </c>
      <c r="F266">
        <f t="shared" si="17"/>
        <v>2.6313</v>
      </c>
      <c r="G266" t="str">
        <f t="shared" si="18"/>
        <v>Anneal Loop [HEAT]  2/14 Score</v>
      </c>
      <c r="H266">
        <f t="shared" si="19"/>
        <v>0.35746527777777781</v>
      </c>
    </row>
    <row r="267" spans="1:8" x14ac:dyDescent="0.2">
      <c r="A267" t="s">
        <v>15</v>
      </c>
      <c r="B267">
        <v>2.6313</v>
      </c>
      <c r="C267" t="s">
        <v>41</v>
      </c>
      <c r="D267" s="5">
        <v>0.35773148148148143</v>
      </c>
      <c r="E267" s="4">
        <f t="shared" si="16"/>
        <v>2</v>
      </c>
      <c r="F267">
        <f t="shared" si="17"/>
        <v>2.6313</v>
      </c>
      <c r="G267" t="str">
        <f t="shared" si="18"/>
        <v>Anneal Loop [HEAT]  3/14 Score</v>
      </c>
      <c r="H267">
        <f t="shared" si="19"/>
        <v>0.35773148148148143</v>
      </c>
    </row>
    <row r="268" spans="1:8" x14ac:dyDescent="0.2">
      <c r="A268" t="s">
        <v>15</v>
      </c>
      <c r="B268">
        <v>2.6313</v>
      </c>
      <c r="C268" t="s">
        <v>50</v>
      </c>
      <c r="D268" s="5">
        <v>0.35799768518518515</v>
      </c>
      <c r="E268" s="4">
        <f t="shared" si="16"/>
        <v>2</v>
      </c>
      <c r="F268">
        <f t="shared" si="17"/>
        <v>2.6313</v>
      </c>
      <c r="G268" t="str">
        <f t="shared" si="18"/>
        <v>Anneal Loop [COOL]  4/14 Score</v>
      </c>
      <c r="H268">
        <f t="shared" si="19"/>
        <v>0.35799768518518515</v>
      </c>
    </row>
    <row r="269" spans="1:8" x14ac:dyDescent="0.2">
      <c r="A269" t="s">
        <v>15</v>
      </c>
      <c r="B269">
        <v>-4.3500199999999998</v>
      </c>
      <c r="C269" t="s">
        <v>58</v>
      </c>
      <c r="D269" s="5">
        <v>0.35825231481481484</v>
      </c>
      <c r="E269" s="4">
        <f t="shared" si="16"/>
        <v>2</v>
      </c>
      <c r="F269">
        <f t="shared" si="17"/>
        <v>-4.3500199999999998</v>
      </c>
      <c r="G269" t="str">
        <f t="shared" si="18"/>
        <v>Anneal Loop [COOL]  5/14 Score</v>
      </c>
      <c r="H269">
        <f t="shared" si="19"/>
        <v>0.35825231481481484</v>
      </c>
    </row>
    <row r="270" spans="1:8" x14ac:dyDescent="0.2">
      <c r="A270" t="s">
        <v>15</v>
      </c>
      <c r="B270">
        <v>-8.4027999999999992</v>
      </c>
      <c r="C270" t="s">
        <v>65</v>
      </c>
      <c r="D270" s="5">
        <v>0.35850694444444442</v>
      </c>
      <c r="E270" s="4">
        <f t="shared" si="16"/>
        <v>2</v>
      </c>
      <c r="F270">
        <f t="shared" si="17"/>
        <v>-8.4027999999999992</v>
      </c>
      <c r="G270" t="str">
        <f t="shared" si="18"/>
        <v>Anneal Loop [COOL]  6/14 Score</v>
      </c>
      <c r="H270">
        <f t="shared" si="19"/>
        <v>0.35850694444444442</v>
      </c>
    </row>
    <row r="271" spans="1:8" x14ac:dyDescent="0.2">
      <c r="A271" t="s">
        <v>15</v>
      </c>
      <c r="B271">
        <v>-8.4027999999999992</v>
      </c>
      <c r="C271" t="s">
        <v>72</v>
      </c>
      <c r="D271" s="5">
        <v>0.35876157407407411</v>
      </c>
      <c r="E271" s="4">
        <f t="shared" si="16"/>
        <v>2</v>
      </c>
      <c r="F271">
        <f t="shared" si="17"/>
        <v>-8.4027999999999992</v>
      </c>
      <c r="G271" t="str">
        <f t="shared" si="18"/>
        <v>Anneal Loop [COOL]  7/14 Score</v>
      </c>
      <c r="H271">
        <f t="shared" si="19"/>
        <v>0.35876157407407411</v>
      </c>
    </row>
    <row r="272" spans="1:8" x14ac:dyDescent="0.2">
      <c r="A272" t="s">
        <v>15</v>
      </c>
      <c r="B272">
        <v>-8.4027999999999992</v>
      </c>
      <c r="C272" t="s">
        <v>79</v>
      </c>
      <c r="D272" s="5">
        <v>0.35901620370370368</v>
      </c>
      <c r="E272" s="4">
        <f t="shared" si="16"/>
        <v>2</v>
      </c>
      <c r="F272">
        <f t="shared" si="17"/>
        <v>-8.4027999999999992</v>
      </c>
      <c r="G272" t="str">
        <f t="shared" si="18"/>
        <v>Anneal Loop [HEAT]  8/14 Score</v>
      </c>
      <c r="H272">
        <f t="shared" si="19"/>
        <v>0.35901620370370368</v>
      </c>
    </row>
    <row r="273" spans="1:8" x14ac:dyDescent="0.2">
      <c r="A273" t="s">
        <v>15</v>
      </c>
      <c r="B273">
        <v>-8.4027999999999992</v>
      </c>
      <c r="C273" t="s">
        <v>86</v>
      </c>
      <c r="D273" s="5">
        <v>0.35928240740740741</v>
      </c>
      <c r="E273" s="4">
        <f t="shared" si="16"/>
        <v>2</v>
      </c>
      <c r="F273">
        <f t="shared" si="17"/>
        <v>-8.4027999999999992</v>
      </c>
      <c r="G273" t="str">
        <f t="shared" si="18"/>
        <v>Anneal Loop [HEAT]  9/14 Score</v>
      </c>
      <c r="H273">
        <f t="shared" si="19"/>
        <v>0.35928240740740741</v>
      </c>
    </row>
    <row r="274" spans="1:8" x14ac:dyDescent="0.2">
      <c r="A274" t="s">
        <v>15</v>
      </c>
      <c r="B274">
        <v>-8.4027999999999992</v>
      </c>
      <c r="C274" t="s">
        <v>93</v>
      </c>
      <c r="D274" s="5">
        <v>0.35954861111111108</v>
      </c>
      <c r="E274" s="4">
        <f t="shared" si="16"/>
        <v>2</v>
      </c>
      <c r="F274">
        <f t="shared" si="17"/>
        <v>-8.4027999999999992</v>
      </c>
      <c r="G274" t="str">
        <f t="shared" si="18"/>
        <v>Anneal Loop [HEAT] 10/14 Score</v>
      </c>
      <c r="H274">
        <f t="shared" si="19"/>
        <v>0.35954861111111108</v>
      </c>
    </row>
    <row r="275" spans="1:8" x14ac:dyDescent="0.2">
      <c r="A275" t="s">
        <v>15</v>
      </c>
      <c r="B275">
        <v>-8.4027999999999992</v>
      </c>
      <c r="C275" t="s">
        <v>100</v>
      </c>
      <c r="D275" s="5">
        <v>0.35981481481481481</v>
      </c>
      <c r="E275" s="4">
        <f t="shared" si="16"/>
        <v>2</v>
      </c>
      <c r="F275">
        <f t="shared" si="17"/>
        <v>-8.4027999999999992</v>
      </c>
      <c r="G275" t="str">
        <f t="shared" si="18"/>
        <v>Anneal Loop [COOL] 11/14 Score</v>
      </c>
      <c r="H275">
        <f t="shared" si="19"/>
        <v>0.35981481481481481</v>
      </c>
    </row>
    <row r="276" spans="1:8" x14ac:dyDescent="0.2">
      <c r="A276" t="s">
        <v>15</v>
      </c>
      <c r="B276">
        <v>0.39632000000000001</v>
      </c>
      <c r="C276" t="s">
        <v>107</v>
      </c>
      <c r="D276" s="5">
        <v>0.3600694444444445</v>
      </c>
      <c r="E276" s="4">
        <f t="shared" si="16"/>
        <v>2</v>
      </c>
      <c r="F276">
        <f t="shared" si="17"/>
        <v>0.39632000000000001</v>
      </c>
      <c r="G276" t="str">
        <f t="shared" si="18"/>
        <v>Anneal Loop [COOL] 12/14 Score</v>
      </c>
      <c r="H276">
        <f t="shared" si="19"/>
        <v>0.3600694444444445</v>
      </c>
    </row>
    <row r="277" spans="1:8" x14ac:dyDescent="0.2">
      <c r="A277" t="s">
        <v>15</v>
      </c>
      <c r="B277">
        <v>0.58030000000000004</v>
      </c>
      <c r="C277" t="s">
        <v>113</v>
      </c>
      <c r="D277" s="5">
        <v>0.36032407407407407</v>
      </c>
      <c r="E277" s="4">
        <f t="shared" si="16"/>
        <v>2</v>
      </c>
      <c r="F277">
        <f t="shared" si="17"/>
        <v>0.58030000000000004</v>
      </c>
      <c r="G277" t="str">
        <f t="shared" si="18"/>
        <v>Anneal Loop [COOL] 13/14 Score</v>
      </c>
      <c r="H277">
        <f t="shared" si="19"/>
        <v>0.36032407407407407</v>
      </c>
    </row>
    <row r="278" spans="1:8" x14ac:dyDescent="0.2">
      <c r="A278" t="s">
        <v>15</v>
      </c>
      <c r="B278">
        <v>0.58030000000000004</v>
      </c>
      <c r="C278" t="s">
        <v>120</v>
      </c>
      <c r="D278" s="5">
        <v>0.36057870370370365</v>
      </c>
      <c r="E278" s="4">
        <f t="shared" si="16"/>
        <v>2</v>
      </c>
      <c r="F278">
        <f t="shared" si="17"/>
        <v>0.58030000000000004</v>
      </c>
      <c r="G278" t="str">
        <f t="shared" si="18"/>
        <v>Anneal Loop [COOL] 14/14 Score</v>
      </c>
      <c r="H278">
        <f t="shared" si="19"/>
        <v>0.36057870370370365</v>
      </c>
    </row>
    <row r="279" spans="1:8" x14ac:dyDescent="0.2">
      <c r="A279" t="s">
        <v>15</v>
      </c>
      <c r="B279">
        <v>-1.9609700000000001</v>
      </c>
      <c r="C279" t="s">
        <v>23</v>
      </c>
      <c r="D279" s="5">
        <v>0.36069444444444443</v>
      </c>
      <c r="E279" s="4">
        <f t="shared" si="16"/>
        <v>2</v>
      </c>
      <c r="F279">
        <f t="shared" si="17"/>
        <v>-1.9609700000000001</v>
      </c>
      <c r="G279" t="str">
        <f t="shared" si="18"/>
        <v>Minimization Loop Score</v>
      </c>
      <c r="H279">
        <f t="shared" si="19"/>
        <v>0.36069444444444443</v>
      </c>
    </row>
    <row r="280" spans="1:8" x14ac:dyDescent="0.2">
      <c r="A280" t="s">
        <v>15</v>
      </c>
      <c r="B280">
        <v>-1.9609700000000001</v>
      </c>
      <c r="C280" t="s">
        <v>16</v>
      </c>
      <c r="D280" s="5">
        <v>0.36069444444444443</v>
      </c>
      <c r="E280" s="4">
        <f t="shared" si="16"/>
        <v>2</v>
      </c>
      <c r="F280">
        <f t="shared" si="17"/>
        <v>-1.9609700000000001</v>
      </c>
      <c r="G280" t="str">
        <f t="shared" si="18"/>
        <v>Mutant Pack Score</v>
      </c>
      <c r="H280">
        <f t="shared" si="19"/>
        <v>0.36069444444444443</v>
      </c>
    </row>
    <row r="281" spans="1:8" x14ac:dyDescent="0.2">
      <c r="A281" t="s">
        <v>15</v>
      </c>
      <c r="B281">
        <v>-33.449359999999999</v>
      </c>
      <c r="C281" t="s">
        <v>23</v>
      </c>
      <c r="D281" s="5">
        <v>0.36131944444444447</v>
      </c>
      <c r="E281" s="4">
        <f t="shared" si="16"/>
        <v>2</v>
      </c>
      <c r="F281">
        <f t="shared" si="17"/>
        <v>-33.449359999999999</v>
      </c>
      <c r="G281" t="str">
        <f t="shared" si="18"/>
        <v>Minimization Loop Score</v>
      </c>
      <c r="H281">
        <f t="shared" si="19"/>
        <v>0.36131944444444447</v>
      </c>
    </row>
    <row r="282" spans="1:8" x14ac:dyDescent="0.2">
      <c r="A282" t="s">
        <v>15</v>
      </c>
      <c r="B282">
        <v>-49.666339999999998</v>
      </c>
      <c r="C282" t="s">
        <v>148</v>
      </c>
      <c r="D282" s="5">
        <v>0.36131944444444447</v>
      </c>
      <c r="E282" s="4">
        <f t="shared" si="16"/>
        <v>2</v>
      </c>
      <c r="F282">
        <f t="shared" si="17"/>
        <v>-49.666339999999998</v>
      </c>
      <c r="G282" t="str">
        <f t="shared" si="18"/>
        <v>Mut &amp; Min #04 Score</v>
      </c>
      <c r="H282">
        <f t="shared" si="19"/>
        <v>0.36131944444444447</v>
      </c>
    </row>
    <row r="283" spans="1:8" x14ac:dyDescent="0.2">
      <c r="A283" t="s">
        <v>15</v>
      </c>
      <c r="B283">
        <v>-48.988810000000001</v>
      </c>
      <c r="C283" t="s">
        <v>16</v>
      </c>
      <c r="D283" s="5">
        <v>0.36131944444444447</v>
      </c>
      <c r="E283" s="4">
        <f t="shared" si="16"/>
        <v>2</v>
      </c>
      <c r="F283">
        <f t="shared" si="17"/>
        <v>-48.988810000000001</v>
      </c>
      <c r="G283" t="str">
        <f t="shared" si="18"/>
        <v>Mutant Pack Score</v>
      </c>
      <c r="H283">
        <f t="shared" si="19"/>
        <v>0.36131944444444447</v>
      </c>
    </row>
    <row r="284" spans="1:8" x14ac:dyDescent="0.2">
      <c r="A284" t="s">
        <v>15</v>
      </c>
      <c r="B284">
        <v>-50.804110000000001</v>
      </c>
      <c r="C284" t="s">
        <v>23</v>
      </c>
      <c r="D284" s="5">
        <v>0.36143518518518519</v>
      </c>
      <c r="E284" s="4">
        <f t="shared" si="16"/>
        <v>2</v>
      </c>
      <c r="F284">
        <f t="shared" si="17"/>
        <v>-50.804110000000001</v>
      </c>
      <c r="G284" t="str">
        <f t="shared" si="18"/>
        <v>Minimization Loop Score</v>
      </c>
      <c r="H284">
        <f t="shared" si="19"/>
        <v>0.36143518518518519</v>
      </c>
    </row>
    <row r="285" spans="1:8" x14ac:dyDescent="0.2">
      <c r="A285" t="s">
        <v>15</v>
      </c>
      <c r="B285">
        <v>-50.804110000000001</v>
      </c>
      <c r="C285" t="s">
        <v>29</v>
      </c>
      <c r="D285" s="5">
        <v>0.36168981481481483</v>
      </c>
      <c r="E285" s="4">
        <f t="shared" si="16"/>
        <v>2</v>
      </c>
      <c r="F285">
        <f t="shared" si="17"/>
        <v>-50.804110000000001</v>
      </c>
      <c r="G285" t="str">
        <f t="shared" si="18"/>
        <v>Anneal Loop [HEAT]  1/14 Score</v>
      </c>
      <c r="H285">
        <f t="shared" si="19"/>
        <v>0.36168981481481483</v>
      </c>
    </row>
    <row r="286" spans="1:8" x14ac:dyDescent="0.2">
      <c r="A286" t="s">
        <v>15</v>
      </c>
      <c r="B286">
        <v>-50.804110000000001</v>
      </c>
      <c r="C286" t="s">
        <v>35</v>
      </c>
      <c r="D286" s="5">
        <v>0.3619560185185185</v>
      </c>
      <c r="E286" s="4">
        <f t="shared" si="16"/>
        <v>2</v>
      </c>
      <c r="F286">
        <f t="shared" si="17"/>
        <v>-50.804110000000001</v>
      </c>
      <c r="G286" t="str">
        <f t="shared" si="18"/>
        <v>Anneal Loop [HEAT]  2/14 Score</v>
      </c>
      <c r="H286">
        <f t="shared" si="19"/>
        <v>0.3619560185185185</v>
      </c>
    </row>
    <row r="287" spans="1:8" x14ac:dyDescent="0.2">
      <c r="A287" t="s">
        <v>15</v>
      </c>
      <c r="B287">
        <v>-50.804110000000001</v>
      </c>
      <c r="C287" t="s">
        <v>41</v>
      </c>
      <c r="D287" s="5">
        <v>0.36218750000000005</v>
      </c>
      <c r="E287" s="4">
        <f t="shared" si="16"/>
        <v>2</v>
      </c>
      <c r="F287">
        <f t="shared" si="17"/>
        <v>-50.804110000000001</v>
      </c>
      <c r="G287" t="str">
        <f t="shared" si="18"/>
        <v>Anneal Loop [HEAT]  3/14 Score</v>
      </c>
      <c r="H287">
        <f t="shared" si="19"/>
        <v>0.36218750000000005</v>
      </c>
    </row>
    <row r="288" spans="1:8" x14ac:dyDescent="0.2">
      <c r="A288" t="s">
        <v>15</v>
      </c>
      <c r="B288">
        <v>-50.804110000000001</v>
      </c>
      <c r="C288" t="s">
        <v>50</v>
      </c>
      <c r="D288" s="5">
        <v>0.36241898148148149</v>
      </c>
      <c r="E288" s="4">
        <f t="shared" si="16"/>
        <v>2</v>
      </c>
      <c r="F288">
        <f t="shared" si="17"/>
        <v>-50.804110000000001</v>
      </c>
      <c r="G288" t="str">
        <f t="shared" si="18"/>
        <v>Anneal Loop [COOL]  4/14 Score</v>
      </c>
      <c r="H288">
        <f t="shared" si="19"/>
        <v>0.36241898148148149</v>
      </c>
    </row>
    <row r="289" spans="1:8" x14ac:dyDescent="0.2">
      <c r="A289" t="s">
        <v>15</v>
      </c>
      <c r="B289">
        <v>-47.586970000000001</v>
      </c>
      <c r="C289" t="s">
        <v>58</v>
      </c>
      <c r="D289" s="5">
        <v>0.36265046296296299</v>
      </c>
      <c r="E289" s="4">
        <f t="shared" si="16"/>
        <v>2</v>
      </c>
      <c r="F289">
        <f t="shared" si="17"/>
        <v>-47.586970000000001</v>
      </c>
      <c r="G289" t="str">
        <f t="shared" si="18"/>
        <v>Anneal Loop [COOL]  5/14 Score</v>
      </c>
      <c r="H289">
        <f t="shared" si="19"/>
        <v>0.36265046296296299</v>
      </c>
    </row>
    <row r="290" spans="1:8" x14ac:dyDescent="0.2">
      <c r="A290" t="s">
        <v>15</v>
      </c>
      <c r="B290">
        <v>-45.182630000000003</v>
      </c>
      <c r="C290" t="s">
        <v>65</v>
      </c>
      <c r="D290" s="5">
        <v>0.36289351851851853</v>
      </c>
      <c r="E290" s="4">
        <f t="shared" si="16"/>
        <v>2</v>
      </c>
      <c r="F290">
        <f t="shared" si="17"/>
        <v>-45.182630000000003</v>
      </c>
      <c r="G290" t="str">
        <f t="shared" si="18"/>
        <v>Anneal Loop [COOL]  6/14 Score</v>
      </c>
      <c r="H290">
        <f t="shared" si="19"/>
        <v>0.36289351851851853</v>
      </c>
    </row>
    <row r="291" spans="1:8" x14ac:dyDescent="0.2">
      <c r="A291" t="s">
        <v>15</v>
      </c>
      <c r="B291">
        <v>-45.182630000000003</v>
      </c>
      <c r="C291" t="s">
        <v>72</v>
      </c>
      <c r="D291" s="5">
        <v>0.36312499999999998</v>
      </c>
      <c r="E291" s="4">
        <f t="shared" si="16"/>
        <v>2</v>
      </c>
      <c r="F291">
        <f t="shared" si="17"/>
        <v>-45.182630000000003</v>
      </c>
      <c r="G291" t="str">
        <f t="shared" si="18"/>
        <v>Anneal Loop [COOL]  7/14 Score</v>
      </c>
      <c r="H291">
        <f t="shared" si="19"/>
        <v>0.36312499999999998</v>
      </c>
    </row>
    <row r="292" spans="1:8" x14ac:dyDescent="0.2">
      <c r="A292" t="s">
        <v>15</v>
      </c>
      <c r="B292">
        <v>-45.182630000000003</v>
      </c>
      <c r="C292" t="s">
        <v>79</v>
      </c>
      <c r="D292" s="5">
        <v>0.36336805555555557</v>
      </c>
      <c r="E292" s="4">
        <f t="shared" si="16"/>
        <v>2</v>
      </c>
      <c r="F292">
        <f t="shared" si="17"/>
        <v>-45.182630000000003</v>
      </c>
      <c r="G292" t="str">
        <f t="shared" si="18"/>
        <v>Anneal Loop [HEAT]  8/14 Score</v>
      </c>
      <c r="H292">
        <f t="shared" si="19"/>
        <v>0.36336805555555557</v>
      </c>
    </row>
    <row r="293" spans="1:8" x14ac:dyDescent="0.2">
      <c r="A293" t="s">
        <v>15</v>
      </c>
      <c r="B293">
        <v>-45.182630000000003</v>
      </c>
      <c r="C293" t="s">
        <v>86</v>
      </c>
      <c r="D293" s="5">
        <v>0.3636226851851852</v>
      </c>
      <c r="E293" s="4">
        <f t="shared" si="16"/>
        <v>2</v>
      </c>
      <c r="F293">
        <f t="shared" si="17"/>
        <v>-45.182630000000003</v>
      </c>
      <c r="G293" t="str">
        <f t="shared" si="18"/>
        <v>Anneal Loop [HEAT]  9/14 Score</v>
      </c>
      <c r="H293">
        <f t="shared" si="19"/>
        <v>0.3636226851851852</v>
      </c>
    </row>
    <row r="294" spans="1:8" x14ac:dyDescent="0.2">
      <c r="A294" t="s">
        <v>15</v>
      </c>
      <c r="B294">
        <v>-35.47504</v>
      </c>
      <c r="C294" t="s">
        <v>93</v>
      </c>
      <c r="D294" s="5">
        <v>0.36385416666666665</v>
      </c>
      <c r="E294" s="4">
        <f t="shared" si="16"/>
        <v>2</v>
      </c>
      <c r="F294">
        <f t="shared" si="17"/>
        <v>-35.47504</v>
      </c>
      <c r="G294" t="str">
        <f t="shared" si="18"/>
        <v>Anneal Loop [HEAT] 10/14 Score</v>
      </c>
      <c r="H294">
        <f t="shared" si="19"/>
        <v>0.36385416666666665</v>
      </c>
    </row>
    <row r="295" spans="1:8" x14ac:dyDescent="0.2">
      <c r="A295" t="s">
        <v>15</v>
      </c>
      <c r="B295">
        <v>-35.47504</v>
      </c>
      <c r="C295" t="s">
        <v>100</v>
      </c>
      <c r="D295" s="5">
        <v>0.36409722222222224</v>
      </c>
      <c r="E295" s="4">
        <f t="shared" si="16"/>
        <v>2</v>
      </c>
      <c r="F295">
        <f t="shared" si="17"/>
        <v>-35.47504</v>
      </c>
      <c r="G295" t="str">
        <f t="shared" si="18"/>
        <v>Anneal Loop [COOL] 11/14 Score</v>
      </c>
      <c r="H295">
        <f t="shared" si="19"/>
        <v>0.36409722222222224</v>
      </c>
    </row>
    <row r="296" spans="1:8" x14ac:dyDescent="0.2">
      <c r="A296" t="s">
        <v>15</v>
      </c>
      <c r="B296">
        <v>-41.229129999999998</v>
      </c>
      <c r="C296" t="s">
        <v>107</v>
      </c>
      <c r="D296" s="5">
        <v>0.36432870370370374</v>
      </c>
      <c r="E296" s="4">
        <f t="shared" si="16"/>
        <v>2</v>
      </c>
      <c r="F296">
        <f t="shared" si="17"/>
        <v>-41.229129999999998</v>
      </c>
      <c r="G296" t="str">
        <f t="shared" si="18"/>
        <v>Anneal Loop [COOL] 12/14 Score</v>
      </c>
      <c r="H296">
        <f t="shared" si="19"/>
        <v>0.36432870370370374</v>
      </c>
    </row>
    <row r="297" spans="1:8" x14ac:dyDescent="0.2">
      <c r="A297" t="s">
        <v>15</v>
      </c>
      <c r="B297">
        <v>-39.119129999999998</v>
      </c>
      <c r="C297" t="s">
        <v>113</v>
      </c>
      <c r="D297" s="5">
        <v>0.36457175925925928</v>
      </c>
      <c r="E297" s="4">
        <f t="shared" si="16"/>
        <v>2</v>
      </c>
      <c r="F297">
        <f t="shared" si="17"/>
        <v>-39.119129999999998</v>
      </c>
      <c r="G297" t="str">
        <f t="shared" si="18"/>
        <v>Anneal Loop [COOL] 13/14 Score</v>
      </c>
      <c r="H297">
        <f t="shared" si="19"/>
        <v>0.36457175925925928</v>
      </c>
    </row>
    <row r="298" spans="1:8" x14ac:dyDescent="0.2">
      <c r="A298" t="s">
        <v>15</v>
      </c>
      <c r="B298">
        <v>-42.027099999999997</v>
      </c>
      <c r="C298" t="s">
        <v>120</v>
      </c>
      <c r="D298" s="5">
        <v>0.36481481481481487</v>
      </c>
      <c r="E298" s="4">
        <f t="shared" si="16"/>
        <v>2</v>
      </c>
      <c r="F298">
        <f t="shared" si="17"/>
        <v>-42.027099999999997</v>
      </c>
      <c r="G298" t="str">
        <f t="shared" si="18"/>
        <v>Anneal Loop [COOL] 14/14 Score</v>
      </c>
      <c r="H298">
        <f t="shared" si="19"/>
        <v>0.36481481481481487</v>
      </c>
    </row>
    <row r="299" spans="1:8" x14ac:dyDescent="0.2">
      <c r="A299" t="s">
        <v>15</v>
      </c>
      <c r="B299">
        <v>-43.191519999999997</v>
      </c>
      <c r="C299" t="s">
        <v>23</v>
      </c>
      <c r="D299" s="5">
        <v>0.36493055555555554</v>
      </c>
      <c r="E299" s="4">
        <f t="shared" si="16"/>
        <v>2</v>
      </c>
      <c r="F299">
        <f t="shared" si="17"/>
        <v>-43.191519999999997</v>
      </c>
      <c r="G299" t="str">
        <f t="shared" si="18"/>
        <v>Minimization Loop Score</v>
      </c>
      <c r="H299">
        <f t="shared" si="19"/>
        <v>0.36493055555555554</v>
      </c>
    </row>
    <row r="300" spans="1:8" x14ac:dyDescent="0.2">
      <c r="A300" t="s">
        <v>15</v>
      </c>
      <c r="B300">
        <v>-43.191519999999997</v>
      </c>
      <c r="C300" t="s">
        <v>16</v>
      </c>
      <c r="D300" s="5">
        <v>0.36493055555555554</v>
      </c>
      <c r="E300" s="4">
        <f t="shared" si="16"/>
        <v>2</v>
      </c>
      <c r="F300">
        <f t="shared" si="17"/>
        <v>-43.191519999999997</v>
      </c>
      <c r="G300" t="str">
        <f t="shared" si="18"/>
        <v>Mutant Pack Score</v>
      </c>
      <c r="H300">
        <f t="shared" si="19"/>
        <v>0.36493055555555554</v>
      </c>
    </row>
    <row r="301" spans="1:8" x14ac:dyDescent="0.2">
      <c r="A301" t="s">
        <v>15</v>
      </c>
      <c r="B301">
        <v>-60.15334</v>
      </c>
      <c r="C301" t="s">
        <v>23</v>
      </c>
      <c r="D301" s="5">
        <v>0.36548611111111112</v>
      </c>
      <c r="E301" s="4">
        <f t="shared" si="16"/>
        <v>2</v>
      </c>
      <c r="F301">
        <f t="shared" si="17"/>
        <v>-60.15334</v>
      </c>
      <c r="G301" t="str">
        <f t="shared" si="18"/>
        <v>Minimization Loop Score</v>
      </c>
      <c r="H301">
        <f t="shared" si="19"/>
        <v>0.36548611111111112</v>
      </c>
    </row>
    <row r="302" spans="1:8" x14ac:dyDescent="0.2">
      <c r="A302" t="s">
        <v>15</v>
      </c>
      <c r="B302">
        <v>-60.15334</v>
      </c>
      <c r="C302" t="s">
        <v>155</v>
      </c>
      <c r="D302" s="5">
        <v>0.36549768518518522</v>
      </c>
      <c r="E302" s="4">
        <f t="shared" si="16"/>
        <v>2</v>
      </c>
      <c r="F302">
        <f t="shared" si="17"/>
        <v>-60.15334</v>
      </c>
      <c r="G302" t="str">
        <f t="shared" si="18"/>
        <v>Mut &amp; Min #05 Score</v>
      </c>
      <c r="H302">
        <f t="shared" si="19"/>
        <v>0.36549768518518522</v>
      </c>
    </row>
    <row r="303" spans="1:8" x14ac:dyDescent="0.2">
      <c r="A303" t="s">
        <v>15</v>
      </c>
      <c r="B303">
        <v>-56.814749999999997</v>
      </c>
      <c r="C303" t="s">
        <v>16</v>
      </c>
      <c r="D303" s="5">
        <v>0.36549768518518522</v>
      </c>
      <c r="E303" s="4">
        <f t="shared" si="16"/>
        <v>2</v>
      </c>
      <c r="F303">
        <f t="shared" si="17"/>
        <v>-56.814749999999997</v>
      </c>
      <c r="G303" t="str">
        <f t="shared" si="18"/>
        <v>Mutant Pack Score</v>
      </c>
      <c r="H303">
        <f t="shared" si="19"/>
        <v>0.36549768518518522</v>
      </c>
    </row>
    <row r="304" spans="1:8" x14ac:dyDescent="0.2">
      <c r="A304" t="s">
        <v>15</v>
      </c>
      <c r="B304">
        <v>-57.463140000000003</v>
      </c>
      <c r="C304" t="s">
        <v>23</v>
      </c>
      <c r="D304" s="5">
        <v>0.36560185185185184</v>
      </c>
      <c r="E304" s="4">
        <f t="shared" si="16"/>
        <v>2</v>
      </c>
      <c r="F304">
        <f t="shared" si="17"/>
        <v>-57.463140000000003</v>
      </c>
      <c r="G304" t="str">
        <f t="shared" si="18"/>
        <v>Minimization Loop Score</v>
      </c>
      <c r="H304">
        <f t="shared" si="19"/>
        <v>0.36560185185185184</v>
      </c>
    </row>
    <row r="305" spans="1:8" x14ac:dyDescent="0.2">
      <c r="A305" t="s">
        <v>15</v>
      </c>
      <c r="B305">
        <v>-57.463140000000003</v>
      </c>
      <c r="C305" t="s">
        <v>29</v>
      </c>
      <c r="D305" s="5">
        <v>0.36585648148148148</v>
      </c>
      <c r="E305" s="4">
        <f t="shared" si="16"/>
        <v>2</v>
      </c>
      <c r="F305">
        <f t="shared" si="17"/>
        <v>-57.463140000000003</v>
      </c>
      <c r="G305" t="str">
        <f t="shared" si="18"/>
        <v>Anneal Loop [HEAT]  1/14 Score</v>
      </c>
      <c r="H305">
        <f t="shared" si="19"/>
        <v>0.36585648148148148</v>
      </c>
    </row>
    <row r="306" spans="1:8" x14ac:dyDescent="0.2">
      <c r="A306" t="s">
        <v>15</v>
      </c>
      <c r="B306">
        <v>-57.463140000000003</v>
      </c>
      <c r="C306" t="s">
        <v>35</v>
      </c>
      <c r="D306" s="5">
        <v>0.36611111111111111</v>
      </c>
      <c r="E306" s="4">
        <f t="shared" si="16"/>
        <v>2</v>
      </c>
      <c r="F306">
        <f t="shared" si="17"/>
        <v>-57.463140000000003</v>
      </c>
      <c r="G306" t="str">
        <f t="shared" si="18"/>
        <v>Anneal Loop [HEAT]  2/14 Score</v>
      </c>
      <c r="H306">
        <f t="shared" si="19"/>
        <v>0.36611111111111111</v>
      </c>
    </row>
    <row r="307" spans="1:8" x14ac:dyDescent="0.2">
      <c r="A307" t="s">
        <v>15</v>
      </c>
      <c r="B307">
        <v>-57.463140000000003</v>
      </c>
      <c r="C307" t="s">
        <v>41</v>
      </c>
      <c r="D307" s="5">
        <v>0.3663541666666667</v>
      </c>
      <c r="E307" s="4">
        <f t="shared" si="16"/>
        <v>2</v>
      </c>
      <c r="F307">
        <f t="shared" si="17"/>
        <v>-57.463140000000003</v>
      </c>
      <c r="G307" t="str">
        <f t="shared" si="18"/>
        <v>Anneal Loop [HEAT]  3/14 Score</v>
      </c>
      <c r="H307">
        <f t="shared" si="19"/>
        <v>0.3663541666666667</v>
      </c>
    </row>
    <row r="308" spans="1:8" x14ac:dyDescent="0.2">
      <c r="A308" t="s">
        <v>15</v>
      </c>
      <c r="B308">
        <v>-57.463140000000003</v>
      </c>
      <c r="C308" t="s">
        <v>50</v>
      </c>
      <c r="D308" s="5">
        <v>0.36659722222222224</v>
      </c>
      <c r="E308" s="4">
        <f t="shared" si="16"/>
        <v>2</v>
      </c>
      <c r="F308">
        <f t="shared" si="17"/>
        <v>-57.463140000000003</v>
      </c>
      <c r="G308" t="str">
        <f t="shared" si="18"/>
        <v>Anneal Loop [COOL]  4/14 Score</v>
      </c>
      <c r="H308">
        <f t="shared" si="19"/>
        <v>0.36659722222222224</v>
      </c>
    </row>
    <row r="309" spans="1:8" x14ac:dyDescent="0.2">
      <c r="A309" t="s">
        <v>15</v>
      </c>
      <c r="B309">
        <v>-57.463140000000003</v>
      </c>
      <c r="C309" t="s">
        <v>58</v>
      </c>
      <c r="D309" s="5">
        <v>0.36682870370370368</v>
      </c>
      <c r="E309" s="4">
        <f t="shared" si="16"/>
        <v>2</v>
      </c>
      <c r="F309">
        <f t="shared" si="17"/>
        <v>-57.463140000000003</v>
      </c>
      <c r="G309" t="str">
        <f t="shared" si="18"/>
        <v>Anneal Loop [COOL]  5/14 Score</v>
      </c>
      <c r="H309">
        <f t="shared" si="19"/>
        <v>0.36682870370370368</v>
      </c>
    </row>
    <row r="310" spans="1:8" x14ac:dyDescent="0.2">
      <c r="A310" t="s">
        <v>15</v>
      </c>
      <c r="B310">
        <v>-54.413359999999997</v>
      </c>
      <c r="C310" t="s">
        <v>65</v>
      </c>
      <c r="D310" s="5">
        <v>0.36707175925925922</v>
      </c>
      <c r="E310" s="4">
        <f t="shared" si="16"/>
        <v>2</v>
      </c>
      <c r="F310">
        <f t="shared" si="17"/>
        <v>-54.413359999999997</v>
      </c>
      <c r="G310" t="str">
        <f t="shared" si="18"/>
        <v>Anneal Loop [COOL]  6/14 Score</v>
      </c>
      <c r="H310">
        <f t="shared" si="19"/>
        <v>0.36707175925925922</v>
      </c>
    </row>
    <row r="311" spans="1:8" x14ac:dyDescent="0.2">
      <c r="A311" t="s">
        <v>15</v>
      </c>
      <c r="B311">
        <v>-55.301600000000001</v>
      </c>
      <c r="C311" t="s">
        <v>72</v>
      </c>
      <c r="D311" s="5">
        <v>0.36732638888888891</v>
      </c>
      <c r="E311" s="4">
        <f t="shared" si="16"/>
        <v>2</v>
      </c>
      <c r="F311">
        <f t="shared" si="17"/>
        <v>-55.301600000000001</v>
      </c>
      <c r="G311" t="str">
        <f t="shared" si="18"/>
        <v>Anneal Loop [COOL]  7/14 Score</v>
      </c>
      <c r="H311">
        <f t="shared" si="19"/>
        <v>0.36732638888888891</v>
      </c>
    </row>
    <row r="312" spans="1:8" x14ac:dyDescent="0.2">
      <c r="A312" t="s">
        <v>15</v>
      </c>
      <c r="B312">
        <v>-55.301600000000001</v>
      </c>
      <c r="C312" t="s">
        <v>79</v>
      </c>
      <c r="D312" s="5">
        <v>0.36761574074074077</v>
      </c>
      <c r="E312" s="4">
        <f t="shared" si="16"/>
        <v>2</v>
      </c>
      <c r="F312">
        <f t="shared" si="17"/>
        <v>-55.301600000000001</v>
      </c>
      <c r="G312" t="str">
        <f t="shared" si="18"/>
        <v>Anneal Loop [HEAT]  8/14 Score</v>
      </c>
      <c r="H312">
        <f t="shared" si="19"/>
        <v>0.36761574074074077</v>
      </c>
    </row>
    <row r="313" spans="1:8" x14ac:dyDescent="0.2">
      <c r="A313" t="s">
        <v>15</v>
      </c>
      <c r="B313">
        <v>-55.301600000000001</v>
      </c>
      <c r="C313" t="s">
        <v>86</v>
      </c>
      <c r="D313" s="5">
        <v>0.36785879629629631</v>
      </c>
      <c r="E313" s="4">
        <f t="shared" si="16"/>
        <v>2</v>
      </c>
      <c r="F313">
        <f t="shared" si="17"/>
        <v>-55.301600000000001</v>
      </c>
      <c r="G313" t="str">
        <f t="shared" si="18"/>
        <v>Anneal Loop [HEAT]  9/14 Score</v>
      </c>
      <c r="H313">
        <f t="shared" si="19"/>
        <v>0.36785879629629631</v>
      </c>
    </row>
    <row r="314" spans="1:8" x14ac:dyDescent="0.2">
      <c r="A314" t="s">
        <v>15</v>
      </c>
      <c r="B314">
        <v>-55.301600000000001</v>
      </c>
      <c r="C314" t="s">
        <v>93</v>
      </c>
      <c r="D314" s="5">
        <v>0.3681018518518519</v>
      </c>
      <c r="E314" s="4">
        <f t="shared" si="16"/>
        <v>2</v>
      </c>
      <c r="F314">
        <f t="shared" si="17"/>
        <v>-55.301600000000001</v>
      </c>
      <c r="G314" t="str">
        <f t="shared" si="18"/>
        <v>Anneal Loop [HEAT] 10/14 Score</v>
      </c>
      <c r="H314">
        <f t="shared" si="19"/>
        <v>0.3681018518518519</v>
      </c>
    </row>
    <row r="315" spans="1:8" x14ac:dyDescent="0.2">
      <c r="A315" t="s">
        <v>15</v>
      </c>
      <c r="B315">
        <v>-55.301600000000001</v>
      </c>
      <c r="C315" t="s">
        <v>100</v>
      </c>
      <c r="D315" s="5">
        <v>0.36832175925925931</v>
      </c>
      <c r="E315" s="4">
        <f t="shared" si="16"/>
        <v>2</v>
      </c>
      <c r="F315">
        <f t="shared" si="17"/>
        <v>-55.301600000000001</v>
      </c>
      <c r="G315" t="str">
        <f t="shared" si="18"/>
        <v>Anneal Loop [COOL] 11/14 Score</v>
      </c>
      <c r="H315">
        <f t="shared" si="19"/>
        <v>0.36832175925925931</v>
      </c>
    </row>
    <row r="316" spans="1:8" x14ac:dyDescent="0.2">
      <c r="A316" t="s">
        <v>15</v>
      </c>
      <c r="B316">
        <v>-47.254060000000003</v>
      </c>
      <c r="C316" t="s">
        <v>107</v>
      </c>
      <c r="D316" s="5">
        <v>0.36856481481481485</v>
      </c>
      <c r="E316" s="4">
        <f t="shared" si="16"/>
        <v>2</v>
      </c>
      <c r="F316">
        <f t="shared" si="17"/>
        <v>-47.254060000000003</v>
      </c>
      <c r="G316" t="str">
        <f t="shared" si="18"/>
        <v>Anneal Loop [COOL] 12/14 Score</v>
      </c>
      <c r="H316">
        <f t="shared" si="19"/>
        <v>0.36856481481481485</v>
      </c>
    </row>
    <row r="317" spans="1:8" x14ac:dyDescent="0.2">
      <c r="A317" t="s">
        <v>15</v>
      </c>
      <c r="B317">
        <v>-49.22692</v>
      </c>
      <c r="C317" t="s">
        <v>113</v>
      </c>
      <c r="D317" s="5">
        <v>0.36880787037037038</v>
      </c>
      <c r="E317" s="4">
        <f t="shared" si="16"/>
        <v>2</v>
      </c>
      <c r="F317">
        <f t="shared" si="17"/>
        <v>-49.22692</v>
      </c>
      <c r="G317" t="str">
        <f t="shared" si="18"/>
        <v>Anneal Loop [COOL] 13/14 Score</v>
      </c>
      <c r="H317">
        <f t="shared" si="19"/>
        <v>0.36880787037037038</v>
      </c>
    </row>
    <row r="318" spans="1:8" x14ac:dyDescent="0.2">
      <c r="A318" t="s">
        <v>15</v>
      </c>
      <c r="B318">
        <v>-50.522469999999998</v>
      </c>
      <c r="C318" t="s">
        <v>120</v>
      </c>
      <c r="D318" s="5">
        <v>0.36905092592592598</v>
      </c>
      <c r="E318" s="4">
        <f t="shared" si="16"/>
        <v>2</v>
      </c>
      <c r="F318">
        <f t="shared" si="17"/>
        <v>-50.522469999999998</v>
      </c>
      <c r="G318" t="str">
        <f t="shared" si="18"/>
        <v>Anneal Loop [COOL] 14/14 Score</v>
      </c>
      <c r="H318">
        <f t="shared" si="19"/>
        <v>0.36905092592592598</v>
      </c>
    </row>
    <row r="319" spans="1:8" x14ac:dyDescent="0.2">
      <c r="A319" t="s">
        <v>15</v>
      </c>
      <c r="B319">
        <v>-50.744529999999997</v>
      </c>
      <c r="C319" t="s">
        <v>23</v>
      </c>
      <c r="D319" s="5">
        <v>0.3691550925925926</v>
      </c>
      <c r="E319" s="4">
        <f t="shared" si="16"/>
        <v>2</v>
      </c>
      <c r="F319">
        <f t="shared" si="17"/>
        <v>-50.744529999999997</v>
      </c>
      <c r="G319" t="str">
        <f t="shared" si="18"/>
        <v>Minimization Loop Score</v>
      </c>
      <c r="H319">
        <f t="shared" si="19"/>
        <v>0.3691550925925926</v>
      </c>
    </row>
    <row r="320" spans="1:8" x14ac:dyDescent="0.2">
      <c r="A320" t="s">
        <v>15</v>
      </c>
      <c r="B320">
        <v>-50.744529999999997</v>
      </c>
      <c r="C320" t="s">
        <v>16</v>
      </c>
      <c r="D320" s="5">
        <v>0.3691550925925926</v>
      </c>
      <c r="E320" s="4">
        <f t="shared" si="16"/>
        <v>2</v>
      </c>
      <c r="F320">
        <f t="shared" si="17"/>
        <v>-50.744529999999997</v>
      </c>
      <c r="G320" t="str">
        <f t="shared" si="18"/>
        <v>Mutant Pack Score</v>
      </c>
      <c r="H320">
        <f t="shared" si="19"/>
        <v>0.3691550925925926</v>
      </c>
    </row>
    <row r="321" spans="1:8" x14ac:dyDescent="0.2">
      <c r="A321" t="s">
        <v>15</v>
      </c>
      <c r="B321">
        <v>-67.696399999999997</v>
      </c>
      <c r="C321" t="s">
        <v>23</v>
      </c>
      <c r="D321" s="5">
        <v>0.36972222222222223</v>
      </c>
      <c r="E321" s="4">
        <f t="shared" si="16"/>
        <v>2</v>
      </c>
      <c r="F321">
        <f t="shared" si="17"/>
        <v>-67.696399999999997</v>
      </c>
      <c r="G321" t="str">
        <f t="shared" si="18"/>
        <v>Minimization Loop Score</v>
      </c>
      <c r="H321">
        <f t="shared" si="19"/>
        <v>0.36972222222222223</v>
      </c>
    </row>
    <row r="322" spans="1:8" x14ac:dyDescent="0.2">
      <c r="A322" t="s">
        <v>15</v>
      </c>
      <c r="B322">
        <v>-67.696399999999997</v>
      </c>
      <c r="C322" t="s">
        <v>160</v>
      </c>
      <c r="D322" s="5">
        <v>0.36972222222222223</v>
      </c>
      <c r="E322" s="4">
        <f t="shared" si="16"/>
        <v>2</v>
      </c>
      <c r="F322">
        <f t="shared" si="17"/>
        <v>-67.696399999999997</v>
      </c>
      <c r="G322" t="str">
        <f t="shared" si="18"/>
        <v>Mut &amp; Min #06 Score</v>
      </c>
      <c r="H322">
        <f t="shared" si="19"/>
        <v>0.36972222222222223</v>
      </c>
    </row>
    <row r="323" spans="1:8" x14ac:dyDescent="0.2">
      <c r="A323" t="s">
        <v>15</v>
      </c>
      <c r="B323">
        <v>-750.62117000000001</v>
      </c>
      <c r="C323" t="s">
        <v>165</v>
      </c>
      <c r="D323" s="5">
        <v>0.37604166666666666</v>
      </c>
      <c r="E323" s="4">
        <f t="shared" ref="E323:E386" si="20">VALUE(RIGHT(A323,2))</f>
        <v>2</v>
      </c>
      <c r="F323">
        <f t="shared" ref="F323:F386" si="21">B323</f>
        <v>-750.62117000000001</v>
      </c>
      <c r="G323" t="str">
        <f t="shared" ref="G323:G386" si="22">RIGHT(C323,LEN(C323)-FIND(" - ",C323)-2)</f>
        <v>Mut &amp; Min, FastRelaxed Score</v>
      </c>
      <c r="H323">
        <f t="shared" ref="H323:H386" si="23">VALUE(D323)</f>
        <v>0.37604166666666666</v>
      </c>
    </row>
    <row r="324" spans="1:8" x14ac:dyDescent="0.2">
      <c r="A324" t="s">
        <v>5</v>
      </c>
      <c r="B324">
        <v>372.73840000000001</v>
      </c>
      <c r="C324" t="s">
        <v>6</v>
      </c>
      <c r="D324" s="5">
        <v>0.34280092592592593</v>
      </c>
      <c r="E324" s="4">
        <f t="shared" si="20"/>
        <v>3</v>
      </c>
      <c r="F324">
        <f t="shared" si="21"/>
        <v>372.73840000000001</v>
      </c>
      <c r="G324" t="str">
        <f t="shared" si="22"/>
        <v>Mutant Pack Score</v>
      </c>
      <c r="H324">
        <f t="shared" si="23"/>
        <v>0.34280092592592593</v>
      </c>
    </row>
    <row r="325" spans="1:8" x14ac:dyDescent="0.2">
      <c r="A325" t="s">
        <v>5</v>
      </c>
      <c r="B325">
        <v>96.972809999999996</v>
      </c>
      <c r="C325" t="s">
        <v>22</v>
      </c>
      <c r="D325" s="5">
        <v>0.34293981481481484</v>
      </c>
      <c r="E325" s="4">
        <f t="shared" si="20"/>
        <v>3</v>
      </c>
      <c r="F325">
        <f t="shared" si="21"/>
        <v>96.972809999999996</v>
      </c>
      <c r="G325" t="str">
        <f t="shared" si="22"/>
        <v>Minimization Loop Score</v>
      </c>
      <c r="H325">
        <f t="shared" si="23"/>
        <v>0.34293981481481484</v>
      </c>
    </row>
    <row r="326" spans="1:8" x14ac:dyDescent="0.2">
      <c r="A326" t="s">
        <v>5</v>
      </c>
      <c r="B326">
        <v>96.972809999999996</v>
      </c>
      <c r="C326" t="s">
        <v>30</v>
      </c>
      <c r="D326" s="5">
        <v>0.34320601851851856</v>
      </c>
      <c r="E326" s="4">
        <f t="shared" si="20"/>
        <v>3</v>
      </c>
      <c r="F326">
        <f t="shared" si="21"/>
        <v>96.972809999999996</v>
      </c>
      <c r="G326" t="str">
        <f t="shared" si="22"/>
        <v>Anneal Loop [HEAT]  1/14 Score</v>
      </c>
      <c r="H326">
        <f t="shared" si="23"/>
        <v>0.34320601851851856</v>
      </c>
    </row>
    <row r="327" spans="1:8" x14ac:dyDescent="0.2">
      <c r="A327" t="s">
        <v>5</v>
      </c>
      <c r="B327">
        <v>96.972809999999996</v>
      </c>
      <c r="C327" t="s">
        <v>32</v>
      </c>
      <c r="D327" s="5">
        <v>0.3434490740740741</v>
      </c>
      <c r="E327" s="4">
        <f t="shared" si="20"/>
        <v>3</v>
      </c>
      <c r="F327">
        <f t="shared" si="21"/>
        <v>96.972809999999996</v>
      </c>
      <c r="G327" t="str">
        <f t="shared" si="22"/>
        <v>Anneal Loop [HEAT]  2/14 Score</v>
      </c>
      <c r="H327">
        <f t="shared" si="23"/>
        <v>0.3434490740740741</v>
      </c>
    </row>
    <row r="328" spans="1:8" x14ac:dyDescent="0.2">
      <c r="A328" t="s">
        <v>5</v>
      </c>
      <c r="B328">
        <v>96.972809999999996</v>
      </c>
      <c r="C328" t="s">
        <v>39</v>
      </c>
      <c r="D328" s="5">
        <v>0.34372685185185187</v>
      </c>
      <c r="E328" s="4">
        <f t="shared" si="20"/>
        <v>3</v>
      </c>
      <c r="F328">
        <f t="shared" si="21"/>
        <v>96.972809999999996</v>
      </c>
      <c r="G328" t="str">
        <f t="shared" si="22"/>
        <v>Anneal Loop [HEAT]  3/14 Score</v>
      </c>
      <c r="H328">
        <f t="shared" si="23"/>
        <v>0.34372685185185187</v>
      </c>
    </row>
    <row r="329" spans="1:8" x14ac:dyDescent="0.2">
      <c r="A329" t="s">
        <v>5</v>
      </c>
      <c r="B329">
        <v>82.77664</v>
      </c>
      <c r="C329" t="s">
        <v>46</v>
      </c>
      <c r="D329" s="5">
        <v>0.34400462962962958</v>
      </c>
      <c r="E329" s="4">
        <f t="shared" si="20"/>
        <v>3</v>
      </c>
      <c r="F329">
        <f t="shared" si="21"/>
        <v>82.77664</v>
      </c>
      <c r="G329" t="str">
        <f t="shared" si="22"/>
        <v>Anneal Loop [COOL]  4/14 Score</v>
      </c>
      <c r="H329">
        <f t="shared" si="23"/>
        <v>0.34400462962962958</v>
      </c>
    </row>
    <row r="330" spans="1:8" x14ac:dyDescent="0.2">
      <c r="A330" t="s">
        <v>5</v>
      </c>
      <c r="B330">
        <v>77.100970000000004</v>
      </c>
      <c r="C330" t="s">
        <v>54</v>
      </c>
      <c r="D330" s="5">
        <v>0.3442708333333333</v>
      </c>
      <c r="E330" s="4">
        <f t="shared" si="20"/>
        <v>3</v>
      </c>
      <c r="F330">
        <f t="shared" si="21"/>
        <v>77.100970000000004</v>
      </c>
      <c r="G330" t="str">
        <f t="shared" si="22"/>
        <v>Anneal Loop [COOL]  5/14 Score</v>
      </c>
      <c r="H330">
        <f t="shared" si="23"/>
        <v>0.3442708333333333</v>
      </c>
    </row>
    <row r="331" spans="1:8" x14ac:dyDescent="0.2">
      <c r="A331" t="s">
        <v>5</v>
      </c>
      <c r="B331">
        <v>72.831140000000005</v>
      </c>
      <c r="C331" t="s">
        <v>62</v>
      </c>
      <c r="D331" s="5">
        <v>0.34453703703703703</v>
      </c>
      <c r="E331" s="4">
        <f t="shared" si="20"/>
        <v>3</v>
      </c>
      <c r="F331">
        <f t="shared" si="21"/>
        <v>72.831140000000005</v>
      </c>
      <c r="G331" t="str">
        <f t="shared" si="22"/>
        <v>Anneal Loop [COOL]  6/14 Score</v>
      </c>
      <c r="H331">
        <f t="shared" si="23"/>
        <v>0.34453703703703703</v>
      </c>
    </row>
    <row r="332" spans="1:8" x14ac:dyDescent="0.2">
      <c r="A332" t="s">
        <v>5</v>
      </c>
      <c r="B332">
        <v>68.397530000000003</v>
      </c>
      <c r="C332" t="s">
        <v>69</v>
      </c>
      <c r="D332" s="5">
        <v>0.3448032407407407</v>
      </c>
      <c r="E332" s="4">
        <f t="shared" si="20"/>
        <v>3</v>
      </c>
      <c r="F332">
        <f t="shared" si="21"/>
        <v>68.397530000000003</v>
      </c>
      <c r="G332" t="str">
        <f t="shared" si="22"/>
        <v>Anneal Loop [COOL]  7/14 Score</v>
      </c>
      <c r="H332">
        <f t="shared" si="23"/>
        <v>0.3448032407407407</v>
      </c>
    </row>
    <row r="333" spans="1:8" x14ac:dyDescent="0.2">
      <c r="A333" t="s">
        <v>5</v>
      </c>
      <c r="B333">
        <v>68.397530000000003</v>
      </c>
      <c r="C333" t="s">
        <v>78</v>
      </c>
      <c r="D333" s="5">
        <v>0.34509259259259256</v>
      </c>
      <c r="E333" s="4">
        <f t="shared" si="20"/>
        <v>3</v>
      </c>
      <c r="F333">
        <f t="shared" si="21"/>
        <v>68.397530000000003</v>
      </c>
      <c r="G333" t="str">
        <f t="shared" si="22"/>
        <v>Anneal Loop [HEAT]  8/14 Score</v>
      </c>
      <c r="H333">
        <f t="shared" si="23"/>
        <v>0.34509259259259256</v>
      </c>
    </row>
    <row r="334" spans="1:8" x14ac:dyDescent="0.2">
      <c r="A334" t="s">
        <v>5</v>
      </c>
      <c r="B334">
        <v>68.397530000000003</v>
      </c>
      <c r="C334" t="s">
        <v>85</v>
      </c>
      <c r="D334" s="5">
        <v>0.34535879629629629</v>
      </c>
      <c r="E334" s="4">
        <f t="shared" si="20"/>
        <v>3</v>
      </c>
      <c r="F334">
        <f t="shared" si="21"/>
        <v>68.397530000000003</v>
      </c>
      <c r="G334" t="str">
        <f t="shared" si="22"/>
        <v>Anneal Loop [HEAT]  9/14 Score</v>
      </c>
      <c r="H334">
        <f t="shared" si="23"/>
        <v>0.34535879629629629</v>
      </c>
    </row>
    <row r="335" spans="1:8" x14ac:dyDescent="0.2">
      <c r="A335" t="s">
        <v>5</v>
      </c>
      <c r="B335">
        <v>68.397530000000003</v>
      </c>
      <c r="C335" t="s">
        <v>90</v>
      </c>
      <c r="D335" s="5">
        <v>0.34562500000000002</v>
      </c>
      <c r="E335" s="4">
        <f t="shared" si="20"/>
        <v>3</v>
      </c>
      <c r="F335">
        <f t="shared" si="21"/>
        <v>68.397530000000003</v>
      </c>
      <c r="G335" t="str">
        <f t="shared" si="22"/>
        <v>Anneal Loop [HEAT] 10/14 Score</v>
      </c>
      <c r="H335">
        <f t="shared" si="23"/>
        <v>0.34562500000000002</v>
      </c>
    </row>
    <row r="336" spans="1:8" x14ac:dyDescent="0.2">
      <c r="A336" t="s">
        <v>5</v>
      </c>
      <c r="B336">
        <v>62.417900000000003</v>
      </c>
      <c r="C336" t="s">
        <v>97</v>
      </c>
      <c r="D336" s="5">
        <v>0.34589120370370369</v>
      </c>
      <c r="E336" s="4">
        <f t="shared" si="20"/>
        <v>3</v>
      </c>
      <c r="F336">
        <f t="shared" si="21"/>
        <v>62.417900000000003</v>
      </c>
      <c r="G336" t="str">
        <f t="shared" si="22"/>
        <v>Anneal Loop [COOL] 11/14 Score</v>
      </c>
      <c r="H336">
        <f t="shared" si="23"/>
        <v>0.34589120370370369</v>
      </c>
    </row>
    <row r="337" spans="1:8" x14ac:dyDescent="0.2">
      <c r="A337" t="s">
        <v>5</v>
      </c>
      <c r="B337">
        <v>63.106830000000002</v>
      </c>
      <c r="C337" t="s">
        <v>105</v>
      </c>
      <c r="D337" s="5">
        <v>0.34616898148148145</v>
      </c>
      <c r="E337" s="4">
        <f t="shared" si="20"/>
        <v>3</v>
      </c>
      <c r="F337">
        <f t="shared" si="21"/>
        <v>63.106830000000002</v>
      </c>
      <c r="G337" t="str">
        <f t="shared" si="22"/>
        <v>Anneal Loop [COOL] 12/14 Score</v>
      </c>
      <c r="H337">
        <f t="shared" si="23"/>
        <v>0.34616898148148145</v>
      </c>
    </row>
    <row r="338" spans="1:8" x14ac:dyDescent="0.2">
      <c r="A338" t="s">
        <v>5</v>
      </c>
      <c r="B338">
        <v>62.793419999999998</v>
      </c>
      <c r="C338" t="s">
        <v>114</v>
      </c>
      <c r="D338" s="5">
        <v>0.34643518518518518</v>
      </c>
      <c r="E338" s="4">
        <f t="shared" si="20"/>
        <v>3</v>
      </c>
      <c r="F338">
        <f t="shared" si="21"/>
        <v>62.793419999999998</v>
      </c>
      <c r="G338" t="str">
        <f t="shared" si="22"/>
        <v>Anneal Loop [COOL] 13/14 Score</v>
      </c>
      <c r="H338">
        <f t="shared" si="23"/>
        <v>0.34643518518518518</v>
      </c>
    </row>
    <row r="339" spans="1:8" x14ac:dyDescent="0.2">
      <c r="A339" t="s">
        <v>5</v>
      </c>
      <c r="B339">
        <v>59.136890000000001</v>
      </c>
      <c r="C339" t="s">
        <v>119</v>
      </c>
      <c r="D339" s="5">
        <v>0.34668981481481481</v>
      </c>
      <c r="E339" s="4">
        <f t="shared" si="20"/>
        <v>3</v>
      </c>
      <c r="F339">
        <f t="shared" si="21"/>
        <v>59.136890000000001</v>
      </c>
      <c r="G339" t="str">
        <f t="shared" si="22"/>
        <v>Anneal Loop [COOL] 14/14 Score</v>
      </c>
      <c r="H339">
        <f t="shared" si="23"/>
        <v>0.34668981481481481</v>
      </c>
    </row>
    <row r="340" spans="1:8" x14ac:dyDescent="0.2">
      <c r="A340" t="s">
        <v>5</v>
      </c>
      <c r="B340">
        <v>55.206440000000001</v>
      </c>
      <c r="C340" t="s">
        <v>22</v>
      </c>
      <c r="D340" s="5">
        <v>0.34682870370370367</v>
      </c>
      <c r="E340" s="4">
        <f t="shared" si="20"/>
        <v>3</v>
      </c>
      <c r="F340">
        <f t="shared" si="21"/>
        <v>55.206440000000001</v>
      </c>
      <c r="G340" t="str">
        <f t="shared" si="22"/>
        <v>Minimization Loop Score</v>
      </c>
      <c r="H340">
        <f t="shared" si="23"/>
        <v>0.34682870370370367</v>
      </c>
    </row>
    <row r="341" spans="1:8" x14ac:dyDescent="0.2">
      <c r="A341" t="s">
        <v>5</v>
      </c>
      <c r="B341">
        <v>54.972740000000002</v>
      </c>
      <c r="C341" t="s">
        <v>6</v>
      </c>
      <c r="D341" s="5">
        <v>0.34682870370370367</v>
      </c>
      <c r="E341" s="4">
        <f t="shared" si="20"/>
        <v>3</v>
      </c>
      <c r="F341">
        <f t="shared" si="21"/>
        <v>54.972740000000002</v>
      </c>
      <c r="G341" t="str">
        <f t="shared" si="22"/>
        <v>Mutant Pack Score</v>
      </c>
      <c r="H341">
        <f t="shared" si="23"/>
        <v>0.34682870370370367</v>
      </c>
    </row>
    <row r="342" spans="1:8" x14ac:dyDescent="0.2">
      <c r="A342" t="s">
        <v>5</v>
      </c>
      <c r="B342">
        <v>3.3164600000000002</v>
      </c>
      <c r="C342" t="s">
        <v>22</v>
      </c>
      <c r="D342" s="5">
        <v>0.34748842592592594</v>
      </c>
      <c r="E342" s="4">
        <f t="shared" si="20"/>
        <v>3</v>
      </c>
      <c r="F342">
        <f t="shared" si="21"/>
        <v>3.3164600000000002</v>
      </c>
      <c r="G342" t="str">
        <f t="shared" si="22"/>
        <v>Minimization Loop Score</v>
      </c>
      <c r="H342">
        <f t="shared" si="23"/>
        <v>0.34748842592592594</v>
      </c>
    </row>
    <row r="343" spans="1:8" x14ac:dyDescent="0.2">
      <c r="A343" t="s">
        <v>5</v>
      </c>
      <c r="B343">
        <v>3.3164600000000002</v>
      </c>
      <c r="C343" t="s">
        <v>127</v>
      </c>
      <c r="D343" s="5">
        <v>0.34748842592592594</v>
      </c>
      <c r="E343" s="4">
        <f t="shared" si="20"/>
        <v>3</v>
      </c>
      <c r="F343">
        <f t="shared" si="21"/>
        <v>3.3164600000000002</v>
      </c>
      <c r="G343" t="str">
        <f t="shared" si="22"/>
        <v>Mut &amp; Min #01 Score</v>
      </c>
      <c r="H343">
        <f t="shared" si="23"/>
        <v>0.34748842592592594</v>
      </c>
    </row>
    <row r="344" spans="1:8" x14ac:dyDescent="0.2">
      <c r="A344" t="s">
        <v>5</v>
      </c>
      <c r="B344">
        <v>-3.3627199999999999</v>
      </c>
      <c r="C344" t="s">
        <v>6</v>
      </c>
      <c r="D344" s="5">
        <v>0.34748842592592594</v>
      </c>
      <c r="E344" s="4">
        <f t="shared" si="20"/>
        <v>3</v>
      </c>
      <c r="F344">
        <f t="shared" si="21"/>
        <v>-3.3627199999999999</v>
      </c>
      <c r="G344" t="str">
        <f t="shared" si="22"/>
        <v>Mutant Pack Score</v>
      </c>
      <c r="H344">
        <f t="shared" si="23"/>
        <v>0.34748842592592594</v>
      </c>
    </row>
    <row r="345" spans="1:8" x14ac:dyDescent="0.2">
      <c r="A345" t="s">
        <v>5</v>
      </c>
      <c r="B345">
        <v>-9.9646399999999993</v>
      </c>
      <c r="C345" t="s">
        <v>22</v>
      </c>
      <c r="D345" s="5">
        <v>0.34766203703703707</v>
      </c>
      <c r="E345" s="4">
        <f t="shared" si="20"/>
        <v>3</v>
      </c>
      <c r="F345">
        <f t="shared" si="21"/>
        <v>-9.9646399999999993</v>
      </c>
      <c r="G345" t="str">
        <f t="shared" si="22"/>
        <v>Minimization Loop Score</v>
      </c>
      <c r="H345">
        <f t="shared" si="23"/>
        <v>0.34766203703703707</v>
      </c>
    </row>
    <row r="346" spans="1:8" x14ac:dyDescent="0.2">
      <c r="A346" t="s">
        <v>5</v>
      </c>
      <c r="B346">
        <v>-9.9646399999999993</v>
      </c>
      <c r="C346" t="s">
        <v>30</v>
      </c>
      <c r="D346" s="5">
        <v>0.34792824074074075</v>
      </c>
      <c r="E346" s="4">
        <f t="shared" si="20"/>
        <v>3</v>
      </c>
      <c r="F346">
        <f t="shared" si="21"/>
        <v>-9.9646399999999993</v>
      </c>
      <c r="G346" t="str">
        <f t="shared" si="22"/>
        <v>Anneal Loop [HEAT]  1/14 Score</v>
      </c>
      <c r="H346">
        <f t="shared" si="23"/>
        <v>0.34792824074074075</v>
      </c>
    </row>
    <row r="347" spans="1:8" x14ac:dyDescent="0.2">
      <c r="A347" t="s">
        <v>5</v>
      </c>
      <c r="B347">
        <v>-9.9646399999999993</v>
      </c>
      <c r="C347" t="s">
        <v>32</v>
      </c>
      <c r="D347" s="5">
        <v>0.34820601851851851</v>
      </c>
      <c r="E347" s="4">
        <f t="shared" si="20"/>
        <v>3</v>
      </c>
      <c r="F347">
        <f t="shared" si="21"/>
        <v>-9.9646399999999993</v>
      </c>
      <c r="G347" t="str">
        <f t="shared" si="22"/>
        <v>Anneal Loop [HEAT]  2/14 Score</v>
      </c>
      <c r="H347">
        <f t="shared" si="23"/>
        <v>0.34820601851851851</v>
      </c>
    </row>
    <row r="348" spans="1:8" x14ac:dyDescent="0.2">
      <c r="A348" t="s">
        <v>5</v>
      </c>
      <c r="B348">
        <v>3.5218699999999998</v>
      </c>
      <c r="C348" t="s">
        <v>39</v>
      </c>
      <c r="D348" s="5">
        <v>0.34848379629629633</v>
      </c>
      <c r="E348" s="4">
        <f t="shared" si="20"/>
        <v>3</v>
      </c>
      <c r="F348">
        <f t="shared" si="21"/>
        <v>3.5218699999999998</v>
      </c>
      <c r="G348" t="str">
        <f t="shared" si="22"/>
        <v>Anneal Loop [HEAT]  3/14 Score</v>
      </c>
      <c r="H348">
        <f t="shared" si="23"/>
        <v>0.34848379629629633</v>
      </c>
    </row>
    <row r="349" spans="1:8" x14ac:dyDescent="0.2">
      <c r="A349" t="s">
        <v>5</v>
      </c>
      <c r="B349">
        <v>2.3413300000000001</v>
      </c>
      <c r="C349" t="s">
        <v>46</v>
      </c>
      <c r="D349" s="5">
        <v>0.34874999999999995</v>
      </c>
      <c r="E349" s="4">
        <f t="shared" si="20"/>
        <v>3</v>
      </c>
      <c r="F349">
        <f t="shared" si="21"/>
        <v>2.3413300000000001</v>
      </c>
      <c r="G349" t="str">
        <f t="shared" si="22"/>
        <v>Anneal Loop [COOL]  4/14 Score</v>
      </c>
      <c r="H349">
        <f t="shared" si="23"/>
        <v>0.34874999999999995</v>
      </c>
    </row>
    <row r="350" spans="1:8" x14ac:dyDescent="0.2">
      <c r="A350" t="s">
        <v>5</v>
      </c>
      <c r="B350">
        <v>3.8515899999999998</v>
      </c>
      <c r="C350" t="s">
        <v>54</v>
      </c>
      <c r="D350" s="5">
        <v>0.34902777777777777</v>
      </c>
      <c r="E350" s="4">
        <f t="shared" si="20"/>
        <v>3</v>
      </c>
      <c r="F350">
        <f t="shared" si="21"/>
        <v>3.8515899999999998</v>
      </c>
      <c r="G350" t="str">
        <f t="shared" si="22"/>
        <v>Anneal Loop [COOL]  5/14 Score</v>
      </c>
      <c r="H350">
        <f t="shared" si="23"/>
        <v>0.34902777777777777</v>
      </c>
    </row>
    <row r="351" spans="1:8" x14ac:dyDescent="0.2">
      <c r="A351" t="s">
        <v>5</v>
      </c>
      <c r="B351">
        <v>3.8515899999999998</v>
      </c>
      <c r="C351" t="s">
        <v>62</v>
      </c>
      <c r="D351" s="5">
        <v>0.3492939814814815</v>
      </c>
      <c r="E351" s="4">
        <f t="shared" si="20"/>
        <v>3</v>
      </c>
      <c r="F351">
        <f t="shared" si="21"/>
        <v>3.8515899999999998</v>
      </c>
      <c r="G351" t="str">
        <f t="shared" si="22"/>
        <v>Anneal Loop [COOL]  6/14 Score</v>
      </c>
      <c r="H351">
        <f t="shared" si="23"/>
        <v>0.3492939814814815</v>
      </c>
    </row>
    <row r="352" spans="1:8" x14ac:dyDescent="0.2">
      <c r="A352" t="s">
        <v>5</v>
      </c>
      <c r="B352">
        <v>3.8515899999999998</v>
      </c>
      <c r="C352" t="s">
        <v>69</v>
      </c>
      <c r="D352" s="5">
        <v>0.34957175925925926</v>
      </c>
      <c r="E352" s="4">
        <f t="shared" si="20"/>
        <v>3</v>
      </c>
      <c r="F352">
        <f t="shared" si="21"/>
        <v>3.8515899999999998</v>
      </c>
      <c r="G352" t="str">
        <f t="shared" si="22"/>
        <v>Anneal Loop [COOL]  7/14 Score</v>
      </c>
      <c r="H352">
        <f t="shared" si="23"/>
        <v>0.34957175925925926</v>
      </c>
    </row>
    <row r="353" spans="1:8" x14ac:dyDescent="0.2">
      <c r="A353" t="s">
        <v>5</v>
      </c>
      <c r="B353">
        <v>3.8515899999999998</v>
      </c>
      <c r="C353" t="s">
        <v>78</v>
      </c>
      <c r="D353" s="5">
        <v>0.34984953703703708</v>
      </c>
      <c r="E353" s="4">
        <f t="shared" si="20"/>
        <v>3</v>
      </c>
      <c r="F353">
        <f t="shared" si="21"/>
        <v>3.8515899999999998</v>
      </c>
      <c r="G353" t="str">
        <f t="shared" si="22"/>
        <v>Anneal Loop [HEAT]  8/14 Score</v>
      </c>
      <c r="H353">
        <f t="shared" si="23"/>
        <v>0.34984953703703708</v>
      </c>
    </row>
    <row r="354" spans="1:8" x14ac:dyDescent="0.2">
      <c r="A354" t="s">
        <v>5</v>
      </c>
      <c r="B354">
        <v>3.8515899999999998</v>
      </c>
      <c r="C354" t="s">
        <v>85</v>
      </c>
      <c r="D354" s="5">
        <v>0.35012731481481479</v>
      </c>
      <c r="E354" s="4">
        <f t="shared" si="20"/>
        <v>3</v>
      </c>
      <c r="F354">
        <f t="shared" si="21"/>
        <v>3.8515899999999998</v>
      </c>
      <c r="G354" t="str">
        <f t="shared" si="22"/>
        <v>Anneal Loop [HEAT]  9/14 Score</v>
      </c>
      <c r="H354">
        <f t="shared" si="23"/>
        <v>0.35012731481481479</v>
      </c>
    </row>
    <row r="355" spans="1:8" x14ac:dyDescent="0.2">
      <c r="A355" t="s">
        <v>5</v>
      </c>
      <c r="B355">
        <v>3.8515899999999998</v>
      </c>
      <c r="C355" t="s">
        <v>90</v>
      </c>
      <c r="D355" s="5">
        <v>0.35041666666666665</v>
      </c>
      <c r="E355" s="4">
        <f t="shared" si="20"/>
        <v>3</v>
      </c>
      <c r="F355">
        <f t="shared" si="21"/>
        <v>3.8515899999999998</v>
      </c>
      <c r="G355" t="str">
        <f t="shared" si="22"/>
        <v>Anneal Loop [HEAT] 10/14 Score</v>
      </c>
      <c r="H355">
        <f t="shared" si="23"/>
        <v>0.35041666666666665</v>
      </c>
    </row>
    <row r="356" spans="1:8" x14ac:dyDescent="0.2">
      <c r="A356" t="s">
        <v>5</v>
      </c>
      <c r="B356">
        <v>0.32601999999999998</v>
      </c>
      <c r="C356" t="s">
        <v>97</v>
      </c>
      <c r="D356" s="5">
        <v>0.35068287037037038</v>
      </c>
      <c r="E356" s="4">
        <f t="shared" si="20"/>
        <v>3</v>
      </c>
      <c r="F356">
        <f t="shared" si="21"/>
        <v>0.32601999999999998</v>
      </c>
      <c r="G356" t="str">
        <f t="shared" si="22"/>
        <v>Anneal Loop [COOL] 11/14 Score</v>
      </c>
      <c r="H356">
        <f t="shared" si="23"/>
        <v>0.35068287037037038</v>
      </c>
    </row>
    <row r="357" spans="1:8" x14ac:dyDescent="0.2">
      <c r="A357" t="s">
        <v>5</v>
      </c>
      <c r="B357">
        <v>-3.0628099999999998</v>
      </c>
      <c r="C357" t="s">
        <v>105</v>
      </c>
      <c r="D357" s="5">
        <v>0.35094907407407411</v>
      </c>
      <c r="E357" s="4">
        <f t="shared" si="20"/>
        <v>3</v>
      </c>
      <c r="F357">
        <f t="shared" si="21"/>
        <v>-3.0628099999999998</v>
      </c>
      <c r="G357" t="str">
        <f t="shared" si="22"/>
        <v>Anneal Loop [COOL] 12/14 Score</v>
      </c>
      <c r="H357">
        <f t="shared" si="23"/>
        <v>0.35094907407407411</v>
      </c>
    </row>
    <row r="358" spans="1:8" x14ac:dyDescent="0.2">
      <c r="A358" t="s">
        <v>5</v>
      </c>
      <c r="B358">
        <v>-3.0628099999999998</v>
      </c>
      <c r="C358" t="s">
        <v>114</v>
      </c>
      <c r="D358" s="5">
        <v>0.35121527777777778</v>
      </c>
      <c r="E358" s="4">
        <f t="shared" si="20"/>
        <v>3</v>
      </c>
      <c r="F358">
        <f t="shared" si="21"/>
        <v>-3.0628099999999998</v>
      </c>
      <c r="G358" t="str">
        <f t="shared" si="22"/>
        <v>Anneal Loop [COOL] 13/14 Score</v>
      </c>
      <c r="H358">
        <f t="shared" si="23"/>
        <v>0.35121527777777778</v>
      </c>
    </row>
    <row r="359" spans="1:8" x14ac:dyDescent="0.2">
      <c r="A359" t="s">
        <v>5</v>
      </c>
      <c r="B359">
        <v>-3.7159200000000001</v>
      </c>
      <c r="C359" t="s">
        <v>119</v>
      </c>
      <c r="D359" s="5">
        <v>0.35149305555555554</v>
      </c>
      <c r="E359" s="4">
        <f t="shared" si="20"/>
        <v>3</v>
      </c>
      <c r="F359">
        <f t="shared" si="21"/>
        <v>-3.7159200000000001</v>
      </c>
      <c r="G359" t="str">
        <f t="shared" si="22"/>
        <v>Anneal Loop [COOL] 14/14 Score</v>
      </c>
      <c r="H359">
        <f t="shared" si="23"/>
        <v>0.35149305555555554</v>
      </c>
    </row>
    <row r="360" spans="1:8" x14ac:dyDescent="0.2">
      <c r="A360" t="s">
        <v>5</v>
      </c>
      <c r="B360">
        <v>-6.2507000000000001</v>
      </c>
      <c r="C360" t="s">
        <v>22</v>
      </c>
      <c r="D360" s="5">
        <v>0.35162037037037036</v>
      </c>
      <c r="E360" s="4">
        <f t="shared" si="20"/>
        <v>3</v>
      </c>
      <c r="F360">
        <f t="shared" si="21"/>
        <v>-6.2507000000000001</v>
      </c>
      <c r="G360" t="str">
        <f t="shared" si="22"/>
        <v>Minimization Loop Score</v>
      </c>
      <c r="H360">
        <f t="shared" si="23"/>
        <v>0.35162037037037036</v>
      </c>
    </row>
    <row r="361" spans="1:8" x14ac:dyDescent="0.2">
      <c r="A361" t="s">
        <v>5</v>
      </c>
      <c r="B361">
        <v>-6.2507000000000001</v>
      </c>
      <c r="C361" t="s">
        <v>6</v>
      </c>
      <c r="D361" s="5">
        <v>0.35162037037037036</v>
      </c>
      <c r="E361" s="4">
        <f t="shared" si="20"/>
        <v>3</v>
      </c>
      <c r="F361">
        <f t="shared" si="21"/>
        <v>-6.2507000000000001</v>
      </c>
      <c r="G361" t="str">
        <f t="shared" si="22"/>
        <v>Mutant Pack Score</v>
      </c>
      <c r="H361">
        <f t="shared" si="23"/>
        <v>0.35162037037037036</v>
      </c>
    </row>
    <row r="362" spans="1:8" x14ac:dyDescent="0.2">
      <c r="A362" t="s">
        <v>5</v>
      </c>
      <c r="B362">
        <v>-27.522400000000001</v>
      </c>
      <c r="C362" t="s">
        <v>22</v>
      </c>
      <c r="D362" s="5">
        <v>0.3522569444444445</v>
      </c>
      <c r="E362" s="4">
        <f t="shared" si="20"/>
        <v>3</v>
      </c>
      <c r="F362">
        <f t="shared" si="21"/>
        <v>-27.522400000000001</v>
      </c>
      <c r="G362" t="str">
        <f t="shared" si="22"/>
        <v>Minimization Loop Score</v>
      </c>
      <c r="H362">
        <f t="shared" si="23"/>
        <v>0.3522569444444445</v>
      </c>
    </row>
    <row r="363" spans="1:8" x14ac:dyDescent="0.2">
      <c r="A363" t="s">
        <v>5</v>
      </c>
      <c r="B363">
        <v>-27.522400000000001</v>
      </c>
      <c r="C363" t="s">
        <v>135</v>
      </c>
      <c r="D363" s="5">
        <v>0.3522569444444445</v>
      </c>
      <c r="E363" s="4">
        <f t="shared" si="20"/>
        <v>3</v>
      </c>
      <c r="F363">
        <f t="shared" si="21"/>
        <v>-27.522400000000001</v>
      </c>
      <c r="G363" t="str">
        <f t="shared" si="22"/>
        <v>Mut &amp; Min #02 Score</v>
      </c>
      <c r="H363">
        <f t="shared" si="23"/>
        <v>0.3522569444444445</v>
      </c>
    </row>
    <row r="364" spans="1:8" x14ac:dyDescent="0.2">
      <c r="A364" t="s">
        <v>5</v>
      </c>
      <c r="B364">
        <v>-25.866029999999999</v>
      </c>
      <c r="C364" t="s">
        <v>6</v>
      </c>
      <c r="D364" s="5">
        <v>0.35226851851851854</v>
      </c>
      <c r="E364" s="4">
        <f t="shared" si="20"/>
        <v>3</v>
      </c>
      <c r="F364">
        <f t="shared" si="21"/>
        <v>-25.866029999999999</v>
      </c>
      <c r="G364" t="str">
        <f t="shared" si="22"/>
        <v>Mutant Pack Score</v>
      </c>
      <c r="H364">
        <f t="shared" si="23"/>
        <v>0.35226851851851854</v>
      </c>
    </row>
    <row r="365" spans="1:8" x14ac:dyDescent="0.2">
      <c r="A365" t="s">
        <v>5</v>
      </c>
      <c r="B365">
        <v>-26.438310000000001</v>
      </c>
      <c r="C365" t="s">
        <v>22</v>
      </c>
      <c r="D365" s="5">
        <v>0.35238425925925926</v>
      </c>
      <c r="E365" s="4">
        <f t="shared" si="20"/>
        <v>3</v>
      </c>
      <c r="F365">
        <f t="shared" si="21"/>
        <v>-26.438310000000001</v>
      </c>
      <c r="G365" t="str">
        <f t="shared" si="22"/>
        <v>Minimization Loop Score</v>
      </c>
      <c r="H365">
        <f t="shared" si="23"/>
        <v>0.35238425925925926</v>
      </c>
    </row>
    <row r="366" spans="1:8" x14ac:dyDescent="0.2">
      <c r="A366" t="s">
        <v>5</v>
      </c>
      <c r="B366">
        <v>-26.438310000000001</v>
      </c>
      <c r="C366" t="s">
        <v>30</v>
      </c>
      <c r="D366" s="5">
        <v>0.35266203703703702</v>
      </c>
      <c r="E366" s="4">
        <f t="shared" si="20"/>
        <v>3</v>
      </c>
      <c r="F366">
        <f t="shared" si="21"/>
        <v>-26.438310000000001</v>
      </c>
      <c r="G366" t="str">
        <f t="shared" si="22"/>
        <v>Anneal Loop [HEAT]  1/14 Score</v>
      </c>
      <c r="H366">
        <f t="shared" si="23"/>
        <v>0.35266203703703702</v>
      </c>
    </row>
    <row r="367" spans="1:8" x14ac:dyDescent="0.2">
      <c r="A367" t="s">
        <v>5</v>
      </c>
      <c r="B367">
        <v>-26.438310000000001</v>
      </c>
      <c r="C367" t="s">
        <v>32</v>
      </c>
      <c r="D367" s="5">
        <v>0.35293981481481485</v>
      </c>
      <c r="E367" s="4">
        <f t="shared" si="20"/>
        <v>3</v>
      </c>
      <c r="F367">
        <f t="shared" si="21"/>
        <v>-26.438310000000001</v>
      </c>
      <c r="G367" t="str">
        <f t="shared" si="22"/>
        <v>Anneal Loop [HEAT]  2/14 Score</v>
      </c>
      <c r="H367">
        <f t="shared" si="23"/>
        <v>0.35293981481481485</v>
      </c>
    </row>
    <row r="368" spans="1:8" x14ac:dyDescent="0.2">
      <c r="A368" t="s">
        <v>5</v>
      </c>
      <c r="B368">
        <v>-26.438310000000001</v>
      </c>
      <c r="C368" t="s">
        <v>39</v>
      </c>
      <c r="D368" s="5">
        <v>0.35321759259259261</v>
      </c>
      <c r="E368" s="4">
        <f t="shared" si="20"/>
        <v>3</v>
      </c>
      <c r="F368">
        <f t="shared" si="21"/>
        <v>-26.438310000000001</v>
      </c>
      <c r="G368" t="str">
        <f t="shared" si="22"/>
        <v>Anneal Loop [HEAT]  3/14 Score</v>
      </c>
      <c r="H368">
        <f t="shared" si="23"/>
        <v>0.35321759259259261</v>
      </c>
    </row>
    <row r="369" spans="1:8" x14ac:dyDescent="0.2">
      <c r="A369" t="s">
        <v>5</v>
      </c>
      <c r="B369">
        <v>-25.420719999999999</v>
      </c>
      <c r="C369" t="s">
        <v>46</v>
      </c>
      <c r="D369" s="5">
        <v>0.35354166666666664</v>
      </c>
      <c r="E369" s="4">
        <f t="shared" si="20"/>
        <v>3</v>
      </c>
      <c r="F369">
        <f t="shared" si="21"/>
        <v>-25.420719999999999</v>
      </c>
      <c r="G369" t="str">
        <f t="shared" si="22"/>
        <v>Anneal Loop [COOL]  4/14 Score</v>
      </c>
      <c r="H369">
        <f t="shared" si="23"/>
        <v>0.35354166666666664</v>
      </c>
    </row>
    <row r="370" spans="1:8" x14ac:dyDescent="0.2">
      <c r="A370" t="s">
        <v>5</v>
      </c>
      <c r="B370">
        <v>-19.96894</v>
      </c>
      <c r="C370" t="s">
        <v>54</v>
      </c>
      <c r="D370" s="5">
        <v>0.35379629629629633</v>
      </c>
      <c r="E370" s="4">
        <f t="shared" si="20"/>
        <v>3</v>
      </c>
      <c r="F370">
        <f t="shared" si="21"/>
        <v>-19.96894</v>
      </c>
      <c r="G370" t="str">
        <f t="shared" si="22"/>
        <v>Anneal Loop [COOL]  5/14 Score</v>
      </c>
      <c r="H370">
        <f t="shared" si="23"/>
        <v>0.35379629629629633</v>
      </c>
    </row>
    <row r="371" spans="1:8" x14ac:dyDescent="0.2">
      <c r="A371" t="s">
        <v>5</v>
      </c>
      <c r="B371">
        <v>-15.66736</v>
      </c>
      <c r="C371" t="s">
        <v>62</v>
      </c>
      <c r="D371" s="5">
        <v>0.35405092592592591</v>
      </c>
      <c r="E371" s="4">
        <f t="shared" si="20"/>
        <v>3</v>
      </c>
      <c r="F371">
        <f t="shared" si="21"/>
        <v>-15.66736</v>
      </c>
      <c r="G371" t="str">
        <f t="shared" si="22"/>
        <v>Anneal Loop [COOL]  6/14 Score</v>
      </c>
      <c r="H371">
        <f t="shared" si="23"/>
        <v>0.35405092592592591</v>
      </c>
    </row>
    <row r="372" spans="1:8" x14ac:dyDescent="0.2">
      <c r="A372" t="s">
        <v>5</v>
      </c>
      <c r="B372">
        <v>-13.529350000000001</v>
      </c>
      <c r="C372" t="s">
        <v>69</v>
      </c>
      <c r="D372" s="5">
        <v>0.3543055555555556</v>
      </c>
      <c r="E372" s="4">
        <f t="shared" si="20"/>
        <v>3</v>
      </c>
      <c r="F372">
        <f t="shared" si="21"/>
        <v>-13.529350000000001</v>
      </c>
      <c r="G372" t="str">
        <f t="shared" si="22"/>
        <v>Anneal Loop [COOL]  7/14 Score</v>
      </c>
      <c r="H372">
        <f t="shared" si="23"/>
        <v>0.3543055555555556</v>
      </c>
    </row>
    <row r="373" spans="1:8" x14ac:dyDescent="0.2">
      <c r="A373" t="s">
        <v>5</v>
      </c>
      <c r="B373">
        <v>-13.529350000000001</v>
      </c>
      <c r="C373" t="s">
        <v>78</v>
      </c>
      <c r="D373" s="5">
        <v>0.35457175925925927</v>
      </c>
      <c r="E373" s="4">
        <f t="shared" si="20"/>
        <v>3</v>
      </c>
      <c r="F373">
        <f t="shared" si="21"/>
        <v>-13.529350000000001</v>
      </c>
      <c r="G373" t="str">
        <f t="shared" si="22"/>
        <v>Anneal Loop [HEAT]  8/14 Score</v>
      </c>
      <c r="H373">
        <f t="shared" si="23"/>
        <v>0.35457175925925927</v>
      </c>
    </row>
    <row r="374" spans="1:8" x14ac:dyDescent="0.2">
      <c r="A374" t="s">
        <v>5</v>
      </c>
      <c r="B374">
        <v>-13.529350000000001</v>
      </c>
      <c r="C374" t="s">
        <v>85</v>
      </c>
      <c r="D374" s="5">
        <v>0.3548263888888889</v>
      </c>
      <c r="E374" s="4">
        <f t="shared" si="20"/>
        <v>3</v>
      </c>
      <c r="F374">
        <f t="shared" si="21"/>
        <v>-13.529350000000001</v>
      </c>
      <c r="G374" t="str">
        <f t="shared" si="22"/>
        <v>Anneal Loop [HEAT]  9/14 Score</v>
      </c>
      <c r="H374">
        <f t="shared" si="23"/>
        <v>0.3548263888888889</v>
      </c>
    </row>
    <row r="375" spans="1:8" x14ac:dyDescent="0.2">
      <c r="A375" t="s">
        <v>5</v>
      </c>
      <c r="B375">
        <v>-13.529350000000001</v>
      </c>
      <c r="C375" t="s">
        <v>90</v>
      </c>
      <c r="D375" s="5">
        <v>0.35509259259259257</v>
      </c>
      <c r="E375" s="4">
        <f t="shared" si="20"/>
        <v>3</v>
      </c>
      <c r="F375">
        <f t="shared" si="21"/>
        <v>-13.529350000000001</v>
      </c>
      <c r="G375" t="str">
        <f t="shared" si="22"/>
        <v>Anneal Loop [HEAT] 10/14 Score</v>
      </c>
      <c r="H375">
        <f t="shared" si="23"/>
        <v>0.35509259259259257</v>
      </c>
    </row>
    <row r="376" spans="1:8" x14ac:dyDescent="0.2">
      <c r="A376" t="s">
        <v>5</v>
      </c>
      <c r="B376">
        <v>-13.529350000000001</v>
      </c>
      <c r="C376" t="s">
        <v>97</v>
      </c>
      <c r="D376" s="5">
        <v>0.3553472222222222</v>
      </c>
      <c r="E376" s="4">
        <f t="shared" si="20"/>
        <v>3</v>
      </c>
      <c r="F376">
        <f t="shared" si="21"/>
        <v>-13.529350000000001</v>
      </c>
      <c r="G376" t="str">
        <f t="shared" si="22"/>
        <v>Anneal Loop [COOL] 11/14 Score</v>
      </c>
      <c r="H376">
        <f t="shared" si="23"/>
        <v>0.3553472222222222</v>
      </c>
    </row>
    <row r="377" spans="1:8" x14ac:dyDescent="0.2">
      <c r="A377" t="s">
        <v>5</v>
      </c>
      <c r="B377">
        <v>-16.99859</v>
      </c>
      <c r="C377" t="s">
        <v>105</v>
      </c>
      <c r="D377" s="5">
        <v>0.35560185185185184</v>
      </c>
      <c r="E377" s="4">
        <f t="shared" si="20"/>
        <v>3</v>
      </c>
      <c r="F377">
        <f t="shared" si="21"/>
        <v>-16.99859</v>
      </c>
      <c r="G377" t="str">
        <f t="shared" si="22"/>
        <v>Anneal Loop [COOL] 12/14 Score</v>
      </c>
      <c r="H377">
        <f t="shared" si="23"/>
        <v>0.35560185185185184</v>
      </c>
    </row>
    <row r="378" spans="1:8" x14ac:dyDescent="0.2">
      <c r="A378" t="s">
        <v>5</v>
      </c>
      <c r="B378">
        <v>-3.5719099999999999</v>
      </c>
      <c r="C378" t="s">
        <v>114</v>
      </c>
      <c r="D378" s="5">
        <v>0.35585648148148147</v>
      </c>
      <c r="E378" s="4">
        <f t="shared" si="20"/>
        <v>3</v>
      </c>
      <c r="F378">
        <f t="shared" si="21"/>
        <v>-3.5719099999999999</v>
      </c>
      <c r="G378" t="str">
        <f t="shared" si="22"/>
        <v>Anneal Loop [COOL] 13/14 Score</v>
      </c>
      <c r="H378">
        <f t="shared" si="23"/>
        <v>0.35585648148148147</v>
      </c>
    </row>
    <row r="379" spans="1:8" x14ac:dyDescent="0.2">
      <c r="A379" t="s">
        <v>5</v>
      </c>
      <c r="B379">
        <v>-14.36642</v>
      </c>
      <c r="C379" t="s">
        <v>119</v>
      </c>
      <c r="D379" s="5">
        <v>0.35612268518518514</v>
      </c>
      <c r="E379" s="4">
        <f t="shared" si="20"/>
        <v>3</v>
      </c>
      <c r="F379">
        <f t="shared" si="21"/>
        <v>-14.36642</v>
      </c>
      <c r="G379" t="str">
        <f t="shared" si="22"/>
        <v>Anneal Loop [COOL] 14/14 Score</v>
      </c>
      <c r="H379">
        <f t="shared" si="23"/>
        <v>0.35612268518518514</v>
      </c>
    </row>
    <row r="380" spans="1:8" x14ac:dyDescent="0.2">
      <c r="A380" t="s">
        <v>5</v>
      </c>
      <c r="B380">
        <v>-16.747890000000002</v>
      </c>
      <c r="C380" t="s">
        <v>22</v>
      </c>
      <c r="D380" s="5">
        <v>0.35623842592592592</v>
      </c>
      <c r="E380" s="4">
        <f t="shared" si="20"/>
        <v>3</v>
      </c>
      <c r="F380">
        <f t="shared" si="21"/>
        <v>-16.747890000000002</v>
      </c>
      <c r="G380" t="str">
        <f t="shared" si="22"/>
        <v>Minimization Loop Score</v>
      </c>
      <c r="H380">
        <f t="shared" si="23"/>
        <v>0.35623842592592592</v>
      </c>
    </row>
    <row r="381" spans="1:8" x14ac:dyDescent="0.2">
      <c r="A381" t="s">
        <v>5</v>
      </c>
      <c r="B381">
        <v>-16.747890000000002</v>
      </c>
      <c r="C381" t="s">
        <v>6</v>
      </c>
      <c r="D381" s="5">
        <v>0.35623842592592592</v>
      </c>
      <c r="E381" s="4">
        <f t="shared" si="20"/>
        <v>3</v>
      </c>
      <c r="F381">
        <f t="shared" si="21"/>
        <v>-16.747890000000002</v>
      </c>
      <c r="G381" t="str">
        <f t="shared" si="22"/>
        <v>Mutant Pack Score</v>
      </c>
      <c r="H381">
        <f t="shared" si="23"/>
        <v>0.35623842592592592</v>
      </c>
    </row>
    <row r="382" spans="1:8" x14ac:dyDescent="0.2">
      <c r="A382" t="s">
        <v>5</v>
      </c>
      <c r="B382">
        <v>-42.296619999999997</v>
      </c>
      <c r="C382" t="s">
        <v>22</v>
      </c>
      <c r="D382" s="5">
        <v>0.35682870370370368</v>
      </c>
      <c r="E382" s="4">
        <f t="shared" si="20"/>
        <v>3</v>
      </c>
      <c r="F382">
        <f t="shared" si="21"/>
        <v>-42.296619999999997</v>
      </c>
      <c r="G382" t="str">
        <f t="shared" si="22"/>
        <v>Minimization Loop Score</v>
      </c>
      <c r="H382">
        <f t="shared" si="23"/>
        <v>0.35682870370370368</v>
      </c>
    </row>
    <row r="383" spans="1:8" x14ac:dyDescent="0.2">
      <c r="A383" t="s">
        <v>5</v>
      </c>
      <c r="B383">
        <v>-42.296619999999997</v>
      </c>
      <c r="C383" t="s">
        <v>141</v>
      </c>
      <c r="D383" s="5">
        <v>0.35682870370370368</v>
      </c>
      <c r="E383" s="4">
        <f t="shared" si="20"/>
        <v>3</v>
      </c>
      <c r="F383">
        <f t="shared" si="21"/>
        <v>-42.296619999999997</v>
      </c>
      <c r="G383" t="str">
        <f t="shared" si="22"/>
        <v>Mut &amp; Min #03 Score</v>
      </c>
      <c r="H383">
        <f t="shared" si="23"/>
        <v>0.35682870370370368</v>
      </c>
    </row>
    <row r="384" spans="1:8" x14ac:dyDescent="0.2">
      <c r="A384" t="s">
        <v>5</v>
      </c>
      <c r="B384">
        <v>-7.3037400000000003</v>
      </c>
      <c r="C384" t="s">
        <v>6</v>
      </c>
      <c r="D384" s="5">
        <v>0.35682870370370368</v>
      </c>
      <c r="E384" s="4">
        <f t="shared" si="20"/>
        <v>3</v>
      </c>
      <c r="F384">
        <f t="shared" si="21"/>
        <v>-7.3037400000000003</v>
      </c>
      <c r="G384" t="str">
        <f t="shared" si="22"/>
        <v>Mutant Pack Score</v>
      </c>
      <c r="H384">
        <f t="shared" si="23"/>
        <v>0.35682870370370368</v>
      </c>
    </row>
    <row r="385" spans="1:8" x14ac:dyDescent="0.2">
      <c r="A385" t="s">
        <v>5</v>
      </c>
      <c r="B385">
        <v>-12.865690000000001</v>
      </c>
      <c r="C385" t="s">
        <v>22</v>
      </c>
      <c r="D385" s="5">
        <v>0.35695601851851855</v>
      </c>
      <c r="E385" s="4">
        <f t="shared" si="20"/>
        <v>3</v>
      </c>
      <c r="F385">
        <f t="shared" si="21"/>
        <v>-12.865690000000001</v>
      </c>
      <c r="G385" t="str">
        <f t="shared" si="22"/>
        <v>Minimization Loop Score</v>
      </c>
      <c r="H385">
        <f t="shared" si="23"/>
        <v>0.35695601851851855</v>
      </c>
    </row>
    <row r="386" spans="1:8" x14ac:dyDescent="0.2">
      <c r="A386" t="s">
        <v>5</v>
      </c>
      <c r="B386">
        <v>-12.865690000000001</v>
      </c>
      <c r="C386" t="s">
        <v>30</v>
      </c>
      <c r="D386" s="5">
        <v>0.35722222222222227</v>
      </c>
      <c r="E386" s="4">
        <f t="shared" si="20"/>
        <v>3</v>
      </c>
      <c r="F386">
        <f t="shared" si="21"/>
        <v>-12.865690000000001</v>
      </c>
      <c r="G386" t="str">
        <f t="shared" si="22"/>
        <v>Anneal Loop [HEAT]  1/14 Score</v>
      </c>
      <c r="H386">
        <f t="shared" si="23"/>
        <v>0.35722222222222227</v>
      </c>
    </row>
    <row r="387" spans="1:8" x14ac:dyDescent="0.2">
      <c r="A387" t="s">
        <v>5</v>
      </c>
      <c r="B387">
        <v>12.097619999999999</v>
      </c>
      <c r="C387" t="s">
        <v>32</v>
      </c>
      <c r="D387" s="5">
        <v>0.35748842592592589</v>
      </c>
      <c r="E387" s="4">
        <f t="shared" ref="E387:E450" si="24">VALUE(RIGHT(A387,2))</f>
        <v>3</v>
      </c>
      <c r="F387">
        <f t="shared" ref="F387:F450" si="25">B387</f>
        <v>12.097619999999999</v>
      </c>
      <c r="G387" t="str">
        <f t="shared" ref="G387:G450" si="26">RIGHT(C387,LEN(C387)-FIND(" - ",C387)-2)</f>
        <v>Anneal Loop [HEAT]  2/14 Score</v>
      </c>
      <c r="H387">
        <f t="shared" ref="H387:H450" si="27">VALUE(D387)</f>
        <v>0.35748842592592589</v>
      </c>
    </row>
    <row r="388" spans="1:8" x14ac:dyDescent="0.2">
      <c r="A388" t="s">
        <v>5</v>
      </c>
      <c r="B388">
        <v>12.097619999999999</v>
      </c>
      <c r="C388" t="s">
        <v>39</v>
      </c>
      <c r="D388" s="5">
        <v>0.35775462962962962</v>
      </c>
      <c r="E388" s="4">
        <f t="shared" si="24"/>
        <v>3</v>
      </c>
      <c r="F388">
        <f t="shared" si="25"/>
        <v>12.097619999999999</v>
      </c>
      <c r="G388" t="str">
        <f t="shared" si="26"/>
        <v>Anneal Loop [HEAT]  3/14 Score</v>
      </c>
      <c r="H388">
        <f t="shared" si="27"/>
        <v>0.35775462962962962</v>
      </c>
    </row>
    <row r="389" spans="1:8" x14ac:dyDescent="0.2">
      <c r="A389" t="s">
        <v>5</v>
      </c>
      <c r="B389">
        <v>12.097619999999999</v>
      </c>
      <c r="C389" t="s">
        <v>46</v>
      </c>
      <c r="D389" s="5">
        <v>0.35800925925925925</v>
      </c>
      <c r="E389" s="4">
        <f t="shared" si="24"/>
        <v>3</v>
      </c>
      <c r="F389">
        <f t="shared" si="25"/>
        <v>12.097619999999999</v>
      </c>
      <c r="G389" t="str">
        <f t="shared" si="26"/>
        <v>Anneal Loop [COOL]  4/14 Score</v>
      </c>
      <c r="H389">
        <f t="shared" si="27"/>
        <v>0.35800925925925925</v>
      </c>
    </row>
    <row r="390" spans="1:8" x14ac:dyDescent="0.2">
      <c r="A390" t="s">
        <v>5</v>
      </c>
      <c r="B390">
        <v>5.6478599999999997</v>
      </c>
      <c r="C390" t="s">
        <v>54</v>
      </c>
      <c r="D390" s="5">
        <v>0.35826388888888888</v>
      </c>
      <c r="E390" s="4">
        <f t="shared" si="24"/>
        <v>3</v>
      </c>
      <c r="F390">
        <f t="shared" si="25"/>
        <v>5.6478599999999997</v>
      </c>
      <c r="G390" t="str">
        <f t="shared" si="26"/>
        <v>Anneal Loop [COOL]  5/14 Score</v>
      </c>
      <c r="H390">
        <f t="shared" si="27"/>
        <v>0.35826388888888888</v>
      </c>
    </row>
    <row r="391" spans="1:8" x14ac:dyDescent="0.2">
      <c r="A391" t="s">
        <v>5</v>
      </c>
      <c r="B391">
        <v>9.5125399999999996</v>
      </c>
      <c r="C391" t="s">
        <v>62</v>
      </c>
      <c r="D391" s="5">
        <v>0.35851851851851851</v>
      </c>
      <c r="E391" s="4">
        <f t="shared" si="24"/>
        <v>3</v>
      </c>
      <c r="F391">
        <f t="shared" si="25"/>
        <v>9.5125399999999996</v>
      </c>
      <c r="G391" t="str">
        <f t="shared" si="26"/>
        <v>Anneal Loop [COOL]  6/14 Score</v>
      </c>
      <c r="H391">
        <f t="shared" si="27"/>
        <v>0.35851851851851851</v>
      </c>
    </row>
    <row r="392" spans="1:8" x14ac:dyDescent="0.2">
      <c r="A392" t="s">
        <v>5</v>
      </c>
      <c r="B392">
        <v>8.6966000000000001</v>
      </c>
      <c r="C392" t="s">
        <v>69</v>
      </c>
      <c r="D392" s="5">
        <v>0.35877314814814815</v>
      </c>
      <c r="E392" s="4">
        <f t="shared" si="24"/>
        <v>3</v>
      </c>
      <c r="F392">
        <f t="shared" si="25"/>
        <v>8.6966000000000001</v>
      </c>
      <c r="G392" t="str">
        <f t="shared" si="26"/>
        <v>Anneal Loop [COOL]  7/14 Score</v>
      </c>
      <c r="H392">
        <f t="shared" si="27"/>
        <v>0.35877314814814815</v>
      </c>
    </row>
    <row r="393" spans="1:8" x14ac:dyDescent="0.2">
      <c r="A393" t="s">
        <v>5</v>
      </c>
      <c r="B393">
        <v>8.6966000000000001</v>
      </c>
      <c r="C393" t="s">
        <v>78</v>
      </c>
      <c r="D393" s="5">
        <v>0.35903935185185182</v>
      </c>
      <c r="E393" s="4">
        <f t="shared" si="24"/>
        <v>3</v>
      </c>
      <c r="F393">
        <f t="shared" si="25"/>
        <v>8.6966000000000001</v>
      </c>
      <c r="G393" t="str">
        <f t="shared" si="26"/>
        <v>Anneal Loop [HEAT]  8/14 Score</v>
      </c>
      <c r="H393">
        <f t="shared" si="27"/>
        <v>0.35903935185185182</v>
      </c>
    </row>
    <row r="394" spans="1:8" x14ac:dyDescent="0.2">
      <c r="A394" t="s">
        <v>5</v>
      </c>
      <c r="B394">
        <v>8.6966000000000001</v>
      </c>
      <c r="C394" t="s">
        <v>85</v>
      </c>
      <c r="D394" s="5">
        <v>0.35927083333333337</v>
      </c>
      <c r="E394" s="4">
        <f t="shared" si="24"/>
        <v>3</v>
      </c>
      <c r="F394">
        <f t="shared" si="25"/>
        <v>8.6966000000000001</v>
      </c>
      <c r="G394" t="str">
        <f t="shared" si="26"/>
        <v>Anneal Loop [HEAT]  9/14 Score</v>
      </c>
      <c r="H394">
        <f t="shared" si="27"/>
        <v>0.35927083333333337</v>
      </c>
    </row>
    <row r="395" spans="1:8" x14ac:dyDescent="0.2">
      <c r="A395" t="s">
        <v>5</v>
      </c>
      <c r="B395">
        <v>8.6966000000000001</v>
      </c>
      <c r="C395" t="s">
        <v>90</v>
      </c>
      <c r="D395" s="5">
        <v>0.35952546296296295</v>
      </c>
      <c r="E395" s="4">
        <f t="shared" si="24"/>
        <v>3</v>
      </c>
      <c r="F395">
        <f t="shared" si="25"/>
        <v>8.6966000000000001</v>
      </c>
      <c r="G395" t="str">
        <f t="shared" si="26"/>
        <v>Anneal Loop [HEAT] 10/14 Score</v>
      </c>
      <c r="H395">
        <f t="shared" si="27"/>
        <v>0.35952546296296295</v>
      </c>
    </row>
    <row r="396" spans="1:8" x14ac:dyDescent="0.2">
      <c r="A396" t="s">
        <v>5</v>
      </c>
      <c r="B396">
        <v>4.91669</v>
      </c>
      <c r="C396" t="s">
        <v>97</v>
      </c>
      <c r="D396" s="5">
        <v>0.35979166666666668</v>
      </c>
      <c r="E396" s="4">
        <f t="shared" si="24"/>
        <v>3</v>
      </c>
      <c r="F396">
        <f t="shared" si="25"/>
        <v>4.91669</v>
      </c>
      <c r="G396" t="str">
        <f t="shared" si="26"/>
        <v>Anneal Loop [COOL] 11/14 Score</v>
      </c>
      <c r="H396">
        <f t="shared" si="27"/>
        <v>0.35979166666666668</v>
      </c>
    </row>
    <row r="397" spans="1:8" x14ac:dyDescent="0.2">
      <c r="A397" t="s">
        <v>5</v>
      </c>
      <c r="B397">
        <v>12.16084</v>
      </c>
      <c r="C397" t="s">
        <v>105</v>
      </c>
      <c r="D397" s="5">
        <v>0.36004629629629631</v>
      </c>
      <c r="E397" s="4">
        <f t="shared" si="24"/>
        <v>3</v>
      </c>
      <c r="F397">
        <f t="shared" si="25"/>
        <v>12.16084</v>
      </c>
      <c r="G397" t="str">
        <f t="shared" si="26"/>
        <v>Anneal Loop [COOL] 12/14 Score</v>
      </c>
      <c r="H397">
        <f t="shared" si="27"/>
        <v>0.36004629629629631</v>
      </c>
    </row>
    <row r="398" spans="1:8" x14ac:dyDescent="0.2">
      <c r="A398" t="s">
        <v>5</v>
      </c>
      <c r="B398">
        <v>13.6995</v>
      </c>
      <c r="C398" t="s">
        <v>114</v>
      </c>
      <c r="D398" s="5">
        <v>0.36030092592592594</v>
      </c>
      <c r="E398" s="4">
        <f t="shared" si="24"/>
        <v>3</v>
      </c>
      <c r="F398">
        <f t="shared" si="25"/>
        <v>13.6995</v>
      </c>
      <c r="G398" t="str">
        <f t="shared" si="26"/>
        <v>Anneal Loop [COOL] 13/14 Score</v>
      </c>
      <c r="H398">
        <f t="shared" si="27"/>
        <v>0.36030092592592594</v>
      </c>
    </row>
    <row r="399" spans="1:8" x14ac:dyDescent="0.2">
      <c r="A399" t="s">
        <v>5</v>
      </c>
      <c r="B399">
        <v>22.379480000000001</v>
      </c>
      <c r="C399" t="s">
        <v>119</v>
      </c>
      <c r="D399" s="5">
        <v>0.36055555555555557</v>
      </c>
      <c r="E399" s="4">
        <f t="shared" si="24"/>
        <v>3</v>
      </c>
      <c r="F399">
        <f t="shared" si="25"/>
        <v>22.379480000000001</v>
      </c>
      <c r="G399" t="str">
        <f t="shared" si="26"/>
        <v>Anneal Loop [COOL] 14/14 Score</v>
      </c>
      <c r="H399">
        <f t="shared" si="27"/>
        <v>0.36055555555555557</v>
      </c>
    </row>
    <row r="400" spans="1:8" x14ac:dyDescent="0.2">
      <c r="A400" t="s">
        <v>5</v>
      </c>
      <c r="B400">
        <v>17.056940000000001</v>
      </c>
      <c r="C400" t="s">
        <v>22</v>
      </c>
      <c r="D400" s="5">
        <v>0.3606712962962963</v>
      </c>
      <c r="E400" s="4">
        <f t="shared" si="24"/>
        <v>3</v>
      </c>
      <c r="F400">
        <f t="shared" si="25"/>
        <v>17.056940000000001</v>
      </c>
      <c r="G400" t="str">
        <f t="shared" si="26"/>
        <v>Minimization Loop Score</v>
      </c>
      <c r="H400">
        <f t="shared" si="27"/>
        <v>0.3606712962962963</v>
      </c>
    </row>
    <row r="401" spans="1:8" x14ac:dyDescent="0.2">
      <c r="A401" t="s">
        <v>5</v>
      </c>
      <c r="B401">
        <v>16.976890000000001</v>
      </c>
      <c r="C401" t="s">
        <v>6</v>
      </c>
      <c r="D401" s="5">
        <v>0.3606712962962963</v>
      </c>
      <c r="E401" s="4">
        <f t="shared" si="24"/>
        <v>3</v>
      </c>
      <c r="F401">
        <f t="shared" si="25"/>
        <v>16.976890000000001</v>
      </c>
      <c r="G401" t="str">
        <f t="shared" si="26"/>
        <v>Mutant Pack Score</v>
      </c>
      <c r="H401">
        <f t="shared" si="27"/>
        <v>0.3606712962962963</v>
      </c>
    </row>
    <row r="402" spans="1:8" x14ac:dyDescent="0.2">
      <c r="A402" t="s">
        <v>5</v>
      </c>
      <c r="B402">
        <v>-20.17614</v>
      </c>
      <c r="C402" t="s">
        <v>22</v>
      </c>
      <c r="D402" s="5">
        <v>0.36130787037037032</v>
      </c>
      <c r="E402" s="4">
        <f t="shared" si="24"/>
        <v>3</v>
      </c>
      <c r="F402">
        <f t="shared" si="25"/>
        <v>-20.17614</v>
      </c>
      <c r="G402" t="str">
        <f t="shared" si="26"/>
        <v>Minimization Loop Score</v>
      </c>
      <c r="H402">
        <f t="shared" si="27"/>
        <v>0.36130787037037032</v>
      </c>
    </row>
    <row r="403" spans="1:8" x14ac:dyDescent="0.2">
      <c r="A403" t="s">
        <v>5</v>
      </c>
      <c r="B403">
        <v>-42.296619999999997</v>
      </c>
      <c r="C403" t="s">
        <v>147</v>
      </c>
      <c r="D403" s="5">
        <v>0.36130787037037032</v>
      </c>
      <c r="E403" s="4">
        <f t="shared" si="24"/>
        <v>3</v>
      </c>
      <c r="F403">
        <f t="shared" si="25"/>
        <v>-42.296619999999997</v>
      </c>
      <c r="G403" t="str">
        <f t="shared" si="26"/>
        <v>Mut &amp; Min #04 Score</v>
      </c>
      <c r="H403">
        <f t="shared" si="27"/>
        <v>0.36130787037037032</v>
      </c>
    </row>
    <row r="404" spans="1:8" x14ac:dyDescent="0.2">
      <c r="A404" t="s">
        <v>5</v>
      </c>
      <c r="B404">
        <v>-42.783209999999997</v>
      </c>
      <c r="C404" t="s">
        <v>6</v>
      </c>
      <c r="D404" s="5">
        <v>0.36130787037037032</v>
      </c>
      <c r="E404" s="4">
        <f t="shared" si="24"/>
        <v>3</v>
      </c>
      <c r="F404">
        <f t="shared" si="25"/>
        <v>-42.783209999999997</v>
      </c>
      <c r="G404" t="str">
        <f t="shared" si="26"/>
        <v>Mutant Pack Score</v>
      </c>
      <c r="H404">
        <f t="shared" si="27"/>
        <v>0.36130787037037032</v>
      </c>
    </row>
    <row r="405" spans="1:8" x14ac:dyDescent="0.2">
      <c r="A405" t="s">
        <v>5</v>
      </c>
      <c r="B405">
        <v>-45.477800000000002</v>
      </c>
      <c r="C405" t="s">
        <v>22</v>
      </c>
      <c r="D405" s="5">
        <v>0.3614236111111111</v>
      </c>
      <c r="E405" s="4">
        <f t="shared" si="24"/>
        <v>3</v>
      </c>
      <c r="F405">
        <f t="shared" si="25"/>
        <v>-45.477800000000002</v>
      </c>
      <c r="G405" t="str">
        <f t="shared" si="26"/>
        <v>Minimization Loop Score</v>
      </c>
      <c r="H405">
        <f t="shared" si="27"/>
        <v>0.3614236111111111</v>
      </c>
    </row>
    <row r="406" spans="1:8" x14ac:dyDescent="0.2">
      <c r="A406" t="s">
        <v>5</v>
      </c>
      <c r="B406">
        <v>-45.477800000000002</v>
      </c>
      <c r="C406" t="s">
        <v>30</v>
      </c>
      <c r="D406" s="5">
        <v>0.36167824074074079</v>
      </c>
      <c r="E406" s="4">
        <f t="shared" si="24"/>
        <v>3</v>
      </c>
      <c r="F406">
        <f t="shared" si="25"/>
        <v>-45.477800000000002</v>
      </c>
      <c r="G406" t="str">
        <f t="shared" si="26"/>
        <v>Anneal Loop [HEAT]  1/14 Score</v>
      </c>
      <c r="H406">
        <f t="shared" si="27"/>
        <v>0.36167824074074079</v>
      </c>
    </row>
    <row r="407" spans="1:8" x14ac:dyDescent="0.2">
      <c r="A407" t="s">
        <v>5</v>
      </c>
      <c r="B407">
        <v>-45.477800000000002</v>
      </c>
      <c r="C407" t="s">
        <v>32</v>
      </c>
      <c r="D407" s="5">
        <v>0.36192129629629632</v>
      </c>
      <c r="E407" s="4">
        <f t="shared" si="24"/>
        <v>3</v>
      </c>
      <c r="F407">
        <f t="shared" si="25"/>
        <v>-45.477800000000002</v>
      </c>
      <c r="G407" t="str">
        <f t="shared" si="26"/>
        <v>Anneal Loop [HEAT]  2/14 Score</v>
      </c>
      <c r="H407">
        <f t="shared" si="27"/>
        <v>0.36192129629629632</v>
      </c>
    </row>
    <row r="408" spans="1:8" x14ac:dyDescent="0.2">
      <c r="A408" t="s">
        <v>5</v>
      </c>
      <c r="B408">
        <v>-45.477800000000002</v>
      </c>
      <c r="C408" t="s">
        <v>39</v>
      </c>
      <c r="D408" s="5">
        <v>0.3621759259259259</v>
      </c>
      <c r="E408" s="4">
        <f t="shared" si="24"/>
        <v>3</v>
      </c>
      <c r="F408">
        <f t="shared" si="25"/>
        <v>-45.477800000000002</v>
      </c>
      <c r="G408" t="str">
        <f t="shared" si="26"/>
        <v>Anneal Loop [HEAT]  3/14 Score</v>
      </c>
      <c r="H408">
        <f t="shared" si="27"/>
        <v>0.3621759259259259</v>
      </c>
    </row>
    <row r="409" spans="1:8" x14ac:dyDescent="0.2">
      <c r="A409" t="s">
        <v>5</v>
      </c>
      <c r="B409">
        <v>-39.758270000000003</v>
      </c>
      <c r="C409" t="s">
        <v>46</v>
      </c>
      <c r="D409" s="5">
        <v>0.36241898148148149</v>
      </c>
      <c r="E409" s="4">
        <f t="shared" si="24"/>
        <v>3</v>
      </c>
      <c r="F409">
        <f t="shared" si="25"/>
        <v>-39.758270000000003</v>
      </c>
      <c r="G409" t="str">
        <f t="shared" si="26"/>
        <v>Anneal Loop [COOL]  4/14 Score</v>
      </c>
      <c r="H409">
        <f t="shared" si="27"/>
        <v>0.36241898148148149</v>
      </c>
    </row>
    <row r="410" spans="1:8" x14ac:dyDescent="0.2">
      <c r="A410" t="s">
        <v>5</v>
      </c>
      <c r="B410">
        <v>-39.758270000000003</v>
      </c>
      <c r="C410" t="s">
        <v>54</v>
      </c>
      <c r="D410" s="5">
        <v>0.36265046296296299</v>
      </c>
      <c r="E410" s="4">
        <f t="shared" si="24"/>
        <v>3</v>
      </c>
      <c r="F410">
        <f t="shared" si="25"/>
        <v>-39.758270000000003</v>
      </c>
      <c r="G410" t="str">
        <f t="shared" si="26"/>
        <v>Anneal Loop [COOL]  5/14 Score</v>
      </c>
      <c r="H410">
        <f t="shared" si="27"/>
        <v>0.36265046296296299</v>
      </c>
    </row>
    <row r="411" spans="1:8" x14ac:dyDescent="0.2">
      <c r="A411" t="s">
        <v>5</v>
      </c>
      <c r="B411">
        <v>-38.578290000000003</v>
      </c>
      <c r="C411" t="s">
        <v>62</v>
      </c>
      <c r="D411" s="5">
        <v>0.36290509259259257</v>
      </c>
      <c r="E411" s="4">
        <f t="shared" si="24"/>
        <v>3</v>
      </c>
      <c r="F411">
        <f t="shared" si="25"/>
        <v>-38.578290000000003</v>
      </c>
      <c r="G411" t="str">
        <f t="shared" si="26"/>
        <v>Anneal Loop [COOL]  6/14 Score</v>
      </c>
      <c r="H411">
        <f t="shared" si="27"/>
        <v>0.36290509259259257</v>
      </c>
    </row>
    <row r="412" spans="1:8" x14ac:dyDescent="0.2">
      <c r="A412" t="s">
        <v>5</v>
      </c>
      <c r="B412">
        <v>-38.219380000000001</v>
      </c>
      <c r="C412" t="s">
        <v>69</v>
      </c>
      <c r="D412" s="5">
        <v>0.36313657407407413</v>
      </c>
      <c r="E412" s="4">
        <f t="shared" si="24"/>
        <v>3</v>
      </c>
      <c r="F412">
        <f t="shared" si="25"/>
        <v>-38.219380000000001</v>
      </c>
      <c r="G412" t="str">
        <f t="shared" si="26"/>
        <v>Anneal Loop [COOL]  7/14 Score</v>
      </c>
      <c r="H412">
        <f t="shared" si="27"/>
        <v>0.36313657407407413</v>
      </c>
    </row>
    <row r="413" spans="1:8" x14ac:dyDescent="0.2">
      <c r="A413" t="s">
        <v>5</v>
      </c>
      <c r="B413">
        <v>-38.219380000000001</v>
      </c>
      <c r="C413" t="s">
        <v>78</v>
      </c>
      <c r="D413" s="5">
        <v>0.36337962962962966</v>
      </c>
      <c r="E413" s="4">
        <f t="shared" si="24"/>
        <v>3</v>
      </c>
      <c r="F413">
        <f t="shared" si="25"/>
        <v>-38.219380000000001</v>
      </c>
      <c r="G413" t="str">
        <f t="shared" si="26"/>
        <v>Anneal Loop [HEAT]  8/14 Score</v>
      </c>
      <c r="H413">
        <f t="shared" si="27"/>
        <v>0.36337962962962966</v>
      </c>
    </row>
    <row r="414" spans="1:8" x14ac:dyDescent="0.2">
      <c r="A414" t="s">
        <v>5</v>
      </c>
      <c r="B414">
        <v>-38.219380000000001</v>
      </c>
      <c r="C414" t="s">
        <v>85</v>
      </c>
      <c r="D414" s="5">
        <v>0.36359953703703707</v>
      </c>
      <c r="E414" s="4">
        <f t="shared" si="24"/>
        <v>3</v>
      </c>
      <c r="F414">
        <f t="shared" si="25"/>
        <v>-38.219380000000001</v>
      </c>
      <c r="G414" t="str">
        <f t="shared" si="26"/>
        <v>Anneal Loop [HEAT]  9/14 Score</v>
      </c>
      <c r="H414">
        <f t="shared" si="27"/>
        <v>0.36359953703703707</v>
      </c>
    </row>
    <row r="415" spans="1:8" x14ac:dyDescent="0.2">
      <c r="A415" t="s">
        <v>5</v>
      </c>
      <c r="B415">
        <v>-38.219380000000001</v>
      </c>
      <c r="C415" t="s">
        <v>90</v>
      </c>
      <c r="D415" s="5">
        <v>0.3638657407407408</v>
      </c>
      <c r="E415" s="4">
        <f t="shared" si="24"/>
        <v>3</v>
      </c>
      <c r="F415">
        <f t="shared" si="25"/>
        <v>-38.219380000000001</v>
      </c>
      <c r="G415" t="str">
        <f t="shared" si="26"/>
        <v>Anneal Loop [HEAT] 10/14 Score</v>
      </c>
      <c r="H415">
        <f t="shared" si="27"/>
        <v>0.3638657407407408</v>
      </c>
    </row>
    <row r="416" spans="1:8" x14ac:dyDescent="0.2">
      <c r="A416" t="s">
        <v>5</v>
      </c>
      <c r="B416">
        <v>-36.526919999999997</v>
      </c>
      <c r="C416" t="s">
        <v>97</v>
      </c>
      <c r="D416" s="5">
        <v>0.36410879629629633</v>
      </c>
      <c r="E416" s="4">
        <f t="shared" si="24"/>
        <v>3</v>
      </c>
      <c r="F416">
        <f t="shared" si="25"/>
        <v>-36.526919999999997</v>
      </c>
      <c r="G416" t="str">
        <f t="shared" si="26"/>
        <v>Anneal Loop [COOL] 11/14 Score</v>
      </c>
      <c r="H416">
        <f t="shared" si="27"/>
        <v>0.36410879629629633</v>
      </c>
    </row>
    <row r="417" spans="1:8" x14ac:dyDescent="0.2">
      <c r="A417" t="s">
        <v>5</v>
      </c>
      <c r="B417">
        <v>-36.526919999999997</v>
      </c>
      <c r="C417" t="s">
        <v>105</v>
      </c>
      <c r="D417" s="5">
        <v>0.36435185185185182</v>
      </c>
      <c r="E417" s="4">
        <f t="shared" si="24"/>
        <v>3</v>
      </c>
      <c r="F417">
        <f t="shared" si="25"/>
        <v>-36.526919999999997</v>
      </c>
      <c r="G417" t="str">
        <f t="shared" si="26"/>
        <v>Anneal Loop [COOL] 12/14 Score</v>
      </c>
      <c r="H417">
        <f t="shared" si="27"/>
        <v>0.36435185185185182</v>
      </c>
    </row>
    <row r="418" spans="1:8" x14ac:dyDescent="0.2">
      <c r="A418" t="s">
        <v>5</v>
      </c>
      <c r="B418">
        <v>-35.719230000000003</v>
      </c>
      <c r="C418" t="s">
        <v>114</v>
      </c>
      <c r="D418" s="5">
        <v>0.36459490740740735</v>
      </c>
      <c r="E418" s="4">
        <f t="shared" si="24"/>
        <v>3</v>
      </c>
      <c r="F418">
        <f t="shared" si="25"/>
        <v>-35.719230000000003</v>
      </c>
      <c r="G418" t="str">
        <f t="shared" si="26"/>
        <v>Anneal Loop [COOL] 13/14 Score</v>
      </c>
      <c r="H418">
        <f t="shared" si="27"/>
        <v>0.36459490740740735</v>
      </c>
    </row>
    <row r="419" spans="1:8" x14ac:dyDescent="0.2">
      <c r="A419" t="s">
        <v>5</v>
      </c>
      <c r="B419">
        <v>-31.102779999999999</v>
      </c>
      <c r="C419" t="s">
        <v>119</v>
      </c>
      <c r="D419" s="5">
        <v>0.36483796296296295</v>
      </c>
      <c r="E419" s="4">
        <f t="shared" si="24"/>
        <v>3</v>
      </c>
      <c r="F419">
        <f t="shared" si="25"/>
        <v>-31.102779999999999</v>
      </c>
      <c r="G419" t="str">
        <f t="shared" si="26"/>
        <v>Anneal Loop [COOL] 14/14 Score</v>
      </c>
      <c r="H419">
        <f t="shared" si="27"/>
        <v>0.36483796296296295</v>
      </c>
    </row>
    <row r="420" spans="1:8" x14ac:dyDescent="0.2">
      <c r="A420" t="s">
        <v>5</v>
      </c>
      <c r="B420">
        <v>-31.98715</v>
      </c>
      <c r="C420" t="s">
        <v>22</v>
      </c>
      <c r="D420" s="5">
        <v>0.36494212962962963</v>
      </c>
      <c r="E420" s="4">
        <f t="shared" si="24"/>
        <v>3</v>
      </c>
      <c r="F420">
        <f t="shared" si="25"/>
        <v>-31.98715</v>
      </c>
      <c r="G420" t="str">
        <f t="shared" si="26"/>
        <v>Minimization Loop Score</v>
      </c>
      <c r="H420">
        <f t="shared" si="27"/>
        <v>0.36494212962962963</v>
      </c>
    </row>
    <row r="421" spans="1:8" x14ac:dyDescent="0.2">
      <c r="A421" t="s">
        <v>5</v>
      </c>
      <c r="B421">
        <v>-31.98715</v>
      </c>
      <c r="C421" t="s">
        <v>6</v>
      </c>
      <c r="D421" s="5">
        <v>0.36494212962962963</v>
      </c>
      <c r="E421" s="4">
        <f t="shared" si="24"/>
        <v>3</v>
      </c>
      <c r="F421">
        <f t="shared" si="25"/>
        <v>-31.98715</v>
      </c>
      <c r="G421" t="str">
        <f t="shared" si="26"/>
        <v>Mutant Pack Score</v>
      </c>
      <c r="H421">
        <f t="shared" si="27"/>
        <v>0.36494212962962963</v>
      </c>
    </row>
    <row r="422" spans="1:8" x14ac:dyDescent="0.2">
      <c r="A422" t="s">
        <v>5</v>
      </c>
      <c r="B422">
        <v>-52.926670000000001</v>
      </c>
      <c r="C422" t="s">
        <v>22</v>
      </c>
      <c r="D422" s="5">
        <v>0.36548611111111112</v>
      </c>
      <c r="E422" s="4">
        <f t="shared" si="24"/>
        <v>3</v>
      </c>
      <c r="F422">
        <f t="shared" si="25"/>
        <v>-52.926670000000001</v>
      </c>
      <c r="G422" t="str">
        <f t="shared" si="26"/>
        <v>Minimization Loop Score</v>
      </c>
      <c r="H422">
        <f t="shared" si="27"/>
        <v>0.36548611111111112</v>
      </c>
    </row>
    <row r="423" spans="1:8" x14ac:dyDescent="0.2">
      <c r="A423" t="s">
        <v>5</v>
      </c>
      <c r="B423">
        <v>-52.926670000000001</v>
      </c>
      <c r="C423" t="s">
        <v>154</v>
      </c>
      <c r="D423" s="5">
        <v>0.36548611111111112</v>
      </c>
      <c r="E423" s="4">
        <f t="shared" si="24"/>
        <v>3</v>
      </c>
      <c r="F423">
        <f t="shared" si="25"/>
        <v>-52.926670000000001</v>
      </c>
      <c r="G423" t="str">
        <f t="shared" si="26"/>
        <v>Mut &amp; Min #05 Score</v>
      </c>
      <c r="H423">
        <f t="shared" si="27"/>
        <v>0.36548611111111112</v>
      </c>
    </row>
    <row r="424" spans="1:8" x14ac:dyDescent="0.2">
      <c r="A424" t="s">
        <v>5</v>
      </c>
      <c r="B424">
        <v>29.745439999999999</v>
      </c>
      <c r="C424" t="s">
        <v>6</v>
      </c>
      <c r="D424" s="5">
        <v>0.36548611111111112</v>
      </c>
      <c r="E424" s="4">
        <f t="shared" si="24"/>
        <v>3</v>
      </c>
      <c r="F424">
        <f t="shared" si="25"/>
        <v>29.745439999999999</v>
      </c>
      <c r="G424" t="str">
        <f t="shared" si="26"/>
        <v>Mutant Pack Score</v>
      </c>
      <c r="H424">
        <f t="shared" si="27"/>
        <v>0.36548611111111112</v>
      </c>
    </row>
    <row r="425" spans="1:8" x14ac:dyDescent="0.2">
      <c r="A425" t="s">
        <v>5</v>
      </c>
      <c r="B425">
        <v>-18.872879999999999</v>
      </c>
      <c r="C425" t="s">
        <v>22</v>
      </c>
      <c r="D425" s="5">
        <v>0.36561342592592588</v>
      </c>
      <c r="E425" s="4">
        <f t="shared" si="24"/>
        <v>3</v>
      </c>
      <c r="F425">
        <f t="shared" si="25"/>
        <v>-18.872879999999999</v>
      </c>
      <c r="G425" t="str">
        <f t="shared" si="26"/>
        <v>Minimization Loop Score</v>
      </c>
      <c r="H425">
        <f t="shared" si="27"/>
        <v>0.36561342592592588</v>
      </c>
    </row>
    <row r="426" spans="1:8" x14ac:dyDescent="0.2">
      <c r="A426" t="s">
        <v>5</v>
      </c>
      <c r="B426">
        <v>-18.872879999999999</v>
      </c>
      <c r="C426" t="s">
        <v>30</v>
      </c>
      <c r="D426" s="5">
        <v>0.36585648148148148</v>
      </c>
      <c r="E426" s="4">
        <f t="shared" si="24"/>
        <v>3</v>
      </c>
      <c r="F426">
        <f t="shared" si="25"/>
        <v>-18.872879999999999</v>
      </c>
      <c r="G426" t="str">
        <f t="shared" si="26"/>
        <v>Anneal Loop [HEAT]  1/14 Score</v>
      </c>
      <c r="H426">
        <f t="shared" si="27"/>
        <v>0.36585648148148148</v>
      </c>
    </row>
    <row r="427" spans="1:8" x14ac:dyDescent="0.2">
      <c r="A427" t="s">
        <v>5</v>
      </c>
      <c r="B427">
        <v>-18.872879999999999</v>
      </c>
      <c r="C427" t="s">
        <v>32</v>
      </c>
      <c r="D427" s="5">
        <v>0.36611111111111111</v>
      </c>
      <c r="E427" s="4">
        <f t="shared" si="24"/>
        <v>3</v>
      </c>
      <c r="F427">
        <f t="shared" si="25"/>
        <v>-18.872879999999999</v>
      </c>
      <c r="G427" t="str">
        <f t="shared" si="26"/>
        <v>Anneal Loop [HEAT]  2/14 Score</v>
      </c>
      <c r="H427">
        <f t="shared" si="27"/>
        <v>0.36611111111111111</v>
      </c>
    </row>
    <row r="428" spans="1:8" x14ac:dyDescent="0.2">
      <c r="A428" t="s">
        <v>5</v>
      </c>
      <c r="B428">
        <v>-18.872879999999999</v>
      </c>
      <c r="C428" t="s">
        <v>39</v>
      </c>
      <c r="D428" s="5">
        <v>0.36636574074074074</v>
      </c>
      <c r="E428" s="4">
        <f t="shared" si="24"/>
        <v>3</v>
      </c>
      <c r="F428">
        <f t="shared" si="25"/>
        <v>-18.872879999999999</v>
      </c>
      <c r="G428" t="str">
        <f t="shared" si="26"/>
        <v>Anneal Loop [HEAT]  3/14 Score</v>
      </c>
      <c r="H428">
        <f t="shared" si="27"/>
        <v>0.36636574074074074</v>
      </c>
    </row>
    <row r="429" spans="1:8" x14ac:dyDescent="0.2">
      <c r="A429" t="s">
        <v>5</v>
      </c>
      <c r="B429">
        <v>-16.753679999999999</v>
      </c>
      <c r="C429" t="s">
        <v>46</v>
      </c>
      <c r="D429" s="5">
        <v>0.36662037037037037</v>
      </c>
      <c r="E429" s="4">
        <f t="shared" si="24"/>
        <v>3</v>
      </c>
      <c r="F429">
        <f t="shared" si="25"/>
        <v>-16.753679999999999</v>
      </c>
      <c r="G429" t="str">
        <f t="shared" si="26"/>
        <v>Anneal Loop [COOL]  4/14 Score</v>
      </c>
      <c r="H429">
        <f t="shared" si="27"/>
        <v>0.36662037037037037</v>
      </c>
    </row>
    <row r="430" spans="1:8" x14ac:dyDescent="0.2">
      <c r="A430" t="s">
        <v>5</v>
      </c>
      <c r="B430">
        <v>-16.753679999999999</v>
      </c>
      <c r="C430" t="s">
        <v>54</v>
      </c>
      <c r="D430" s="5">
        <v>0.36685185185185182</v>
      </c>
      <c r="E430" s="4">
        <f t="shared" si="24"/>
        <v>3</v>
      </c>
      <c r="F430">
        <f t="shared" si="25"/>
        <v>-16.753679999999999</v>
      </c>
      <c r="G430" t="str">
        <f t="shared" si="26"/>
        <v>Anneal Loop [COOL]  5/14 Score</v>
      </c>
      <c r="H430">
        <f t="shared" si="27"/>
        <v>0.36685185185185182</v>
      </c>
    </row>
    <row r="431" spans="1:8" x14ac:dyDescent="0.2">
      <c r="A431" t="s">
        <v>5</v>
      </c>
      <c r="B431">
        <v>-16.545670000000001</v>
      </c>
      <c r="C431" t="s">
        <v>62</v>
      </c>
      <c r="D431" s="5">
        <v>0.36710648148148151</v>
      </c>
      <c r="E431" s="4">
        <f t="shared" si="24"/>
        <v>3</v>
      </c>
      <c r="F431">
        <f t="shared" si="25"/>
        <v>-16.545670000000001</v>
      </c>
      <c r="G431" t="str">
        <f t="shared" si="26"/>
        <v>Anneal Loop [COOL]  6/14 Score</v>
      </c>
      <c r="H431">
        <f t="shared" si="27"/>
        <v>0.36710648148148151</v>
      </c>
    </row>
    <row r="432" spans="1:8" x14ac:dyDescent="0.2">
      <c r="A432" t="s">
        <v>5</v>
      </c>
      <c r="B432">
        <v>-16.545670000000001</v>
      </c>
      <c r="C432" t="s">
        <v>69</v>
      </c>
      <c r="D432" s="5">
        <v>0.36738425925925927</v>
      </c>
      <c r="E432" s="4">
        <f t="shared" si="24"/>
        <v>3</v>
      </c>
      <c r="F432">
        <f t="shared" si="25"/>
        <v>-16.545670000000001</v>
      </c>
      <c r="G432" t="str">
        <f t="shared" si="26"/>
        <v>Anneal Loop [COOL]  7/14 Score</v>
      </c>
      <c r="H432">
        <f t="shared" si="27"/>
        <v>0.36738425925925927</v>
      </c>
    </row>
    <row r="433" spans="1:8" x14ac:dyDescent="0.2">
      <c r="A433" t="s">
        <v>5</v>
      </c>
      <c r="B433">
        <v>-16.545670000000001</v>
      </c>
      <c r="C433" t="s">
        <v>78</v>
      </c>
      <c r="D433" s="5">
        <v>0.36765046296296294</v>
      </c>
      <c r="E433" s="4">
        <f t="shared" si="24"/>
        <v>3</v>
      </c>
      <c r="F433">
        <f t="shared" si="25"/>
        <v>-16.545670000000001</v>
      </c>
      <c r="G433" t="str">
        <f t="shared" si="26"/>
        <v>Anneal Loop [HEAT]  8/14 Score</v>
      </c>
      <c r="H433">
        <f t="shared" si="27"/>
        <v>0.36765046296296294</v>
      </c>
    </row>
    <row r="434" spans="1:8" x14ac:dyDescent="0.2">
      <c r="A434" t="s">
        <v>5</v>
      </c>
      <c r="B434">
        <v>-16.545670000000001</v>
      </c>
      <c r="C434" t="s">
        <v>85</v>
      </c>
      <c r="D434" s="5">
        <v>0.36789351851851854</v>
      </c>
      <c r="E434" s="4">
        <f t="shared" si="24"/>
        <v>3</v>
      </c>
      <c r="F434">
        <f t="shared" si="25"/>
        <v>-16.545670000000001</v>
      </c>
      <c r="G434" t="str">
        <f t="shared" si="26"/>
        <v>Anneal Loop [HEAT]  9/14 Score</v>
      </c>
      <c r="H434">
        <f t="shared" si="27"/>
        <v>0.36789351851851854</v>
      </c>
    </row>
    <row r="435" spans="1:8" x14ac:dyDescent="0.2">
      <c r="A435" t="s">
        <v>5</v>
      </c>
      <c r="B435">
        <v>-16.545670000000001</v>
      </c>
      <c r="C435" t="s">
        <v>90</v>
      </c>
      <c r="D435" s="5">
        <v>0.36813657407407407</v>
      </c>
      <c r="E435" s="4">
        <f t="shared" si="24"/>
        <v>3</v>
      </c>
      <c r="F435">
        <f t="shared" si="25"/>
        <v>-16.545670000000001</v>
      </c>
      <c r="G435" t="str">
        <f t="shared" si="26"/>
        <v>Anneal Loop [HEAT] 10/14 Score</v>
      </c>
      <c r="H435">
        <f t="shared" si="27"/>
        <v>0.36813657407407407</v>
      </c>
    </row>
    <row r="436" spans="1:8" x14ac:dyDescent="0.2">
      <c r="A436" t="s">
        <v>5</v>
      </c>
      <c r="B436">
        <v>-16.545670000000001</v>
      </c>
      <c r="C436" t="s">
        <v>97</v>
      </c>
      <c r="D436" s="5">
        <v>0.36837962962962961</v>
      </c>
      <c r="E436" s="4">
        <f t="shared" si="24"/>
        <v>3</v>
      </c>
      <c r="F436">
        <f t="shared" si="25"/>
        <v>-16.545670000000001</v>
      </c>
      <c r="G436" t="str">
        <f t="shared" si="26"/>
        <v>Anneal Loop [COOL] 11/14 Score</v>
      </c>
      <c r="H436">
        <f t="shared" si="27"/>
        <v>0.36837962962962961</v>
      </c>
    </row>
    <row r="437" spans="1:8" x14ac:dyDescent="0.2">
      <c r="A437" t="s">
        <v>5</v>
      </c>
      <c r="B437">
        <v>-16.44285</v>
      </c>
      <c r="C437" t="s">
        <v>105</v>
      </c>
      <c r="D437" s="5">
        <v>0.36862268518518521</v>
      </c>
      <c r="E437" s="4">
        <f t="shared" si="24"/>
        <v>3</v>
      </c>
      <c r="F437">
        <f t="shared" si="25"/>
        <v>-16.44285</v>
      </c>
      <c r="G437" t="str">
        <f t="shared" si="26"/>
        <v>Anneal Loop [COOL] 12/14 Score</v>
      </c>
      <c r="H437">
        <f t="shared" si="27"/>
        <v>0.36862268518518521</v>
      </c>
    </row>
    <row r="438" spans="1:8" x14ac:dyDescent="0.2">
      <c r="A438" t="s">
        <v>5</v>
      </c>
      <c r="B438">
        <v>-9.7949400000000004</v>
      </c>
      <c r="C438" t="s">
        <v>114</v>
      </c>
      <c r="D438" s="5">
        <v>0.36885416666666665</v>
      </c>
      <c r="E438" s="4">
        <f t="shared" si="24"/>
        <v>3</v>
      </c>
      <c r="F438">
        <f t="shared" si="25"/>
        <v>-9.7949400000000004</v>
      </c>
      <c r="G438" t="str">
        <f t="shared" si="26"/>
        <v>Anneal Loop [COOL] 13/14 Score</v>
      </c>
      <c r="H438">
        <f t="shared" si="27"/>
        <v>0.36885416666666665</v>
      </c>
    </row>
    <row r="439" spans="1:8" x14ac:dyDescent="0.2">
      <c r="A439" t="s">
        <v>5</v>
      </c>
      <c r="B439">
        <v>-9.7949400000000004</v>
      </c>
      <c r="C439" t="s">
        <v>119</v>
      </c>
      <c r="D439" s="5">
        <v>0.36908564814814815</v>
      </c>
      <c r="E439" s="4">
        <f t="shared" si="24"/>
        <v>3</v>
      </c>
      <c r="F439">
        <f t="shared" si="25"/>
        <v>-9.7949400000000004</v>
      </c>
      <c r="G439" t="str">
        <f t="shared" si="26"/>
        <v>Anneal Loop [COOL] 14/14 Score</v>
      </c>
      <c r="H439">
        <f t="shared" si="27"/>
        <v>0.36908564814814815</v>
      </c>
    </row>
    <row r="440" spans="1:8" x14ac:dyDescent="0.2">
      <c r="A440" t="s">
        <v>5</v>
      </c>
      <c r="B440">
        <v>-10.06133</v>
      </c>
      <c r="C440" t="s">
        <v>22</v>
      </c>
      <c r="D440" s="5">
        <v>0.36918981481481478</v>
      </c>
      <c r="E440" s="4">
        <f t="shared" si="24"/>
        <v>3</v>
      </c>
      <c r="F440">
        <f t="shared" si="25"/>
        <v>-10.06133</v>
      </c>
      <c r="G440" t="str">
        <f t="shared" si="26"/>
        <v>Minimization Loop Score</v>
      </c>
      <c r="H440">
        <f t="shared" si="27"/>
        <v>0.36918981481481478</v>
      </c>
    </row>
    <row r="441" spans="1:8" x14ac:dyDescent="0.2">
      <c r="A441" t="s">
        <v>5</v>
      </c>
      <c r="B441">
        <v>-10.06133</v>
      </c>
      <c r="C441" t="s">
        <v>6</v>
      </c>
      <c r="D441" s="5">
        <v>0.36918981481481478</v>
      </c>
      <c r="E441" s="4">
        <f t="shared" si="24"/>
        <v>3</v>
      </c>
      <c r="F441">
        <f t="shared" si="25"/>
        <v>-10.06133</v>
      </c>
      <c r="G441" t="str">
        <f t="shared" si="26"/>
        <v>Mutant Pack Score</v>
      </c>
      <c r="H441">
        <f t="shared" si="27"/>
        <v>0.36918981481481478</v>
      </c>
    </row>
    <row r="442" spans="1:8" x14ac:dyDescent="0.2">
      <c r="A442" t="s">
        <v>5</v>
      </c>
      <c r="B442">
        <v>-35.269410000000001</v>
      </c>
      <c r="C442" t="s">
        <v>22</v>
      </c>
      <c r="D442" s="5">
        <v>0.36973379629629632</v>
      </c>
      <c r="E442" s="4">
        <f t="shared" si="24"/>
        <v>3</v>
      </c>
      <c r="F442">
        <f t="shared" si="25"/>
        <v>-35.269410000000001</v>
      </c>
      <c r="G442" t="str">
        <f t="shared" si="26"/>
        <v>Minimization Loop Score</v>
      </c>
      <c r="H442">
        <f t="shared" si="27"/>
        <v>0.36973379629629632</v>
      </c>
    </row>
    <row r="443" spans="1:8" x14ac:dyDescent="0.2">
      <c r="A443" t="s">
        <v>5</v>
      </c>
      <c r="B443">
        <v>-52.926670000000001</v>
      </c>
      <c r="C443" t="s">
        <v>161</v>
      </c>
      <c r="D443" s="5">
        <v>0.36973379629629632</v>
      </c>
      <c r="E443" s="4">
        <f t="shared" si="24"/>
        <v>3</v>
      </c>
      <c r="F443">
        <f t="shared" si="25"/>
        <v>-52.926670000000001</v>
      </c>
      <c r="G443" t="str">
        <f t="shared" si="26"/>
        <v>Mut &amp; Min #06 Score</v>
      </c>
      <c r="H443">
        <f t="shared" si="27"/>
        <v>0.36973379629629632</v>
      </c>
    </row>
    <row r="444" spans="1:8" x14ac:dyDescent="0.2">
      <c r="A444" t="s">
        <v>5</v>
      </c>
      <c r="B444">
        <v>-763.30834000000004</v>
      </c>
      <c r="C444" t="s">
        <v>162</v>
      </c>
      <c r="D444" s="5">
        <v>0.37593750000000004</v>
      </c>
      <c r="E444" s="4">
        <f t="shared" si="24"/>
        <v>3</v>
      </c>
      <c r="F444">
        <f t="shared" si="25"/>
        <v>-763.30834000000004</v>
      </c>
      <c r="G444" t="str">
        <f t="shared" si="26"/>
        <v>Mut &amp; Min, FastRelaxed Score</v>
      </c>
      <c r="H444">
        <f t="shared" si="27"/>
        <v>0.37593750000000004</v>
      </c>
    </row>
    <row r="445" spans="1:8" x14ac:dyDescent="0.2">
      <c r="A445" t="s">
        <v>3</v>
      </c>
      <c r="B445">
        <v>369.54147999999998</v>
      </c>
      <c r="C445" t="s">
        <v>4</v>
      </c>
      <c r="D445" s="5">
        <v>0.34280092592592593</v>
      </c>
      <c r="E445" s="4">
        <f t="shared" si="24"/>
        <v>4</v>
      </c>
      <c r="F445">
        <f t="shared" si="25"/>
        <v>369.54147999999998</v>
      </c>
      <c r="G445" t="str">
        <f t="shared" si="26"/>
        <v>Mutant Pack Score</v>
      </c>
      <c r="H445">
        <f t="shared" si="27"/>
        <v>0.34280092592592593</v>
      </c>
    </row>
    <row r="446" spans="1:8" x14ac:dyDescent="0.2">
      <c r="A446" t="s">
        <v>3</v>
      </c>
      <c r="B446">
        <v>101.45587</v>
      </c>
      <c r="C446" t="s">
        <v>19</v>
      </c>
      <c r="D446" s="5">
        <v>0.34292824074074074</v>
      </c>
      <c r="E446" s="4">
        <f t="shared" si="24"/>
        <v>4</v>
      </c>
      <c r="F446">
        <f t="shared" si="25"/>
        <v>101.45587</v>
      </c>
      <c r="G446" t="str">
        <f t="shared" si="26"/>
        <v>Minimization Loop Score</v>
      </c>
      <c r="H446">
        <f t="shared" si="27"/>
        <v>0.34292824074074074</v>
      </c>
    </row>
    <row r="447" spans="1:8" x14ac:dyDescent="0.2">
      <c r="A447" t="s">
        <v>3</v>
      </c>
      <c r="B447">
        <v>101.45587</v>
      </c>
      <c r="C447" t="s">
        <v>27</v>
      </c>
      <c r="D447" s="5">
        <v>0.34319444444444441</v>
      </c>
      <c r="E447" s="4">
        <f t="shared" si="24"/>
        <v>4</v>
      </c>
      <c r="F447">
        <f t="shared" si="25"/>
        <v>101.45587</v>
      </c>
      <c r="G447" t="str">
        <f t="shared" si="26"/>
        <v>Anneal Loop [HEAT]  1/14 Score</v>
      </c>
      <c r="H447">
        <f t="shared" si="27"/>
        <v>0.34319444444444441</v>
      </c>
    </row>
    <row r="448" spans="1:8" x14ac:dyDescent="0.2">
      <c r="A448" t="s">
        <v>3</v>
      </c>
      <c r="B448">
        <v>101.45587</v>
      </c>
      <c r="C448" t="s">
        <v>33</v>
      </c>
      <c r="D448" s="5">
        <v>0.34346064814814814</v>
      </c>
      <c r="E448" s="4">
        <f t="shared" si="24"/>
        <v>4</v>
      </c>
      <c r="F448">
        <f t="shared" si="25"/>
        <v>101.45587</v>
      </c>
      <c r="G448" t="str">
        <f t="shared" si="26"/>
        <v>Anneal Loop [HEAT]  2/14 Score</v>
      </c>
      <c r="H448">
        <f t="shared" si="27"/>
        <v>0.34346064814814814</v>
      </c>
    </row>
    <row r="449" spans="1:8" x14ac:dyDescent="0.2">
      <c r="A449" t="s">
        <v>3</v>
      </c>
      <c r="B449">
        <v>101.45587</v>
      </c>
      <c r="C449" t="s">
        <v>40</v>
      </c>
      <c r="D449" s="5">
        <v>0.34373842592592596</v>
      </c>
      <c r="E449" s="4">
        <f t="shared" si="24"/>
        <v>4</v>
      </c>
      <c r="F449">
        <f t="shared" si="25"/>
        <v>101.45587</v>
      </c>
      <c r="G449" t="str">
        <f t="shared" si="26"/>
        <v>Anneal Loop [HEAT]  3/14 Score</v>
      </c>
      <c r="H449">
        <f t="shared" si="27"/>
        <v>0.34373842592592596</v>
      </c>
    </row>
    <row r="450" spans="1:8" x14ac:dyDescent="0.2">
      <c r="A450" t="s">
        <v>3</v>
      </c>
      <c r="B450">
        <v>66.163460000000001</v>
      </c>
      <c r="C450" t="s">
        <v>47</v>
      </c>
      <c r="D450" s="5">
        <v>0.34400462962962958</v>
      </c>
      <c r="E450" s="4">
        <f t="shared" si="24"/>
        <v>4</v>
      </c>
      <c r="F450">
        <f t="shared" si="25"/>
        <v>66.163460000000001</v>
      </c>
      <c r="G450" t="str">
        <f t="shared" si="26"/>
        <v>Anneal Loop [COOL]  4/14 Score</v>
      </c>
      <c r="H450">
        <f t="shared" si="27"/>
        <v>0.34400462962962958</v>
      </c>
    </row>
    <row r="451" spans="1:8" x14ac:dyDescent="0.2">
      <c r="A451" t="s">
        <v>3</v>
      </c>
      <c r="B451">
        <v>65.867170000000002</v>
      </c>
      <c r="C451" t="s">
        <v>55</v>
      </c>
      <c r="D451" s="5">
        <v>0.3442708333333333</v>
      </c>
      <c r="E451" s="4">
        <f t="shared" ref="E451:E514" si="28">VALUE(RIGHT(A451,2))</f>
        <v>4</v>
      </c>
      <c r="F451">
        <f t="shared" ref="F451:F514" si="29">B451</f>
        <v>65.867170000000002</v>
      </c>
      <c r="G451" t="str">
        <f t="shared" ref="G451:G514" si="30">RIGHT(C451,LEN(C451)-FIND(" - ",C451)-2)</f>
        <v>Anneal Loop [COOL]  5/14 Score</v>
      </c>
      <c r="H451">
        <f t="shared" ref="H451:H514" si="31">VALUE(D451)</f>
        <v>0.3442708333333333</v>
      </c>
    </row>
    <row r="452" spans="1:8" x14ac:dyDescent="0.2">
      <c r="A452" t="s">
        <v>3</v>
      </c>
      <c r="B452">
        <v>61.192410000000002</v>
      </c>
      <c r="C452" t="s">
        <v>60</v>
      </c>
      <c r="D452" s="5">
        <v>0.34453703703703703</v>
      </c>
      <c r="E452" s="4">
        <f t="shared" si="28"/>
        <v>4</v>
      </c>
      <c r="F452">
        <f t="shared" si="29"/>
        <v>61.192410000000002</v>
      </c>
      <c r="G452" t="str">
        <f t="shared" si="30"/>
        <v>Anneal Loop [COOL]  6/14 Score</v>
      </c>
      <c r="H452">
        <f t="shared" si="31"/>
        <v>0.34453703703703703</v>
      </c>
    </row>
    <row r="453" spans="1:8" x14ac:dyDescent="0.2">
      <c r="A453" t="s">
        <v>3</v>
      </c>
      <c r="B453">
        <v>56.798319999999997</v>
      </c>
      <c r="C453" t="s">
        <v>68</v>
      </c>
      <c r="D453" s="5">
        <v>0.3448032407407407</v>
      </c>
      <c r="E453" s="4">
        <f t="shared" si="28"/>
        <v>4</v>
      </c>
      <c r="F453">
        <f t="shared" si="29"/>
        <v>56.798319999999997</v>
      </c>
      <c r="G453" t="str">
        <f t="shared" si="30"/>
        <v>Anneal Loop [COOL]  7/14 Score</v>
      </c>
      <c r="H453">
        <f t="shared" si="31"/>
        <v>0.3448032407407407</v>
      </c>
    </row>
    <row r="454" spans="1:8" x14ac:dyDescent="0.2">
      <c r="A454" t="s">
        <v>3</v>
      </c>
      <c r="B454">
        <v>56.798319999999997</v>
      </c>
      <c r="C454" t="s">
        <v>76</v>
      </c>
      <c r="D454" s="5">
        <v>0.34508101851851852</v>
      </c>
      <c r="E454" s="4">
        <f t="shared" si="28"/>
        <v>4</v>
      </c>
      <c r="F454">
        <f t="shared" si="29"/>
        <v>56.798319999999997</v>
      </c>
      <c r="G454" t="str">
        <f t="shared" si="30"/>
        <v>Anneal Loop [HEAT]  8/14 Score</v>
      </c>
      <c r="H454">
        <f t="shared" si="31"/>
        <v>0.34508101851851852</v>
      </c>
    </row>
    <row r="455" spans="1:8" x14ac:dyDescent="0.2">
      <c r="A455" t="s">
        <v>3</v>
      </c>
      <c r="B455">
        <v>56.798319999999997</v>
      </c>
      <c r="C455" t="s">
        <v>83</v>
      </c>
      <c r="D455" s="5">
        <v>0.34534722222222225</v>
      </c>
      <c r="E455" s="4">
        <f t="shared" si="28"/>
        <v>4</v>
      </c>
      <c r="F455">
        <f t="shared" si="29"/>
        <v>56.798319999999997</v>
      </c>
      <c r="G455" t="str">
        <f t="shared" si="30"/>
        <v>Anneal Loop [HEAT]  9/14 Score</v>
      </c>
      <c r="H455">
        <f t="shared" si="31"/>
        <v>0.34534722222222225</v>
      </c>
    </row>
    <row r="456" spans="1:8" x14ac:dyDescent="0.2">
      <c r="A456" t="s">
        <v>3</v>
      </c>
      <c r="B456">
        <v>50.574770000000001</v>
      </c>
      <c r="C456" t="s">
        <v>92</v>
      </c>
      <c r="D456" s="5">
        <v>0.34563657407407405</v>
      </c>
      <c r="E456" s="4">
        <f t="shared" si="28"/>
        <v>4</v>
      </c>
      <c r="F456">
        <f t="shared" si="29"/>
        <v>50.574770000000001</v>
      </c>
      <c r="G456" t="str">
        <f t="shared" si="30"/>
        <v>Anneal Loop [HEAT] 10/14 Score</v>
      </c>
      <c r="H456">
        <f t="shared" si="31"/>
        <v>0.34563657407407405</v>
      </c>
    </row>
    <row r="457" spans="1:8" x14ac:dyDescent="0.2">
      <c r="A457" t="s">
        <v>3</v>
      </c>
      <c r="B457">
        <v>48.295879999999997</v>
      </c>
      <c r="C457" t="s">
        <v>98</v>
      </c>
      <c r="D457" s="5">
        <v>0.34589120370370369</v>
      </c>
      <c r="E457" s="4">
        <f t="shared" si="28"/>
        <v>4</v>
      </c>
      <c r="F457">
        <f t="shared" si="29"/>
        <v>48.295879999999997</v>
      </c>
      <c r="G457" t="str">
        <f t="shared" si="30"/>
        <v>Anneal Loop [COOL] 11/14 Score</v>
      </c>
      <c r="H457">
        <f t="shared" si="31"/>
        <v>0.34589120370370369</v>
      </c>
    </row>
    <row r="458" spans="1:8" x14ac:dyDescent="0.2">
      <c r="A458" t="s">
        <v>3</v>
      </c>
      <c r="B458">
        <v>46.496760000000002</v>
      </c>
      <c r="C458" t="s">
        <v>104</v>
      </c>
      <c r="D458" s="5">
        <v>0.34615740740740741</v>
      </c>
      <c r="E458" s="4">
        <f t="shared" si="28"/>
        <v>4</v>
      </c>
      <c r="F458">
        <f t="shared" si="29"/>
        <v>46.496760000000002</v>
      </c>
      <c r="G458" t="str">
        <f t="shared" si="30"/>
        <v>Anneal Loop [COOL] 12/14 Score</v>
      </c>
      <c r="H458">
        <f t="shared" si="31"/>
        <v>0.34615740740740741</v>
      </c>
    </row>
    <row r="459" spans="1:8" x14ac:dyDescent="0.2">
      <c r="A459" t="s">
        <v>3</v>
      </c>
      <c r="B459">
        <v>42.09883</v>
      </c>
      <c r="C459" t="s">
        <v>111</v>
      </c>
      <c r="D459" s="5">
        <v>0.34642361111111114</v>
      </c>
      <c r="E459" s="4">
        <f t="shared" si="28"/>
        <v>4</v>
      </c>
      <c r="F459">
        <f t="shared" si="29"/>
        <v>42.09883</v>
      </c>
      <c r="G459" t="str">
        <f t="shared" si="30"/>
        <v>Anneal Loop [COOL] 13/14 Score</v>
      </c>
      <c r="H459">
        <f t="shared" si="31"/>
        <v>0.34642361111111114</v>
      </c>
    </row>
    <row r="460" spans="1:8" x14ac:dyDescent="0.2">
      <c r="A460" t="s">
        <v>3</v>
      </c>
      <c r="B460">
        <v>35.677790000000002</v>
      </c>
      <c r="C460" t="s">
        <v>118</v>
      </c>
      <c r="D460" s="5">
        <v>0.34668981481481481</v>
      </c>
      <c r="E460" s="4">
        <f t="shared" si="28"/>
        <v>4</v>
      </c>
      <c r="F460">
        <f t="shared" si="29"/>
        <v>35.677790000000002</v>
      </c>
      <c r="G460" t="str">
        <f t="shared" si="30"/>
        <v>Anneal Loop [COOL] 14/14 Score</v>
      </c>
      <c r="H460">
        <f t="shared" si="31"/>
        <v>0.34668981481481481</v>
      </c>
    </row>
    <row r="461" spans="1:8" x14ac:dyDescent="0.2">
      <c r="A461" t="s">
        <v>3</v>
      </c>
      <c r="B461">
        <v>32.799059999999997</v>
      </c>
      <c r="C461" t="s">
        <v>19</v>
      </c>
      <c r="D461" s="5">
        <v>0.34681712962962963</v>
      </c>
      <c r="E461" s="4">
        <f t="shared" si="28"/>
        <v>4</v>
      </c>
      <c r="F461">
        <f t="shared" si="29"/>
        <v>32.799059999999997</v>
      </c>
      <c r="G461" t="str">
        <f t="shared" si="30"/>
        <v>Minimization Loop Score</v>
      </c>
      <c r="H461">
        <f t="shared" si="31"/>
        <v>0.34681712962962963</v>
      </c>
    </row>
    <row r="462" spans="1:8" x14ac:dyDescent="0.2">
      <c r="A462" t="s">
        <v>3</v>
      </c>
      <c r="B462">
        <v>32.737290000000002</v>
      </c>
      <c r="C462" t="s">
        <v>4</v>
      </c>
      <c r="D462" s="5">
        <v>0.34681712962962963</v>
      </c>
      <c r="E462" s="4">
        <f t="shared" si="28"/>
        <v>4</v>
      </c>
      <c r="F462">
        <f t="shared" si="29"/>
        <v>32.737290000000002</v>
      </c>
      <c r="G462" t="str">
        <f t="shared" si="30"/>
        <v>Mutant Pack Score</v>
      </c>
      <c r="H462">
        <f t="shared" si="31"/>
        <v>0.34681712962962963</v>
      </c>
    </row>
    <row r="463" spans="1:8" x14ac:dyDescent="0.2">
      <c r="A463" t="s">
        <v>3</v>
      </c>
      <c r="B463">
        <v>2.5357599999999998</v>
      </c>
      <c r="C463" t="s">
        <v>19</v>
      </c>
      <c r="D463" s="5">
        <v>0.34741898148148148</v>
      </c>
      <c r="E463" s="4">
        <f t="shared" si="28"/>
        <v>4</v>
      </c>
      <c r="F463">
        <f t="shared" si="29"/>
        <v>2.5357599999999998</v>
      </c>
      <c r="G463" t="str">
        <f t="shared" si="30"/>
        <v>Minimization Loop Score</v>
      </c>
      <c r="H463">
        <f t="shared" si="31"/>
        <v>0.34741898148148148</v>
      </c>
    </row>
    <row r="464" spans="1:8" x14ac:dyDescent="0.2">
      <c r="A464" t="s">
        <v>3</v>
      </c>
      <c r="B464">
        <v>2.5357599999999998</v>
      </c>
      <c r="C464" t="s">
        <v>124</v>
      </c>
      <c r="D464" s="5">
        <v>0.34741898148148148</v>
      </c>
      <c r="E464" s="4">
        <f t="shared" si="28"/>
        <v>4</v>
      </c>
      <c r="F464">
        <f t="shared" si="29"/>
        <v>2.5357599999999998</v>
      </c>
      <c r="G464" t="str">
        <f t="shared" si="30"/>
        <v>Mut &amp; Min #01 Score</v>
      </c>
      <c r="H464">
        <f t="shared" si="31"/>
        <v>0.34741898148148148</v>
      </c>
    </row>
    <row r="465" spans="1:8" x14ac:dyDescent="0.2">
      <c r="A465" t="s">
        <v>3</v>
      </c>
      <c r="B465">
        <v>1.9943500000000001</v>
      </c>
      <c r="C465" t="s">
        <v>4</v>
      </c>
      <c r="D465" s="5">
        <v>0.34741898148148148</v>
      </c>
      <c r="E465" s="4">
        <f t="shared" si="28"/>
        <v>4</v>
      </c>
      <c r="F465">
        <f t="shared" si="29"/>
        <v>1.9943500000000001</v>
      </c>
      <c r="G465" t="str">
        <f t="shared" si="30"/>
        <v>Mutant Pack Score</v>
      </c>
      <c r="H465">
        <f t="shared" si="31"/>
        <v>0.34741898148148148</v>
      </c>
    </row>
    <row r="466" spans="1:8" x14ac:dyDescent="0.2">
      <c r="A466" t="s">
        <v>3</v>
      </c>
      <c r="B466">
        <v>-0.71199999999999997</v>
      </c>
      <c r="C466" t="s">
        <v>19</v>
      </c>
      <c r="D466" s="5">
        <v>0.34760416666666666</v>
      </c>
      <c r="E466" s="4">
        <f t="shared" si="28"/>
        <v>4</v>
      </c>
      <c r="F466">
        <f t="shared" si="29"/>
        <v>-0.71199999999999997</v>
      </c>
      <c r="G466" t="str">
        <f t="shared" si="30"/>
        <v>Minimization Loop Score</v>
      </c>
      <c r="H466">
        <f t="shared" si="31"/>
        <v>0.34760416666666666</v>
      </c>
    </row>
    <row r="467" spans="1:8" x14ac:dyDescent="0.2">
      <c r="A467" t="s">
        <v>3</v>
      </c>
      <c r="B467">
        <v>23.911159999999999</v>
      </c>
      <c r="C467" t="s">
        <v>27</v>
      </c>
      <c r="D467" s="5">
        <v>0.34787037037037033</v>
      </c>
      <c r="E467" s="4">
        <f t="shared" si="28"/>
        <v>4</v>
      </c>
      <c r="F467">
        <f t="shared" si="29"/>
        <v>23.911159999999999</v>
      </c>
      <c r="G467" t="str">
        <f t="shared" si="30"/>
        <v>Anneal Loop [HEAT]  1/14 Score</v>
      </c>
      <c r="H467">
        <f t="shared" si="31"/>
        <v>0.34787037037037033</v>
      </c>
    </row>
    <row r="468" spans="1:8" x14ac:dyDescent="0.2">
      <c r="A468" t="s">
        <v>3</v>
      </c>
      <c r="B468">
        <v>23.911159999999999</v>
      </c>
      <c r="C468" t="s">
        <v>33</v>
      </c>
      <c r="D468" s="5">
        <v>0.34814814814814815</v>
      </c>
      <c r="E468" s="4">
        <f t="shared" si="28"/>
        <v>4</v>
      </c>
      <c r="F468">
        <f t="shared" si="29"/>
        <v>23.911159999999999</v>
      </c>
      <c r="G468" t="str">
        <f t="shared" si="30"/>
        <v>Anneal Loop [HEAT]  2/14 Score</v>
      </c>
      <c r="H468">
        <f t="shared" si="31"/>
        <v>0.34814814814814815</v>
      </c>
    </row>
    <row r="469" spans="1:8" x14ac:dyDescent="0.2">
      <c r="A469" t="s">
        <v>3</v>
      </c>
      <c r="B469">
        <v>23.911159999999999</v>
      </c>
      <c r="C469" t="s">
        <v>40</v>
      </c>
      <c r="D469" s="5">
        <v>0.34842592592592592</v>
      </c>
      <c r="E469" s="4">
        <f t="shared" si="28"/>
        <v>4</v>
      </c>
      <c r="F469">
        <f t="shared" si="29"/>
        <v>23.911159999999999</v>
      </c>
      <c r="G469" t="str">
        <f t="shared" si="30"/>
        <v>Anneal Loop [HEAT]  3/14 Score</v>
      </c>
      <c r="H469">
        <f t="shared" si="31"/>
        <v>0.34842592592592592</v>
      </c>
    </row>
    <row r="470" spans="1:8" x14ac:dyDescent="0.2">
      <c r="A470" t="s">
        <v>3</v>
      </c>
      <c r="B470">
        <v>23.911159999999999</v>
      </c>
      <c r="C470" t="s">
        <v>47</v>
      </c>
      <c r="D470" s="5">
        <v>0.34869212962962964</v>
      </c>
      <c r="E470" s="4">
        <f t="shared" si="28"/>
        <v>4</v>
      </c>
      <c r="F470">
        <f t="shared" si="29"/>
        <v>23.911159999999999</v>
      </c>
      <c r="G470" t="str">
        <f t="shared" si="30"/>
        <v>Anneal Loop [COOL]  4/14 Score</v>
      </c>
      <c r="H470">
        <f t="shared" si="31"/>
        <v>0.34869212962962964</v>
      </c>
    </row>
    <row r="471" spans="1:8" x14ac:dyDescent="0.2">
      <c r="A471" t="s">
        <v>3</v>
      </c>
      <c r="B471">
        <v>32.057189999999999</v>
      </c>
      <c r="C471" t="s">
        <v>55</v>
      </c>
      <c r="D471" s="5">
        <v>0.34895833333333331</v>
      </c>
      <c r="E471" s="4">
        <f t="shared" si="28"/>
        <v>4</v>
      </c>
      <c r="F471">
        <f t="shared" si="29"/>
        <v>32.057189999999999</v>
      </c>
      <c r="G471" t="str">
        <f t="shared" si="30"/>
        <v>Anneal Loop [COOL]  5/14 Score</v>
      </c>
      <c r="H471">
        <f t="shared" si="31"/>
        <v>0.34895833333333331</v>
      </c>
    </row>
    <row r="472" spans="1:8" x14ac:dyDescent="0.2">
      <c r="A472" t="s">
        <v>3</v>
      </c>
      <c r="B472">
        <v>36.621650000000002</v>
      </c>
      <c r="C472" t="s">
        <v>60</v>
      </c>
      <c r="D472" s="5">
        <v>0.34923611111111108</v>
      </c>
      <c r="E472" s="4">
        <f t="shared" si="28"/>
        <v>4</v>
      </c>
      <c r="F472">
        <f t="shared" si="29"/>
        <v>36.621650000000002</v>
      </c>
      <c r="G472" t="str">
        <f t="shared" si="30"/>
        <v>Anneal Loop [COOL]  6/14 Score</v>
      </c>
      <c r="H472">
        <f t="shared" si="31"/>
        <v>0.34923611111111108</v>
      </c>
    </row>
    <row r="473" spans="1:8" x14ac:dyDescent="0.2">
      <c r="A473" t="s">
        <v>3</v>
      </c>
      <c r="B473">
        <v>36.621650000000002</v>
      </c>
      <c r="C473" t="s">
        <v>68</v>
      </c>
      <c r="D473" s="5">
        <v>0.34949074074074077</v>
      </c>
      <c r="E473" s="4">
        <f t="shared" si="28"/>
        <v>4</v>
      </c>
      <c r="F473">
        <f t="shared" si="29"/>
        <v>36.621650000000002</v>
      </c>
      <c r="G473" t="str">
        <f t="shared" si="30"/>
        <v>Anneal Loop [COOL]  7/14 Score</v>
      </c>
      <c r="H473">
        <f t="shared" si="31"/>
        <v>0.34949074074074077</v>
      </c>
    </row>
    <row r="474" spans="1:8" x14ac:dyDescent="0.2">
      <c r="A474" t="s">
        <v>3</v>
      </c>
      <c r="B474">
        <v>36.621650000000002</v>
      </c>
      <c r="C474" t="s">
        <v>76</v>
      </c>
      <c r="D474" s="5">
        <v>0.34978009259259263</v>
      </c>
      <c r="E474" s="4">
        <f t="shared" si="28"/>
        <v>4</v>
      </c>
      <c r="F474">
        <f t="shared" si="29"/>
        <v>36.621650000000002</v>
      </c>
      <c r="G474" t="str">
        <f t="shared" si="30"/>
        <v>Anneal Loop [HEAT]  8/14 Score</v>
      </c>
      <c r="H474">
        <f t="shared" si="31"/>
        <v>0.34978009259259263</v>
      </c>
    </row>
    <row r="475" spans="1:8" x14ac:dyDescent="0.2">
      <c r="A475" t="s">
        <v>3</v>
      </c>
      <c r="B475">
        <v>36.621650000000002</v>
      </c>
      <c r="C475" t="s">
        <v>83</v>
      </c>
      <c r="D475" s="5">
        <v>0.3500462962962963</v>
      </c>
      <c r="E475" s="4">
        <f t="shared" si="28"/>
        <v>4</v>
      </c>
      <c r="F475">
        <f t="shared" si="29"/>
        <v>36.621650000000002</v>
      </c>
      <c r="G475" t="str">
        <f t="shared" si="30"/>
        <v>Anneal Loop [HEAT]  9/14 Score</v>
      </c>
      <c r="H475">
        <f t="shared" si="31"/>
        <v>0.3500462962962963</v>
      </c>
    </row>
    <row r="476" spans="1:8" x14ac:dyDescent="0.2">
      <c r="A476" t="s">
        <v>3</v>
      </c>
      <c r="B476">
        <v>36.621650000000002</v>
      </c>
      <c r="C476" t="s">
        <v>92</v>
      </c>
      <c r="D476" s="5">
        <v>0.35032407407407407</v>
      </c>
      <c r="E476" s="4">
        <f t="shared" si="28"/>
        <v>4</v>
      </c>
      <c r="F476">
        <f t="shared" si="29"/>
        <v>36.621650000000002</v>
      </c>
      <c r="G476" t="str">
        <f t="shared" si="30"/>
        <v>Anneal Loop [HEAT] 10/14 Score</v>
      </c>
      <c r="H476">
        <f t="shared" si="31"/>
        <v>0.35032407407407407</v>
      </c>
    </row>
    <row r="477" spans="1:8" x14ac:dyDescent="0.2">
      <c r="A477" t="s">
        <v>3</v>
      </c>
      <c r="B477">
        <v>35.511600000000001</v>
      </c>
      <c r="C477" t="s">
        <v>98</v>
      </c>
      <c r="D477" s="5">
        <v>0.35059027777777779</v>
      </c>
      <c r="E477" s="4">
        <f t="shared" si="28"/>
        <v>4</v>
      </c>
      <c r="F477">
        <f t="shared" si="29"/>
        <v>35.511600000000001</v>
      </c>
      <c r="G477" t="str">
        <f t="shared" si="30"/>
        <v>Anneal Loop [COOL] 11/14 Score</v>
      </c>
      <c r="H477">
        <f t="shared" si="31"/>
        <v>0.35059027777777779</v>
      </c>
    </row>
    <row r="478" spans="1:8" x14ac:dyDescent="0.2">
      <c r="A478" t="s">
        <v>3</v>
      </c>
      <c r="B478">
        <v>22.6235</v>
      </c>
      <c r="C478" t="s">
        <v>104</v>
      </c>
      <c r="D478" s="5">
        <v>0.35084490740740737</v>
      </c>
      <c r="E478" s="4">
        <f t="shared" si="28"/>
        <v>4</v>
      </c>
      <c r="F478">
        <f t="shared" si="29"/>
        <v>22.6235</v>
      </c>
      <c r="G478" t="str">
        <f t="shared" si="30"/>
        <v>Anneal Loop [COOL] 12/14 Score</v>
      </c>
      <c r="H478">
        <f t="shared" si="31"/>
        <v>0.35084490740740737</v>
      </c>
    </row>
    <row r="479" spans="1:8" x14ac:dyDescent="0.2">
      <c r="A479" t="s">
        <v>3</v>
      </c>
      <c r="B479">
        <v>31.50311</v>
      </c>
      <c r="C479" t="s">
        <v>111</v>
      </c>
      <c r="D479" s="5">
        <v>0.3511111111111111</v>
      </c>
      <c r="E479" s="4">
        <f t="shared" si="28"/>
        <v>4</v>
      </c>
      <c r="F479">
        <f t="shared" si="29"/>
        <v>31.50311</v>
      </c>
      <c r="G479" t="str">
        <f t="shared" si="30"/>
        <v>Anneal Loop [COOL] 13/14 Score</v>
      </c>
      <c r="H479">
        <f t="shared" si="31"/>
        <v>0.3511111111111111</v>
      </c>
    </row>
    <row r="480" spans="1:8" x14ac:dyDescent="0.2">
      <c r="A480" t="s">
        <v>3</v>
      </c>
      <c r="B480">
        <v>23.645109999999999</v>
      </c>
      <c r="C480" t="s">
        <v>118</v>
      </c>
      <c r="D480" s="5">
        <v>0.35136574074074073</v>
      </c>
      <c r="E480" s="4">
        <f t="shared" si="28"/>
        <v>4</v>
      </c>
      <c r="F480">
        <f t="shared" si="29"/>
        <v>23.645109999999999</v>
      </c>
      <c r="G480" t="str">
        <f t="shared" si="30"/>
        <v>Anneal Loop [COOL] 14/14 Score</v>
      </c>
      <c r="H480">
        <f t="shared" si="31"/>
        <v>0.35136574074074073</v>
      </c>
    </row>
    <row r="481" spans="1:8" x14ac:dyDescent="0.2">
      <c r="A481" t="s">
        <v>3</v>
      </c>
      <c r="B481">
        <v>22.903400000000001</v>
      </c>
      <c r="C481" t="s">
        <v>19</v>
      </c>
      <c r="D481" s="5">
        <v>0.35149305555555554</v>
      </c>
      <c r="E481" s="4">
        <f t="shared" si="28"/>
        <v>4</v>
      </c>
      <c r="F481">
        <f t="shared" si="29"/>
        <v>22.903400000000001</v>
      </c>
      <c r="G481" t="str">
        <f t="shared" si="30"/>
        <v>Minimization Loop Score</v>
      </c>
      <c r="H481">
        <f t="shared" si="31"/>
        <v>0.35149305555555554</v>
      </c>
    </row>
    <row r="482" spans="1:8" x14ac:dyDescent="0.2">
      <c r="A482" t="s">
        <v>3</v>
      </c>
      <c r="B482">
        <v>22.903400000000001</v>
      </c>
      <c r="C482" t="s">
        <v>4</v>
      </c>
      <c r="D482" s="5">
        <v>0.35149305555555554</v>
      </c>
      <c r="E482" s="4">
        <f t="shared" si="28"/>
        <v>4</v>
      </c>
      <c r="F482">
        <f t="shared" si="29"/>
        <v>22.903400000000001</v>
      </c>
      <c r="G482" t="str">
        <f t="shared" si="30"/>
        <v>Mutant Pack Score</v>
      </c>
      <c r="H482">
        <f t="shared" si="31"/>
        <v>0.35149305555555554</v>
      </c>
    </row>
    <row r="483" spans="1:8" x14ac:dyDescent="0.2">
      <c r="A483" t="s">
        <v>3</v>
      </c>
      <c r="B483">
        <v>-18.472619999999999</v>
      </c>
      <c r="C483" t="s">
        <v>19</v>
      </c>
      <c r="D483" s="5">
        <v>0.35214120370370372</v>
      </c>
      <c r="E483" s="4">
        <f t="shared" si="28"/>
        <v>4</v>
      </c>
      <c r="F483">
        <f t="shared" si="29"/>
        <v>-18.472619999999999</v>
      </c>
      <c r="G483" t="str">
        <f t="shared" si="30"/>
        <v>Minimization Loop Score</v>
      </c>
      <c r="H483">
        <f t="shared" si="31"/>
        <v>0.35214120370370372</v>
      </c>
    </row>
    <row r="484" spans="1:8" x14ac:dyDescent="0.2">
      <c r="A484" t="s">
        <v>3</v>
      </c>
      <c r="B484">
        <v>-18.472619999999999</v>
      </c>
      <c r="C484" t="s">
        <v>131</v>
      </c>
      <c r="D484" s="5">
        <v>0.35214120370370372</v>
      </c>
      <c r="E484" s="4">
        <f t="shared" si="28"/>
        <v>4</v>
      </c>
      <c r="F484">
        <f t="shared" si="29"/>
        <v>-18.472619999999999</v>
      </c>
      <c r="G484" t="str">
        <f t="shared" si="30"/>
        <v>Mut &amp; Min #02 Score</v>
      </c>
      <c r="H484">
        <f t="shared" si="31"/>
        <v>0.35214120370370372</v>
      </c>
    </row>
    <row r="485" spans="1:8" x14ac:dyDescent="0.2">
      <c r="A485" t="s">
        <v>3</v>
      </c>
      <c r="B485">
        <v>-16.145949999999999</v>
      </c>
      <c r="C485" t="s">
        <v>4</v>
      </c>
      <c r="D485" s="5">
        <v>0.35214120370370372</v>
      </c>
      <c r="E485" s="4">
        <f t="shared" si="28"/>
        <v>4</v>
      </c>
      <c r="F485">
        <f t="shared" si="29"/>
        <v>-16.145949999999999</v>
      </c>
      <c r="G485" t="str">
        <f t="shared" si="30"/>
        <v>Mutant Pack Score</v>
      </c>
      <c r="H485">
        <f t="shared" si="31"/>
        <v>0.35214120370370372</v>
      </c>
    </row>
    <row r="486" spans="1:8" x14ac:dyDescent="0.2">
      <c r="A486" t="s">
        <v>3</v>
      </c>
      <c r="B486">
        <v>-17.19585</v>
      </c>
      <c r="C486" t="s">
        <v>19</v>
      </c>
      <c r="D486" s="5">
        <v>0.35226851851851854</v>
      </c>
      <c r="E486" s="4">
        <f t="shared" si="28"/>
        <v>4</v>
      </c>
      <c r="F486">
        <f t="shared" si="29"/>
        <v>-17.19585</v>
      </c>
      <c r="G486" t="str">
        <f t="shared" si="30"/>
        <v>Minimization Loop Score</v>
      </c>
      <c r="H486">
        <f t="shared" si="31"/>
        <v>0.35226851851851854</v>
      </c>
    </row>
    <row r="487" spans="1:8" x14ac:dyDescent="0.2">
      <c r="A487" t="s">
        <v>3</v>
      </c>
      <c r="B487">
        <v>-17.19585</v>
      </c>
      <c r="C487" t="s">
        <v>27</v>
      </c>
      <c r="D487" s="5">
        <v>0.35253472222222221</v>
      </c>
      <c r="E487" s="4">
        <f t="shared" si="28"/>
        <v>4</v>
      </c>
      <c r="F487">
        <f t="shared" si="29"/>
        <v>-17.19585</v>
      </c>
      <c r="G487" t="str">
        <f t="shared" si="30"/>
        <v>Anneal Loop [HEAT]  1/14 Score</v>
      </c>
      <c r="H487">
        <f t="shared" si="31"/>
        <v>0.35253472222222221</v>
      </c>
    </row>
    <row r="488" spans="1:8" x14ac:dyDescent="0.2">
      <c r="A488" t="s">
        <v>3</v>
      </c>
      <c r="B488">
        <v>-0.18667</v>
      </c>
      <c r="C488" t="s">
        <v>33</v>
      </c>
      <c r="D488" s="5">
        <v>0.35280092592592593</v>
      </c>
      <c r="E488" s="4">
        <f t="shared" si="28"/>
        <v>4</v>
      </c>
      <c r="F488">
        <f t="shared" si="29"/>
        <v>-0.18667</v>
      </c>
      <c r="G488" t="str">
        <f t="shared" si="30"/>
        <v>Anneal Loop [HEAT]  2/14 Score</v>
      </c>
      <c r="H488">
        <f t="shared" si="31"/>
        <v>0.35280092592592593</v>
      </c>
    </row>
    <row r="489" spans="1:8" x14ac:dyDescent="0.2">
      <c r="A489" t="s">
        <v>3</v>
      </c>
      <c r="B489">
        <v>-3.42109</v>
      </c>
      <c r="C489" t="s">
        <v>40</v>
      </c>
      <c r="D489" s="5">
        <v>0.3530787037037037</v>
      </c>
      <c r="E489" s="4">
        <f t="shared" si="28"/>
        <v>4</v>
      </c>
      <c r="F489">
        <f t="shared" si="29"/>
        <v>-3.42109</v>
      </c>
      <c r="G489" t="str">
        <f t="shared" si="30"/>
        <v>Anneal Loop [HEAT]  3/14 Score</v>
      </c>
      <c r="H489">
        <f t="shared" si="31"/>
        <v>0.3530787037037037</v>
      </c>
    </row>
    <row r="490" spans="1:8" x14ac:dyDescent="0.2">
      <c r="A490" t="s">
        <v>3</v>
      </c>
      <c r="B490">
        <v>-2.7172200000000002</v>
      </c>
      <c r="C490" t="s">
        <v>47</v>
      </c>
      <c r="D490" s="5">
        <v>0.35334490740740737</v>
      </c>
      <c r="E490" s="4">
        <f t="shared" si="28"/>
        <v>4</v>
      </c>
      <c r="F490">
        <f t="shared" si="29"/>
        <v>-2.7172200000000002</v>
      </c>
      <c r="G490" t="str">
        <f t="shared" si="30"/>
        <v>Anneal Loop [COOL]  4/14 Score</v>
      </c>
      <c r="H490">
        <f t="shared" si="31"/>
        <v>0.35334490740740737</v>
      </c>
    </row>
    <row r="491" spans="1:8" x14ac:dyDescent="0.2">
      <c r="A491" t="s">
        <v>3</v>
      </c>
      <c r="B491">
        <v>-2.7172200000000002</v>
      </c>
      <c r="C491" t="s">
        <v>55</v>
      </c>
      <c r="D491" s="5">
        <v>0.35364583333333338</v>
      </c>
      <c r="E491" s="4">
        <f t="shared" si="28"/>
        <v>4</v>
      </c>
      <c r="F491">
        <f t="shared" si="29"/>
        <v>-2.7172200000000002</v>
      </c>
      <c r="G491" t="str">
        <f t="shared" si="30"/>
        <v>Anneal Loop [COOL]  5/14 Score</v>
      </c>
      <c r="H491">
        <f t="shared" si="31"/>
        <v>0.35364583333333338</v>
      </c>
    </row>
    <row r="492" spans="1:8" x14ac:dyDescent="0.2">
      <c r="A492" t="s">
        <v>3</v>
      </c>
      <c r="B492">
        <v>-2.7172200000000002</v>
      </c>
      <c r="C492" t="s">
        <v>60</v>
      </c>
      <c r="D492" s="5">
        <v>0.35391203703703705</v>
      </c>
      <c r="E492" s="4">
        <f t="shared" si="28"/>
        <v>4</v>
      </c>
      <c r="F492">
        <f t="shared" si="29"/>
        <v>-2.7172200000000002</v>
      </c>
      <c r="G492" t="str">
        <f t="shared" si="30"/>
        <v>Anneal Loop [COOL]  6/14 Score</v>
      </c>
      <c r="H492">
        <f t="shared" si="31"/>
        <v>0.35391203703703705</v>
      </c>
    </row>
    <row r="493" spans="1:8" x14ac:dyDescent="0.2">
      <c r="A493" t="s">
        <v>3</v>
      </c>
      <c r="B493">
        <v>-3.0068299999999999</v>
      </c>
      <c r="C493" t="s">
        <v>68</v>
      </c>
      <c r="D493" s="5">
        <v>0.35416666666666669</v>
      </c>
      <c r="E493" s="4">
        <f t="shared" si="28"/>
        <v>4</v>
      </c>
      <c r="F493">
        <f t="shared" si="29"/>
        <v>-3.0068299999999999</v>
      </c>
      <c r="G493" t="str">
        <f t="shared" si="30"/>
        <v>Anneal Loop [COOL]  7/14 Score</v>
      </c>
      <c r="H493">
        <f t="shared" si="31"/>
        <v>0.35416666666666669</v>
      </c>
    </row>
    <row r="494" spans="1:8" x14ac:dyDescent="0.2">
      <c r="A494" t="s">
        <v>3</v>
      </c>
      <c r="B494">
        <v>-3.0068299999999999</v>
      </c>
      <c r="C494" t="s">
        <v>76</v>
      </c>
      <c r="D494" s="5">
        <v>0.35442129629629626</v>
      </c>
      <c r="E494" s="4">
        <f t="shared" si="28"/>
        <v>4</v>
      </c>
      <c r="F494">
        <f t="shared" si="29"/>
        <v>-3.0068299999999999</v>
      </c>
      <c r="G494" t="str">
        <f t="shared" si="30"/>
        <v>Anneal Loop [HEAT]  8/14 Score</v>
      </c>
      <c r="H494">
        <f t="shared" si="31"/>
        <v>0.35442129629629626</v>
      </c>
    </row>
    <row r="495" spans="1:8" x14ac:dyDescent="0.2">
      <c r="A495" t="s">
        <v>3</v>
      </c>
      <c r="B495">
        <v>-3.0068299999999999</v>
      </c>
      <c r="C495" t="s">
        <v>83</v>
      </c>
      <c r="D495" s="5">
        <v>0.35468749999999999</v>
      </c>
      <c r="E495" s="4">
        <f t="shared" si="28"/>
        <v>4</v>
      </c>
      <c r="F495">
        <f t="shared" si="29"/>
        <v>-3.0068299999999999</v>
      </c>
      <c r="G495" t="str">
        <f t="shared" si="30"/>
        <v>Anneal Loop [HEAT]  9/14 Score</v>
      </c>
      <c r="H495">
        <f t="shared" si="31"/>
        <v>0.35468749999999999</v>
      </c>
    </row>
    <row r="496" spans="1:8" x14ac:dyDescent="0.2">
      <c r="A496" t="s">
        <v>3</v>
      </c>
      <c r="B496">
        <v>-3.0068299999999999</v>
      </c>
      <c r="C496" t="s">
        <v>92</v>
      </c>
      <c r="D496" s="5">
        <v>0.35495370370370366</v>
      </c>
      <c r="E496" s="4">
        <f t="shared" si="28"/>
        <v>4</v>
      </c>
      <c r="F496">
        <f t="shared" si="29"/>
        <v>-3.0068299999999999</v>
      </c>
      <c r="G496" t="str">
        <f t="shared" si="30"/>
        <v>Anneal Loop [HEAT] 10/14 Score</v>
      </c>
      <c r="H496">
        <f t="shared" si="31"/>
        <v>0.35495370370370366</v>
      </c>
    </row>
    <row r="497" spans="1:8" x14ac:dyDescent="0.2">
      <c r="A497" t="s">
        <v>3</v>
      </c>
      <c r="B497">
        <v>-1.45506</v>
      </c>
      <c r="C497" t="s">
        <v>98</v>
      </c>
      <c r="D497" s="5">
        <v>0.35520833333333335</v>
      </c>
      <c r="E497" s="4">
        <f t="shared" si="28"/>
        <v>4</v>
      </c>
      <c r="F497">
        <f t="shared" si="29"/>
        <v>-1.45506</v>
      </c>
      <c r="G497" t="str">
        <f t="shared" si="30"/>
        <v>Anneal Loop [COOL] 11/14 Score</v>
      </c>
      <c r="H497">
        <f t="shared" si="31"/>
        <v>0.35520833333333335</v>
      </c>
    </row>
    <row r="498" spans="1:8" x14ac:dyDescent="0.2">
      <c r="A498" t="s">
        <v>3</v>
      </c>
      <c r="B498">
        <v>1.5969</v>
      </c>
      <c r="C498" t="s">
        <v>104</v>
      </c>
      <c r="D498" s="5">
        <v>0.35545138888888889</v>
      </c>
      <c r="E498" s="4">
        <f t="shared" si="28"/>
        <v>4</v>
      </c>
      <c r="F498">
        <f t="shared" si="29"/>
        <v>1.5969</v>
      </c>
      <c r="G498" t="str">
        <f t="shared" si="30"/>
        <v>Anneal Loop [COOL] 12/14 Score</v>
      </c>
      <c r="H498">
        <f t="shared" si="31"/>
        <v>0.35545138888888889</v>
      </c>
    </row>
    <row r="499" spans="1:8" x14ac:dyDescent="0.2">
      <c r="A499" t="s">
        <v>3</v>
      </c>
      <c r="B499">
        <v>1.78945</v>
      </c>
      <c r="C499" t="s">
        <v>111</v>
      </c>
      <c r="D499" s="5">
        <v>0.35571759259259261</v>
      </c>
      <c r="E499" s="4">
        <f t="shared" si="28"/>
        <v>4</v>
      </c>
      <c r="F499">
        <f t="shared" si="29"/>
        <v>1.78945</v>
      </c>
      <c r="G499" t="str">
        <f t="shared" si="30"/>
        <v>Anneal Loop [COOL] 13/14 Score</v>
      </c>
      <c r="H499">
        <f t="shared" si="31"/>
        <v>0.35571759259259261</v>
      </c>
    </row>
    <row r="500" spans="1:8" x14ac:dyDescent="0.2">
      <c r="A500" t="s">
        <v>3</v>
      </c>
      <c r="B500">
        <v>2.1193399999999998</v>
      </c>
      <c r="C500" t="s">
        <v>118</v>
      </c>
      <c r="D500" s="5">
        <v>0.35597222222222219</v>
      </c>
      <c r="E500" s="4">
        <f t="shared" si="28"/>
        <v>4</v>
      </c>
      <c r="F500">
        <f t="shared" si="29"/>
        <v>2.1193399999999998</v>
      </c>
      <c r="G500" t="str">
        <f t="shared" si="30"/>
        <v>Anneal Loop [COOL] 14/14 Score</v>
      </c>
      <c r="H500">
        <f t="shared" si="31"/>
        <v>0.35597222222222219</v>
      </c>
    </row>
    <row r="501" spans="1:8" x14ac:dyDescent="0.2">
      <c r="A501" t="s">
        <v>3</v>
      </c>
      <c r="B501">
        <v>0.86104999999999998</v>
      </c>
      <c r="C501" t="s">
        <v>19</v>
      </c>
      <c r="D501" s="5">
        <v>0.35608796296296297</v>
      </c>
      <c r="E501" s="4">
        <f t="shared" si="28"/>
        <v>4</v>
      </c>
      <c r="F501">
        <f t="shared" si="29"/>
        <v>0.86104999999999998</v>
      </c>
      <c r="G501" t="str">
        <f t="shared" si="30"/>
        <v>Minimization Loop Score</v>
      </c>
      <c r="H501">
        <f t="shared" si="31"/>
        <v>0.35608796296296297</v>
      </c>
    </row>
    <row r="502" spans="1:8" x14ac:dyDescent="0.2">
      <c r="A502" t="s">
        <v>3</v>
      </c>
      <c r="B502">
        <v>0.72816000000000003</v>
      </c>
      <c r="C502" t="s">
        <v>4</v>
      </c>
      <c r="D502" s="5">
        <v>0.35608796296296297</v>
      </c>
      <c r="E502" s="4">
        <f t="shared" si="28"/>
        <v>4</v>
      </c>
      <c r="F502">
        <f t="shared" si="29"/>
        <v>0.72816000000000003</v>
      </c>
      <c r="G502" t="str">
        <f t="shared" si="30"/>
        <v>Mutant Pack Score</v>
      </c>
      <c r="H502">
        <f t="shared" si="31"/>
        <v>0.35608796296296297</v>
      </c>
    </row>
    <row r="503" spans="1:8" x14ac:dyDescent="0.2">
      <c r="A503" t="s">
        <v>3</v>
      </c>
      <c r="B503">
        <v>-27.165669999999999</v>
      </c>
      <c r="C503" t="s">
        <v>19</v>
      </c>
      <c r="D503" s="5">
        <v>0.35671296296296301</v>
      </c>
      <c r="E503" s="4">
        <f t="shared" si="28"/>
        <v>4</v>
      </c>
      <c r="F503">
        <f t="shared" si="29"/>
        <v>-27.165669999999999</v>
      </c>
      <c r="G503" t="str">
        <f t="shared" si="30"/>
        <v>Minimization Loop Score</v>
      </c>
      <c r="H503">
        <f t="shared" si="31"/>
        <v>0.35671296296296301</v>
      </c>
    </row>
    <row r="504" spans="1:8" x14ac:dyDescent="0.2">
      <c r="A504" t="s">
        <v>3</v>
      </c>
      <c r="B504">
        <v>-27.165669999999999</v>
      </c>
      <c r="C504" t="s">
        <v>138</v>
      </c>
      <c r="D504" s="5">
        <v>0.35671296296296301</v>
      </c>
      <c r="E504" s="4">
        <f t="shared" si="28"/>
        <v>4</v>
      </c>
      <c r="F504">
        <f t="shared" si="29"/>
        <v>-27.165669999999999</v>
      </c>
      <c r="G504" t="str">
        <f t="shared" si="30"/>
        <v>Mut &amp; Min #03 Score</v>
      </c>
      <c r="H504">
        <f t="shared" si="31"/>
        <v>0.35671296296296301</v>
      </c>
    </row>
    <row r="505" spans="1:8" x14ac:dyDescent="0.2">
      <c r="A505" t="s">
        <v>3</v>
      </c>
      <c r="B505">
        <v>-27.789380000000001</v>
      </c>
      <c r="C505" t="s">
        <v>4</v>
      </c>
      <c r="D505" s="5">
        <v>0.35672453703703705</v>
      </c>
      <c r="E505" s="4">
        <f t="shared" si="28"/>
        <v>4</v>
      </c>
      <c r="F505">
        <f t="shared" si="29"/>
        <v>-27.789380000000001</v>
      </c>
      <c r="G505" t="str">
        <f t="shared" si="30"/>
        <v>Mutant Pack Score</v>
      </c>
      <c r="H505">
        <f t="shared" si="31"/>
        <v>0.35672453703703705</v>
      </c>
    </row>
    <row r="506" spans="1:8" x14ac:dyDescent="0.2">
      <c r="A506" t="s">
        <v>3</v>
      </c>
      <c r="B506">
        <v>-28.882539999999999</v>
      </c>
      <c r="C506" t="s">
        <v>19</v>
      </c>
      <c r="D506" s="5">
        <v>0.35684027777777777</v>
      </c>
      <c r="E506" s="4">
        <f t="shared" si="28"/>
        <v>4</v>
      </c>
      <c r="F506">
        <f t="shared" si="29"/>
        <v>-28.882539999999999</v>
      </c>
      <c r="G506" t="str">
        <f t="shared" si="30"/>
        <v>Minimization Loop Score</v>
      </c>
      <c r="H506">
        <f t="shared" si="31"/>
        <v>0.35684027777777777</v>
      </c>
    </row>
    <row r="507" spans="1:8" x14ac:dyDescent="0.2">
      <c r="A507" t="s">
        <v>3</v>
      </c>
      <c r="B507">
        <v>-28.882539999999999</v>
      </c>
      <c r="C507" t="s">
        <v>27</v>
      </c>
      <c r="D507" s="5">
        <v>0.3570949074074074</v>
      </c>
      <c r="E507" s="4">
        <f t="shared" si="28"/>
        <v>4</v>
      </c>
      <c r="F507">
        <f t="shared" si="29"/>
        <v>-28.882539999999999</v>
      </c>
      <c r="G507" t="str">
        <f t="shared" si="30"/>
        <v>Anneal Loop [HEAT]  1/14 Score</v>
      </c>
      <c r="H507">
        <f t="shared" si="31"/>
        <v>0.3570949074074074</v>
      </c>
    </row>
    <row r="508" spans="1:8" x14ac:dyDescent="0.2">
      <c r="A508" t="s">
        <v>3</v>
      </c>
      <c r="B508">
        <v>8.6719100000000005</v>
      </c>
      <c r="C508" t="s">
        <v>33</v>
      </c>
      <c r="D508" s="5">
        <v>0.35734953703703703</v>
      </c>
      <c r="E508" s="4">
        <f t="shared" si="28"/>
        <v>4</v>
      </c>
      <c r="F508">
        <f t="shared" si="29"/>
        <v>8.6719100000000005</v>
      </c>
      <c r="G508" t="str">
        <f t="shared" si="30"/>
        <v>Anneal Loop [HEAT]  2/14 Score</v>
      </c>
      <c r="H508">
        <f t="shared" si="31"/>
        <v>0.35734953703703703</v>
      </c>
    </row>
    <row r="509" spans="1:8" x14ac:dyDescent="0.2">
      <c r="A509" t="s">
        <v>3</v>
      </c>
      <c r="B509">
        <v>8.6719100000000005</v>
      </c>
      <c r="C509" t="s">
        <v>40</v>
      </c>
      <c r="D509" s="5">
        <v>0.35761574074074076</v>
      </c>
      <c r="E509" s="4">
        <f t="shared" si="28"/>
        <v>4</v>
      </c>
      <c r="F509">
        <f t="shared" si="29"/>
        <v>8.6719100000000005</v>
      </c>
      <c r="G509" t="str">
        <f t="shared" si="30"/>
        <v>Anneal Loop [HEAT]  3/14 Score</v>
      </c>
      <c r="H509">
        <f t="shared" si="31"/>
        <v>0.35761574074074076</v>
      </c>
    </row>
    <row r="510" spans="1:8" x14ac:dyDescent="0.2">
      <c r="A510" t="s">
        <v>3</v>
      </c>
      <c r="B510">
        <v>3.72471</v>
      </c>
      <c r="C510" t="s">
        <v>47</v>
      </c>
      <c r="D510" s="5">
        <v>0.35787037037037034</v>
      </c>
      <c r="E510" s="4">
        <f t="shared" si="28"/>
        <v>4</v>
      </c>
      <c r="F510">
        <f t="shared" si="29"/>
        <v>3.72471</v>
      </c>
      <c r="G510" t="str">
        <f t="shared" si="30"/>
        <v>Anneal Loop [COOL]  4/14 Score</v>
      </c>
      <c r="H510">
        <f t="shared" si="31"/>
        <v>0.35787037037037034</v>
      </c>
    </row>
    <row r="511" spans="1:8" x14ac:dyDescent="0.2">
      <c r="A511" t="s">
        <v>3</v>
      </c>
      <c r="B511">
        <v>3.72471</v>
      </c>
      <c r="C511" t="s">
        <v>55</v>
      </c>
      <c r="D511" s="5">
        <v>0.35812500000000003</v>
      </c>
      <c r="E511" s="4">
        <f t="shared" si="28"/>
        <v>4</v>
      </c>
      <c r="F511">
        <f t="shared" si="29"/>
        <v>3.72471</v>
      </c>
      <c r="G511" t="str">
        <f t="shared" si="30"/>
        <v>Anneal Loop [COOL]  5/14 Score</v>
      </c>
      <c r="H511">
        <f t="shared" si="31"/>
        <v>0.35812500000000003</v>
      </c>
    </row>
    <row r="512" spans="1:8" x14ac:dyDescent="0.2">
      <c r="A512" t="s">
        <v>3</v>
      </c>
      <c r="B512">
        <v>8.0519999999999994E-2</v>
      </c>
      <c r="C512" t="s">
        <v>60</v>
      </c>
      <c r="D512" s="5">
        <v>0.3583796296296296</v>
      </c>
      <c r="E512" s="4">
        <f t="shared" si="28"/>
        <v>4</v>
      </c>
      <c r="F512">
        <f t="shared" si="29"/>
        <v>8.0519999999999994E-2</v>
      </c>
      <c r="G512" t="str">
        <f t="shared" si="30"/>
        <v>Anneal Loop [COOL]  6/14 Score</v>
      </c>
      <c r="H512">
        <f t="shared" si="31"/>
        <v>0.3583796296296296</v>
      </c>
    </row>
    <row r="513" spans="1:8" x14ac:dyDescent="0.2">
      <c r="A513" t="s">
        <v>3</v>
      </c>
      <c r="B513">
        <v>8.0519999999999994E-2</v>
      </c>
      <c r="C513" t="s">
        <v>68</v>
      </c>
      <c r="D513" s="5">
        <v>0.35863425925925929</v>
      </c>
      <c r="E513" s="4">
        <f t="shared" si="28"/>
        <v>4</v>
      </c>
      <c r="F513">
        <f t="shared" si="29"/>
        <v>8.0519999999999994E-2</v>
      </c>
      <c r="G513" t="str">
        <f t="shared" si="30"/>
        <v>Anneal Loop [COOL]  7/14 Score</v>
      </c>
      <c r="H513">
        <f t="shared" si="31"/>
        <v>0.35863425925925929</v>
      </c>
    </row>
    <row r="514" spans="1:8" x14ac:dyDescent="0.2">
      <c r="A514" t="s">
        <v>3</v>
      </c>
      <c r="B514">
        <v>8.0519999999999994E-2</v>
      </c>
      <c r="C514" t="s">
        <v>76</v>
      </c>
      <c r="D514" s="5">
        <v>0.35888888888888887</v>
      </c>
      <c r="E514" s="4">
        <f t="shared" si="28"/>
        <v>4</v>
      </c>
      <c r="F514">
        <f t="shared" si="29"/>
        <v>8.0519999999999994E-2</v>
      </c>
      <c r="G514" t="str">
        <f t="shared" si="30"/>
        <v>Anneal Loop [HEAT]  8/14 Score</v>
      </c>
      <c r="H514">
        <f t="shared" si="31"/>
        <v>0.35888888888888887</v>
      </c>
    </row>
    <row r="515" spans="1:8" x14ac:dyDescent="0.2">
      <c r="A515" t="s">
        <v>3</v>
      </c>
      <c r="B515">
        <v>8.0519999999999994E-2</v>
      </c>
      <c r="C515" t="s">
        <v>83</v>
      </c>
      <c r="D515" s="5">
        <v>0.3591550925925926</v>
      </c>
      <c r="E515" s="4">
        <f t="shared" ref="E515:E578" si="32">VALUE(RIGHT(A515,2))</f>
        <v>4</v>
      </c>
      <c r="F515">
        <f t="shared" ref="F515:F578" si="33">B515</f>
        <v>8.0519999999999994E-2</v>
      </c>
      <c r="G515" t="str">
        <f t="shared" ref="G515:G578" si="34">RIGHT(C515,LEN(C515)-FIND(" - ",C515)-2)</f>
        <v>Anneal Loop [HEAT]  9/14 Score</v>
      </c>
      <c r="H515">
        <f t="shared" ref="H515:H578" si="35">VALUE(D515)</f>
        <v>0.3591550925925926</v>
      </c>
    </row>
    <row r="516" spans="1:8" x14ac:dyDescent="0.2">
      <c r="A516" t="s">
        <v>3</v>
      </c>
      <c r="B516">
        <v>8.0519999999999994E-2</v>
      </c>
      <c r="C516" t="s">
        <v>92</v>
      </c>
      <c r="D516" s="5">
        <v>0.35942129629629632</v>
      </c>
      <c r="E516" s="4">
        <f t="shared" si="32"/>
        <v>4</v>
      </c>
      <c r="F516">
        <f t="shared" si="33"/>
        <v>8.0519999999999994E-2</v>
      </c>
      <c r="G516" t="str">
        <f t="shared" si="34"/>
        <v>Anneal Loop [HEAT] 10/14 Score</v>
      </c>
      <c r="H516">
        <f t="shared" si="35"/>
        <v>0.35942129629629632</v>
      </c>
    </row>
    <row r="517" spans="1:8" x14ac:dyDescent="0.2">
      <c r="A517" t="s">
        <v>3</v>
      </c>
      <c r="B517">
        <v>0.66737000000000002</v>
      </c>
      <c r="C517" t="s">
        <v>98</v>
      </c>
      <c r="D517" s="5">
        <v>0.35966435185185186</v>
      </c>
      <c r="E517" s="4">
        <f t="shared" si="32"/>
        <v>4</v>
      </c>
      <c r="F517">
        <f t="shared" si="33"/>
        <v>0.66737000000000002</v>
      </c>
      <c r="G517" t="str">
        <f t="shared" si="34"/>
        <v>Anneal Loop [COOL] 11/14 Score</v>
      </c>
      <c r="H517">
        <f t="shared" si="35"/>
        <v>0.35966435185185186</v>
      </c>
    </row>
    <row r="518" spans="1:8" x14ac:dyDescent="0.2">
      <c r="A518" t="s">
        <v>3</v>
      </c>
      <c r="B518">
        <v>0.39863999999999999</v>
      </c>
      <c r="C518" t="s">
        <v>104</v>
      </c>
      <c r="D518" s="5">
        <v>0.35991898148148144</v>
      </c>
      <c r="E518" s="4">
        <f t="shared" si="32"/>
        <v>4</v>
      </c>
      <c r="F518">
        <f t="shared" si="33"/>
        <v>0.39863999999999999</v>
      </c>
      <c r="G518" t="str">
        <f t="shared" si="34"/>
        <v>Anneal Loop [COOL] 12/14 Score</v>
      </c>
      <c r="H518">
        <f t="shared" si="35"/>
        <v>0.35991898148148144</v>
      </c>
    </row>
    <row r="519" spans="1:8" x14ac:dyDescent="0.2">
      <c r="A519" t="s">
        <v>3</v>
      </c>
      <c r="B519">
        <v>7.1839700000000004</v>
      </c>
      <c r="C519" t="s">
        <v>111</v>
      </c>
      <c r="D519" s="5">
        <v>0.36017361111111112</v>
      </c>
      <c r="E519" s="4">
        <f t="shared" si="32"/>
        <v>4</v>
      </c>
      <c r="F519">
        <f t="shared" si="33"/>
        <v>7.1839700000000004</v>
      </c>
      <c r="G519" t="str">
        <f t="shared" si="34"/>
        <v>Anneal Loop [COOL] 13/14 Score</v>
      </c>
      <c r="H519">
        <f t="shared" si="35"/>
        <v>0.36017361111111112</v>
      </c>
    </row>
    <row r="520" spans="1:8" x14ac:dyDescent="0.2">
      <c r="A520" t="s">
        <v>3</v>
      </c>
      <c r="B520">
        <v>1.6757599999999999</v>
      </c>
      <c r="C520" t="s">
        <v>118</v>
      </c>
      <c r="D520" s="5">
        <v>0.36041666666666666</v>
      </c>
      <c r="E520" s="4">
        <f t="shared" si="32"/>
        <v>4</v>
      </c>
      <c r="F520">
        <f t="shared" si="33"/>
        <v>1.6757599999999999</v>
      </c>
      <c r="G520" t="str">
        <f t="shared" si="34"/>
        <v>Anneal Loop [COOL] 14/14 Score</v>
      </c>
      <c r="H520">
        <f t="shared" si="35"/>
        <v>0.36041666666666666</v>
      </c>
    </row>
    <row r="521" spans="1:8" x14ac:dyDescent="0.2">
      <c r="A521" t="s">
        <v>3</v>
      </c>
      <c r="B521">
        <v>-3.1112600000000001</v>
      </c>
      <c r="C521" t="s">
        <v>19</v>
      </c>
      <c r="D521" s="5">
        <v>0.36053240740740744</v>
      </c>
      <c r="E521" s="4">
        <f t="shared" si="32"/>
        <v>4</v>
      </c>
      <c r="F521">
        <f t="shared" si="33"/>
        <v>-3.1112600000000001</v>
      </c>
      <c r="G521" t="str">
        <f t="shared" si="34"/>
        <v>Minimization Loop Score</v>
      </c>
      <c r="H521">
        <f t="shared" si="35"/>
        <v>0.36053240740740744</v>
      </c>
    </row>
    <row r="522" spans="1:8" x14ac:dyDescent="0.2">
      <c r="A522" t="s">
        <v>3</v>
      </c>
      <c r="B522">
        <v>-3.1112600000000001</v>
      </c>
      <c r="C522" t="s">
        <v>4</v>
      </c>
      <c r="D522" s="5">
        <v>0.36054398148148148</v>
      </c>
      <c r="E522" s="4">
        <f t="shared" si="32"/>
        <v>4</v>
      </c>
      <c r="F522">
        <f t="shared" si="33"/>
        <v>-3.1112600000000001</v>
      </c>
      <c r="G522" t="str">
        <f t="shared" si="34"/>
        <v>Mutant Pack Score</v>
      </c>
      <c r="H522">
        <f t="shared" si="35"/>
        <v>0.36054398148148148</v>
      </c>
    </row>
    <row r="523" spans="1:8" x14ac:dyDescent="0.2">
      <c r="A523" t="s">
        <v>3</v>
      </c>
      <c r="B523">
        <v>-33.626989999999999</v>
      </c>
      <c r="C523" t="s">
        <v>19</v>
      </c>
      <c r="D523" s="5">
        <v>0.36114583333333333</v>
      </c>
      <c r="E523" s="4">
        <f t="shared" si="32"/>
        <v>4</v>
      </c>
      <c r="F523">
        <f t="shared" si="33"/>
        <v>-33.626989999999999</v>
      </c>
      <c r="G523" t="str">
        <f t="shared" si="34"/>
        <v>Minimization Loop Score</v>
      </c>
      <c r="H523">
        <f t="shared" si="35"/>
        <v>0.36114583333333333</v>
      </c>
    </row>
    <row r="524" spans="1:8" x14ac:dyDescent="0.2">
      <c r="A524" t="s">
        <v>3</v>
      </c>
      <c r="B524">
        <v>-33.626989999999999</v>
      </c>
      <c r="C524" t="s">
        <v>143</v>
      </c>
      <c r="D524" s="5">
        <v>0.36114583333333333</v>
      </c>
      <c r="E524" s="4">
        <f t="shared" si="32"/>
        <v>4</v>
      </c>
      <c r="F524">
        <f t="shared" si="33"/>
        <v>-33.626989999999999</v>
      </c>
      <c r="G524" t="str">
        <f t="shared" si="34"/>
        <v>Mut &amp; Min #04 Score</v>
      </c>
      <c r="H524">
        <f t="shared" si="35"/>
        <v>0.36114583333333333</v>
      </c>
    </row>
    <row r="525" spans="1:8" x14ac:dyDescent="0.2">
      <c r="A525" t="s">
        <v>3</v>
      </c>
      <c r="B525">
        <v>-31.723839999999999</v>
      </c>
      <c r="C525" t="s">
        <v>4</v>
      </c>
      <c r="D525" s="5">
        <v>0.36114583333333333</v>
      </c>
      <c r="E525" s="4">
        <f t="shared" si="32"/>
        <v>4</v>
      </c>
      <c r="F525">
        <f t="shared" si="33"/>
        <v>-31.723839999999999</v>
      </c>
      <c r="G525" t="str">
        <f t="shared" si="34"/>
        <v>Mutant Pack Score</v>
      </c>
      <c r="H525">
        <f t="shared" si="35"/>
        <v>0.36114583333333333</v>
      </c>
    </row>
    <row r="526" spans="1:8" x14ac:dyDescent="0.2">
      <c r="A526" t="s">
        <v>3</v>
      </c>
      <c r="B526">
        <v>-34.159469999999999</v>
      </c>
      <c r="C526" t="s">
        <v>19</v>
      </c>
      <c r="D526" s="5">
        <v>0.36126157407407411</v>
      </c>
      <c r="E526" s="4">
        <f t="shared" si="32"/>
        <v>4</v>
      </c>
      <c r="F526">
        <f t="shared" si="33"/>
        <v>-34.159469999999999</v>
      </c>
      <c r="G526" t="str">
        <f t="shared" si="34"/>
        <v>Minimization Loop Score</v>
      </c>
      <c r="H526">
        <f t="shared" si="35"/>
        <v>0.36126157407407411</v>
      </c>
    </row>
    <row r="527" spans="1:8" x14ac:dyDescent="0.2">
      <c r="A527" t="s">
        <v>3</v>
      </c>
      <c r="B527">
        <v>-34.159469999999999</v>
      </c>
      <c r="C527" t="s">
        <v>27</v>
      </c>
      <c r="D527" s="5">
        <v>0.36152777777777773</v>
      </c>
      <c r="E527" s="4">
        <f t="shared" si="32"/>
        <v>4</v>
      </c>
      <c r="F527">
        <f t="shared" si="33"/>
        <v>-34.159469999999999</v>
      </c>
      <c r="G527" t="str">
        <f t="shared" si="34"/>
        <v>Anneal Loop [HEAT]  1/14 Score</v>
      </c>
      <c r="H527">
        <f t="shared" si="35"/>
        <v>0.36152777777777773</v>
      </c>
    </row>
    <row r="528" spans="1:8" x14ac:dyDescent="0.2">
      <c r="A528" t="s">
        <v>3</v>
      </c>
      <c r="B528">
        <v>-34.159469999999999</v>
      </c>
      <c r="C528" t="s">
        <v>33</v>
      </c>
      <c r="D528" s="5">
        <v>0.36178240740740741</v>
      </c>
      <c r="E528" s="4">
        <f t="shared" si="32"/>
        <v>4</v>
      </c>
      <c r="F528">
        <f t="shared" si="33"/>
        <v>-34.159469999999999</v>
      </c>
      <c r="G528" t="str">
        <f t="shared" si="34"/>
        <v>Anneal Loop [HEAT]  2/14 Score</v>
      </c>
      <c r="H528">
        <f t="shared" si="35"/>
        <v>0.36178240740740741</v>
      </c>
    </row>
    <row r="529" spans="1:8" x14ac:dyDescent="0.2">
      <c r="A529" t="s">
        <v>3</v>
      </c>
      <c r="B529">
        <v>-34.159469999999999</v>
      </c>
      <c r="C529" t="s">
        <v>40</v>
      </c>
      <c r="D529" s="5">
        <v>0.36202546296296295</v>
      </c>
      <c r="E529" s="4">
        <f t="shared" si="32"/>
        <v>4</v>
      </c>
      <c r="F529">
        <f t="shared" si="33"/>
        <v>-34.159469999999999</v>
      </c>
      <c r="G529" t="str">
        <f t="shared" si="34"/>
        <v>Anneal Loop [HEAT]  3/14 Score</v>
      </c>
      <c r="H529">
        <f t="shared" si="35"/>
        <v>0.36202546296296295</v>
      </c>
    </row>
    <row r="530" spans="1:8" x14ac:dyDescent="0.2">
      <c r="A530" t="s">
        <v>3</v>
      </c>
      <c r="B530">
        <v>-23.76624</v>
      </c>
      <c r="C530" t="s">
        <v>47</v>
      </c>
      <c r="D530" s="5">
        <v>0.36226851851851855</v>
      </c>
      <c r="E530" s="4">
        <f t="shared" si="32"/>
        <v>4</v>
      </c>
      <c r="F530">
        <f t="shared" si="33"/>
        <v>-23.76624</v>
      </c>
      <c r="G530" t="str">
        <f t="shared" si="34"/>
        <v>Anneal Loop [COOL]  4/14 Score</v>
      </c>
      <c r="H530">
        <f t="shared" si="35"/>
        <v>0.36226851851851855</v>
      </c>
    </row>
    <row r="531" spans="1:8" x14ac:dyDescent="0.2">
      <c r="A531" t="s">
        <v>3</v>
      </c>
      <c r="B531">
        <v>-29.727830000000001</v>
      </c>
      <c r="C531" t="s">
        <v>55</v>
      </c>
      <c r="D531" s="5">
        <v>0.36249999999999999</v>
      </c>
      <c r="E531" s="4">
        <f t="shared" si="32"/>
        <v>4</v>
      </c>
      <c r="F531">
        <f t="shared" si="33"/>
        <v>-29.727830000000001</v>
      </c>
      <c r="G531" t="str">
        <f t="shared" si="34"/>
        <v>Anneal Loop [COOL]  5/14 Score</v>
      </c>
      <c r="H531">
        <f t="shared" si="35"/>
        <v>0.36249999999999999</v>
      </c>
    </row>
    <row r="532" spans="1:8" x14ac:dyDescent="0.2">
      <c r="A532" t="s">
        <v>3</v>
      </c>
      <c r="B532">
        <v>-32.818669999999997</v>
      </c>
      <c r="C532" t="s">
        <v>60</v>
      </c>
      <c r="D532" s="5">
        <v>0.36273148148148149</v>
      </c>
      <c r="E532" s="4">
        <f t="shared" si="32"/>
        <v>4</v>
      </c>
      <c r="F532">
        <f t="shared" si="33"/>
        <v>-32.818669999999997</v>
      </c>
      <c r="G532" t="str">
        <f t="shared" si="34"/>
        <v>Anneal Loop [COOL]  6/14 Score</v>
      </c>
      <c r="H532">
        <f t="shared" si="35"/>
        <v>0.36273148148148149</v>
      </c>
    </row>
    <row r="533" spans="1:8" x14ac:dyDescent="0.2">
      <c r="A533" t="s">
        <v>3</v>
      </c>
      <c r="B533">
        <v>-24.506620000000002</v>
      </c>
      <c r="C533" t="s">
        <v>68</v>
      </c>
      <c r="D533" s="5">
        <v>0.36296296296296293</v>
      </c>
      <c r="E533" s="4">
        <f t="shared" si="32"/>
        <v>4</v>
      </c>
      <c r="F533">
        <f t="shared" si="33"/>
        <v>-24.506620000000002</v>
      </c>
      <c r="G533" t="str">
        <f t="shared" si="34"/>
        <v>Anneal Loop [COOL]  7/14 Score</v>
      </c>
      <c r="H533">
        <f t="shared" si="35"/>
        <v>0.36296296296296293</v>
      </c>
    </row>
    <row r="534" spans="1:8" x14ac:dyDescent="0.2">
      <c r="A534" t="s">
        <v>3</v>
      </c>
      <c r="B534">
        <v>-20.226870000000002</v>
      </c>
      <c r="C534" t="s">
        <v>76</v>
      </c>
      <c r="D534" s="5">
        <v>0.36320601851851847</v>
      </c>
      <c r="E534" s="4">
        <f t="shared" si="32"/>
        <v>4</v>
      </c>
      <c r="F534">
        <f t="shared" si="33"/>
        <v>-20.226870000000002</v>
      </c>
      <c r="G534" t="str">
        <f t="shared" si="34"/>
        <v>Anneal Loop [HEAT]  8/14 Score</v>
      </c>
      <c r="H534">
        <f t="shared" si="35"/>
        <v>0.36320601851851847</v>
      </c>
    </row>
    <row r="535" spans="1:8" x14ac:dyDescent="0.2">
      <c r="A535" t="s">
        <v>3</v>
      </c>
      <c r="B535">
        <v>-20.226870000000002</v>
      </c>
      <c r="C535" t="s">
        <v>83</v>
      </c>
      <c r="D535" s="5">
        <v>0.36342592592592587</v>
      </c>
      <c r="E535" s="4">
        <f t="shared" si="32"/>
        <v>4</v>
      </c>
      <c r="F535">
        <f t="shared" si="33"/>
        <v>-20.226870000000002</v>
      </c>
      <c r="G535" t="str">
        <f t="shared" si="34"/>
        <v>Anneal Loop [HEAT]  9/14 Score</v>
      </c>
      <c r="H535">
        <f t="shared" si="35"/>
        <v>0.36342592592592587</v>
      </c>
    </row>
    <row r="536" spans="1:8" x14ac:dyDescent="0.2">
      <c r="A536" t="s">
        <v>3</v>
      </c>
      <c r="B536">
        <v>-7.9859400000000003</v>
      </c>
      <c r="C536" t="s">
        <v>92</v>
      </c>
      <c r="D536" s="5">
        <v>0.3636921296296296</v>
      </c>
      <c r="E536" s="4">
        <f t="shared" si="32"/>
        <v>4</v>
      </c>
      <c r="F536">
        <f t="shared" si="33"/>
        <v>-7.9859400000000003</v>
      </c>
      <c r="G536" t="str">
        <f t="shared" si="34"/>
        <v>Anneal Loop [HEAT] 10/14 Score</v>
      </c>
      <c r="H536">
        <f t="shared" si="35"/>
        <v>0.3636921296296296</v>
      </c>
    </row>
    <row r="537" spans="1:8" x14ac:dyDescent="0.2">
      <c r="A537" t="s">
        <v>3</v>
      </c>
      <c r="B537">
        <v>3.25379</v>
      </c>
      <c r="C537" t="s">
        <v>98</v>
      </c>
      <c r="D537" s="5">
        <v>0.3639236111111111</v>
      </c>
      <c r="E537" s="4">
        <f t="shared" si="32"/>
        <v>4</v>
      </c>
      <c r="F537">
        <f t="shared" si="33"/>
        <v>3.25379</v>
      </c>
      <c r="G537" t="str">
        <f t="shared" si="34"/>
        <v>Anneal Loop [COOL] 11/14 Score</v>
      </c>
      <c r="H537">
        <f t="shared" si="35"/>
        <v>0.3639236111111111</v>
      </c>
    </row>
    <row r="538" spans="1:8" x14ac:dyDescent="0.2">
      <c r="A538" t="s">
        <v>3</v>
      </c>
      <c r="B538">
        <v>-4.2780199999999997</v>
      </c>
      <c r="C538" t="s">
        <v>104</v>
      </c>
      <c r="D538" s="5">
        <v>0.36417824074074073</v>
      </c>
      <c r="E538" s="4">
        <f t="shared" si="32"/>
        <v>4</v>
      </c>
      <c r="F538">
        <f t="shared" si="33"/>
        <v>-4.2780199999999997</v>
      </c>
      <c r="G538" t="str">
        <f t="shared" si="34"/>
        <v>Anneal Loop [COOL] 12/14 Score</v>
      </c>
      <c r="H538">
        <f t="shared" si="35"/>
        <v>0.36417824074074073</v>
      </c>
    </row>
    <row r="539" spans="1:8" x14ac:dyDescent="0.2">
      <c r="A539" t="s">
        <v>3</v>
      </c>
      <c r="B539">
        <v>-3.3997199999999999</v>
      </c>
      <c r="C539" t="s">
        <v>111</v>
      </c>
      <c r="D539" s="5">
        <v>0.36442129629629627</v>
      </c>
      <c r="E539" s="4">
        <f t="shared" si="32"/>
        <v>4</v>
      </c>
      <c r="F539">
        <f t="shared" si="33"/>
        <v>-3.3997199999999999</v>
      </c>
      <c r="G539" t="str">
        <f t="shared" si="34"/>
        <v>Anneal Loop [COOL] 13/14 Score</v>
      </c>
      <c r="H539">
        <f t="shared" si="35"/>
        <v>0.36442129629629627</v>
      </c>
    </row>
    <row r="540" spans="1:8" x14ac:dyDescent="0.2">
      <c r="A540" t="s">
        <v>3</v>
      </c>
      <c r="B540">
        <v>-8.5235599999999998</v>
      </c>
      <c r="C540" t="s">
        <v>118</v>
      </c>
      <c r="D540" s="5">
        <v>0.36465277777777777</v>
      </c>
      <c r="E540" s="4">
        <f t="shared" si="32"/>
        <v>4</v>
      </c>
      <c r="F540">
        <f t="shared" si="33"/>
        <v>-8.5235599999999998</v>
      </c>
      <c r="G540" t="str">
        <f t="shared" si="34"/>
        <v>Anneal Loop [COOL] 14/14 Score</v>
      </c>
      <c r="H540">
        <f t="shared" si="35"/>
        <v>0.36465277777777777</v>
      </c>
    </row>
    <row r="541" spans="1:8" x14ac:dyDescent="0.2">
      <c r="A541" t="s">
        <v>3</v>
      </c>
      <c r="B541">
        <v>-11.51418</v>
      </c>
      <c r="C541" t="s">
        <v>19</v>
      </c>
      <c r="D541" s="5">
        <v>0.36478009259259259</v>
      </c>
      <c r="E541" s="4">
        <f t="shared" si="32"/>
        <v>4</v>
      </c>
      <c r="F541">
        <f t="shared" si="33"/>
        <v>-11.51418</v>
      </c>
      <c r="G541" t="str">
        <f t="shared" si="34"/>
        <v>Minimization Loop Score</v>
      </c>
      <c r="H541">
        <f t="shared" si="35"/>
        <v>0.36478009259259259</v>
      </c>
    </row>
    <row r="542" spans="1:8" x14ac:dyDescent="0.2">
      <c r="A542" t="s">
        <v>3</v>
      </c>
      <c r="B542">
        <v>-11.51418</v>
      </c>
      <c r="C542" t="s">
        <v>4</v>
      </c>
      <c r="D542" s="5">
        <v>0.36478009259259259</v>
      </c>
      <c r="E542" s="4">
        <f t="shared" si="32"/>
        <v>4</v>
      </c>
      <c r="F542">
        <f t="shared" si="33"/>
        <v>-11.51418</v>
      </c>
      <c r="G542" t="str">
        <f t="shared" si="34"/>
        <v>Mutant Pack Score</v>
      </c>
      <c r="H542">
        <f t="shared" si="35"/>
        <v>0.36478009259259259</v>
      </c>
    </row>
    <row r="543" spans="1:8" x14ac:dyDescent="0.2">
      <c r="A543" t="s">
        <v>3</v>
      </c>
      <c r="B543">
        <v>-39.994810000000001</v>
      </c>
      <c r="C543" t="s">
        <v>19</v>
      </c>
      <c r="D543" s="5">
        <v>0.36534722222222221</v>
      </c>
      <c r="E543" s="4">
        <f t="shared" si="32"/>
        <v>4</v>
      </c>
      <c r="F543">
        <f t="shared" si="33"/>
        <v>-39.994810000000001</v>
      </c>
      <c r="G543" t="str">
        <f t="shared" si="34"/>
        <v>Minimization Loop Score</v>
      </c>
      <c r="H543">
        <f t="shared" si="35"/>
        <v>0.36534722222222221</v>
      </c>
    </row>
    <row r="544" spans="1:8" x14ac:dyDescent="0.2">
      <c r="A544" t="s">
        <v>3</v>
      </c>
      <c r="B544">
        <v>-39.994810000000001</v>
      </c>
      <c r="C544" t="s">
        <v>152</v>
      </c>
      <c r="D544" s="5">
        <v>0.36534722222222221</v>
      </c>
      <c r="E544" s="4">
        <f t="shared" si="32"/>
        <v>4</v>
      </c>
      <c r="F544">
        <f t="shared" si="33"/>
        <v>-39.994810000000001</v>
      </c>
      <c r="G544" t="str">
        <f t="shared" si="34"/>
        <v>Mut &amp; Min #05 Score</v>
      </c>
      <c r="H544">
        <f t="shared" si="35"/>
        <v>0.36534722222222221</v>
      </c>
    </row>
    <row r="545" spans="1:8" x14ac:dyDescent="0.2">
      <c r="A545" t="s">
        <v>3</v>
      </c>
      <c r="B545">
        <v>-34.585920000000002</v>
      </c>
      <c r="C545" t="s">
        <v>4</v>
      </c>
      <c r="D545" s="5">
        <v>0.36534722222222221</v>
      </c>
      <c r="E545" s="4">
        <f t="shared" si="32"/>
        <v>4</v>
      </c>
      <c r="F545">
        <f t="shared" si="33"/>
        <v>-34.585920000000002</v>
      </c>
      <c r="G545" t="str">
        <f t="shared" si="34"/>
        <v>Mutant Pack Score</v>
      </c>
      <c r="H545">
        <f t="shared" si="35"/>
        <v>0.36534722222222221</v>
      </c>
    </row>
    <row r="546" spans="1:8" x14ac:dyDescent="0.2">
      <c r="A546" t="s">
        <v>3</v>
      </c>
      <c r="B546">
        <v>-35.452919999999999</v>
      </c>
      <c r="C546" t="s">
        <v>19</v>
      </c>
      <c r="D546" s="5">
        <v>0.36546296296296293</v>
      </c>
      <c r="E546" s="4">
        <f t="shared" si="32"/>
        <v>4</v>
      </c>
      <c r="F546">
        <f t="shared" si="33"/>
        <v>-35.452919999999999</v>
      </c>
      <c r="G546" t="str">
        <f t="shared" si="34"/>
        <v>Minimization Loop Score</v>
      </c>
      <c r="H546">
        <f t="shared" si="35"/>
        <v>0.36546296296296293</v>
      </c>
    </row>
    <row r="547" spans="1:8" x14ac:dyDescent="0.2">
      <c r="A547" t="s">
        <v>3</v>
      </c>
      <c r="B547">
        <v>-35.452919999999999</v>
      </c>
      <c r="C547" t="s">
        <v>27</v>
      </c>
      <c r="D547" s="5">
        <v>0.36571759259259262</v>
      </c>
      <c r="E547" s="4">
        <f t="shared" si="32"/>
        <v>4</v>
      </c>
      <c r="F547">
        <f t="shared" si="33"/>
        <v>-35.452919999999999</v>
      </c>
      <c r="G547" t="str">
        <f t="shared" si="34"/>
        <v>Anneal Loop [HEAT]  1/14 Score</v>
      </c>
      <c r="H547">
        <f t="shared" si="35"/>
        <v>0.36571759259259262</v>
      </c>
    </row>
    <row r="548" spans="1:8" x14ac:dyDescent="0.2">
      <c r="A548" t="s">
        <v>3</v>
      </c>
      <c r="B548">
        <v>-35.452919999999999</v>
      </c>
      <c r="C548" t="s">
        <v>33</v>
      </c>
      <c r="D548" s="5">
        <v>0.36596064814814816</v>
      </c>
      <c r="E548" s="4">
        <f t="shared" si="32"/>
        <v>4</v>
      </c>
      <c r="F548">
        <f t="shared" si="33"/>
        <v>-35.452919999999999</v>
      </c>
      <c r="G548" t="str">
        <f t="shared" si="34"/>
        <v>Anneal Loop [HEAT]  2/14 Score</v>
      </c>
      <c r="H548">
        <f t="shared" si="35"/>
        <v>0.36596064814814816</v>
      </c>
    </row>
    <row r="549" spans="1:8" x14ac:dyDescent="0.2">
      <c r="A549" t="s">
        <v>3</v>
      </c>
      <c r="B549">
        <v>-35.452919999999999</v>
      </c>
      <c r="C549" t="s">
        <v>40</v>
      </c>
      <c r="D549" s="5">
        <v>0.36622685185185189</v>
      </c>
      <c r="E549" s="4">
        <f t="shared" si="32"/>
        <v>4</v>
      </c>
      <c r="F549">
        <f t="shared" si="33"/>
        <v>-35.452919999999999</v>
      </c>
      <c r="G549" t="str">
        <f t="shared" si="34"/>
        <v>Anneal Loop [HEAT]  3/14 Score</v>
      </c>
      <c r="H549">
        <f t="shared" si="35"/>
        <v>0.36622685185185189</v>
      </c>
    </row>
    <row r="550" spans="1:8" x14ac:dyDescent="0.2">
      <c r="A550" t="s">
        <v>3</v>
      </c>
      <c r="B550">
        <v>-35.452919999999999</v>
      </c>
      <c r="C550" t="s">
        <v>47</v>
      </c>
      <c r="D550" s="5">
        <v>0.36646990740740742</v>
      </c>
      <c r="E550" s="4">
        <f t="shared" si="32"/>
        <v>4</v>
      </c>
      <c r="F550">
        <f t="shared" si="33"/>
        <v>-35.452919999999999</v>
      </c>
      <c r="G550" t="str">
        <f t="shared" si="34"/>
        <v>Anneal Loop [COOL]  4/14 Score</v>
      </c>
      <c r="H550">
        <f t="shared" si="35"/>
        <v>0.36646990740740742</v>
      </c>
    </row>
    <row r="551" spans="1:8" x14ac:dyDescent="0.2">
      <c r="A551" t="s">
        <v>3</v>
      </c>
      <c r="B551">
        <v>-35.452919999999999</v>
      </c>
      <c r="C551" t="s">
        <v>55</v>
      </c>
      <c r="D551" s="5">
        <v>0.36672453703703706</v>
      </c>
      <c r="E551" s="4">
        <f t="shared" si="32"/>
        <v>4</v>
      </c>
      <c r="F551">
        <f t="shared" si="33"/>
        <v>-35.452919999999999</v>
      </c>
      <c r="G551" t="str">
        <f t="shared" si="34"/>
        <v>Anneal Loop [COOL]  5/14 Score</v>
      </c>
      <c r="H551">
        <f t="shared" si="35"/>
        <v>0.36672453703703706</v>
      </c>
    </row>
    <row r="552" spans="1:8" x14ac:dyDescent="0.2">
      <c r="A552" t="s">
        <v>3</v>
      </c>
      <c r="B552">
        <v>-37.57291</v>
      </c>
      <c r="C552" t="s">
        <v>60</v>
      </c>
      <c r="D552" s="5">
        <v>0.36697916666666663</v>
      </c>
      <c r="E552" s="4">
        <f t="shared" si="32"/>
        <v>4</v>
      </c>
      <c r="F552">
        <f t="shared" si="33"/>
        <v>-37.57291</v>
      </c>
      <c r="G552" t="str">
        <f t="shared" si="34"/>
        <v>Anneal Loop [COOL]  6/14 Score</v>
      </c>
      <c r="H552">
        <f t="shared" si="35"/>
        <v>0.36697916666666663</v>
      </c>
    </row>
    <row r="553" spans="1:8" x14ac:dyDescent="0.2">
      <c r="A553" t="s">
        <v>3</v>
      </c>
      <c r="B553">
        <v>-33.732370000000003</v>
      </c>
      <c r="C553" t="s">
        <v>68</v>
      </c>
      <c r="D553" s="5">
        <v>0.36723379629629632</v>
      </c>
      <c r="E553" s="4">
        <f t="shared" si="32"/>
        <v>4</v>
      </c>
      <c r="F553">
        <f t="shared" si="33"/>
        <v>-33.732370000000003</v>
      </c>
      <c r="G553" t="str">
        <f t="shared" si="34"/>
        <v>Anneal Loop [COOL]  7/14 Score</v>
      </c>
      <c r="H553">
        <f t="shared" si="35"/>
        <v>0.36723379629629632</v>
      </c>
    </row>
    <row r="554" spans="1:8" x14ac:dyDescent="0.2">
      <c r="A554" t="s">
        <v>3</v>
      </c>
      <c r="B554">
        <v>-16.938890000000001</v>
      </c>
      <c r="C554" t="s">
        <v>76</v>
      </c>
      <c r="D554" s="5">
        <v>0.36752314814814818</v>
      </c>
      <c r="E554" s="4">
        <f t="shared" si="32"/>
        <v>4</v>
      </c>
      <c r="F554">
        <f t="shared" si="33"/>
        <v>-16.938890000000001</v>
      </c>
      <c r="G554" t="str">
        <f t="shared" si="34"/>
        <v>Anneal Loop [HEAT]  8/14 Score</v>
      </c>
      <c r="H554">
        <f t="shared" si="35"/>
        <v>0.36752314814814818</v>
      </c>
    </row>
    <row r="555" spans="1:8" x14ac:dyDescent="0.2">
      <c r="A555" t="s">
        <v>3</v>
      </c>
      <c r="B555">
        <v>-16.938890000000001</v>
      </c>
      <c r="C555" t="s">
        <v>83</v>
      </c>
      <c r="D555" s="5">
        <v>0.36776620370370372</v>
      </c>
      <c r="E555" s="4">
        <f t="shared" si="32"/>
        <v>4</v>
      </c>
      <c r="F555">
        <f t="shared" si="33"/>
        <v>-16.938890000000001</v>
      </c>
      <c r="G555" t="str">
        <f t="shared" si="34"/>
        <v>Anneal Loop [HEAT]  9/14 Score</v>
      </c>
      <c r="H555">
        <f t="shared" si="35"/>
        <v>0.36776620370370372</v>
      </c>
    </row>
    <row r="556" spans="1:8" x14ac:dyDescent="0.2">
      <c r="A556" t="s">
        <v>3</v>
      </c>
      <c r="B556">
        <v>-16.938890000000001</v>
      </c>
      <c r="C556" t="s">
        <v>92</v>
      </c>
      <c r="D556" s="5">
        <v>0.36800925925925926</v>
      </c>
      <c r="E556" s="4">
        <f t="shared" si="32"/>
        <v>4</v>
      </c>
      <c r="F556">
        <f t="shared" si="33"/>
        <v>-16.938890000000001</v>
      </c>
      <c r="G556" t="str">
        <f t="shared" si="34"/>
        <v>Anneal Loop [HEAT] 10/14 Score</v>
      </c>
      <c r="H556">
        <f t="shared" si="35"/>
        <v>0.36800925925925926</v>
      </c>
    </row>
    <row r="557" spans="1:8" x14ac:dyDescent="0.2">
      <c r="A557" t="s">
        <v>3</v>
      </c>
      <c r="B557">
        <v>-26.297920000000001</v>
      </c>
      <c r="C557" t="s">
        <v>98</v>
      </c>
      <c r="D557" s="5">
        <v>0.36825231481481485</v>
      </c>
      <c r="E557" s="4">
        <f t="shared" si="32"/>
        <v>4</v>
      </c>
      <c r="F557">
        <f t="shared" si="33"/>
        <v>-26.297920000000001</v>
      </c>
      <c r="G557" t="str">
        <f t="shared" si="34"/>
        <v>Anneal Loop [COOL] 11/14 Score</v>
      </c>
      <c r="H557">
        <f t="shared" si="35"/>
        <v>0.36825231481481485</v>
      </c>
    </row>
    <row r="558" spans="1:8" x14ac:dyDescent="0.2">
      <c r="A558" t="s">
        <v>3</v>
      </c>
      <c r="B558">
        <v>-24.976970000000001</v>
      </c>
      <c r="C558" t="s">
        <v>104</v>
      </c>
      <c r="D558" s="5">
        <v>0.36849537037037039</v>
      </c>
      <c r="E558" s="4">
        <f t="shared" si="32"/>
        <v>4</v>
      </c>
      <c r="F558">
        <f t="shared" si="33"/>
        <v>-24.976970000000001</v>
      </c>
      <c r="G558" t="str">
        <f t="shared" si="34"/>
        <v>Anneal Loop [COOL] 12/14 Score</v>
      </c>
      <c r="H558">
        <f t="shared" si="35"/>
        <v>0.36849537037037039</v>
      </c>
    </row>
    <row r="559" spans="1:8" x14ac:dyDescent="0.2">
      <c r="A559" t="s">
        <v>3</v>
      </c>
      <c r="B559">
        <v>-26.205919999999999</v>
      </c>
      <c r="C559" t="s">
        <v>111</v>
      </c>
      <c r="D559" s="5">
        <v>0.36872685185185183</v>
      </c>
      <c r="E559" s="4">
        <f t="shared" si="32"/>
        <v>4</v>
      </c>
      <c r="F559">
        <f t="shared" si="33"/>
        <v>-26.205919999999999</v>
      </c>
      <c r="G559" t="str">
        <f t="shared" si="34"/>
        <v>Anneal Loop [COOL] 13/14 Score</v>
      </c>
      <c r="H559">
        <f t="shared" si="35"/>
        <v>0.36872685185185183</v>
      </c>
    </row>
    <row r="560" spans="1:8" x14ac:dyDescent="0.2">
      <c r="A560" t="s">
        <v>3</v>
      </c>
      <c r="B560">
        <v>-23.713470000000001</v>
      </c>
      <c r="C560" t="s">
        <v>118</v>
      </c>
      <c r="D560" s="5">
        <v>0.36895833333333333</v>
      </c>
      <c r="E560" s="4">
        <f t="shared" si="32"/>
        <v>4</v>
      </c>
      <c r="F560">
        <f t="shared" si="33"/>
        <v>-23.713470000000001</v>
      </c>
      <c r="G560" t="str">
        <f t="shared" si="34"/>
        <v>Anneal Loop [COOL] 14/14 Score</v>
      </c>
      <c r="H560">
        <f t="shared" si="35"/>
        <v>0.36895833333333333</v>
      </c>
    </row>
    <row r="561" spans="1:8" x14ac:dyDescent="0.2">
      <c r="A561" t="s">
        <v>3</v>
      </c>
      <c r="B561">
        <v>-25.745920000000002</v>
      </c>
      <c r="C561" t="s">
        <v>19</v>
      </c>
      <c r="D561" s="5">
        <v>0.36906250000000002</v>
      </c>
      <c r="E561" s="4">
        <f t="shared" si="32"/>
        <v>4</v>
      </c>
      <c r="F561">
        <f t="shared" si="33"/>
        <v>-25.745920000000002</v>
      </c>
      <c r="G561" t="str">
        <f t="shared" si="34"/>
        <v>Minimization Loop Score</v>
      </c>
      <c r="H561">
        <f t="shared" si="35"/>
        <v>0.36906250000000002</v>
      </c>
    </row>
    <row r="562" spans="1:8" x14ac:dyDescent="0.2">
      <c r="A562" t="s">
        <v>3</v>
      </c>
      <c r="B562">
        <v>-25.745920000000002</v>
      </c>
      <c r="C562" t="s">
        <v>4</v>
      </c>
      <c r="D562" s="5">
        <v>0.36906250000000002</v>
      </c>
      <c r="E562" s="4">
        <f t="shared" si="32"/>
        <v>4</v>
      </c>
      <c r="F562">
        <f t="shared" si="33"/>
        <v>-25.745920000000002</v>
      </c>
      <c r="G562" t="str">
        <f t="shared" si="34"/>
        <v>Mutant Pack Score</v>
      </c>
      <c r="H562">
        <f t="shared" si="35"/>
        <v>0.36906250000000002</v>
      </c>
    </row>
    <row r="563" spans="1:8" x14ac:dyDescent="0.2">
      <c r="A563" t="s">
        <v>3</v>
      </c>
      <c r="B563">
        <v>-51.60219</v>
      </c>
      <c r="C563" t="s">
        <v>19</v>
      </c>
      <c r="D563" s="5">
        <v>0.36966435185185187</v>
      </c>
      <c r="E563" s="4">
        <f t="shared" si="32"/>
        <v>4</v>
      </c>
      <c r="F563">
        <f t="shared" si="33"/>
        <v>-51.60219</v>
      </c>
      <c r="G563" t="str">
        <f t="shared" si="34"/>
        <v>Minimization Loop Score</v>
      </c>
      <c r="H563">
        <f t="shared" si="35"/>
        <v>0.36966435185185187</v>
      </c>
    </row>
    <row r="564" spans="1:8" x14ac:dyDescent="0.2">
      <c r="A564" t="s">
        <v>3</v>
      </c>
      <c r="B564">
        <v>-51.60219</v>
      </c>
      <c r="C564" t="s">
        <v>158</v>
      </c>
      <c r="D564" s="5">
        <v>0.36966435185185187</v>
      </c>
      <c r="E564" s="4">
        <f t="shared" si="32"/>
        <v>4</v>
      </c>
      <c r="F564">
        <f t="shared" si="33"/>
        <v>-51.60219</v>
      </c>
      <c r="G564" t="str">
        <f t="shared" si="34"/>
        <v>Mut &amp; Min #06 Score</v>
      </c>
      <c r="H564">
        <f t="shared" si="35"/>
        <v>0.36966435185185187</v>
      </c>
    </row>
    <row r="565" spans="1:8" x14ac:dyDescent="0.2">
      <c r="A565" t="s">
        <v>3</v>
      </c>
      <c r="B565">
        <v>-765.59478999999999</v>
      </c>
      <c r="C565" t="s">
        <v>172</v>
      </c>
      <c r="D565" s="5">
        <v>0.37608796296296299</v>
      </c>
      <c r="E565" s="4">
        <f t="shared" si="32"/>
        <v>4</v>
      </c>
      <c r="F565">
        <f t="shared" si="33"/>
        <v>-765.59478999999999</v>
      </c>
      <c r="G565" t="str">
        <f t="shared" si="34"/>
        <v>Mut &amp; Min, FastRelaxed Score</v>
      </c>
      <c r="H565">
        <f t="shared" si="35"/>
        <v>0.37608796296296299</v>
      </c>
    </row>
    <row r="566" spans="1:8" x14ac:dyDescent="0.2">
      <c r="A566" t="s">
        <v>13</v>
      </c>
      <c r="B566">
        <v>370.10444999999999</v>
      </c>
      <c r="C566" t="s">
        <v>14</v>
      </c>
      <c r="D566" s="5">
        <v>0.34280092592592593</v>
      </c>
      <c r="E566" s="4">
        <f t="shared" si="32"/>
        <v>5</v>
      </c>
      <c r="F566">
        <f t="shared" si="33"/>
        <v>370.10444999999999</v>
      </c>
      <c r="G566" t="str">
        <f t="shared" si="34"/>
        <v>Mutant Pack Score</v>
      </c>
      <c r="H566">
        <f t="shared" si="35"/>
        <v>0.34280092592592593</v>
      </c>
    </row>
    <row r="567" spans="1:8" x14ac:dyDescent="0.2">
      <c r="A567" t="s">
        <v>13</v>
      </c>
      <c r="B567">
        <v>85.867000000000004</v>
      </c>
      <c r="C567" t="s">
        <v>20</v>
      </c>
      <c r="D567" s="5">
        <v>0.34292824074074074</v>
      </c>
      <c r="E567" s="4">
        <f t="shared" si="32"/>
        <v>5</v>
      </c>
      <c r="F567">
        <f t="shared" si="33"/>
        <v>85.867000000000004</v>
      </c>
      <c r="G567" t="str">
        <f t="shared" si="34"/>
        <v>Minimization Loop Score</v>
      </c>
      <c r="H567">
        <f t="shared" si="35"/>
        <v>0.34292824074074074</v>
      </c>
    </row>
    <row r="568" spans="1:8" x14ac:dyDescent="0.2">
      <c r="A568" t="s">
        <v>13</v>
      </c>
      <c r="B568">
        <v>85.867000000000004</v>
      </c>
      <c r="C568" t="s">
        <v>25</v>
      </c>
      <c r="D568" s="5">
        <v>0.34319444444444441</v>
      </c>
      <c r="E568" s="4">
        <f t="shared" si="32"/>
        <v>5</v>
      </c>
      <c r="F568">
        <f t="shared" si="33"/>
        <v>85.867000000000004</v>
      </c>
      <c r="G568" t="str">
        <f t="shared" si="34"/>
        <v>Anneal Loop [HEAT]  1/14 Score</v>
      </c>
      <c r="H568">
        <f t="shared" si="35"/>
        <v>0.34319444444444441</v>
      </c>
    </row>
    <row r="569" spans="1:8" x14ac:dyDescent="0.2">
      <c r="A569" t="s">
        <v>13</v>
      </c>
      <c r="B569">
        <v>85.867000000000004</v>
      </c>
      <c r="C569" t="s">
        <v>34</v>
      </c>
      <c r="D569" s="5">
        <v>0.34347222222222223</v>
      </c>
      <c r="E569" s="4">
        <f t="shared" si="32"/>
        <v>5</v>
      </c>
      <c r="F569">
        <f t="shared" si="33"/>
        <v>85.867000000000004</v>
      </c>
      <c r="G569" t="str">
        <f t="shared" si="34"/>
        <v>Anneal Loop [HEAT]  2/14 Score</v>
      </c>
      <c r="H569">
        <f t="shared" si="35"/>
        <v>0.34347222222222223</v>
      </c>
    </row>
    <row r="570" spans="1:8" x14ac:dyDescent="0.2">
      <c r="A570" t="s">
        <v>13</v>
      </c>
      <c r="B570">
        <v>68.080060000000003</v>
      </c>
      <c r="C570" t="s">
        <v>42</v>
      </c>
      <c r="D570" s="5">
        <v>0.34373842592592596</v>
      </c>
      <c r="E570" s="4">
        <f t="shared" si="32"/>
        <v>5</v>
      </c>
      <c r="F570">
        <f t="shared" si="33"/>
        <v>68.080060000000003</v>
      </c>
      <c r="G570" t="str">
        <f t="shared" si="34"/>
        <v>Anneal Loop [HEAT]  3/14 Score</v>
      </c>
      <c r="H570">
        <f t="shared" si="35"/>
        <v>0.34373842592592596</v>
      </c>
    </row>
    <row r="571" spans="1:8" x14ac:dyDescent="0.2">
      <c r="A571" t="s">
        <v>13</v>
      </c>
      <c r="B571">
        <v>54.29721</v>
      </c>
      <c r="C571" t="s">
        <v>48</v>
      </c>
      <c r="D571" s="5">
        <v>0.34400462962962958</v>
      </c>
      <c r="E571" s="4">
        <f t="shared" si="32"/>
        <v>5</v>
      </c>
      <c r="F571">
        <f t="shared" si="33"/>
        <v>54.29721</v>
      </c>
      <c r="G571" t="str">
        <f t="shared" si="34"/>
        <v>Anneal Loop [COOL]  4/14 Score</v>
      </c>
      <c r="H571">
        <f t="shared" si="35"/>
        <v>0.34400462962962958</v>
      </c>
    </row>
    <row r="572" spans="1:8" x14ac:dyDescent="0.2">
      <c r="A572" t="s">
        <v>13</v>
      </c>
      <c r="B572">
        <v>44.648620000000001</v>
      </c>
      <c r="C572" t="s">
        <v>53</v>
      </c>
      <c r="D572" s="5">
        <v>0.3442708333333333</v>
      </c>
      <c r="E572" s="4">
        <f t="shared" si="32"/>
        <v>5</v>
      </c>
      <c r="F572">
        <f t="shared" si="33"/>
        <v>44.648620000000001</v>
      </c>
      <c r="G572" t="str">
        <f t="shared" si="34"/>
        <v>Anneal Loop [COOL]  5/14 Score</v>
      </c>
      <c r="H572">
        <f t="shared" si="35"/>
        <v>0.3442708333333333</v>
      </c>
    </row>
    <row r="573" spans="1:8" x14ac:dyDescent="0.2">
      <c r="A573" t="s">
        <v>13</v>
      </c>
      <c r="B573">
        <v>35.056159999999998</v>
      </c>
      <c r="C573" t="s">
        <v>61</v>
      </c>
      <c r="D573" s="5">
        <v>0.34453703703703703</v>
      </c>
      <c r="E573" s="4">
        <f t="shared" si="32"/>
        <v>5</v>
      </c>
      <c r="F573">
        <f t="shared" si="33"/>
        <v>35.056159999999998</v>
      </c>
      <c r="G573" t="str">
        <f t="shared" si="34"/>
        <v>Anneal Loop [COOL]  6/14 Score</v>
      </c>
      <c r="H573">
        <f t="shared" si="35"/>
        <v>0.34453703703703703</v>
      </c>
    </row>
    <row r="574" spans="1:8" x14ac:dyDescent="0.2">
      <c r="A574" t="s">
        <v>13</v>
      </c>
      <c r="B574">
        <v>35.056159999999998</v>
      </c>
      <c r="C574" t="s">
        <v>67</v>
      </c>
      <c r="D574" s="5">
        <v>0.34479166666666666</v>
      </c>
      <c r="E574" s="4">
        <f t="shared" si="32"/>
        <v>5</v>
      </c>
      <c r="F574">
        <f t="shared" si="33"/>
        <v>35.056159999999998</v>
      </c>
      <c r="G574" t="str">
        <f t="shared" si="34"/>
        <v>Anneal Loop [COOL]  7/14 Score</v>
      </c>
      <c r="H574">
        <f t="shared" si="35"/>
        <v>0.34479166666666666</v>
      </c>
    </row>
    <row r="575" spans="1:8" x14ac:dyDescent="0.2">
      <c r="A575" t="s">
        <v>13</v>
      </c>
      <c r="B575">
        <v>35.056159999999998</v>
      </c>
      <c r="C575" t="s">
        <v>74</v>
      </c>
      <c r="D575" s="5">
        <v>0.34506944444444443</v>
      </c>
      <c r="E575" s="4">
        <f t="shared" si="32"/>
        <v>5</v>
      </c>
      <c r="F575">
        <f t="shared" si="33"/>
        <v>35.056159999999998</v>
      </c>
      <c r="G575" t="str">
        <f t="shared" si="34"/>
        <v>Anneal Loop [HEAT]  8/14 Score</v>
      </c>
      <c r="H575">
        <f t="shared" si="35"/>
        <v>0.34506944444444443</v>
      </c>
    </row>
    <row r="576" spans="1:8" x14ac:dyDescent="0.2">
      <c r="A576" t="s">
        <v>13</v>
      </c>
      <c r="B576">
        <v>35.056159999999998</v>
      </c>
      <c r="C576" t="s">
        <v>81</v>
      </c>
      <c r="D576" s="5">
        <v>0.34534722222222225</v>
      </c>
      <c r="E576" s="4">
        <f t="shared" si="32"/>
        <v>5</v>
      </c>
      <c r="F576">
        <f t="shared" si="33"/>
        <v>35.056159999999998</v>
      </c>
      <c r="G576" t="str">
        <f t="shared" si="34"/>
        <v>Anneal Loop [HEAT]  9/14 Score</v>
      </c>
      <c r="H576">
        <f t="shared" si="35"/>
        <v>0.34534722222222225</v>
      </c>
    </row>
    <row r="577" spans="1:8" x14ac:dyDescent="0.2">
      <c r="A577" t="s">
        <v>13</v>
      </c>
      <c r="B577">
        <v>35.056159999999998</v>
      </c>
      <c r="C577" t="s">
        <v>87</v>
      </c>
      <c r="D577" s="5">
        <v>0.34555555555555556</v>
      </c>
      <c r="E577" s="4">
        <f t="shared" si="32"/>
        <v>5</v>
      </c>
      <c r="F577">
        <f t="shared" si="33"/>
        <v>35.056159999999998</v>
      </c>
      <c r="G577" t="str">
        <f t="shared" si="34"/>
        <v>Anneal Loop [HEAT] 10/14 Score</v>
      </c>
      <c r="H577">
        <f t="shared" si="35"/>
        <v>0.34555555555555556</v>
      </c>
    </row>
    <row r="578" spans="1:8" x14ac:dyDescent="0.2">
      <c r="A578" t="s">
        <v>13</v>
      </c>
      <c r="B578">
        <v>30.411580000000001</v>
      </c>
      <c r="C578" t="s">
        <v>94</v>
      </c>
      <c r="D578" s="5">
        <v>0.34581018518518519</v>
      </c>
      <c r="E578" s="4">
        <f t="shared" si="32"/>
        <v>5</v>
      </c>
      <c r="F578">
        <f t="shared" si="33"/>
        <v>30.411580000000001</v>
      </c>
      <c r="G578" t="str">
        <f t="shared" si="34"/>
        <v>Anneal Loop [COOL] 11/14 Score</v>
      </c>
      <c r="H578">
        <f t="shared" si="35"/>
        <v>0.34581018518518519</v>
      </c>
    </row>
    <row r="579" spans="1:8" x14ac:dyDescent="0.2">
      <c r="A579" t="s">
        <v>13</v>
      </c>
      <c r="B579">
        <v>30.411580000000001</v>
      </c>
      <c r="C579" t="s">
        <v>101</v>
      </c>
      <c r="D579" s="5">
        <v>0.34607638888888892</v>
      </c>
      <c r="E579" s="4">
        <f t="shared" ref="E579:E642" si="36">VALUE(RIGHT(A579,2))</f>
        <v>5</v>
      </c>
      <c r="F579">
        <f t="shared" ref="F579:F642" si="37">B579</f>
        <v>30.411580000000001</v>
      </c>
      <c r="G579" t="str">
        <f t="shared" ref="G579:G642" si="38">RIGHT(C579,LEN(C579)-FIND(" - ",C579)-2)</f>
        <v>Anneal Loop [COOL] 12/14 Score</v>
      </c>
      <c r="H579">
        <f t="shared" ref="H579:H642" si="39">VALUE(D579)</f>
        <v>0.34607638888888892</v>
      </c>
    </row>
    <row r="580" spans="1:8" x14ac:dyDescent="0.2">
      <c r="A580" t="s">
        <v>13</v>
      </c>
      <c r="B580">
        <v>28.760280000000002</v>
      </c>
      <c r="C580" t="s">
        <v>108</v>
      </c>
      <c r="D580" s="5">
        <v>0.34634259259259265</v>
      </c>
      <c r="E580" s="4">
        <f t="shared" si="36"/>
        <v>5</v>
      </c>
      <c r="F580">
        <f t="shared" si="37"/>
        <v>28.760280000000002</v>
      </c>
      <c r="G580" t="str">
        <f t="shared" si="38"/>
        <v>Anneal Loop [COOL] 13/14 Score</v>
      </c>
      <c r="H580">
        <f t="shared" si="39"/>
        <v>0.34634259259259265</v>
      </c>
    </row>
    <row r="581" spans="1:8" x14ac:dyDescent="0.2">
      <c r="A581" t="s">
        <v>13</v>
      </c>
      <c r="B581">
        <v>27.72073</v>
      </c>
      <c r="C581" t="s">
        <v>115</v>
      </c>
      <c r="D581" s="5">
        <v>0.34660879629629626</v>
      </c>
      <c r="E581" s="4">
        <f t="shared" si="36"/>
        <v>5</v>
      </c>
      <c r="F581">
        <f t="shared" si="37"/>
        <v>27.72073</v>
      </c>
      <c r="G581" t="str">
        <f t="shared" si="38"/>
        <v>Anneal Loop [COOL] 14/14 Score</v>
      </c>
      <c r="H581">
        <f t="shared" si="39"/>
        <v>0.34660879629629626</v>
      </c>
    </row>
    <row r="582" spans="1:8" x14ac:dyDescent="0.2">
      <c r="A582" t="s">
        <v>13</v>
      </c>
      <c r="B582">
        <v>26.877610000000001</v>
      </c>
      <c r="C582" t="s">
        <v>20</v>
      </c>
      <c r="D582" s="5">
        <v>0.34673611111111113</v>
      </c>
      <c r="E582" s="4">
        <f t="shared" si="36"/>
        <v>5</v>
      </c>
      <c r="F582">
        <f t="shared" si="37"/>
        <v>26.877610000000001</v>
      </c>
      <c r="G582" t="str">
        <f t="shared" si="38"/>
        <v>Minimization Loop Score</v>
      </c>
      <c r="H582">
        <f t="shared" si="39"/>
        <v>0.34673611111111113</v>
      </c>
    </row>
    <row r="583" spans="1:8" x14ac:dyDescent="0.2">
      <c r="A583" t="s">
        <v>13</v>
      </c>
      <c r="B583">
        <v>26.846910000000001</v>
      </c>
      <c r="C583" t="s">
        <v>14</v>
      </c>
      <c r="D583" s="5">
        <v>0.34673611111111113</v>
      </c>
      <c r="E583" s="4">
        <f t="shared" si="36"/>
        <v>5</v>
      </c>
      <c r="F583">
        <f t="shared" si="37"/>
        <v>26.846910000000001</v>
      </c>
      <c r="G583" t="str">
        <f t="shared" si="38"/>
        <v>Mutant Pack Score</v>
      </c>
      <c r="H583">
        <f t="shared" si="39"/>
        <v>0.34673611111111113</v>
      </c>
    </row>
    <row r="584" spans="1:8" x14ac:dyDescent="0.2">
      <c r="A584" t="s">
        <v>13</v>
      </c>
      <c r="B584">
        <v>-4.2184799999999996</v>
      </c>
      <c r="C584" t="s">
        <v>20</v>
      </c>
      <c r="D584" s="5">
        <v>0.34737268518518521</v>
      </c>
      <c r="E584" s="4">
        <f t="shared" si="36"/>
        <v>5</v>
      </c>
      <c r="F584">
        <f t="shared" si="37"/>
        <v>-4.2184799999999996</v>
      </c>
      <c r="G584" t="str">
        <f t="shared" si="38"/>
        <v>Minimization Loop Score</v>
      </c>
      <c r="H584">
        <f t="shared" si="39"/>
        <v>0.34737268518518521</v>
      </c>
    </row>
    <row r="585" spans="1:8" x14ac:dyDescent="0.2">
      <c r="A585" t="s">
        <v>13</v>
      </c>
      <c r="B585">
        <v>-4.2184799999999996</v>
      </c>
      <c r="C585" t="s">
        <v>122</v>
      </c>
      <c r="D585" s="5">
        <v>0.34737268518518521</v>
      </c>
      <c r="E585" s="4">
        <f t="shared" si="36"/>
        <v>5</v>
      </c>
      <c r="F585">
        <f t="shared" si="37"/>
        <v>-4.2184799999999996</v>
      </c>
      <c r="G585" t="str">
        <f t="shared" si="38"/>
        <v>Mut &amp; Min #01 Score</v>
      </c>
      <c r="H585">
        <f t="shared" si="39"/>
        <v>0.34737268518518521</v>
      </c>
    </row>
    <row r="586" spans="1:8" x14ac:dyDescent="0.2">
      <c r="A586" t="s">
        <v>13</v>
      </c>
      <c r="B586">
        <v>7.0037599999999998</v>
      </c>
      <c r="C586" t="s">
        <v>14</v>
      </c>
      <c r="D586" s="5">
        <v>0.34738425925925925</v>
      </c>
      <c r="E586" s="4">
        <f t="shared" si="36"/>
        <v>5</v>
      </c>
      <c r="F586">
        <f t="shared" si="37"/>
        <v>7.0037599999999998</v>
      </c>
      <c r="G586" t="str">
        <f t="shared" si="38"/>
        <v>Mutant Pack Score</v>
      </c>
      <c r="H586">
        <f t="shared" si="39"/>
        <v>0.34738425925925925</v>
      </c>
    </row>
    <row r="587" spans="1:8" x14ac:dyDescent="0.2">
      <c r="A587" t="s">
        <v>13</v>
      </c>
      <c r="B587">
        <v>5.4962799999999996</v>
      </c>
      <c r="C587" t="s">
        <v>20</v>
      </c>
      <c r="D587" s="5">
        <v>0.3475462962962963</v>
      </c>
      <c r="E587" s="4">
        <f t="shared" si="36"/>
        <v>5</v>
      </c>
      <c r="F587">
        <f t="shared" si="37"/>
        <v>5.4962799999999996</v>
      </c>
      <c r="G587" t="str">
        <f t="shared" si="38"/>
        <v>Minimization Loop Score</v>
      </c>
      <c r="H587">
        <f t="shared" si="39"/>
        <v>0.3475462962962963</v>
      </c>
    </row>
    <row r="588" spans="1:8" x14ac:dyDescent="0.2">
      <c r="A588" t="s">
        <v>13</v>
      </c>
      <c r="B588">
        <v>5.4962799999999996</v>
      </c>
      <c r="C588" t="s">
        <v>25</v>
      </c>
      <c r="D588" s="5">
        <v>0.3478472222222222</v>
      </c>
      <c r="E588" s="4">
        <f t="shared" si="36"/>
        <v>5</v>
      </c>
      <c r="F588">
        <f t="shared" si="37"/>
        <v>5.4962799999999996</v>
      </c>
      <c r="G588" t="str">
        <f t="shared" si="38"/>
        <v>Anneal Loop [HEAT]  1/14 Score</v>
      </c>
      <c r="H588">
        <f t="shared" si="39"/>
        <v>0.3478472222222222</v>
      </c>
    </row>
    <row r="589" spans="1:8" x14ac:dyDescent="0.2">
      <c r="A589" t="s">
        <v>13</v>
      </c>
      <c r="B589">
        <v>5.4962799999999996</v>
      </c>
      <c r="C589" t="s">
        <v>34</v>
      </c>
      <c r="D589" s="5">
        <v>0.34812500000000002</v>
      </c>
      <c r="E589" s="4">
        <f t="shared" si="36"/>
        <v>5</v>
      </c>
      <c r="F589">
        <f t="shared" si="37"/>
        <v>5.4962799999999996</v>
      </c>
      <c r="G589" t="str">
        <f t="shared" si="38"/>
        <v>Anneal Loop [HEAT]  2/14 Score</v>
      </c>
      <c r="H589">
        <f t="shared" si="39"/>
        <v>0.34812500000000002</v>
      </c>
    </row>
    <row r="590" spans="1:8" x14ac:dyDescent="0.2">
      <c r="A590" t="s">
        <v>13</v>
      </c>
      <c r="B590">
        <v>17.683250000000001</v>
      </c>
      <c r="C590" t="s">
        <v>42</v>
      </c>
      <c r="D590" s="5">
        <v>0.34839120370370374</v>
      </c>
      <c r="E590" s="4">
        <f t="shared" si="36"/>
        <v>5</v>
      </c>
      <c r="F590">
        <f t="shared" si="37"/>
        <v>17.683250000000001</v>
      </c>
      <c r="G590" t="str">
        <f t="shared" si="38"/>
        <v>Anneal Loop [HEAT]  3/14 Score</v>
      </c>
      <c r="H590">
        <f t="shared" si="39"/>
        <v>0.34839120370370374</v>
      </c>
    </row>
    <row r="591" spans="1:8" x14ac:dyDescent="0.2">
      <c r="A591" t="s">
        <v>13</v>
      </c>
      <c r="B591">
        <v>18.369620000000001</v>
      </c>
      <c r="C591" t="s">
        <v>48</v>
      </c>
      <c r="D591" s="5">
        <v>0.34864583333333332</v>
      </c>
      <c r="E591" s="4">
        <f t="shared" si="36"/>
        <v>5</v>
      </c>
      <c r="F591">
        <f t="shared" si="37"/>
        <v>18.369620000000001</v>
      </c>
      <c r="G591" t="str">
        <f t="shared" si="38"/>
        <v>Anneal Loop [COOL]  4/14 Score</v>
      </c>
      <c r="H591">
        <f t="shared" si="39"/>
        <v>0.34864583333333332</v>
      </c>
    </row>
    <row r="592" spans="1:8" x14ac:dyDescent="0.2">
      <c r="A592" t="s">
        <v>13</v>
      </c>
      <c r="B592">
        <v>19.718350000000001</v>
      </c>
      <c r="C592" t="s">
        <v>53</v>
      </c>
      <c r="D592" s="5">
        <v>0.34892361111111114</v>
      </c>
      <c r="E592" s="4">
        <f t="shared" si="36"/>
        <v>5</v>
      </c>
      <c r="F592">
        <f t="shared" si="37"/>
        <v>19.718350000000001</v>
      </c>
      <c r="G592" t="str">
        <f t="shared" si="38"/>
        <v>Anneal Loop [COOL]  5/14 Score</v>
      </c>
      <c r="H592">
        <f t="shared" si="39"/>
        <v>0.34892361111111114</v>
      </c>
    </row>
    <row r="593" spans="1:8" x14ac:dyDescent="0.2">
      <c r="A593" t="s">
        <v>13</v>
      </c>
      <c r="B593">
        <v>20.78398</v>
      </c>
      <c r="C593" t="s">
        <v>61</v>
      </c>
      <c r="D593" s="5">
        <v>0.34920138888888891</v>
      </c>
      <c r="E593" s="4">
        <f t="shared" si="36"/>
        <v>5</v>
      </c>
      <c r="F593">
        <f t="shared" si="37"/>
        <v>20.78398</v>
      </c>
      <c r="G593" t="str">
        <f t="shared" si="38"/>
        <v>Anneal Loop [COOL]  6/14 Score</v>
      </c>
      <c r="H593">
        <f t="shared" si="39"/>
        <v>0.34920138888888891</v>
      </c>
    </row>
    <row r="594" spans="1:8" x14ac:dyDescent="0.2">
      <c r="A594" t="s">
        <v>13</v>
      </c>
      <c r="B594">
        <v>20.78398</v>
      </c>
      <c r="C594" t="s">
        <v>67</v>
      </c>
      <c r="D594" s="5">
        <v>0.34946759259259258</v>
      </c>
      <c r="E594" s="4">
        <f t="shared" si="36"/>
        <v>5</v>
      </c>
      <c r="F594">
        <f t="shared" si="37"/>
        <v>20.78398</v>
      </c>
      <c r="G594" t="str">
        <f t="shared" si="38"/>
        <v>Anneal Loop [COOL]  7/14 Score</v>
      </c>
      <c r="H594">
        <f t="shared" si="39"/>
        <v>0.34946759259259258</v>
      </c>
    </row>
    <row r="595" spans="1:8" x14ac:dyDescent="0.2">
      <c r="A595" t="s">
        <v>13</v>
      </c>
      <c r="B595">
        <v>20.78398</v>
      </c>
      <c r="C595" t="s">
        <v>74</v>
      </c>
      <c r="D595" s="5">
        <v>0.34976851851851848</v>
      </c>
      <c r="E595" s="4">
        <f t="shared" si="36"/>
        <v>5</v>
      </c>
      <c r="F595">
        <f t="shared" si="37"/>
        <v>20.78398</v>
      </c>
      <c r="G595" t="str">
        <f t="shared" si="38"/>
        <v>Anneal Loop [HEAT]  8/14 Score</v>
      </c>
      <c r="H595">
        <f t="shared" si="39"/>
        <v>0.34976851851851848</v>
      </c>
    </row>
    <row r="596" spans="1:8" x14ac:dyDescent="0.2">
      <c r="A596" t="s">
        <v>13</v>
      </c>
      <c r="B596">
        <v>20.78398</v>
      </c>
      <c r="C596" t="s">
        <v>81</v>
      </c>
      <c r="D596" s="5">
        <v>0.35003472222222221</v>
      </c>
      <c r="E596" s="4">
        <f t="shared" si="36"/>
        <v>5</v>
      </c>
      <c r="F596">
        <f t="shared" si="37"/>
        <v>20.78398</v>
      </c>
      <c r="G596" t="str">
        <f t="shared" si="38"/>
        <v>Anneal Loop [HEAT]  9/14 Score</v>
      </c>
      <c r="H596">
        <f t="shared" si="39"/>
        <v>0.35003472222222221</v>
      </c>
    </row>
    <row r="597" spans="1:8" x14ac:dyDescent="0.2">
      <c r="A597" t="s">
        <v>13</v>
      </c>
      <c r="B597">
        <v>20.78398</v>
      </c>
      <c r="C597" t="s">
        <v>87</v>
      </c>
      <c r="D597" s="5">
        <v>0.35031250000000003</v>
      </c>
      <c r="E597" s="4">
        <f t="shared" si="36"/>
        <v>5</v>
      </c>
      <c r="F597">
        <f t="shared" si="37"/>
        <v>20.78398</v>
      </c>
      <c r="G597" t="str">
        <f t="shared" si="38"/>
        <v>Anneal Loop [HEAT] 10/14 Score</v>
      </c>
      <c r="H597">
        <f t="shared" si="39"/>
        <v>0.35031250000000003</v>
      </c>
    </row>
    <row r="598" spans="1:8" x14ac:dyDescent="0.2">
      <c r="A598" t="s">
        <v>13</v>
      </c>
      <c r="B598">
        <v>20.78398</v>
      </c>
      <c r="C598" t="s">
        <v>94</v>
      </c>
      <c r="D598" s="5">
        <v>0.35057870370370375</v>
      </c>
      <c r="E598" s="4">
        <f t="shared" si="36"/>
        <v>5</v>
      </c>
      <c r="F598">
        <f t="shared" si="37"/>
        <v>20.78398</v>
      </c>
      <c r="G598" t="str">
        <f t="shared" si="38"/>
        <v>Anneal Loop [COOL] 11/14 Score</v>
      </c>
      <c r="H598">
        <f t="shared" si="39"/>
        <v>0.35057870370370375</v>
      </c>
    </row>
    <row r="599" spans="1:8" x14ac:dyDescent="0.2">
      <c r="A599" t="s">
        <v>13</v>
      </c>
      <c r="B599">
        <v>20.190090000000001</v>
      </c>
      <c r="C599" t="s">
        <v>101</v>
      </c>
      <c r="D599" s="5">
        <v>0.35084490740740737</v>
      </c>
      <c r="E599" s="4">
        <f t="shared" si="36"/>
        <v>5</v>
      </c>
      <c r="F599">
        <f t="shared" si="37"/>
        <v>20.190090000000001</v>
      </c>
      <c r="G599" t="str">
        <f t="shared" si="38"/>
        <v>Anneal Loop [COOL] 12/14 Score</v>
      </c>
      <c r="H599">
        <f t="shared" si="39"/>
        <v>0.35084490740740737</v>
      </c>
    </row>
    <row r="600" spans="1:8" x14ac:dyDescent="0.2">
      <c r="A600" t="s">
        <v>13</v>
      </c>
      <c r="B600">
        <v>20.190090000000001</v>
      </c>
      <c r="C600" t="s">
        <v>108</v>
      </c>
      <c r="D600" s="5">
        <v>0.3511111111111111</v>
      </c>
      <c r="E600" s="4">
        <f t="shared" si="36"/>
        <v>5</v>
      </c>
      <c r="F600">
        <f t="shared" si="37"/>
        <v>20.190090000000001</v>
      </c>
      <c r="G600" t="str">
        <f t="shared" si="38"/>
        <v>Anneal Loop [COOL] 13/14 Score</v>
      </c>
      <c r="H600">
        <f t="shared" si="39"/>
        <v>0.3511111111111111</v>
      </c>
    </row>
    <row r="601" spans="1:8" x14ac:dyDescent="0.2">
      <c r="A601" t="s">
        <v>13</v>
      </c>
      <c r="B601">
        <v>19.0044</v>
      </c>
      <c r="C601" t="s">
        <v>115</v>
      </c>
      <c r="D601" s="5">
        <v>0.35136574074074073</v>
      </c>
      <c r="E601" s="4">
        <f t="shared" si="36"/>
        <v>5</v>
      </c>
      <c r="F601">
        <f t="shared" si="37"/>
        <v>19.0044</v>
      </c>
      <c r="G601" t="str">
        <f t="shared" si="38"/>
        <v>Anneal Loop [COOL] 14/14 Score</v>
      </c>
      <c r="H601">
        <f t="shared" si="39"/>
        <v>0.35136574074074073</v>
      </c>
    </row>
    <row r="602" spans="1:8" x14ac:dyDescent="0.2">
      <c r="A602" t="s">
        <v>13</v>
      </c>
      <c r="B602">
        <v>17.774059999999999</v>
      </c>
      <c r="C602" t="s">
        <v>20</v>
      </c>
      <c r="D602" s="5">
        <v>0.35149305555555554</v>
      </c>
      <c r="E602" s="4">
        <f t="shared" si="36"/>
        <v>5</v>
      </c>
      <c r="F602">
        <f t="shared" si="37"/>
        <v>17.774059999999999</v>
      </c>
      <c r="G602" t="str">
        <f t="shared" si="38"/>
        <v>Minimization Loop Score</v>
      </c>
      <c r="H602">
        <f t="shared" si="39"/>
        <v>0.35149305555555554</v>
      </c>
    </row>
    <row r="603" spans="1:8" x14ac:dyDescent="0.2">
      <c r="A603" t="s">
        <v>13</v>
      </c>
      <c r="B603">
        <v>17.528120000000001</v>
      </c>
      <c r="C603" t="s">
        <v>14</v>
      </c>
      <c r="D603" s="5">
        <v>0.35149305555555554</v>
      </c>
      <c r="E603" s="4">
        <f t="shared" si="36"/>
        <v>5</v>
      </c>
      <c r="F603">
        <f t="shared" si="37"/>
        <v>17.528120000000001</v>
      </c>
      <c r="G603" t="str">
        <f t="shared" si="38"/>
        <v>Mutant Pack Score</v>
      </c>
      <c r="H603">
        <f t="shared" si="39"/>
        <v>0.35149305555555554</v>
      </c>
    </row>
    <row r="604" spans="1:8" x14ac:dyDescent="0.2">
      <c r="A604" t="s">
        <v>13</v>
      </c>
      <c r="B604">
        <v>-4.9192099999999996</v>
      </c>
      <c r="C604" t="s">
        <v>20</v>
      </c>
      <c r="D604" s="5">
        <v>0.35212962962962963</v>
      </c>
      <c r="E604" s="4">
        <f t="shared" si="36"/>
        <v>5</v>
      </c>
      <c r="F604">
        <f t="shared" si="37"/>
        <v>-4.9192099999999996</v>
      </c>
      <c r="G604" t="str">
        <f t="shared" si="38"/>
        <v>Minimization Loop Score</v>
      </c>
      <c r="H604">
        <f t="shared" si="39"/>
        <v>0.35212962962962963</v>
      </c>
    </row>
    <row r="605" spans="1:8" x14ac:dyDescent="0.2">
      <c r="A605" t="s">
        <v>13</v>
      </c>
      <c r="B605">
        <v>-4.9192099999999996</v>
      </c>
      <c r="C605" t="s">
        <v>130</v>
      </c>
      <c r="D605" s="5">
        <v>0.35212962962962963</v>
      </c>
      <c r="E605" s="4">
        <f t="shared" si="36"/>
        <v>5</v>
      </c>
      <c r="F605">
        <f t="shared" si="37"/>
        <v>-4.9192099999999996</v>
      </c>
      <c r="G605" t="str">
        <f t="shared" si="38"/>
        <v>Mut &amp; Min #02 Score</v>
      </c>
      <c r="H605">
        <f t="shared" si="39"/>
        <v>0.35212962962962963</v>
      </c>
    </row>
    <row r="606" spans="1:8" x14ac:dyDescent="0.2">
      <c r="A606" t="s">
        <v>13</v>
      </c>
      <c r="B606">
        <v>-9.5153499999999998</v>
      </c>
      <c r="C606" t="s">
        <v>14</v>
      </c>
      <c r="D606" s="5">
        <v>0.35212962962962963</v>
      </c>
      <c r="E606" s="4">
        <f t="shared" si="36"/>
        <v>5</v>
      </c>
      <c r="F606">
        <f t="shared" si="37"/>
        <v>-9.5153499999999998</v>
      </c>
      <c r="G606" t="str">
        <f t="shared" si="38"/>
        <v>Mutant Pack Score</v>
      </c>
      <c r="H606">
        <f t="shared" si="39"/>
        <v>0.35212962962962963</v>
      </c>
    </row>
    <row r="607" spans="1:8" x14ac:dyDescent="0.2">
      <c r="A607" t="s">
        <v>13</v>
      </c>
      <c r="B607">
        <v>-9.8576899999999998</v>
      </c>
      <c r="C607" t="s">
        <v>20</v>
      </c>
      <c r="D607" s="5">
        <v>0.3522569444444445</v>
      </c>
      <c r="E607" s="4">
        <f t="shared" si="36"/>
        <v>5</v>
      </c>
      <c r="F607">
        <f t="shared" si="37"/>
        <v>-9.8576899999999998</v>
      </c>
      <c r="G607" t="str">
        <f t="shared" si="38"/>
        <v>Minimization Loop Score</v>
      </c>
      <c r="H607">
        <f t="shared" si="39"/>
        <v>0.3522569444444445</v>
      </c>
    </row>
    <row r="608" spans="1:8" x14ac:dyDescent="0.2">
      <c r="A608" t="s">
        <v>13</v>
      </c>
      <c r="B608">
        <v>11.056139999999999</v>
      </c>
      <c r="C608" t="s">
        <v>25</v>
      </c>
      <c r="D608" s="5">
        <v>0.35253472222222221</v>
      </c>
      <c r="E608" s="4">
        <f t="shared" si="36"/>
        <v>5</v>
      </c>
      <c r="F608">
        <f t="shared" si="37"/>
        <v>11.056139999999999</v>
      </c>
      <c r="G608" t="str">
        <f t="shared" si="38"/>
        <v>Anneal Loop [HEAT]  1/14 Score</v>
      </c>
      <c r="H608">
        <f t="shared" si="39"/>
        <v>0.35253472222222221</v>
      </c>
    </row>
    <row r="609" spans="1:8" x14ac:dyDescent="0.2">
      <c r="A609" t="s">
        <v>13</v>
      </c>
      <c r="B609">
        <v>11.056139999999999</v>
      </c>
      <c r="C609" t="s">
        <v>34</v>
      </c>
      <c r="D609" s="5">
        <v>0.35280092592592593</v>
      </c>
      <c r="E609" s="4">
        <f t="shared" si="36"/>
        <v>5</v>
      </c>
      <c r="F609">
        <f t="shared" si="37"/>
        <v>11.056139999999999</v>
      </c>
      <c r="G609" t="str">
        <f t="shared" si="38"/>
        <v>Anneal Loop [HEAT]  2/14 Score</v>
      </c>
      <c r="H609">
        <f t="shared" si="39"/>
        <v>0.35280092592592593</v>
      </c>
    </row>
    <row r="610" spans="1:8" x14ac:dyDescent="0.2">
      <c r="A610" t="s">
        <v>13</v>
      </c>
      <c r="B610">
        <v>11.056139999999999</v>
      </c>
      <c r="C610" t="s">
        <v>42</v>
      </c>
      <c r="D610" s="5">
        <v>0.35306712962962966</v>
      </c>
      <c r="E610" s="4">
        <f t="shared" si="36"/>
        <v>5</v>
      </c>
      <c r="F610">
        <f t="shared" si="37"/>
        <v>11.056139999999999</v>
      </c>
      <c r="G610" t="str">
        <f t="shared" si="38"/>
        <v>Anneal Loop [HEAT]  3/14 Score</v>
      </c>
      <c r="H610">
        <f t="shared" si="39"/>
        <v>0.35306712962962966</v>
      </c>
    </row>
    <row r="611" spans="1:8" x14ac:dyDescent="0.2">
      <c r="A611" t="s">
        <v>13</v>
      </c>
      <c r="B611">
        <v>11.056139999999999</v>
      </c>
      <c r="C611" t="s">
        <v>48</v>
      </c>
      <c r="D611" s="5">
        <v>0.35334490740740737</v>
      </c>
      <c r="E611" s="4">
        <f t="shared" si="36"/>
        <v>5</v>
      </c>
      <c r="F611">
        <f t="shared" si="37"/>
        <v>11.056139999999999</v>
      </c>
      <c r="G611" t="str">
        <f t="shared" si="38"/>
        <v>Anneal Loop [COOL]  4/14 Score</v>
      </c>
      <c r="H611">
        <f t="shared" si="39"/>
        <v>0.35334490740740737</v>
      </c>
    </row>
    <row r="612" spans="1:8" x14ac:dyDescent="0.2">
      <c r="A612" t="s">
        <v>13</v>
      </c>
      <c r="B612">
        <v>14.06387</v>
      </c>
      <c r="C612" t="s">
        <v>53</v>
      </c>
      <c r="D612" s="5">
        <v>0.35364583333333338</v>
      </c>
      <c r="E612" s="4">
        <f t="shared" si="36"/>
        <v>5</v>
      </c>
      <c r="F612">
        <f t="shared" si="37"/>
        <v>14.06387</v>
      </c>
      <c r="G612" t="str">
        <f t="shared" si="38"/>
        <v>Anneal Loop [COOL]  5/14 Score</v>
      </c>
      <c r="H612">
        <f t="shared" si="39"/>
        <v>0.35364583333333338</v>
      </c>
    </row>
    <row r="613" spans="1:8" x14ac:dyDescent="0.2">
      <c r="A613" t="s">
        <v>13</v>
      </c>
      <c r="B613">
        <v>8.4858499999999992</v>
      </c>
      <c r="C613" t="s">
        <v>61</v>
      </c>
      <c r="D613" s="5">
        <v>0.35391203703703705</v>
      </c>
      <c r="E613" s="4">
        <f t="shared" si="36"/>
        <v>5</v>
      </c>
      <c r="F613">
        <f t="shared" si="37"/>
        <v>8.4858499999999992</v>
      </c>
      <c r="G613" t="str">
        <f t="shared" si="38"/>
        <v>Anneal Loop [COOL]  6/14 Score</v>
      </c>
      <c r="H613">
        <f t="shared" si="39"/>
        <v>0.35391203703703705</v>
      </c>
    </row>
    <row r="614" spans="1:8" x14ac:dyDescent="0.2">
      <c r="A614" t="s">
        <v>13</v>
      </c>
      <c r="B614">
        <v>10.0084</v>
      </c>
      <c r="C614" t="s">
        <v>67</v>
      </c>
      <c r="D614" s="5">
        <v>0.35416666666666669</v>
      </c>
      <c r="E614" s="4">
        <f t="shared" si="36"/>
        <v>5</v>
      </c>
      <c r="F614">
        <f t="shared" si="37"/>
        <v>10.0084</v>
      </c>
      <c r="G614" t="str">
        <f t="shared" si="38"/>
        <v>Anneal Loop [COOL]  7/14 Score</v>
      </c>
      <c r="H614">
        <f t="shared" si="39"/>
        <v>0.35416666666666669</v>
      </c>
    </row>
    <row r="615" spans="1:8" x14ac:dyDescent="0.2">
      <c r="A615" t="s">
        <v>13</v>
      </c>
      <c r="B615">
        <v>10.0084</v>
      </c>
      <c r="C615" t="s">
        <v>74</v>
      </c>
      <c r="D615" s="5">
        <v>0.35443287037037036</v>
      </c>
      <c r="E615" s="4">
        <f t="shared" si="36"/>
        <v>5</v>
      </c>
      <c r="F615">
        <f t="shared" si="37"/>
        <v>10.0084</v>
      </c>
      <c r="G615" t="str">
        <f t="shared" si="38"/>
        <v>Anneal Loop [HEAT]  8/14 Score</v>
      </c>
      <c r="H615">
        <f t="shared" si="39"/>
        <v>0.35443287037037036</v>
      </c>
    </row>
    <row r="616" spans="1:8" x14ac:dyDescent="0.2">
      <c r="A616" t="s">
        <v>13</v>
      </c>
      <c r="B616">
        <v>10.0084</v>
      </c>
      <c r="C616" t="s">
        <v>81</v>
      </c>
      <c r="D616" s="5">
        <v>0.35467592592592595</v>
      </c>
      <c r="E616" s="4">
        <f t="shared" si="36"/>
        <v>5</v>
      </c>
      <c r="F616">
        <f t="shared" si="37"/>
        <v>10.0084</v>
      </c>
      <c r="G616" t="str">
        <f t="shared" si="38"/>
        <v>Anneal Loop [HEAT]  9/14 Score</v>
      </c>
      <c r="H616">
        <f t="shared" si="39"/>
        <v>0.35467592592592595</v>
      </c>
    </row>
    <row r="617" spans="1:8" x14ac:dyDescent="0.2">
      <c r="A617" t="s">
        <v>13</v>
      </c>
      <c r="B617">
        <v>10.0084</v>
      </c>
      <c r="C617" t="s">
        <v>87</v>
      </c>
      <c r="D617" s="5">
        <v>0.35494212962962962</v>
      </c>
      <c r="E617" s="4">
        <f t="shared" si="36"/>
        <v>5</v>
      </c>
      <c r="F617">
        <f t="shared" si="37"/>
        <v>10.0084</v>
      </c>
      <c r="G617" t="str">
        <f t="shared" si="38"/>
        <v>Anneal Loop [HEAT] 10/14 Score</v>
      </c>
      <c r="H617">
        <f t="shared" si="39"/>
        <v>0.35494212962962962</v>
      </c>
    </row>
    <row r="618" spans="1:8" x14ac:dyDescent="0.2">
      <c r="A618" t="s">
        <v>13</v>
      </c>
      <c r="B618">
        <v>2.8682500000000002</v>
      </c>
      <c r="C618" t="s">
        <v>94</v>
      </c>
      <c r="D618" s="5">
        <v>0.35519675925925925</v>
      </c>
      <c r="E618" s="4">
        <f t="shared" si="36"/>
        <v>5</v>
      </c>
      <c r="F618">
        <f t="shared" si="37"/>
        <v>2.8682500000000002</v>
      </c>
      <c r="G618" t="str">
        <f t="shared" si="38"/>
        <v>Anneal Loop [COOL] 11/14 Score</v>
      </c>
      <c r="H618">
        <f t="shared" si="39"/>
        <v>0.35519675925925925</v>
      </c>
    </row>
    <row r="619" spans="1:8" x14ac:dyDescent="0.2">
      <c r="A619" t="s">
        <v>13</v>
      </c>
      <c r="B619">
        <v>-3.1411199999999999</v>
      </c>
      <c r="C619" t="s">
        <v>101</v>
      </c>
      <c r="D619" s="5">
        <v>0.35545138888888889</v>
      </c>
      <c r="E619" s="4">
        <f t="shared" si="36"/>
        <v>5</v>
      </c>
      <c r="F619">
        <f t="shared" si="37"/>
        <v>-3.1411199999999999</v>
      </c>
      <c r="G619" t="str">
        <f t="shared" si="38"/>
        <v>Anneal Loop [COOL] 12/14 Score</v>
      </c>
      <c r="H619">
        <f t="shared" si="39"/>
        <v>0.35545138888888889</v>
      </c>
    </row>
    <row r="620" spans="1:8" x14ac:dyDescent="0.2">
      <c r="A620" t="s">
        <v>13</v>
      </c>
      <c r="B620">
        <v>-1.1949399999999999</v>
      </c>
      <c r="C620" t="s">
        <v>108</v>
      </c>
      <c r="D620" s="5">
        <v>0.35570601851851852</v>
      </c>
      <c r="E620" s="4">
        <f t="shared" si="36"/>
        <v>5</v>
      </c>
      <c r="F620">
        <f t="shared" si="37"/>
        <v>-1.1949399999999999</v>
      </c>
      <c r="G620" t="str">
        <f t="shared" si="38"/>
        <v>Anneal Loop [COOL] 13/14 Score</v>
      </c>
      <c r="H620">
        <f t="shared" si="39"/>
        <v>0.35570601851851852</v>
      </c>
    </row>
    <row r="621" spans="1:8" x14ac:dyDescent="0.2">
      <c r="A621" t="s">
        <v>13</v>
      </c>
      <c r="B621">
        <v>-0.54113</v>
      </c>
      <c r="C621" t="s">
        <v>115</v>
      </c>
      <c r="D621" s="5">
        <v>0.35596064814814815</v>
      </c>
      <c r="E621" s="4">
        <f t="shared" si="36"/>
        <v>5</v>
      </c>
      <c r="F621">
        <f t="shared" si="37"/>
        <v>-0.54113</v>
      </c>
      <c r="G621" t="str">
        <f t="shared" si="38"/>
        <v>Anneal Loop [COOL] 14/14 Score</v>
      </c>
      <c r="H621">
        <f t="shared" si="39"/>
        <v>0.35596064814814815</v>
      </c>
    </row>
    <row r="622" spans="1:8" x14ac:dyDescent="0.2">
      <c r="A622" t="s">
        <v>13</v>
      </c>
      <c r="B622">
        <v>-3.4510399999999999</v>
      </c>
      <c r="C622" t="s">
        <v>20</v>
      </c>
      <c r="D622" s="5">
        <v>0.35607638888888887</v>
      </c>
      <c r="E622" s="4">
        <f t="shared" si="36"/>
        <v>5</v>
      </c>
      <c r="F622">
        <f t="shared" si="37"/>
        <v>-3.4510399999999999</v>
      </c>
      <c r="G622" t="str">
        <f t="shared" si="38"/>
        <v>Minimization Loop Score</v>
      </c>
      <c r="H622">
        <f t="shared" si="39"/>
        <v>0.35607638888888887</v>
      </c>
    </row>
    <row r="623" spans="1:8" x14ac:dyDescent="0.2">
      <c r="A623" t="s">
        <v>13</v>
      </c>
      <c r="B623">
        <v>-3.79148</v>
      </c>
      <c r="C623" t="s">
        <v>14</v>
      </c>
      <c r="D623" s="5">
        <v>0.35608796296296297</v>
      </c>
      <c r="E623" s="4">
        <f t="shared" si="36"/>
        <v>5</v>
      </c>
      <c r="F623">
        <f t="shared" si="37"/>
        <v>-3.79148</v>
      </c>
      <c r="G623" t="str">
        <f t="shared" si="38"/>
        <v>Mutant Pack Score</v>
      </c>
      <c r="H623">
        <f t="shared" si="39"/>
        <v>0.35608796296296297</v>
      </c>
    </row>
    <row r="624" spans="1:8" x14ac:dyDescent="0.2">
      <c r="A624" t="s">
        <v>13</v>
      </c>
      <c r="B624">
        <v>-43.831330000000001</v>
      </c>
      <c r="C624" t="s">
        <v>20</v>
      </c>
      <c r="D624" s="5">
        <v>0.35671296296296301</v>
      </c>
      <c r="E624" s="4">
        <f t="shared" si="36"/>
        <v>5</v>
      </c>
      <c r="F624">
        <f t="shared" si="37"/>
        <v>-43.831330000000001</v>
      </c>
      <c r="G624" t="str">
        <f t="shared" si="38"/>
        <v>Minimization Loop Score</v>
      </c>
      <c r="H624">
        <f t="shared" si="39"/>
        <v>0.35671296296296301</v>
      </c>
    </row>
    <row r="625" spans="1:8" x14ac:dyDescent="0.2">
      <c r="A625" t="s">
        <v>13</v>
      </c>
      <c r="B625">
        <v>-43.831330000000001</v>
      </c>
      <c r="C625" t="s">
        <v>137</v>
      </c>
      <c r="D625" s="5">
        <v>0.35671296296296301</v>
      </c>
      <c r="E625" s="4">
        <f t="shared" si="36"/>
        <v>5</v>
      </c>
      <c r="F625">
        <f t="shared" si="37"/>
        <v>-43.831330000000001</v>
      </c>
      <c r="G625" t="str">
        <f t="shared" si="38"/>
        <v>Mut &amp; Min #03 Score</v>
      </c>
      <c r="H625">
        <f t="shared" si="39"/>
        <v>0.35671296296296301</v>
      </c>
    </row>
    <row r="626" spans="1:8" x14ac:dyDescent="0.2">
      <c r="A626" t="s">
        <v>13</v>
      </c>
      <c r="B626">
        <v>-43.417059999999999</v>
      </c>
      <c r="C626" t="s">
        <v>14</v>
      </c>
      <c r="D626" s="5">
        <v>0.35671296296296301</v>
      </c>
      <c r="E626" s="4">
        <f t="shared" si="36"/>
        <v>5</v>
      </c>
      <c r="F626">
        <f t="shared" si="37"/>
        <v>-43.417059999999999</v>
      </c>
      <c r="G626" t="str">
        <f t="shared" si="38"/>
        <v>Mutant Pack Score</v>
      </c>
      <c r="H626">
        <f t="shared" si="39"/>
        <v>0.35671296296296301</v>
      </c>
    </row>
    <row r="627" spans="1:8" x14ac:dyDescent="0.2">
      <c r="A627" t="s">
        <v>13</v>
      </c>
      <c r="B627">
        <v>-44.108170000000001</v>
      </c>
      <c r="C627" t="s">
        <v>20</v>
      </c>
      <c r="D627" s="5">
        <v>0.35681712962962964</v>
      </c>
      <c r="E627" s="4">
        <f t="shared" si="36"/>
        <v>5</v>
      </c>
      <c r="F627">
        <f t="shared" si="37"/>
        <v>-44.108170000000001</v>
      </c>
      <c r="G627" t="str">
        <f t="shared" si="38"/>
        <v>Minimization Loop Score</v>
      </c>
      <c r="H627">
        <f t="shared" si="39"/>
        <v>0.35681712962962964</v>
      </c>
    </row>
    <row r="628" spans="1:8" x14ac:dyDescent="0.2">
      <c r="A628" t="s">
        <v>13</v>
      </c>
      <c r="B628">
        <v>-44.108170000000001</v>
      </c>
      <c r="C628" t="s">
        <v>25</v>
      </c>
      <c r="D628" s="5">
        <v>0.3570949074074074</v>
      </c>
      <c r="E628" s="4">
        <f t="shared" si="36"/>
        <v>5</v>
      </c>
      <c r="F628">
        <f t="shared" si="37"/>
        <v>-44.108170000000001</v>
      </c>
      <c r="G628" t="str">
        <f t="shared" si="38"/>
        <v>Anneal Loop [HEAT]  1/14 Score</v>
      </c>
      <c r="H628">
        <f t="shared" si="39"/>
        <v>0.3570949074074074</v>
      </c>
    </row>
    <row r="629" spans="1:8" x14ac:dyDescent="0.2">
      <c r="A629" t="s">
        <v>13</v>
      </c>
      <c r="B629">
        <v>-44.108170000000001</v>
      </c>
      <c r="C629" t="s">
        <v>34</v>
      </c>
      <c r="D629" s="5">
        <v>0.35736111111111107</v>
      </c>
      <c r="E629" s="4">
        <f t="shared" si="36"/>
        <v>5</v>
      </c>
      <c r="F629">
        <f t="shared" si="37"/>
        <v>-44.108170000000001</v>
      </c>
      <c r="G629" t="str">
        <f t="shared" si="38"/>
        <v>Anneal Loop [HEAT]  2/14 Score</v>
      </c>
      <c r="H629">
        <f t="shared" si="39"/>
        <v>0.35736111111111107</v>
      </c>
    </row>
    <row r="630" spans="1:8" x14ac:dyDescent="0.2">
      <c r="A630" t="s">
        <v>13</v>
      </c>
      <c r="B630">
        <v>-44.108170000000001</v>
      </c>
      <c r="C630" t="s">
        <v>42</v>
      </c>
      <c r="D630" s="5">
        <v>0.3576388888888889</v>
      </c>
      <c r="E630" s="4">
        <f t="shared" si="36"/>
        <v>5</v>
      </c>
      <c r="F630">
        <f t="shared" si="37"/>
        <v>-44.108170000000001</v>
      </c>
      <c r="G630" t="str">
        <f t="shared" si="38"/>
        <v>Anneal Loop [HEAT]  3/14 Score</v>
      </c>
      <c r="H630">
        <f t="shared" si="39"/>
        <v>0.3576388888888889</v>
      </c>
    </row>
    <row r="631" spans="1:8" x14ac:dyDescent="0.2">
      <c r="A631" t="s">
        <v>13</v>
      </c>
      <c r="B631">
        <v>-44.108170000000001</v>
      </c>
      <c r="C631" t="s">
        <v>48</v>
      </c>
      <c r="D631" s="5">
        <v>0.35789351851851853</v>
      </c>
      <c r="E631" s="4">
        <f t="shared" si="36"/>
        <v>5</v>
      </c>
      <c r="F631">
        <f t="shared" si="37"/>
        <v>-44.108170000000001</v>
      </c>
      <c r="G631" t="str">
        <f t="shared" si="38"/>
        <v>Anneal Loop [COOL]  4/14 Score</v>
      </c>
      <c r="H631">
        <f t="shared" si="39"/>
        <v>0.35789351851851853</v>
      </c>
    </row>
    <row r="632" spans="1:8" x14ac:dyDescent="0.2">
      <c r="A632" t="s">
        <v>13</v>
      </c>
      <c r="B632">
        <v>-39.148440000000001</v>
      </c>
      <c r="C632" t="s">
        <v>53</v>
      </c>
      <c r="D632" s="5">
        <v>0.35814814814814816</v>
      </c>
      <c r="E632" s="4">
        <f t="shared" si="36"/>
        <v>5</v>
      </c>
      <c r="F632">
        <f t="shared" si="37"/>
        <v>-39.148440000000001</v>
      </c>
      <c r="G632" t="str">
        <f t="shared" si="38"/>
        <v>Anneal Loop [COOL]  5/14 Score</v>
      </c>
      <c r="H632">
        <f t="shared" si="39"/>
        <v>0.35814814814814816</v>
      </c>
    </row>
    <row r="633" spans="1:8" x14ac:dyDescent="0.2">
      <c r="A633" t="s">
        <v>13</v>
      </c>
      <c r="B633">
        <v>-36.725389999999997</v>
      </c>
      <c r="C633" t="s">
        <v>61</v>
      </c>
      <c r="D633" s="5">
        <v>0.35841435185185189</v>
      </c>
      <c r="E633" s="4">
        <f t="shared" si="36"/>
        <v>5</v>
      </c>
      <c r="F633">
        <f t="shared" si="37"/>
        <v>-36.725389999999997</v>
      </c>
      <c r="G633" t="str">
        <f t="shared" si="38"/>
        <v>Anneal Loop [COOL]  6/14 Score</v>
      </c>
      <c r="H633">
        <f t="shared" si="39"/>
        <v>0.35841435185185189</v>
      </c>
    </row>
    <row r="634" spans="1:8" x14ac:dyDescent="0.2">
      <c r="A634" t="s">
        <v>13</v>
      </c>
      <c r="B634">
        <v>-41.13747</v>
      </c>
      <c r="C634" t="s">
        <v>67</v>
      </c>
      <c r="D634" s="5">
        <v>0.35866898148148146</v>
      </c>
      <c r="E634" s="4">
        <f t="shared" si="36"/>
        <v>5</v>
      </c>
      <c r="F634">
        <f t="shared" si="37"/>
        <v>-41.13747</v>
      </c>
      <c r="G634" t="str">
        <f t="shared" si="38"/>
        <v>Anneal Loop [COOL]  7/14 Score</v>
      </c>
      <c r="H634">
        <f t="shared" si="39"/>
        <v>0.35866898148148146</v>
      </c>
    </row>
    <row r="635" spans="1:8" x14ac:dyDescent="0.2">
      <c r="A635" t="s">
        <v>13</v>
      </c>
      <c r="B635">
        <v>-41.13747</v>
      </c>
      <c r="C635" t="s">
        <v>74</v>
      </c>
      <c r="D635" s="5">
        <v>0.3589236111111111</v>
      </c>
      <c r="E635" s="4">
        <f t="shared" si="36"/>
        <v>5</v>
      </c>
      <c r="F635">
        <f t="shared" si="37"/>
        <v>-41.13747</v>
      </c>
      <c r="G635" t="str">
        <f t="shared" si="38"/>
        <v>Anneal Loop [HEAT]  8/14 Score</v>
      </c>
      <c r="H635">
        <f t="shared" si="39"/>
        <v>0.3589236111111111</v>
      </c>
    </row>
    <row r="636" spans="1:8" x14ac:dyDescent="0.2">
      <c r="A636" t="s">
        <v>13</v>
      </c>
      <c r="B636">
        <v>-41.13747</v>
      </c>
      <c r="C636" t="s">
        <v>81</v>
      </c>
      <c r="D636" s="5">
        <v>0.35918981481481477</v>
      </c>
      <c r="E636" s="4">
        <f t="shared" si="36"/>
        <v>5</v>
      </c>
      <c r="F636">
        <f t="shared" si="37"/>
        <v>-41.13747</v>
      </c>
      <c r="G636" t="str">
        <f t="shared" si="38"/>
        <v>Anneal Loop [HEAT]  9/14 Score</v>
      </c>
      <c r="H636">
        <f t="shared" si="39"/>
        <v>0.35918981481481477</v>
      </c>
    </row>
    <row r="637" spans="1:8" x14ac:dyDescent="0.2">
      <c r="A637" t="s">
        <v>13</v>
      </c>
      <c r="B637">
        <v>-41.13747</v>
      </c>
      <c r="C637" t="s">
        <v>87</v>
      </c>
      <c r="D637" s="5">
        <v>0.35945601851851849</v>
      </c>
      <c r="E637" s="4">
        <f t="shared" si="36"/>
        <v>5</v>
      </c>
      <c r="F637">
        <f t="shared" si="37"/>
        <v>-41.13747</v>
      </c>
      <c r="G637" t="str">
        <f t="shared" si="38"/>
        <v>Anneal Loop [HEAT] 10/14 Score</v>
      </c>
      <c r="H637">
        <f t="shared" si="39"/>
        <v>0.35945601851851849</v>
      </c>
    </row>
    <row r="638" spans="1:8" x14ac:dyDescent="0.2">
      <c r="A638" t="s">
        <v>13</v>
      </c>
      <c r="B638">
        <v>-41.13747</v>
      </c>
      <c r="C638" t="s">
        <v>94</v>
      </c>
      <c r="D638" s="5">
        <v>0.35971064814814818</v>
      </c>
      <c r="E638" s="4">
        <f t="shared" si="36"/>
        <v>5</v>
      </c>
      <c r="F638">
        <f t="shared" si="37"/>
        <v>-41.13747</v>
      </c>
      <c r="G638" t="str">
        <f t="shared" si="38"/>
        <v>Anneal Loop [COOL] 11/14 Score</v>
      </c>
      <c r="H638">
        <f t="shared" si="39"/>
        <v>0.35971064814814818</v>
      </c>
    </row>
    <row r="639" spans="1:8" x14ac:dyDescent="0.2">
      <c r="A639" t="s">
        <v>13</v>
      </c>
      <c r="B639">
        <v>-38.545630000000003</v>
      </c>
      <c r="C639" t="s">
        <v>101</v>
      </c>
      <c r="D639" s="5">
        <v>0.35996527777777776</v>
      </c>
      <c r="E639" s="4">
        <f t="shared" si="36"/>
        <v>5</v>
      </c>
      <c r="F639">
        <f t="shared" si="37"/>
        <v>-38.545630000000003</v>
      </c>
      <c r="G639" t="str">
        <f t="shared" si="38"/>
        <v>Anneal Loop [COOL] 12/14 Score</v>
      </c>
      <c r="H639">
        <f t="shared" si="39"/>
        <v>0.35996527777777776</v>
      </c>
    </row>
    <row r="640" spans="1:8" x14ac:dyDescent="0.2">
      <c r="A640" t="s">
        <v>13</v>
      </c>
      <c r="B640">
        <v>-39.222340000000003</v>
      </c>
      <c r="C640" t="s">
        <v>108</v>
      </c>
      <c r="D640" s="5">
        <v>0.36021990740740745</v>
      </c>
      <c r="E640" s="4">
        <f t="shared" si="36"/>
        <v>5</v>
      </c>
      <c r="F640">
        <f t="shared" si="37"/>
        <v>-39.222340000000003</v>
      </c>
      <c r="G640" t="str">
        <f t="shared" si="38"/>
        <v>Anneal Loop [COOL] 13/14 Score</v>
      </c>
      <c r="H640">
        <f t="shared" si="39"/>
        <v>0.36021990740740745</v>
      </c>
    </row>
    <row r="641" spans="1:8" x14ac:dyDescent="0.2">
      <c r="A641" t="s">
        <v>13</v>
      </c>
      <c r="B641">
        <v>-38.453279999999999</v>
      </c>
      <c r="C641" t="s">
        <v>115</v>
      </c>
      <c r="D641" s="5">
        <v>0.36047453703703702</v>
      </c>
      <c r="E641" s="4">
        <f t="shared" si="36"/>
        <v>5</v>
      </c>
      <c r="F641">
        <f t="shared" si="37"/>
        <v>-38.453279999999999</v>
      </c>
      <c r="G641" t="str">
        <f t="shared" si="38"/>
        <v>Anneal Loop [COOL] 14/14 Score</v>
      </c>
      <c r="H641">
        <f t="shared" si="39"/>
        <v>0.36047453703703702</v>
      </c>
    </row>
    <row r="642" spans="1:8" x14ac:dyDescent="0.2">
      <c r="A642" t="s">
        <v>13</v>
      </c>
      <c r="B642">
        <v>-38.630130000000001</v>
      </c>
      <c r="C642" t="s">
        <v>20</v>
      </c>
      <c r="D642" s="5">
        <v>0.3605902777777778</v>
      </c>
      <c r="E642" s="4">
        <f t="shared" si="36"/>
        <v>5</v>
      </c>
      <c r="F642">
        <f t="shared" si="37"/>
        <v>-38.630130000000001</v>
      </c>
      <c r="G642" t="str">
        <f t="shared" si="38"/>
        <v>Minimization Loop Score</v>
      </c>
      <c r="H642">
        <f t="shared" si="39"/>
        <v>0.3605902777777778</v>
      </c>
    </row>
    <row r="643" spans="1:8" x14ac:dyDescent="0.2">
      <c r="A643" t="s">
        <v>13</v>
      </c>
      <c r="B643">
        <v>-38.630130000000001</v>
      </c>
      <c r="C643" t="s">
        <v>14</v>
      </c>
      <c r="D643" s="5">
        <v>0.3605902777777778</v>
      </c>
      <c r="E643" s="4">
        <f t="shared" ref="E643:E706" si="40">VALUE(RIGHT(A643,2))</f>
        <v>5</v>
      </c>
      <c r="F643">
        <f t="shared" ref="F643:F706" si="41">B643</f>
        <v>-38.630130000000001</v>
      </c>
      <c r="G643" t="str">
        <f t="shared" ref="G643:G706" si="42">RIGHT(C643,LEN(C643)-FIND(" - ",C643)-2)</f>
        <v>Mutant Pack Score</v>
      </c>
      <c r="H643">
        <f t="shared" ref="H643:H706" si="43">VALUE(D643)</f>
        <v>0.3605902777777778</v>
      </c>
    </row>
    <row r="644" spans="1:8" x14ac:dyDescent="0.2">
      <c r="A644" t="s">
        <v>13</v>
      </c>
      <c r="B644">
        <v>-54.005319999999998</v>
      </c>
      <c r="C644" t="s">
        <v>20</v>
      </c>
      <c r="D644" s="5">
        <v>0.36119212962962965</v>
      </c>
      <c r="E644" s="4">
        <f t="shared" si="40"/>
        <v>5</v>
      </c>
      <c r="F644">
        <f t="shared" si="41"/>
        <v>-54.005319999999998</v>
      </c>
      <c r="G644" t="str">
        <f t="shared" si="42"/>
        <v>Minimization Loop Score</v>
      </c>
      <c r="H644">
        <f t="shared" si="43"/>
        <v>0.36119212962962965</v>
      </c>
    </row>
    <row r="645" spans="1:8" x14ac:dyDescent="0.2">
      <c r="A645" t="s">
        <v>13</v>
      </c>
      <c r="B645">
        <v>-54.005319999999998</v>
      </c>
      <c r="C645" t="s">
        <v>145</v>
      </c>
      <c r="D645" s="5">
        <v>0.36119212962962965</v>
      </c>
      <c r="E645" s="4">
        <f t="shared" si="40"/>
        <v>5</v>
      </c>
      <c r="F645">
        <f t="shared" si="41"/>
        <v>-54.005319999999998</v>
      </c>
      <c r="G645" t="str">
        <f t="shared" si="42"/>
        <v>Mut &amp; Min #04 Score</v>
      </c>
      <c r="H645">
        <f t="shared" si="43"/>
        <v>0.36119212962962965</v>
      </c>
    </row>
    <row r="646" spans="1:8" x14ac:dyDescent="0.2">
      <c r="A646" t="s">
        <v>13</v>
      </c>
      <c r="B646">
        <v>-23.083210000000001</v>
      </c>
      <c r="C646" t="s">
        <v>14</v>
      </c>
      <c r="D646" s="5">
        <v>0.36119212962962965</v>
      </c>
      <c r="E646" s="4">
        <f t="shared" si="40"/>
        <v>5</v>
      </c>
      <c r="F646">
        <f t="shared" si="41"/>
        <v>-23.083210000000001</v>
      </c>
      <c r="G646" t="str">
        <f t="shared" si="42"/>
        <v>Mutant Pack Score</v>
      </c>
      <c r="H646">
        <f t="shared" si="43"/>
        <v>0.36119212962962965</v>
      </c>
    </row>
    <row r="647" spans="1:8" x14ac:dyDescent="0.2">
      <c r="A647" t="s">
        <v>13</v>
      </c>
      <c r="B647">
        <v>-23.36693</v>
      </c>
      <c r="C647" t="s">
        <v>20</v>
      </c>
      <c r="D647" s="5">
        <v>0.36130787037037032</v>
      </c>
      <c r="E647" s="4">
        <f t="shared" si="40"/>
        <v>5</v>
      </c>
      <c r="F647">
        <f t="shared" si="41"/>
        <v>-23.36693</v>
      </c>
      <c r="G647" t="str">
        <f t="shared" si="42"/>
        <v>Minimization Loop Score</v>
      </c>
      <c r="H647">
        <f t="shared" si="43"/>
        <v>0.36130787037037032</v>
      </c>
    </row>
    <row r="648" spans="1:8" x14ac:dyDescent="0.2">
      <c r="A648" t="s">
        <v>13</v>
      </c>
      <c r="B648">
        <v>-23.36693</v>
      </c>
      <c r="C648" t="s">
        <v>25</v>
      </c>
      <c r="D648" s="5">
        <v>0.36157407407407405</v>
      </c>
      <c r="E648" s="4">
        <f t="shared" si="40"/>
        <v>5</v>
      </c>
      <c r="F648">
        <f t="shared" si="41"/>
        <v>-23.36693</v>
      </c>
      <c r="G648" t="str">
        <f t="shared" si="42"/>
        <v>Anneal Loop [HEAT]  1/14 Score</v>
      </c>
      <c r="H648">
        <f t="shared" si="43"/>
        <v>0.36157407407407405</v>
      </c>
    </row>
    <row r="649" spans="1:8" x14ac:dyDescent="0.2">
      <c r="A649" t="s">
        <v>13</v>
      </c>
      <c r="B649">
        <v>-23.36693</v>
      </c>
      <c r="C649" t="s">
        <v>34</v>
      </c>
      <c r="D649" s="5">
        <v>0.36182870370370374</v>
      </c>
      <c r="E649" s="4">
        <f t="shared" si="40"/>
        <v>5</v>
      </c>
      <c r="F649">
        <f t="shared" si="41"/>
        <v>-23.36693</v>
      </c>
      <c r="G649" t="str">
        <f t="shared" si="42"/>
        <v>Anneal Loop [HEAT]  2/14 Score</v>
      </c>
      <c r="H649">
        <f t="shared" si="43"/>
        <v>0.36182870370370374</v>
      </c>
    </row>
    <row r="650" spans="1:8" x14ac:dyDescent="0.2">
      <c r="A650" t="s">
        <v>13</v>
      </c>
      <c r="B650">
        <v>-23.36693</v>
      </c>
      <c r="C650" t="s">
        <v>42</v>
      </c>
      <c r="D650" s="5">
        <v>0.36207175925925927</v>
      </c>
      <c r="E650" s="4">
        <f t="shared" si="40"/>
        <v>5</v>
      </c>
      <c r="F650">
        <f t="shared" si="41"/>
        <v>-23.36693</v>
      </c>
      <c r="G650" t="str">
        <f t="shared" si="42"/>
        <v>Anneal Loop [HEAT]  3/14 Score</v>
      </c>
      <c r="H650">
        <f t="shared" si="43"/>
        <v>0.36207175925925927</v>
      </c>
    </row>
    <row r="651" spans="1:8" x14ac:dyDescent="0.2">
      <c r="A651" t="s">
        <v>13</v>
      </c>
      <c r="B651">
        <v>-20.48235</v>
      </c>
      <c r="C651" t="s">
        <v>48</v>
      </c>
      <c r="D651" s="5">
        <v>0.36230324074074072</v>
      </c>
      <c r="E651" s="4">
        <f t="shared" si="40"/>
        <v>5</v>
      </c>
      <c r="F651">
        <f t="shared" si="41"/>
        <v>-20.48235</v>
      </c>
      <c r="G651" t="str">
        <f t="shared" si="42"/>
        <v>Anneal Loop [COOL]  4/14 Score</v>
      </c>
      <c r="H651">
        <f t="shared" si="43"/>
        <v>0.36230324074074072</v>
      </c>
    </row>
    <row r="652" spans="1:8" x14ac:dyDescent="0.2">
      <c r="A652" t="s">
        <v>13</v>
      </c>
      <c r="B652">
        <v>-16.034490000000002</v>
      </c>
      <c r="C652" t="s">
        <v>53</v>
      </c>
      <c r="D652" s="5">
        <v>0.36252314814814812</v>
      </c>
      <c r="E652" s="4">
        <f t="shared" si="40"/>
        <v>5</v>
      </c>
      <c r="F652">
        <f t="shared" si="41"/>
        <v>-16.034490000000002</v>
      </c>
      <c r="G652" t="str">
        <f t="shared" si="42"/>
        <v>Anneal Loop [COOL]  5/14 Score</v>
      </c>
      <c r="H652">
        <f t="shared" si="43"/>
        <v>0.36252314814814812</v>
      </c>
    </row>
    <row r="653" spans="1:8" x14ac:dyDescent="0.2">
      <c r="A653" t="s">
        <v>13</v>
      </c>
      <c r="B653">
        <v>-15.960710000000001</v>
      </c>
      <c r="C653" t="s">
        <v>61</v>
      </c>
      <c r="D653" s="5">
        <v>0.36274305555555553</v>
      </c>
      <c r="E653" s="4">
        <f t="shared" si="40"/>
        <v>5</v>
      </c>
      <c r="F653">
        <f t="shared" si="41"/>
        <v>-15.960710000000001</v>
      </c>
      <c r="G653" t="str">
        <f t="shared" si="42"/>
        <v>Anneal Loop [COOL]  6/14 Score</v>
      </c>
      <c r="H653">
        <f t="shared" si="43"/>
        <v>0.36274305555555553</v>
      </c>
    </row>
    <row r="654" spans="1:8" x14ac:dyDescent="0.2">
      <c r="A654" t="s">
        <v>13</v>
      </c>
      <c r="B654">
        <v>-12.992000000000001</v>
      </c>
      <c r="C654" t="s">
        <v>67</v>
      </c>
      <c r="D654" s="5">
        <v>0.36297453703703703</v>
      </c>
      <c r="E654" s="4">
        <f t="shared" si="40"/>
        <v>5</v>
      </c>
      <c r="F654">
        <f t="shared" si="41"/>
        <v>-12.992000000000001</v>
      </c>
      <c r="G654" t="str">
        <f t="shared" si="42"/>
        <v>Anneal Loop [COOL]  7/14 Score</v>
      </c>
      <c r="H654">
        <f t="shared" si="43"/>
        <v>0.36297453703703703</v>
      </c>
    </row>
    <row r="655" spans="1:8" x14ac:dyDescent="0.2">
      <c r="A655" t="s">
        <v>13</v>
      </c>
      <c r="B655">
        <v>-12.992000000000001</v>
      </c>
      <c r="C655" t="s">
        <v>74</v>
      </c>
      <c r="D655" s="5">
        <v>0.36319444444444443</v>
      </c>
      <c r="E655" s="4">
        <f t="shared" si="40"/>
        <v>5</v>
      </c>
      <c r="F655">
        <f t="shared" si="41"/>
        <v>-12.992000000000001</v>
      </c>
      <c r="G655" t="str">
        <f t="shared" si="42"/>
        <v>Anneal Loop [HEAT]  8/14 Score</v>
      </c>
      <c r="H655">
        <f t="shared" si="43"/>
        <v>0.36319444444444443</v>
      </c>
    </row>
    <row r="656" spans="1:8" x14ac:dyDescent="0.2">
      <c r="A656" t="s">
        <v>13</v>
      </c>
      <c r="B656">
        <v>-12.992000000000001</v>
      </c>
      <c r="C656" t="s">
        <v>81</v>
      </c>
      <c r="D656" s="5">
        <v>0.36343750000000002</v>
      </c>
      <c r="E656" s="4">
        <f t="shared" si="40"/>
        <v>5</v>
      </c>
      <c r="F656">
        <f t="shared" si="41"/>
        <v>-12.992000000000001</v>
      </c>
      <c r="G656" t="str">
        <f t="shared" si="42"/>
        <v>Anneal Loop [HEAT]  9/14 Score</v>
      </c>
      <c r="H656">
        <f t="shared" si="43"/>
        <v>0.36343750000000002</v>
      </c>
    </row>
    <row r="657" spans="1:8" x14ac:dyDescent="0.2">
      <c r="A657" t="s">
        <v>13</v>
      </c>
      <c r="B657">
        <v>-12.992000000000001</v>
      </c>
      <c r="C657" t="s">
        <v>87</v>
      </c>
      <c r="D657" s="5">
        <v>0.3636921296296296</v>
      </c>
      <c r="E657" s="4">
        <f t="shared" si="40"/>
        <v>5</v>
      </c>
      <c r="F657">
        <f t="shared" si="41"/>
        <v>-12.992000000000001</v>
      </c>
      <c r="G657" t="str">
        <f t="shared" si="42"/>
        <v>Anneal Loop [HEAT] 10/14 Score</v>
      </c>
      <c r="H657">
        <f t="shared" si="43"/>
        <v>0.3636921296296296</v>
      </c>
    </row>
    <row r="658" spans="1:8" x14ac:dyDescent="0.2">
      <c r="A658" t="s">
        <v>13</v>
      </c>
      <c r="B658">
        <v>-18.179929999999999</v>
      </c>
      <c r="C658" t="s">
        <v>94</v>
      </c>
      <c r="D658" s="5">
        <v>0.36393518518518514</v>
      </c>
      <c r="E658" s="4">
        <f t="shared" si="40"/>
        <v>5</v>
      </c>
      <c r="F658">
        <f t="shared" si="41"/>
        <v>-18.179929999999999</v>
      </c>
      <c r="G658" t="str">
        <f t="shared" si="42"/>
        <v>Anneal Loop [COOL] 11/14 Score</v>
      </c>
      <c r="H658">
        <f t="shared" si="43"/>
        <v>0.36393518518518514</v>
      </c>
    </row>
    <row r="659" spans="1:8" x14ac:dyDescent="0.2">
      <c r="A659" t="s">
        <v>13</v>
      </c>
      <c r="B659">
        <v>-18.179929999999999</v>
      </c>
      <c r="C659" t="s">
        <v>101</v>
      </c>
      <c r="D659" s="5">
        <v>0.36416666666666669</v>
      </c>
      <c r="E659" s="4">
        <f t="shared" si="40"/>
        <v>5</v>
      </c>
      <c r="F659">
        <f t="shared" si="41"/>
        <v>-18.179929999999999</v>
      </c>
      <c r="G659" t="str">
        <f t="shared" si="42"/>
        <v>Anneal Loop [COOL] 12/14 Score</v>
      </c>
      <c r="H659">
        <f t="shared" si="43"/>
        <v>0.36416666666666669</v>
      </c>
    </row>
    <row r="660" spans="1:8" x14ac:dyDescent="0.2">
      <c r="A660" t="s">
        <v>13</v>
      </c>
      <c r="B660">
        <v>-15.924189999999999</v>
      </c>
      <c r="C660" t="s">
        <v>108</v>
      </c>
      <c r="D660" s="5">
        <v>0.36440972222222223</v>
      </c>
      <c r="E660" s="4">
        <f t="shared" si="40"/>
        <v>5</v>
      </c>
      <c r="F660">
        <f t="shared" si="41"/>
        <v>-15.924189999999999</v>
      </c>
      <c r="G660" t="str">
        <f t="shared" si="42"/>
        <v>Anneal Loop [COOL] 13/14 Score</v>
      </c>
      <c r="H660">
        <f t="shared" si="43"/>
        <v>0.36440972222222223</v>
      </c>
    </row>
    <row r="661" spans="1:8" x14ac:dyDescent="0.2">
      <c r="A661" t="s">
        <v>13</v>
      </c>
      <c r="B661">
        <v>-16.128789999999999</v>
      </c>
      <c r="C661" t="s">
        <v>115</v>
      </c>
      <c r="D661" s="5">
        <v>0.36464120370370368</v>
      </c>
      <c r="E661" s="4">
        <f t="shared" si="40"/>
        <v>5</v>
      </c>
      <c r="F661">
        <f t="shared" si="41"/>
        <v>-16.128789999999999</v>
      </c>
      <c r="G661" t="str">
        <f t="shared" si="42"/>
        <v>Anneal Loop [COOL] 14/14 Score</v>
      </c>
      <c r="H661">
        <f t="shared" si="43"/>
        <v>0.36464120370370368</v>
      </c>
    </row>
    <row r="662" spans="1:8" x14ac:dyDescent="0.2">
      <c r="A662" t="s">
        <v>13</v>
      </c>
      <c r="B662">
        <v>-19.6374</v>
      </c>
      <c r="C662" t="s">
        <v>20</v>
      </c>
      <c r="D662" s="5">
        <v>0.36474537037037041</v>
      </c>
      <c r="E662" s="4">
        <f t="shared" si="40"/>
        <v>5</v>
      </c>
      <c r="F662">
        <f t="shared" si="41"/>
        <v>-19.6374</v>
      </c>
      <c r="G662" t="str">
        <f t="shared" si="42"/>
        <v>Minimization Loop Score</v>
      </c>
      <c r="H662">
        <f t="shared" si="43"/>
        <v>0.36474537037037041</v>
      </c>
    </row>
    <row r="663" spans="1:8" x14ac:dyDescent="0.2">
      <c r="A663" t="s">
        <v>13</v>
      </c>
      <c r="B663">
        <v>-19.6374</v>
      </c>
      <c r="C663" t="s">
        <v>14</v>
      </c>
      <c r="D663" s="5">
        <v>0.36474537037037041</v>
      </c>
      <c r="E663" s="4">
        <f t="shared" si="40"/>
        <v>5</v>
      </c>
      <c r="F663">
        <f t="shared" si="41"/>
        <v>-19.6374</v>
      </c>
      <c r="G663" t="str">
        <f t="shared" si="42"/>
        <v>Mutant Pack Score</v>
      </c>
      <c r="H663">
        <f t="shared" si="43"/>
        <v>0.36474537037037041</v>
      </c>
    </row>
    <row r="664" spans="1:8" x14ac:dyDescent="0.2">
      <c r="A664" t="s">
        <v>13</v>
      </c>
      <c r="B664">
        <v>-45.40878</v>
      </c>
      <c r="C664" t="s">
        <v>20</v>
      </c>
      <c r="D664" s="5">
        <v>0.36530092592592589</v>
      </c>
      <c r="E664" s="4">
        <f t="shared" si="40"/>
        <v>5</v>
      </c>
      <c r="F664">
        <f t="shared" si="41"/>
        <v>-45.40878</v>
      </c>
      <c r="G664" t="str">
        <f t="shared" si="42"/>
        <v>Minimization Loop Score</v>
      </c>
      <c r="H664">
        <f t="shared" si="43"/>
        <v>0.36530092592592589</v>
      </c>
    </row>
    <row r="665" spans="1:8" x14ac:dyDescent="0.2">
      <c r="A665" t="s">
        <v>13</v>
      </c>
      <c r="B665">
        <v>-54.005319999999998</v>
      </c>
      <c r="C665" t="s">
        <v>150</v>
      </c>
      <c r="D665" s="5">
        <v>0.36530092592592589</v>
      </c>
      <c r="E665" s="4">
        <f t="shared" si="40"/>
        <v>5</v>
      </c>
      <c r="F665">
        <f t="shared" si="41"/>
        <v>-54.005319999999998</v>
      </c>
      <c r="G665" t="str">
        <f t="shared" si="42"/>
        <v>Mut &amp; Min #05 Score</v>
      </c>
      <c r="H665">
        <f t="shared" si="43"/>
        <v>0.36530092592592589</v>
      </c>
    </row>
    <row r="666" spans="1:8" x14ac:dyDescent="0.2">
      <c r="A666" t="s">
        <v>13</v>
      </c>
      <c r="B666">
        <v>-53.985149999999997</v>
      </c>
      <c r="C666" t="s">
        <v>14</v>
      </c>
      <c r="D666" s="5">
        <v>0.36531249999999998</v>
      </c>
      <c r="E666" s="4">
        <f t="shared" si="40"/>
        <v>5</v>
      </c>
      <c r="F666">
        <f t="shared" si="41"/>
        <v>-53.985149999999997</v>
      </c>
      <c r="G666" t="str">
        <f t="shared" si="42"/>
        <v>Mutant Pack Score</v>
      </c>
      <c r="H666">
        <f t="shared" si="43"/>
        <v>0.36531249999999998</v>
      </c>
    </row>
    <row r="667" spans="1:8" x14ac:dyDescent="0.2">
      <c r="A667" t="s">
        <v>13</v>
      </c>
      <c r="B667">
        <v>-54.198</v>
      </c>
      <c r="C667" t="s">
        <v>20</v>
      </c>
      <c r="D667" s="5">
        <v>0.36541666666666667</v>
      </c>
      <c r="E667" s="4">
        <f t="shared" si="40"/>
        <v>5</v>
      </c>
      <c r="F667">
        <f t="shared" si="41"/>
        <v>-54.198</v>
      </c>
      <c r="G667" t="str">
        <f t="shared" si="42"/>
        <v>Minimization Loop Score</v>
      </c>
      <c r="H667">
        <f t="shared" si="43"/>
        <v>0.36541666666666667</v>
      </c>
    </row>
    <row r="668" spans="1:8" x14ac:dyDescent="0.2">
      <c r="A668" t="s">
        <v>13</v>
      </c>
      <c r="B668">
        <v>-54.198</v>
      </c>
      <c r="C668" t="s">
        <v>25</v>
      </c>
      <c r="D668" s="5">
        <v>0.36565972222222221</v>
      </c>
      <c r="E668" s="4">
        <f t="shared" si="40"/>
        <v>5</v>
      </c>
      <c r="F668">
        <f t="shared" si="41"/>
        <v>-54.198</v>
      </c>
      <c r="G668" t="str">
        <f t="shared" si="42"/>
        <v>Anneal Loop [HEAT]  1/14 Score</v>
      </c>
      <c r="H668">
        <f t="shared" si="43"/>
        <v>0.36565972222222221</v>
      </c>
    </row>
    <row r="669" spans="1:8" x14ac:dyDescent="0.2">
      <c r="A669" t="s">
        <v>13</v>
      </c>
      <c r="B669">
        <v>-54.198</v>
      </c>
      <c r="C669" t="s">
        <v>34</v>
      </c>
      <c r="D669" s="5">
        <v>0.36591435185185189</v>
      </c>
      <c r="E669" s="4">
        <f t="shared" si="40"/>
        <v>5</v>
      </c>
      <c r="F669">
        <f t="shared" si="41"/>
        <v>-54.198</v>
      </c>
      <c r="G669" t="str">
        <f t="shared" si="42"/>
        <v>Anneal Loop [HEAT]  2/14 Score</v>
      </c>
      <c r="H669">
        <f t="shared" si="43"/>
        <v>0.36591435185185189</v>
      </c>
    </row>
    <row r="670" spans="1:8" x14ac:dyDescent="0.2">
      <c r="A670" t="s">
        <v>13</v>
      </c>
      <c r="B670">
        <v>-54.198</v>
      </c>
      <c r="C670" t="s">
        <v>42</v>
      </c>
      <c r="D670" s="5">
        <v>0.36618055555555556</v>
      </c>
      <c r="E670" s="4">
        <f t="shared" si="40"/>
        <v>5</v>
      </c>
      <c r="F670">
        <f t="shared" si="41"/>
        <v>-54.198</v>
      </c>
      <c r="G670" t="str">
        <f t="shared" si="42"/>
        <v>Anneal Loop [HEAT]  3/14 Score</v>
      </c>
      <c r="H670">
        <f t="shared" si="43"/>
        <v>0.36618055555555556</v>
      </c>
    </row>
    <row r="671" spans="1:8" x14ac:dyDescent="0.2">
      <c r="A671" t="s">
        <v>13</v>
      </c>
      <c r="B671">
        <v>-44.658439999999999</v>
      </c>
      <c r="C671" t="s">
        <v>48</v>
      </c>
      <c r="D671" s="5">
        <v>0.3664351851851852</v>
      </c>
      <c r="E671" s="4">
        <f t="shared" si="40"/>
        <v>5</v>
      </c>
      <c r="F671">
        <f t="shared" si="41"/>
        <v>-44.658439999999999</v>
      </c>
      <c r="G671" t="str">
        <f t="shared" si="42"/>
        <v>Anneal Loop [COOL]  4/14 Score</v>
      </c>
      <c r="H671">
        <f t="shared" si="43"/>
        <v>0.3664351851851852</v>
      </c>
    </row>
    <row r="672" spans="1:8" x14ac:dyDescent="0.2">
      <c r="A672" t="s">
        <v>13</v>
      </c>
      <c r="B672">
        <v>-44.780700000000003</v>
      </c>
      <c r="C672" t="s">
        <v>53</v>
      </c>
      <c r="D672" s="5">
        <v>0.36667824074074074</v>
      </c>
      <c r="E672" s="4">
        <f t="shared" si="40"/>
        <v>5</v>
      </c>
      <c r="F672">
        <f t="shared" si="41"/>
        <v>-44.780700000000003</v>
      </c>
      <c r="G672" t="str">
        <f t="shared" si="42"/>
        <v>Anneal Loop [COOL]  5/14 Score</v>
      </c>
      <c r="H672">
        <f t="shared" si="43"/>
        <v>0.36667824074074074</v>
      </c>
    </row>
    <row r="673" spans="1:8" x14ac:dyDescent="0.2">
      <c r="A673" t="s">
        <v>13</v>
      </c>
      <c r="B673">
        <v>-41.533850000000001</v>
      </c>
      <c r="C673" t="s">
        <v>61</v>
      </c>
      <c r="D673" s="5">
        <v>0.36690972222222223</v>
      </c>
      <c r="E673" s="4">
        <f t="shared" si="40"/>
        <v>5</v>
      </c>
      <c r="F673">
        <f t="shared" si="41"/>
        <v>-41.533850000000001</v>
      </c>
      <c r="G673" t="str">
        <f t="shared" si="42"/>
        <v>Anneal Loop [COOL]  6/14 Score</v>
      </c>
      <c r="H673">
        <f t="shared" si="43"/>
        <v>0.36690972222222223</v>
      </c>
    </row>
    <row r="674" spans="1:8" x14ac:dyDescent="0.2">
      <c r="A674" t="s">
        <v>13</v>
      </c>
      <c r="B674">
        <v>-45.692720000000001</v>
      </c>
      <c r="C674" t="s">
        <v>67</v>
      </c>
      <c r="D674" s="5">
        <v>0.36715277777777783</v>
      </c>
      <c r="E674" s="4">
        <f t="shared" si="40"/>
        <v>5</v>
      </c>
      <c r="F674">
        <f t="shared" si="41"/>
        <v>-45.692720000000001</v>
      </c>
      <c r="G674" t="str">
        <f t="shared" si="42"/>
        <v>Anneal Loop [COOL]  7/14 Score</v>
      </c>
      <c r="H674">
        <f t="shared" si="43"/>
        <v>0.36715277777777783</v>
      </c>
    </row>
    <row r="675" spans="1:8" x14ac:dyDescent="0.2">
      <c r="A675" t="s">
        <v>13</v>
      </c>
      <c r="B675">
        <v>-45.692720000000001</v>
      </c>
      <c r="C675" t="s">
        <v>74</v>
      </c>
      <c r="D675" s="5">
        <v>0.36745370370370373</v>
      </c>
      <c r="E675" s="4">
        <f t="shared" si="40"/>
        <v>5</v>
      </c>
      <c r="F675">
        <f t="shared" si="41"/>
        <v>-45.692720000000001</v>
      </c>
      <c r="G675" t="str">
        <f t="shared" si="42"/>
        <v>Anneal Loop [HEAT]  8/14 Score</v>
      </c>
      <c r="H675">
        <f t="shared" si="43"/>
        <v>0.36745370370370373</v>
      </c>
    </row>
    <row r="676" spans="1:8" x14ac:dyDescent="0.2">
      <c r="A676" t="s">
        <v>13</v>
      </c>
      <c r="B676">
        <v>-45.692720000000001</v>
      </c>
      <c r="C676" t="s">
        <v>81</v>
      </c>
      <c r="D676" s="5">
        <v>0.3677083333333333</v>
      </c>
      <c r="E676" s="4">
        <f t="shared" si="40"/>
        <v>5</v>
      </c>
      <c r="F676">
        <f t="shared" si="41"/>
        <v>-45.692720000000001</v>
      </c>
      <c r="G676" t="str">
        <f t="shared" si="42"/>
        <v>Anneal Loop [HEAT]  9/14 Score</v>
      </c>
      <c r="H676">
        <f t="shared" si="43"/>
        <v>0.3677083333333333</v>
      </c>
    </row>
    <row r="677" spans="1:8" x14ac:dyDescent="0.2">
      <c r="A677" t="s">
        <v>13</v>
      </c>
      <c r="B677">
        <v>-45.692720000000001</v>
      </c>
      <c r="C677" t="s">
        <v>87</v>
      </c>
      <c r="D677" s="5">
        <v>0.3679398148148148</v>
      </c>
      <c r="E677" s="4">
        <f t="shared" si="40"/>
        <v>5</v>
      </c>
      <c r="F677">
        <f t="shared" si="41"/>
        <v>-45.692720000000001</v>
      </c>
      <c r="G677" t="str">
        <f t="shared" si="42"/>
        <v>Anneal Loop [HEAT] 10/14 Score</v>
      </c>
      <c r="H677">
        <f t="shared" si="43"/>
        <v>0.3679398148148148</v>
      </c>
    </row>
    <row r="678" spans="1:8" x14ac:dyDescent="0.2">
      <c r="A678" t="s">
        <v>13</v>
      </c>
      <c r="B678">
        <v>-45.725299999999997</v>
      </c>
      <c r="C678" t="s">
        <v>94</v>
      </c>
      <c r="D678" s="5">
        <v>0.36817129629629625</v>
      </c>
      <c r="E678" s="4">
        <f t="shared" si="40"/>
        <v>5</v>
      </c>
      <c r="F678">
        <f t="shared" si="41"/>
        <v>-45.725299999999997</v>
      </c>
      <c r="G678" t="str">
        <f t="shared" si="42"/>
        <v>Anneal Loop [COOL] 11/14 Score</v>
      </c>
      <c r="H678">
        <f t="shared" si="43"/>
        <v>0.36817129629629625</v>
      </c>
    </row>
    <row r="679" spans="1:8" x14ac:dyDescent="0.2">
      <c r="A679" t="s">
        <v>13</v>
      </c>
      <c r="B679">
        <v>-45.725299999999997</v>
      </c>
      <c r="C679" t="s">
        <v>101</v>
      </c>
      <c r="D679" s="5">
        <v>0.3684027777777778</v>
      </c>
      <c r="E679" s="4">
        <f t="shared" si="40"/>
        <v>5</v>
      </c>
      <c r="F679">
        <f t="shared" si="41"/>
        <v>-45.725299999999997</v>
      </c>
      <c r="G679" t="str">
        <f t="shared" si="42"/>
        <v>Anneal Loop [COOL] 12/14 Score</v>
      </c>
      <c r="H679">
        <f t="shared" si="43"/>
        <v>0.3684027777777778</v>
      </c>
    </row>
    <row r="680" spans="1:8" x14ac:dyDescent="0.2">
      <c r="A680" t="s">
        <v>13</v>
      </c>
      <c r="B680">
        <v>-44.371339999999996</v>
      </c>
      <c r="C680" t="s">
        <v>108</v>
      </c>
      <c r="D680" s="5">
        <v>0.36863425925925924</v>
      </c>
      <c r="E680" s="4">
        <f t="shared" si="40"/>
        <v>5</v>
      </c>
      <c r="F680">
        <f t="shared" si="41"/>
        <v>-44.371339999999996</v>
      </c>
      <c r="G680" t="str">
        <f t="shared" si="42"/>
        <v>Anneal Loop [COOL] 13/14 Score</v>
      </c>
      <c r="H680">
        <f t="shared" si="43"/>
        <v>0.36863425925925924</v>
      </c>
    </row>
    <row r="681" spans="1:8" x14ac:dyDescent="0.2">
      <c r="A681" t="s">
        <v>13</v>
      </c>
      <c r="B681">
        <v>-40.075330000000001</v>
      </c>
      <c r="C681" t="s">
        <v>115</v>
      </c>
      <c r="D681" s="5">
        <v>0.36887731481481478</v>
      </c>
      <c r="E681" s="4">
        <f t="shared" si="40"/>
        <v>5</v>
      </c>
      <c r="F681">
        <f t="shared" si="41"/>
        <v>-40.075330000000001</v>
      </c>
      <c r="G681" t="str">
        <f t="shared" si="42"/>
        <v>Anneal Loop [COOL] 14/14 Score</v>
      </c>
      <c r="H681">
        <f t="shared" si="43"/>
        <v>0.36887731481481478</v>
      </c>
    </row>
    <row r="682" spans="1:8" x14ac:dyDescent="0.2">
      <c r="A682" t="s">
        <v>13</v>
      </c>
      <c r="B682">
        <v>-41.386749999999999</v>
      </c>
      <c r="C682" t="s">
        <v>20</v>
      </c>
      <c r="D682" s="5">
        <v>0.36898148148148152</v>
      </c>
      <c r="E682" s="4">
        <f t="shared" si="40"/>
        <v>5</v>
      </c>
      <c r="F682">
        <f t="shared" si="41"/>
        <v>-41.386749999999999</v>
      </c>
      <c r="G682" t="str">
        <f t="shared" si="42"/>
        <v>Minimization Loop Score</v>
      </c>
      <c r="H682">
        <f t="shared" si="43"/>
        <v>0.36898148148148152</v>
      </c>
    </row>
    <row r="683" spans="1:8" x14ac:dyDescent="0.2">
      <c r="A683" t="s">
        <v>13</v>
      </c>
      <c r="B683">
        <v>-41.481729999999999</v>
      </c>
      <c r="C683" t="s">
        <v>14</v>
      </c>
      <c r="D683" s="5">
        <v>0.36898148148148152</v>
      </c>
      <c r="E683" s="4">
        <f t="shared" si="40"/>
        <v>5</v>
      </c>
      <c r="F683">
        <f t="shared" si="41"/>
        <v>-41.481729999999999</v>
      </c>
      <c r="G683" t="str">
        <f t="shared" si="42"/>
        <v>Mutant Pack Score</v>
      </c>
      <c r="H683">
        <f t="shared" si="43"/>
        <v>0.36898148148148152</v>
      </c>
    </row>
    <row r="684" spans="1:8" x14ac:dyDescent="0.2">
      <c r="A684" t="s">
        <v>13</v>
      </c>
      <c r="B684">
        <v>-68.316739999999996</v>
      </c>
      <c r="C684" t="s">
        <v>20</v>
      </c>
      <c r="D684" s="5">
        <v>0.36956018518518513</v>
      </c>
      <c r="E684" s="4">
        <f t="shared" si="40"/>
        <v>5</v>
      </c>
      <c r="F684">
        <f t="shared" si="41"/>
        <v>-68.316739999999996</v>
      </c>
      <c r="G684" t="str">
        <f t="shared" si="42"/>
        <v>Minimization Loop Score</v>
      </c>
      <c r="H684">
        <f t="shared" si="43"/>
        <v>0.36956018518518513</v>
      </c>
    </row>
    <row r="685" spans="1:8" x14ac:dyDescent="0.2">
      <c r="A685" t="s">
        <v>13</v>
      </c>
      <c r="B685">
        <v>-68.316739999999996</v>
      </c>
      <c r="C685" t="s">
        <v>156</v>
      </c>
      <c r="D685" s="5">
        <v>0.36956018518518513</v>
      </c>
      <c r="E685" s="4">
        <f t="shared" si="40"/>
        <v>5</v>
      </c>
      <c r="F685">
        <f t="shared" si="41"/>
        <v>-68.316739999999996</v>
      </c>
      <c r="G685" t="str">
        <f t="shared" si="42"/>
        <v>Mut &amp; Min #06 Score</v>
      </c>
      <c r="H685">
        <f t="shared" si="43"/>
        <v>0.36956018518518513</v>
      </c>
    </row>
    <row r="686" spans="1:8" x14ac:dyDescent="0.2">
      <c r="A686" t="s">
        <v>13</v>
      </c>
      <c r="B686">
        <v>-786.66093999999998</v>
      </c>
      <c r="C686" t="s">
        <v>168</v>
      </c>
      <c r="D686" s="5">
        <v>0.3760532407407407</v>
      </c>
      <c r="E686" s="4">
        <f t="shared" si="40"/>
        <v>5</v>
      </c>
      <c r="F686">
        <f t="shared" si="41"/>
        <v>-786.66093999999998</v>
      </c>
      <c r="G686" t="str">
        <f t="shared" si="42"/>
        <v>Mut &amp; Min, FastRelaxed Score</v>
      </c>
      <c r="H686">
        <f t="shared" si="43"/>
        <v>0.3760532407407407</v>
      </c>
    </row>
    <row r="687" spans="1:8" x14ac:dyDescent="0.2">
      <c r="A687" t="s">
        <v>11</v>
      </c>
      <c r="B687">
        <v>371.70961</v>
      </c>
      <c r="C687" t="s">
        <v>12</v>
      </c>
      <c r="D687" s="5">
        <v>0.34280092592592593</v>
      </c>
      <c r="E687" s="4">
        <f t="shared" si="40"/>
        <v>6</v>
      </c>
      <c r="F687">
        <f t="shared" si="41"/>
        <v>371.70961</v>
      </c>
      <c r="G687" t="str">
        <f t="shared" si="42"/>
        <v>Mutant Pack Score</v>
      </c>
      <c r="H687">
        <f t="shared" si="43"/>
        <v>0.34280092592592593</v>
      </c>
    </row>
    <row r="688" spans="1:8" x14ac:dyDescent="0.2">
      <c r="A688" t="s">
        <v>11</v>
      </c>
      <c r="B688">
        <v>89.353679999999997</v>
      </c>
      <c r="C688" t="s">
        <v>17</v>
      </c>
      <c r="D688" s="5">
        <v>0.34292824074074074</v>
      </c>
      <c r="E688" s="4">
        <f t="shared" si="40"/>
        <v>6</v>
      </c>
      <c r="F688">
        <f t="shared" si="41"/>
        <v>89.353679999999997</v>
      </c>
      <c r="G688" t="str">
        <f t="shared" si="42"/>
        <v>Minimization Loop Score</v>
      </c>
      <c r="H688">
        <f t="shared" si="43"/>
        <v>0.34292824074074074</v>
      </c>
    </row>
    <row r="689" spans="1:8" x14ac:dyDescent="0.2">
      <c r="A689" t="s">
        <v>11</v>
      </c>
      <c r="B689">
        <v>58.002160000000003</v>
      </c>
      <c r="C689" t="s">
        <v>24</v>
      </c>
      <c r="D689" s="5">
        <v>0.34319444444444441</v>
      </c>
      <c r="E689" s="4">
        <f t="shared" si="40"/>
        <v>6</v>
      </c>
      <c r="F689">
        <f t="shared" si="41"/>
        <v>58.002160000000003</v>
      </c>
      <c r="G689" t="str">
        <f t="shared" si="42"/>
        <v>Anneal Loop [HEAT]  1/14 Score</v>
      </c>
      <c r="H689">
        <f t="shared" si="43"/>
        <v>0.34319444444444441</v>
      </c>
    </row>
    <row r="690" spans="1:8" x14ac:dyDescent="0.2">
      <c r="A690" t="s">
        <v>11</v>
      </c>
      <c r="B690">
        <v>58.002160000000003</v>
      </c>
      <c r="C690" t="s">
        <v>31</v>
      </c>
      <c r="D690" s="5">
        <v>0.3434490740740741</v>
      </c>
      <c r="E690" s="4">
        <f t="shared" si="40"/>
        <v>6</v>
      </c>
      <c r="F690">
        <f t="shared" si="41"/>
        <v>58.002160000000003</v>
      </c>
      <c r="G690" t="str">
        <f t="shared" si="42"/>
        <v>Anneal Loop [HEAT]  2/14 Score</v>
      </c>
      <c r="H690">
        <f t="shared" si="43"/>
        <v>0.3434490740740741</v>
      </c>
    </row>
    <row r="691" spans="1:8" x14ac:dyDescent="0.2">
      <c r="A691" t="s">
        <v>11</v>
      </c>
      <c r="B691">
        <v>58.002160000000003</v>
      </c>
      <c r="C691" t="s">
        <v>38</v>
      </c>
      <c r="D691" s="5">
        <v>0.34372685185185187</v>
      </c>
      <c r="E691" s="4">
        <f t="shared" si="40"/>
        <v>6</v>
      </c>
      <c r="F691">
        <f t="shared" si="41"/>
        <v>58.002160000000003</v>
      </c>
      <c r="G691" t="str">
        <f t="shared" si="42"/>
        <v>Anneal Loop [HEAT]  3/14 Score</v>
      </c>
      <c r="H691">
        <f t="shared" si="43"/>
        <v>0.34372685185185187</v>
      </c>
    </row>
    <row r="692" spans="1:8" x14ac:dyDescent="0.2">
      <c r="A692" t="s">
        <v>11</v>
      </c>
      <c r="B692">
        <v>47.327150000000003</v>
      </c>
      <c r="C692" t="s">
        <v>45</v>
      </c>
      <c r="D692" s="5">
        <v>0.34399305555555554</v>
      </c>
      <c r="E692" s="4">
        <f t="shared" si="40"/>
        <v>6</v>
      </c>
      <c r="F692">
        <f t="shared" si="41"/>
        <v>47.327150000000003</v>
      </c>
      <c r="G692" t="str">
        <f t="shared" si="42"/>
        <v>Anneal Loop [COOL]  4/14 Score</v>
      </c>
      <c r="H692">
        <f t="shared" si="43"/>
        <v>0.34399305555555554</v>
      </c>
    </row>
    <row r="693" spans="1:8" x14ac:dyDescent="0.2">
      <c r="A693" t="s">
        <v>11</v>
      </c>
      <c r="B693">
        <v>41.968559999999997</v>
      </c>
      <c r="C693" t="s">
        <v>52</v>
      </c>
      <c r="D693" s="5">
        <v>0.34425925925925926</v>
      </c>
      <c r="E693" s="4">
        <f t="shared" si="40"/>
        <v>6</v>
      </c>
      <c r="F693">
        <f t="shared" si="41"/>
        <v>41.968559999999997</v>
      </c>
      <c r="G693" t="str">
        <f t="shared" si="42"/>
        <v>Anneal Loop [COOL]  5/14 Score</v>
      </c>
      <c r="H693">
        <f t="shared" si="43"/>
        <v>0.34425925925925926</v>
      </c>
    </row>
    <row r="694" spans="1:8" x14ac:dyDescent="0.2">
      <c r="A694" t="s">
        <v>11</v>
      </c>
      <c r="B694">
        <v>41.968559999999997</v>
      </c>
      <c r="C694" t="s">
        <v>59</v>
      </c>
      <c r="D694" s="5">
        <v>0.34452546296296299</v>
      </c>
      <c r="E694" s="4">
        <f t="shared" si="40"/>
        <v>6</v>
      </c>
      <c r="F694">
        <f t="shared" si="41"/>
        <v>41.968559999999997</v>
      </c>
      <c r="G694" t="str">
        <f t="shared" si="42"/>
        <v>Anneal Loop [COOL]  6/14 Score</v>
      </c>
      <c r="H694">
        <f t="shared" si="43"/>
        <v>0.34452546296296299</v>
      </c>
    </row>
    <row r="695" spans="1:8" x14ac:dyDescent="0.2">
      <c r="A695" t="s">
        <v>11</v>
      </c>
      <c r="B695">
        <v>36.732579999999999</v>
      </c>
      <c r="C695" t="s">
        <v>66</v>
      </c>
      <c r="D695" s="5">
        <v>0.34479166666666666</v>
      </c>
      <c r="E695" s="4">
        <f t="shared" si="40"/>
        <v>6</v>
      </c>
      <c r="F695">
        <f t="shared" si="41"/>
        <v>36.732579999999999</v>
      </c>
      <c r="G695" t="str">
        <f t="shared" si="42"/>
        <v>Anneal Loop [COOL]  7/14 Score</v>
      </c>
      <c r="H695">
        <f t="shared" si="43"/>
        <v>0.34479166666666666</v>
      </c>
    </row>
    <row r="696" spans="1:8" x14ac:dyDescent="0.2">
      <c r="A696" t="s">
        <v>11</v>
      </c>
      <c r="B696">
        <v>36.732579999999999</v>
      </c>
      <c r="C696" t="s">
        <v>73</v>
      </c>
      <c r="D696" s="5">
        <v>0.34506944444444443</v>
      </c>
      <c r="E696" s="4">
        <f t="shared" si="40"/>
        <v>6</v>
      </c>
      <c r="F696">
        <f t="shared" si="41"/>
        <v>36.732579999999999</v>
      </c>
      <c r="G696" t="str">
        <f t="shared" si="42"/>
        <v>Anneal Loop [HEAT]  8/14 Score</v>
      </c>
      <c r="H696">
        <f t="shared" si="43"/>
        <v>0.34506944444444443</v>
      </c>
    </row>
    <row r="697" spans="1:8" x14ac:dyDescent="0.2">
      <c r="A697" t="s">
        <v>11</v>
      </c>
      <c r="B697">
        <v>36.732579999999999</v>
      </c>
      <c r="C697" t="s">
        <v>80</v>
      </c>
      <c r="D697" s="5">
        <v>0.34534722222222225</v>
      </c>
      <c r="E697" s="4">
        <f t="shared" si="40"/>
        <v>6</v>
      </c>
      <c r="F697">
        <f t="shared" si="41"/>
        <v>36.732579999999999</v>
      </c>
      <c r="G697" t="str">
        <f t="shared" si="42"/>
        <v>Anneal Loop [HEAT]  9/14 Score</v>
      </c>
      <c r="H697">
        <f t="shared" si="43"/>
        <v>0.34534722222222225</v>
      </c>
    </row>
    <row r="698" spans="1:8" x14ac:dyDescent="0.2">
      <c r="A698" t="s">
        <v>11</v>
      </c>
      <c r="B698">
        <v>36.732579999999999</v>
      </c>
      <c r="C698" t="s">
        <v>88</v>
      </c>
      <c r="D698" s="5">
        <v>0.34560185185185183</v>
      </c>
      <c r="E698" s="4">
        <f t="shared" si="40"/>
        <v>6</v>
      </c>
      <c r="F698">
        <f t="shared" si="41"/>
        <v>36.732579999999999</v>
      </c>
      <c r="G698" t="str">
        <f t="shared" si="42"/>
        <v>Anneal Loop [HEAT] 10/14 Score</v>
      </c>
      <c r="H698">
        <f t="shared" si="43"/>
        <v>0.34560185185185183</v>
      </c>
    </row>
    <row r="699" spans="1:8" x14ac:dyDescent="0.2">
      <c r="A699" t="s">
        <v>11</v>
      </c>
      <c r="B699">
        <v>35.815460000000002</v>
      </c>
      <c r="C699" t="s">
        <v>95</v>
      </c>
      <c r="D699" s="5">
        <v>0.34586805555555555</v>
      </c>
      <c r="E699" s="4">
        <f t="shared" si="40"/>
        <v>6</v>
      </c>
      <c r="F699">
        <f t="shared" si="41"/>
        <v>35.815460000000002</v>
      </c>
      <c r="G699" t="str">
        <f t="shared" si="42"/>
        <v>Anneal Loop [COOL] 11/14 Score</v>
      </c>
      <c r="H699">
        <f t="shared" si="43"/>
        <v>0.34586805555555555</v>
      </c>
    </row>
    <row r="700" spans="1:8" x14ac:dyDescent="0.2">
      <c r="A700" t="s">
        <v>11</v>
      </c>
      <c r="B700">
        <v>27.385020000000001</v>
      </c>
      <c r="C700" t="s">
        <v>102</v>
      </c>
      <c r="D700" s="5">
        <v>0.34613425925925928</v>
      </c>
      <c r="E700" s="4">
        <f t="shared" si="40"/>
        <v>6</v>
      </c>
      <c r="F700">
        <f t="shared" si="41"/>
        <v>27.385020000000001</v>
      </c>
      <c r="G700" t="str">
        <f t="shared" si="42"/>
        <v>Anneal Loop [COOL] 12/14 Score</v>
      </c>
      <c r="H700">
        <f t="shared" si="43"/>
        <v>0.34613425925925928</v>
      </c>
    </row>
    <row r="701" spans="1:8" x14ac:dyDescent="0.2">
      <c r="A701" t="s">
        <v>11</v>
      </c>
      <c r="B701">
        <v>23.3444</v>
      </c>
      <c r="C701" t="s">
        <v>110</v>
      </c>
      <c r="D701" s="5">
        <v>0.34640046296296295</v>
      </c>
      <c r="E701" s="4">
        <f t="shared" si="40"/>
        <v>6</v>
      </c>
      <c r="F701">
        <f t="shared" si="41"/>
        <v>23.3444</v>
      </c>
      <c r="G701" t="str">
        <f t="shared" si="42"/>
        <v>Anneal Loop [COOL] 13/14 Score</v>
      </c>
      <c r="H701">
        <f t="shared" si="43"/>
        <v>0.34640046296296295</v>
      </c>
    </row>
    <row r="702" spans="1:8" x14ac:dyDescent="0.2">
      <c r="A702" t="s">
        <v>11</v>
      </c>
      <c r="B702">
        <v>23.3444</v>
      </c>
      <c r="C702" t="s">
        <v>117</v>
      </c>
      <c r="D702" s="5">
        <v>0.34666666666666668</v>
      </c>
      <c r="E702" s="4">
        <f t="shared" si="40"/>
        <v>6</v>
      </c>
      <c r="F702">
        <f t="shared" si="41"/>
        <v>23.3444</v>
      </c>
      <c r="G702" t="str">
        <f t="shared" si="42"/>
        <v>Anneal Loop [COOL] 14/14 Score</v>
      </c>
      <c r="H702">
        <f t="shared" si="43"/>
        <v>0.34666666666666668</v>
      </c>
    </row>
    <row r="703" spans="1:8" x14ac:dyDescent="0.2">
      <c r="A703" t="s">
        <v>11</v>
      </c>
      <c r="B703">
        <v>22.43045</v>
      </c>
      <c r="C703" t="s">
        <v>17</v>
      </c>
      <c r="D703" s="5">
        <v>0.34679398148148149</v>
      </c>
      <c r="E703" s="4">
        <f t="shared" si="40"/>
        <v>6</v>
      </c>
      <c r="F703">
        <f t="shared" si="41"/>
        <v>22.43045</v>
      </c>
      <c r="G703" t="str">
        <f t="shared" si="42"/>
        <v>Minimization Loop Score</v>
      </c>
      <c r="H703">
        <f t="shared" si="43"/>
        <v>0.34679398148148149</v>
      </c>
    </row>
    <row r="704" spans="1:8" x14ac:dyDescent="0.2">
      <c r="A704" t="s">
        <v>11</v>
      </c>
      <c r="B704">
        <v>22.19941</v>
      </c>
      <c r="C704" t="s">
        <v>12</v>
      </c>
      <c r="D704" s="5">
        <v>0.34679398148148149</v>
      </c>
      <c r="E704" s="4">
        <f t="shared" si="40"/>
        <v>6</v>
      </c>
      <c r="F704">
        <f t="shared" si="41"/>
        <v>22.19941</v>
      </c>
      <c r="G704" t="str">
        <f t="shared" si="42"/>
        <v>Mutant Pack Score</v>
      </c>
      <c r="H704">
        <f t="shared" si="43"/>
        <v>0.34679398148148149</v>
      </c>
    </row>
    <row r="705" spans="1:8" x14ac:dyDescent="0.2">
      <c r="A705" t="s">
        <v>11</v>
      </c>
      <c r="B705">
        <v>0.88314000000000004</v>
      </c>
      <c r="C705" t="s">
        <v>17</v>
      </c>
      <c r="D705" s="5">
        <v>0.34741898148148148</v>
      </c>
      <c r="E705" s="4">
        <f t="shared" si="40"/>
        <v>6</v>
      </c>
      <c r="F705">
        <f t="shared" si="41"/>
        <v>0.88314000000000004</v>
      </c>
      <c r="G705" t="str">
        <f t="shared" si="42"/>
        <v>Minimization Loop Score</v>
      </c>
      <c r="H705">
        <f t="shared" si="43"/>
        <v>0.34741898148148148</v>
      </c>
    </row>
    <row r="706" spans="1:8" x14ac:dyDescent="0.2">
      <c r="A706" t="s">
        <v>11</v>
      </c>
      <c r="B706">
        <v>0.88314000000000004</v>
      </c>
      <c r="C706" t="s">
        <v>125</v>
      </c>
      <c r="D706" s="5">
        <v>0.34741898148148148</v>
      </c>
      <c r="E706" s="4">
        <f t="shared" si="40"/>
        <v>6</v>
      </c>
      <c r="F706">
        <f t="shared" si="41"/>
        <v>0.88314000000000004</v>
      </c>
      <c r="G706" t="str">
        <f t="shared" si="42"/>
        <v>Mut &amp; Min #01 Score</v>
      </c>
      <c r="H706">
        <f t="shared" si="43"/>
        <v>0.34741898148148148</v>
      </c>
    </row>
    <row r="707" spans="1:8" x14ac:dyDescent="0.2">
      <c r="A707" t="s">
        <v>11</v>
      </c>
      <c r="B707">
        <v>-15.643739999999999</v>
      </c>
      <c r="C707" t="s">
        <v>12</v>
      </c>
      <c r="D707" s="5">
        <v>0.34743055555555552</v>
      </c>
      <c r="E707" s="4">
        <f t="shared" ref="E707:E770" si="44">VALUE(RIGHT(A707,2))</f>
        <v>6</v>
      </c>
      <c r="F707">
        <f t="shared" ref="F707:F770" si="45">B707</f>
        <v>-15.643739999999999</v>
      </c>
      <c r="G707" t="str">
        <f t="shared" ref="G707:G770" si="46">RIGHT(C707,LEN(C707)-FIND(" - ",C707)-2)</f>
        <v>Mutant Pack Score</v>
      </c>
      <c r="H707">
        <f t="shared" ref="H707:H770" si="47">VALUE(D707)</f>
        <v>0.34743055555555552</v>
      </c>
    </row>
    <row r="708" spans="1:8" x14ac:dyDescent="0.2">
      <c r="A708" t="s">
        <v>11</v>
      </c>
      <c r="B708">
        <v>-16.569140000000001</v>
      </c>
      <c r="C708" t="s">
        <v>17</v>
      </c>
      <c r="D708" s="5">
        <v>0.34760416666666666</v>
      </c>
      <c r="E708" s="4">
        <f t="shared" si="44"/>
        <v>6</v>
      </c>
      <c r="F708">
        <f t="shared" si="45"/>
        <v>-16.569140000000001</v>
      </c>
      <c r="G708" t="str">
        <f t="shared" si="46"/>
        <v>Minimization Loop Score</v>
      </c>
      <c r="H708">
        <f t="shared" si="47"/>
        <v>0.34760416666666666</v>
      </c>
    </row>
    <row r="709" spans="1:8" x14ac:dyDescent="0.2">
      <c r="A709" t="s">
        <v>11</v>
      </c>
      <c r="B709">
        <v>-16.569140000000001</v>
      </c>
      <c r="C709" t="s">
        <v>24</v>
      </c>
      <c r="D709" s="5">
        <v>0.34788194444444448</v>
      </c>
      <c r="E709" s="4">
        <f t="shared" si="44"/>
        <v>6</v>
      </c>
      <c r="F709">
        <f t="shared" si="45"/>
        <v>-16.569140000000001</v>
      </c>
      <c r="G709" t="str">
        <f t="shared" si="46"/>
        <v>Anneal Loop [HEAT]  1/14 Score</v>
      </c>
      <c r="H709">
        <f t="shared" si="47"/>
        <v>0.34788194444444448</v>
      </c>
    </row>
    <row r="710" spans="1:8" x14ac:dyDescent="0.2">
      <c r="A710" t="s">
        <v>11</v>
      </c>
      <c r="B710">
        <v>-16.569140000000001</v>
      </c>
      <c r="C710" t="s">
        <v>31</v>
      </c>
      <c r="D710" s="5">
        <v>0.34817129629629634</v>
      </c>
      <c r="E710" s="4">
        <f t="shared" si="44"/>
        <v>6</v>
      </c>
      <c r="F710">
        <f t="shared" si="45"/>
        <v>-16.569140000000001</v>
      </c>
      <c r="G710" t="str">
        <f t="shared" si="46"/>
        <v>Anneal Loop [HEAT]  2/14 Score</v>
      </c>
      <c r="H710">
        <f t="shared" si="47"/>
        <v>0.34817129629629634</v>
      </c>
    </row>
    <row r="711" spans="1:8" x14ac:dyDescent="0.2">
      <c r="A711" t="s">
        <v>11</v>
      </c>
      <c r="B711">
        <v>-16.569140000000001</v>
      </c>
      <c r="C711" t="s">
        <v>38</v>
      </c>
      <c r="D711" s="5">
        <v>0.34842592592592592</v>
      </c>
      <c r="E711" s="4">
        <f t="shared" si="44"/>
        <v>6</v>
      </c>
      <c r="F711">
        <f t="shared" si="45"/>
        <v>-16.569140000000001</v>
      </c>
      <c r="G711" t="str">
        <f t="shared" si="46"/>
        <v>Anneal Loop [HEAT]  3/14 Score</v>
      </c>
      <c r="H711">
        <f t="shared" si="47"/>
        <v>0.34842592592592592</v>
      </c>
    </row>
    <row r="712" spans="1:8" x14ac:dyDescent="0.2">
      <c r="A712" t="s">
        <v>11</v>
      </c>
      <c r="B712">
        <v>-6.3442299999999996</v>
      </c>
      <c r="C712" t="s">
        <v>45</v>
      </c>
      <c r="D712" s="5">
        <v>0.34870370370370374</v>
      </c>
      <c r="E712" s="4">
        <f t="shared" si="44"/>
        <v>6</v>
      </c>
      <c r="F712">
        <f t="shared" si="45"/>
        <v>-6.3442299999999996</v>
      </c>
      <c r="G712" t="str">
        <f t="shared" si="46"/>
        <v>Anneal Loop [COOL]  4/14 Score</v>
      </c>
      <c r="H712">
        <f t="shared" si="47"/>
        <v>0.34870370370370374</v>
      </c>
    </row>
    <row r="713" spans="1:8" x14ac:dyDescent="0.2">
      <c r="A713" t="s">
        <v>11</v>
      </c>
      <c r="B713">
        <v>-6.3442299999999996</v>
      </c>
      <c r="C713" t="s">
        <v>52</v>
      </c>
      <c r="D713" s="5">
        <v>0.34896990740740735</v>
      </c>
      <c r="E713" s="4">
        <f t="shared" si="44"/>
        <v>6</v>
      </c>
      <c r="F713">
        <f t="shared" si="45"/>
        <v>-6.3442299999999996</v>
      </c>
      <c r="G713" t="str">
        <f t="shared" si="46"/>
        <v>Anneal Loop [COOL]  5/14 Score</v>
      </c>
      <c r="H713">
        <f t="shared" si="47"/>
        <v>0.34896990740740735</v>
      </c>
    </row>
    <row r="714" spans="1:8" x14ac:dyDescent="0.2">
      <c r="A714" t="s">
        <v>11</v>
      </c>
      <c r="B714">
        <v>-11.1076</v>
      </c>
      <c r="C714" t="s">
        <v>59</v>
      </c>
      <c r="D714" s="5">
        <v>0.34924768518518517</v>
      </c>
      <c r="E714" s="4">
        <f t="shared" si="44"/>
        <v>6</v>
      </c>
      <c r="F714">
        <f t="shared" si="45"/>
        <v>-11.1076</v>
      </c>
      <c r="G714" t="str">
        <f t="shared" si="46"/>
        <v>Anneal Loop [COOL]  6/14 Score</v>
      </c>
      <c r="H714">
        <f t="shared" si="47"/>
        <v>0.34924768518518517</v>
      </c>
    </row>
    <row r="715" spans="1:8" x14ac:dyDescent="0.2">
      <c r="A715" t="s">
        <v>11</v>
      </c>
      <c r="B715">
        <v>-2.5817299999999999</v>
      </c>
      <c r="C715" t="s">
        <v>66</v>
      </c>
      <c r="D715" s="5">
        <v>0.3495138888888889</v>
      </c>
      <c r="E715" s="4">
        <f t="shared" si="44"/>
        <v>6</v>
      </c>
      <c r="F715">
        <f t="shared" si="45"/>
        <v>-2.5817299999999999</v>
      </c>
      <c r="G715" t="str">
        <f t="shared" si="46"/>
        <v>Anneal Loop [COOL]  7/14 Score</v>
      </c>
      <c r="H715">
        <f t="shared" si="47"/>
        <v>0.3495138888888889</v>
      </c>
    </row>
    <row r="716" spans="1:8" x14ac:dyDescent="0.2">
      <c r="A716" t="s">
        <v>11</v>
      </c>
      <c r="B716">
        <v>-2.5817299999999999</v>
      </c>
      <c r="C716" t="s">
        <v>73</v>
      </c>
      <c r="D716" s="5">
        <v>0.34980324074074076</v>
      </c>
      <c r="E716" s="4">
        <f t="shared" si="44"/>
        <v>6</v>
      </c>
      <c r="F716">
        <f t="shared" si="45"/>
        <v>-2.5817299999999999</v>
      </c>
      <c r="G716" t="str">
        <f t="shared" si="46"/>
        <v>Anneal Loop [HEAT]  8/14 Score</v>
      </c>
      <c r="H716">
        <f t="shared" si="47"/>
        <v>0.34980324074074076</v>
      </c>
    </row>
    <row r="717" spans="1:8" x14ac:dyDescent="0.2">
      <c r="A717" t="s">
        <v>11</v>
      </c>
      <c r="B717">
        <v>-2.5817299999999999</v>
      </c>
      <c r="C717" t="s">
        <v>80</v>
      </c>
      <c r="D717" s="5">
        <v>0.35009259259259262</v>
      </c>
      <c r="E717" s="4">
        <f t="shared" si="44"/>
        <v>6</v>
      </c>
      <c r="F717">
        <f t="shared" si="45"/>
        <v>-2.5817299999999999</v>
      </c>
      <c r="G717" t="str">
        <f t="shared" si="46"/>
        <v>Anneal Loop [HEAT]  9/14 Score</v>
      </c>
      <c r="H717">
        <f t="shared" si="47"/>
        <v>0.35009259259259262</v>
      </c>
    </row>
    <row r="718" spans="1:8" x14ac:dyDescent="0.2">
      <c r="A718" t="s">
        <v>11</v>
      </c>
      <c r="B718">
        <v>-2.5817299999999999</v>
      </c>
      <c r="C718" t="s">
        <v>88</v>
      </c>
      <c r="D718" s="5">
        <v>0.35035879629629635</v>
      </c>
      <c r="E718" s="4">
        <f t="shared" si="44"/>
        <v>6</v>
      </c>
      <c r="F718">
        <f t="shared" si="45"/>
        <v>-2.5817299999999999</v>
      </c>
      <c r="G718" t="str">
        <f t="shared" si="46"/>
        <v>Anneal Loop [HEAT] 10/14 Score</v>
      </c>
      <c r="H718">
        <f t="shared" si="47"/>
        <v>0.35035879629629635</v>
      </c>
    </row>
    <row r="719" spans="1:8" x14ac:dyDescent="0.2">
      <c r="A719" t="s">
        <v>11</v>
      </c>
      <c r="B719">
        <v>-8.3613300000000006</v>
      </c>
      <c r="C719" t="s">
        <v>95</v>
      </c>
      <c r="D719" s="5">
        <v>0.35062499999999996</v>
      </c>
      <c r="E719" s="4">
        <f t="shared" si="44"/>
        <v>6</v>
      </c>
      <c r="F719">
        <f t="shared" si="45"/>
        <v>-8.3613300000000006</v>
      </c>
      <c r="G719" t="str">
        <f t="shared" si="46"/>
        <v>Anneal Loop [COOL] 11/14 Score</v>
      </c>
      <c r="H719">
        <f t="shared" si="47"/>
        <v>0.35062499999999996</v>
      </c>
    </row>
    <row r="720" spans="1:8" x14ac:dyDescent="0.2">
      <c r="A720" t="s">
        <v>11</v>
      </c>
      <c r="B720">
        <v>-9.1679099999999991</v>
      </c>
      <c r="C720" t="s">
        <v>102</v>
      </c>
      <c r="D720" s="5">
        <v>0.35089120370370369</v>
      </c>
      <c r="E720" s="4">
        <f t="shared" si="44"/>
        <v>6</v>
      </c>
      <c r="F720">
        <f t="shared" si="45"/>
        <v>-9.1679099999999991</v>
      </c>
      <c r="G720" t="str">
        <f t="shared" si="46"/>
        <v>Anneal Loop [COOL] 12/14 Score</v>
      </c>
      <c r="H720">
        <f t="shared" si="47"/>
        <v>0.35089120370370369</v>
      </c>
    </row>
    <row r="721" spans="1:8" x14ac:dyDescent="0.2">
      <c r="A721" t="s">
        <v>11</v>
      </c>
      <c r="B721">
        <v>2.8779699999999999</v>
      </c>
      <c r="C721" t="s">
        <v>110</v>
      </c>
      <c r="D721" s="5">
        <v>0.35115740740740736</v>
      </c>
      <c r="E721" s="4">
        <f t="shared" si="44"/>
        <v>6</v>
      </c>
      <c r="F721">
        <f t="shared" si="45"/>
        <v>2.8779699999999999</v>
      </c>
      <c r="G721" t="str">
        <f t="shared" si="46"/>
        <v>Anneal Loop [COOL] 13/14 Score</v>
      </c>
      <c r="H721">
        <f t="shared" si="47"/>
        <v>0.35115740740740736</v>
      </c>
    </row>
    <row r="722" spans="1:8" x14ac:dyDescent="0.2">
      <c r="A722" t="s">
        <v>11</v>
      </c>
      <c r="B722">
        <v>1.94323</v>
      </c>
      <c r="C722" t="s">
        <v>117</v>
      </c>
      <c r="D722" s="5">
        <v>0.35142361111111109</v>
      </c>
      <c r="E722" s="4">
        <f t="shared" si="44"/>
        <v>6</v>
      </c>
      <c r="F722">
        <f t="shared" si="45"/>
        <v>1.94323</v>
      </c>
      <c r="G722" t="str">
        <f t="shared" si="46"/>
        <v>Anneal Loop [COOL] 14/14 Score</v>
      </c>
      <c r="H722">
        <f t="shared" si="47"/>
        <v>0.35142361111111109</v>
      </c>
    </row>
    <row r="723" spans="1:8" x14ac:dyDescent="0.2">
      <c r="A723" t="s">
        <v>11</v>
      </c>
      <c r="B723">
        <v>0.64022999999999997</v>
      </c>
      <c r="C723" t="s">
        <v>17</v>
      </c>
      <c r="D723" s="5">
        <v>0.35155092592592596</v>
      </c>
      <c r="E723" s="4">
        <f t="shared" si="44"/>
        <v>6</v>
      </c>
      <c r="F723">
        <f t="shared" si="45"/>
        <v>0.64022999999999997</v>
      </c>
      <c r="G723" t="str">
        <f t="shared" si="46"/>
        <v>Minimization Loop Score</v>
      </c>
      <c r="H723">
        <f t="shared" si="47"/>
        <v>0.35155092592592596</v>
      </c>
    </row>
    <row r="724" spans="1:8" x14ac:dyDescent="0.2">
      <c r="A724" t="s">
        <v>11</v>
      </c>
      <c r="B724">
        <v>0.54396999999999995</v>
      </c>
      <c r="C724" t="s">
        <v>12</v>
      </c>
      <c r="D724" s="5">
        <v>0.35155092592592596</v>
      </c>
      <c r="E724" s="4">
        <f t="shared" si="44"/>
        <v>6</v>
      </c>
      <c r="F724">
        <f t="shared" si="45"/>
        <v>0.54396999999999995</v>
      </c>
      <c r="G724" t="str">
        <f t="shared" si="46"/>
        <v>Mutant Pack Score</v>
      </c>
      <c r="H724">
        <f t="shared" si="47"/>
        <v>0.35155092592592596</v>
      </c>
    </row>
    <row r="725" spans="1:8" x14ac:dyDescent="0.2">
      <c r="A725" t="s">
        <v>11</v>
      </c>
      <c r="B725">
        <v>-35.437820000000002</v>
      </c>
      <c r="C725" t="s">
        <v>17</v>
      </c>
      <c r="D725" s="5">
        <v>0.35218750000000004</v>
      </c>
      <c r="E725" s="4">
        <f t="shared" si="44"/>
        <v>6</v>
      </c>
      <c r="F725">
        <f t="shared" si="45"/>
        <v>-35.437820000000002</v>
      </c>
      <c r="G725" t="str">
        <f t="shared" si="46"/>
        <v>Minimization Loop Score</v>
      </c>
      <c r="H725">
        <f t="shared" si="47"/>
        <v>0.35218750000000004</v>
      </c>
    </row>
    <row r="726" spans="1:8" x14ac:dyDescent="0.2">
      <c r="A726" t="s">
        <v>11</v>
      </c>
      <c r="B726">
        <v>-35.437820000000002</v>
      </c>
      <c r="C726" t="s">
        <v>133</v>
      </c>
      <c r="D726" s="5">
        <v>0.35218750000000004</v>
      </c>
      <c r="E726" s="4">
        <f t="shared" si="44"/>
        <v>6</v>
      </c>
      <c r="F726">
        <f t="shared" si="45"/>
        <v>-35.437820000000002</v>
      </c>
      <c r="G726" t="str">
        <f t="shared" si="46"/>
        <v>Mut &amp; Min #02 Score</v>
      </c>
      <c r="H726">
        <f t="shared" si="47"/>
        <v>0.35218750000000004</v>
      </c>
    </row>
    <row r="727" spans="1:8" x14ac:dyDescent="0.2">
      <c r="A727" t="s">
        <v>11</v>
      </c>
      <c r="B727">
        <v>-31.95496</v>
      </c>
      <c r="C727" t="s">
        <v>12</v>
      </c>
      <c r="D727" s="5">
        <v>0.35218750000000004</v>
      </c>
      <c r="E727" s="4">
        <f t="shared" si="44"/>
        <v>6</v>
      </c>
      <c r="F727">
        <f t="shared" si="45"/>
        <v>-31.95496</v>
      </c>
      <c r="G727" t="str">
        <f t="shared" si="46"/>
        <v>Mutant Pack Score</v>
      </c>
      <c r="H727">
        <f t="shared" si="47"/>
        <v>0.35218750000000004</v>
      </c>
    </row>
    <row r="728" spans="1:8" x14ac:dyDescent="0.2">
      <c r="A728" t="s">
        <v>11</v>
      </c>
      <c r="B728">
        <v>-33.501690000000004</v>
      </c>
      <c r="C728" t="s">
        <v>17</v>
      </c>
      <c r="D728" s="5">
        <v>0.3523148148148148</v>
      </c>
      <c r="E728" s="4">
        <f t="shared" si="44"/>
        <v>6</v>
      </c>
      <c r="F728">
        <f t="shared" si="45"/>
        <v>-33.501690000000004</v>
      </c>
      <c r="G728" t="str">
        <f t="shared" si="46"/>
        <v>Minimization Loop Score</v>
      </c>
      <c r="H728">
        <f t="shared" si="47"/>
        <v>0.3523148148148148</v>
      </c>
    </row>
    <row r="729" spans="1:8" x14ac:dyDescent="0.2">
      <c r="A729" t="s">
        <v>11</v>
      </c>
      <c r="B729">
        <v>-33.501690000000004</v>
      </c>
      <c r="C729" t="s">
        <v>24</v>
      </c>
      <c r="D729" s="5">
        <v>0.35258101851851853</v>
      </c>
      <c r="E729" s="4">
        <f t="shared" si="44"/>
        <v>6</v>
      </c>
      <c r="F729">
        <f t="shared" si="45"/>
        <v>-33.501690000000004</v>
      </c>
      <c r="G729" t="str">
        <f t="shared" si="46"/>
        <v>Anneal Loop [HEAT]  1/14 Score</v>
      </c>
      <c r="H729">
        <f t="shared" si="47"/>
        <v>0.35258101851851853</v>
      </c>
    </row>
    <row r="730" spans="1:8" x14ac:dyDescent="0.2">
      <c r="A730" t="s">
        <v>11</v>
      </c>
      <c r="B730">
        <v>-33.501690000000004</v>
      </c>
      <c r="C730" t="s">
        <v>31</v>
      </c>
      <c r="D730" s="5">
        <v>0.35287037037037039</v>
      </c>
      <c r="E730" s="4">
        <f t="shared" si="44"/>
        <v>6</v>
      </c>
      <c r="F730">
        <f t="shared" si="45"/>
        <v>-33.501690000000004</v>
      </c>
      <c r="G730" t="str">
        <f t="shared" si="46"/>
        <v>Anneal Loop [HEAT]  2/14 Score</v>
      </c>
      <c r="H730">
        <f t="shared" si="47"/>
        <v>0.35287037037037039</v>
      </c>
    </row>
    <row r="731" spans="1:8" x14ac:dyDescent="0.2">
      <c r="A731" t="s">
        <v>11</v>
      </c>
      <c r="B731">
        <v>-33.501690000000004</v>
      </c>
      <c r="C731" t="s">
        <v>38</v>
      </c>
      <c r="D731" s="5">
        <v>0.35314814814814816</v>
      </c>
      <c r="E731" s="4">
        <f t="shared" si="44"/>
        <v>6</v>
      </c>
      <c r="F731">
        <f t="shared" si="45"/>
        <v>-33.501690000000004</v>
      </c>
      <c r="G731" t="str">
        <f t="shared" si="46"/>
        <v>Anneal Loop [HEAT]  3/14 Score</v>
      </c>
      <c r="H731">
        <f t="shared" si="47"/>
        <v>0.35314814814814816</v>
      </c>
    </row>
    <row r="732" spans="1:8" x14ac:dyDescent="0.2">
      <c r="A732" t="s">
        <v>11</v>
      </c>
      <c r="B732">
        <v>-33.501690000000004</v>
      </c>
      <c r="C732" t="s">
        <v>45</v>
      </c>
      <c r="D732" s="5">
        <v>0.35343750000000002</v>
      </c>
      <c r="E732" s="4">
        <f t="shared" si="44"/>
        <v>6</v>
      </c>
      <c r="F732">
        <f t="shared" si="45"/>
        <v>-33.501690000000004</v>
      </c>
      <c r="G732" t="str">
        <f t="shared" si="46"/>
        <v>Anneal Loop [COOL]  4/14 Score</v>
      </c>
      <c r="H732">
        <f t="shared" si="47"/>
        <v>0.35343750000000002</v>
      </c>
    </row>
    <row r="733" spans="1:8" x14ac:dyDescent="0.2">
      <c r="A733" t="s">
        <v>11</v>
      </c>
      <c r="B733">
        <v>-32.23216</v>
      </c>
      <c r="C733" t="s">
        <v>52</v>
      </c>
      <c r="D733" s="5">
        <v>0.35372685185185188</v>
      </c>
      <c r="E733" s="4">
        <f t="shared" si="44"/>
        <v>6</v>
      </c>
      <c r="F733">
        <f t="shared" si="45"/>
        <v>-32.23216</v>
      </c>
      <c r="G733" t="str">
        <f t="shared" si="46"/>
        <v>Anneal Loop [COOL]  5/14 Score</v>
      </c>
      <c r="H733">
        <f t="shared" si="47"/>
        <v>0.35372685185185188</v>
      </c>
    </row>
    <row r="734" spans="1:8" x14ac:dyDescent="0.2">
      <c r="A734" t="s">
        <v>11</v>
      </c>
      <c r="B734">
        <v>-30.92869</v>
      </c>
      <c r="C734" t="s">
        <v>59</v>
      </c>
      <c r="D734" s="5">
        <v>0.35399305555555555</v>
      </c>
      <c r="E734" s="4">
        <f t="shared" si="44"/>
        <v>6</v>
      </c>
      <c r="F734">
        <f t="shared" si="45"/>
        <v>-30.92869</v>
      </c>
      <c r="G734" t="str">
        <f t="shared" si="46"/>
        <v>Anneal Loop [COOL]  6/14 Score</v>
      </c>
      <c r="H734">
        <f t="shared" si="47"/>
        <v>0.35399305555555555</v>
      </c>
    </row>
    <row r="735" spans="1:8" x14ac:dyDescent="0.2">
      <c r="A735" t="s">
        <v>11</v>
      </c>
      <c r="B735">
        <v>-21.794499999999999</v>
      </c>
      <c r="C735" t="s">
        <v>66</v>
      </c>
      <c r="D735" s="5">
        <v>0.35424768518518518</v>
      </c>
      <c r="E735" s="4">
        <f t="shared" si="44"/>
        <v>6</v>
      </c>
      <c r="F735">
        <f t="shared" si="45"/>
        <v>-21.794499999999999</v>
      </c>
      <c r="G735" t="str">
        <f t="shared" si="46"/>
        <v>Anneal Loop [COOL]  7/14 Score</v>
      </c>
      <c r="H735">
        <f t="shared" si="47"/>
        <v>0.35424768518518518</v>
      </c>
    </row>
    <row r="736" spans="1:8" x14ac:dyDescent="0.2">
      <c r="A736" t="s">
        <v>11</v>
      </c>
      <c r="B736">
        <v>-21.794499999999999</v>
      </c>
      <c r="C736" t="s">
        <v>73</v>
      </c>
      <c r="D736" s="5">
        <v>0.35451388888888885</v>
      </c>
      <c r="E736" s="4">
        <f t="shared" si="44"/>
        <v>6</v>
      </c>
      <c r="F736">
        <f t="shared" si="45"/>
        <v>-21.794499999999999</v>
      </c>
      <c r="G736" t="str">
        <f t="shared" si="46"/>
        <v>Anneal Loop [HEAT]  8/14 Score</v>
      </c>
      <c r="H736">
        <f t="shared" si="47"/>
        <v>0.35451388888888885</v>
      </c>
    </row>
    <row r="737" spans="1:8" x14ac:dyDescent="0.2">
      <c r="A737" t="s">
        <v>11</v>
      </c>
      <c r="B737">
        <v>-21.794499999999999</v>
      </c>
      <c r="C737" t="s">
        <v>80</v>
      </c>
      <c r="D737" s="5">
        <v>0.35478009259259258</v>
      </c>
      <c r="E737" s="4">
        <f t="shared" si="44"/>
        <v>6</v>
      </c>
      <c r="F737">
        <f t="shared" si="45"/>
        <v>-21.794499999999999</v>
      </c>
      <c r="G737" t="str">
        <f t="shared" si="46"/>
        <v>Anneal Loop [HEAT]  9/14 Score</v>
      </c>
      <c r="H737">
        <f t="shared" si="47"/>
        <v>0.35478009259259258</v>
      </c>
    </row>
    <row r="738" spans="1:8" x14ac:dyDescent="0.2">
      <c r="A738" t="s">
        <v>11</v>
      </c>
      <c r="B738">
        <v>-21.794499999999999</v>
      </c>
      <c r="C738" t="s">
        <v>88</v>
      </c>
      <c r="D738" s="5">
        <v>0.3550578703703704</v>
      </c>
      <c r="E738" s="4">
        <f t="shared" si="44"/>
        <v>6</v>
      </c>
      <c r="F738">
        <f t="shared" si="45"/>
        <v>-21.794499999999999</v>
      </c>
      <c r="G738" t="str">
        <f t="shared" si="46"/>
        <v>Anneal Loop [HEAT] 10/14 Score</v>
      </c>
      <c r="H738">
        <f t="shared" si="47"/>
        <v>0.3550578703703704</v>
      </c>
    </row>
    <row r="739" spans="1:8" x14ac:dyDescent="0.2">
      <c r="A739" t="s">
        <v>11</v>
      </c>
      <c r="B739">
        <v>-19.044630000000002</v>
      </c>
      <c r="C739" t="s">
        <v>95</v>
      </c>
      <c r="D739" s="5">
        <v>0.35530092592592594</v>
      </c>
      <c r="E739" s="4">
        <f t="shared" si="44"/>
        <v>6</v>
      </c>
      <c r="F739">
        <f t="shared" si="45"/>
        <v>-19.044630000000002</v>
      </c>
      <c r="G739" t="str">
        <f t="shared" si="46"/>
        <v>Anneal Loop [COOL] 11/14 Score</v>
      </c>
      <c r="H739">
        <f t="shared" si="47"/>
        <v>0.35530092592592594</v>
      </c>
    </row>
    <row r="740" spans="1:8" x14ac:dyDescent="0.2">
      <c r="A740" t="s">
        <v>11</v>
      </c>
      <c r="B740">
        <v>-24.17747</v>
      </c>
      <c r="C740" t="s">
        <v>102</v>
      </c>
      <c r="D740" s="5">
        <v>0.35556712962962966</v>
      </c>
      <c r="E740" s="4">
        <f t="shared" si="44"/>
        <v>6</v>
      </c>
      <c r="F740">
        <f t="shared" si="45"/>
        <v>-24.17747</v>
      </c>
      <c r="G740" t="str">
        <f t="shared" si="46"/>
        <v>Anneal Loop [COOL] 12/14 Score</v>
      </c>
      <c r="H740">
        <f t="shared" si="47"/>
        <v>0.35556712962962966</v>
      </c>
    </row>
    <row r="741" spans="1:8" x14ac:dyDescent="0.2">
      <c r="A741" t="s">
        <v>11</v>
      </c>
      <c r="B741">
        <v>-18.687049999999999</v>
      </c>
      <c r="C741" t="s">
        <v>110</v>
      </c>
      <c r="D741" s="5">
        <v>0.35582175925925924</v>
      </c>
      <c r="E741" s="4">
        <f t="shared" si="44"/>
        <v>6</v>
      </c>
      <c r="F741">
        <f t="shared" si="45"/>
        <v>-18.687049999999999</v>
      </c>
      <c r="G741" t="str">
        <f t="shared" si="46"/>
        <v>Anneal Loop [COOL] 13/14 Score</v>
      </c>
      <c r="H741">
        <f t="shared" si="47"/>
        <v>0.35582175925925924</v>
      </c>
    </row>
    <row r="742" spans="1:8" x14ac:dyDescent="0.2">
      <c r="A742" t="s">
        <v>11</v>
      </c>
      <c r="B742">
        <v>-21.73189</v>
      </c>
      <c r="C742" t="s">
        <v>117</v>
      </c>
      <c r="D742" s="5">
        <v>0.35607638888888887</v>
      </c>
      <c r="E742" s="4">
        <f t="shared" si="44"/>
        <v>6</v>
      </c>
      <c r="F742">
        <f t="shared" si="45"/>
        <v>-21.73189</v>
      </c>
      <c r="G742" t="str">
        <f t="shared" si="46"/>
        <v>Anneal Loop [COOL] 14/14 Score</v>
      </c>
      <c r="H742">
        <f t="shared" si="47"/>
        <v>0.35607638888888887</v>
      </c>
    </row>
    <row r="743" spans="1:8" x14ac:dyDescent="0.2">
      <c r="A743" t="s">
        <v>11</v>
      </c>
      <c r="B743">
        <v>-22.257010000000001</v>
      </c>
      <c r="C743" t="s">
        <v>17</v>
      </c>
      <c r="D743" s="5">
        <v>0.35620370370370374</v>
      </c>
      <c r="E743" s="4">
        <f t="shared" si="44"/>
        <v>6</v>
      </c>
      <c r="F743">
        <f t="shared" si="45"/>
        <v>-22.257010000000001</v>
      </c>
      <c r="G743" t="str">
        <f t="shared" si="46"/>
        <v>Minimization Loop Score</v>
      </c>
      <c r="H743">
        <f t="shared" si="47"/>
        <v>0.35620370370370374</v>
      </c>
    </row>
    <row r="744" spans="1:8" x14ac:dyDescent="0.2">
      <c r="A744" t="s">
        <v>11</v>
      </c>
      <c r="B744">
        <v>-22.257010000000001</v>
      </c>
      <c r="C744" t="s">
        <v>12</v>
      </c>
      <c r="D744" s="5">
        <v>0.35620370370370374</v>
      </c>
      <c r="E744" s="4">
        <f t="shared" si="44"/>
        <v>6</v>
      </c>
      <c r="F744">
        <f t="shared" si="45"/>
        <v>-22.257010000000001</v>
      </c>
      <c r="G744" t="str">
        <f t="shared" si="46"/>
        <v>Mutant Pack Score</v>
      </c>
      <c r="H744">
        <f t="shared" si="47"/>
        <v>0.35620370370370374</v>
      </c>
    </row>
    <row r="745" spans="1:8" x14ac:dyDescent="0.2">
      <c r="A745" t="s">
        <v>11</v>
      </c>
      <c r="B745">
        <v>-49.069200000000002</v>
      </c>
      <c r="C745" t="s">
        <v>17</v>
      </c>
      <c r="D745" s="5">
        <v>0.35680555555555554</v>
      </c>
      <c r="E745" s="4">
        <f t="shared" si="44"/>
        <v>6</v>
      </c>
      <c r="F745">
        <f t="shared" si="45"/>
        <v>-49.069200000000002</v>
      </c>
      <c r="G745" t="str">
        <f t="shared" si="46"/>
        <v>Minimization Loop Score</v>
      </c>
      <c r="H745">
        <f t="shared" si="47"/>
        <v>0.35680555555555554</v>
      </c>
    </row>
    <row r="746" spans="1:8" x14ac:dyDescent="0.2">
      <c r="A746" t="s">
        <v>11</v>
      </c>
      <c r="B746">
        <v>-49.069200000000002</v>
      </c>
      <c r="C746" t="s">
        <v>139</v>
      </c>
      <c r="D746" s="5">
        <v>0.35680555555555554</v>
      </c>
      <c r="E746" s="4">
        <f t="shared" si="44"/>
        <v>6</v>
      </c>
      <c r="F746">
        <f t="shared" si="45"/>
        <v>-49.069200000000002</v>
      </c>
      <c r="G746" t="str">
        <f t="shared" si="46"/>
        <v>Mut &amp; Min #03 Score</v>
      </c>
      <c r="H746">
        <f t="shared" si="47"/>
        <v>0.35680555555555554</v>
      </c>
    </row>
    <row r="747" spans="1:8" x14ac:dyDescent="0.2">
      <c r="A747" t="s">
        <v>11</v>
      </c>
      <c r="B747">
        <v>-34.338619999999999</v>
      </c>
      <c r="C747" t="s">
        <v>12</v>
      </c>
      <c r="D747" s="5">
        <v>0.35680555555555554</v>
      </c>
      <c r="E747" s="4">
        <f t="shared" si="44"/>
        <v>6</v>
      </c>
      <c r="F747">
        <f t="shared" si="45"/>
        <v>-34.338619999999999</v>
      </c>
      <c r="G747" t="str">
        <f t="shared" si="46"/>
        <v>Mutant Pack Score</v>
      </c>
      <c r="H747">
        <f t="shared" si="47"/>
        <v>0.35680555555555554</v>
      </c>
    </row>
    <row r="748" spans="1:8" x14ac:dyDescent="0.2">
      <c r="A748" t="s">
        <v>11</v>
      </c>
      <c r="B748">
        <v>-35.156979999999997</v>
      </c>
      <c r="C748" t="s">
        <v>17</v>
      </c>
      <c r="D748" s="5">
        <v>0.35692129629629626</v>
      </c>
      <c r="E748" s="4">
        <f t="shared" si="44"/>
        <v>6</v>
      </c>
      <c r="F748">
        <f t="shared" si="45"/>
        <v>-35.156979999999997</v>
      </c>
      <c r="G748" t="str">
        <f t="shared" si="46"/>
        <v>Minimization Loop Score</v>
      </c>
      <c r="H748">
        <f t="shared" si="47"/>
        <v>0.35692129629629626</v>
      </c>
    </row>
    <row r="749" spans="1:8" x14ac:dyDescent="0.2">
      <c r="A749" t="s">
        <v>11</v>
      </c>
      <c r="B749">
        <v>-35.156979999999997</v>
      </c>
      <c r="C749" t="s">
        <v>24</v>
      </c>
      <c r="D749" s="5">
        <v>0.35718749999999999</v>
      </c>
      <c r="E749" s="4">
        <f t="shared" si="44"/>
        <v>6</v>
      </c>
      <c r="F749">
        <f t="shared" si="45"/>
        <v>-35.156979999999997</v>
      </c>
      <c r="G749" t="str">
        <f t="shared" si="46"/>
        <v>Anneal Loop [HEAT]  1/14 Score</v>
      </c>
      <c r="H749">
        <f t="shared" si="47"/>
        <v>0.35718749999999999</v>
      </c>
    </row>
    <row r="750" spans="1:8" x14ac:dyDescent="0.2">
      <c r="A750" t="s">
        <v>11</v>
      </c>
      <c r="B750">
        <v>-35.156979999999997</v>
      </c>
      <c r="C750" t="s">
        <v>31</v>
      </c>
      <c r="D750" s="5">
        <v>0.35745370370370372</v>
      </c>
      <c r="E750" s="4">
        <f t="shared" si="44"/>
        <v>6</v>
      </c>
      <c r="F750">
        <f t="shared" si="45"/>
        <v>-35.156979999999997</v>
      </c>
      <c r="G750" t="str">
        <f t="shared" si="46"/>
        <v>Anneal Loop [HEAT]  2/14 Score</v>
      </c>
      <c r="H750">
        <f t="shared" si="47"/>
        <v>0.35745370370370372</v>
      </c>
    </row>
    <row r="751" spans="1:8" x14ac:dyDescent="0.2">
      <c r="A751" t="s">
        <v>11</v>
      </c>
      <c r="B751">
        <v>-35.156979999999997</v>
      </c>
      <c r="C751" t="s">
        <v>38</v>
      </c>
      <c r="D751" s="5">
        <v>0.35771990740740739</v>
      </c>
      <c r="E751" s="4">
        <f t="shared" si="44"/>
        <v>6</v>
      </c>
      <c r="F751">
        <f t="shared" si="45"/>
        <v>-35.156979999999997</v>
      </c>
      <c r="G751" t="str">
        <f t="shared" si="46"/>
        <v>Anneal Loop [HEAT]  3/14 Score</v>
      </c>
      <c r="H751">
        <f t="shared" si="47"/>
        <v>0.35771990740740739</v>
      </c>
    </row>
    <row r="752" spans="1:8" x14ac:dyDescent="0.2">
      <c r="A752" t="s">
        <v>11</v>
      </c>
      <c r="B752">
        <v>-32.55453</v>
      </c>
      <c r="C752" t="s">
        <v>45</v>
      </c>
      <c r="D752" s="5">
        <v>0.35797453703703702</v>
      </c>
      <c r="E752" s="4">
        <f t="shared" si="44"/>
        <v>6</v>
      </c>
      <c r="F752">
        <f t="shared" si="45"/>
        <v>-32.55453</v>
      </c>
      <c r="G752" t="str">
        <f t="shared" si="46"/>
        <v>Anneal Loop [COOL]  4/14 Score</v>
      </c>
      <c r="H752">
        <f t="shared" si="47"/>
        <v>0.35797453703703702</v>
      </c>
    </row>
    <row r="753" spans="1:8" x14ac:dyDescent="0.2">
      <c r="A753" t="s">
        <v>11</v>
      </c>
      <c r="B753">
        <v>-26.368010000000002</v>
      </c>
      <c r="C753" t="s">
        <v>52</v>
      </c>
      <c r="D753" s="5">
        <v>0.35822916666666665</v>
      </c>
      <c r="E753" s="4">
        <f t="shared" si="44"/>
        <v>6</v>
      </c>
      <c r="F753">
        <f t="shared" si="45"/>
        <v>-26.368010000000002</v>
      </c>
      <c r="G753" t="str">
        <f t="shared" si="46"/>
        <v>Anneal Loop [COOL]  5/14 Score</v>
      </c>
      <c r="H753">
        <f t="shared" si="47"/>
        <v>0.35822916666666665</v>
      </c>
    </row>
    <row r="754" spans="1:8" x14ac:dyDescent="0.2">
      <c r="A754" t="s">
        <v>11</v>
      </c>
      <c r="B754">
        <v>-30.081769999999999</v>
      </c>
      <c r="C754" t="s">
        <v>59</v>
      </c>
      <c r="D754" s="5">
        <v>0.35848379629629629</v>
      </c>
      <c r="E754" s="4">
        <f t="shared" si="44"/>
        <v>6</v>
      </c>
      <c r="F754">
        <f t="shared" si="45"/>
        <v>-30.081769999999999</v>
      </c>
      <c r="G754" t="str">
        <f t="shared" si="46"/>
        <v>Anneal Loop [COOL]  6/14 Score</v>
      </c>
      <c r="H754">
        <f t="shared" si="47"/>
        <v>0.35848379629629629</v>
      </c>
    </row>
    <row r="755" spans="1:8" x14ac:dyDescent="0.2">
      <c r="A755" t="s">
        <v>11</v>
      </c>
      <c r="B755">
        <v>-30.081769999999999</v>
      </c>
      <c r="C755" t="s">
        <v>66</v>
      </c>
      <c r="D755" s="5">
        <v>0.35873842592592592</v>
      </c>
      <c r="E755" s="4">
        <f t="shared" si="44"/>
        <v>6</v>
      </c>
      <c r="F755">
        <f t="shared" si="45"/>
        <v>-30.081769999999999</v>
      </c>
      <c r="G755" t="str">
        <f t="shared" si="46"/>
        <v>Anneal Loop [COOL]  7/14 Score</v>
      </c>
      <c r="H755">
        <f t="shared" si="47"/>
        <v>0.35873842592592592</v>
      </c>
    </row>
    <row r="756" spans="1:8" x14ac:dyDescent="0.2">
      <c r="A756" t="s">
        <v>11</v>
      </c>
      <c r="B756">
        <v>-30.081769999999999</v>
      </c>
      <c r="C756" t="s">
        <v>73</v>
      </c>
      <c r="D756" s="5">
        <v>0.35900462962962965</v>
      </c>
      <c r="E756" s="4">
        <f t="shared" si="44"/>
        <v>6</v>
      </c>
      <c r="F756">
        <f t="shared" si="45"/>
        <v>-30.081769999999999</v>
      </c>
      <c r="G756" t="str">
        <f t="shared" si="46"/>
        <v>Anneal Loop [HEAT]  8/14 Score</v>
      </c>
      <c r="H756">
        <f t="shared" si="47"/>
        <v>0.35900462962962965</v>
      </c>
    </row>
    <row r="757" spans="1:8" x14ac:dyDescent="0.2">
      <c r="A757" t="s">
        <v>11</v>
      </c>
      <c r="B757">
        <v>-30.081769999999999</v>
      </c>
      <c r="C757" t="s">
        <v>80</v>
      </c>
      <c r="D757" s="5">
        <v>0.35927083333333337</v>
      </c>
      <c r="E757" s="4">
        <f t="shared" si="44"/>
        <v>6</v>
      </c>
      <c r="F757">
        <f t="shared" si="45"/>
        <v>-30.081769999999999</v>
      </c>
      <c r="G757" t="str">
        <f t="shared" si="46"/>
        <v>Anneal Loop [HEAT]  9/14 Score</v>
      </c>
      <c r="H757">
        <f t="shared" si="47"/>
        <v>0.35927083333333337</v>
      </c>
    </row>
    <row r="758" spans="1:8" x14ac:dyDescent="0.2">
      <c r="A758" t="s">
        <v>11</v>
      </c>
      <c r="B758">
        <v>-30.081769999999999</v>
      </c>
      <c r="C758" t="s">
        <v>88</v>
      </c>
      <c r="D758" s="5">
        <v>0.35953703703703704</v>
      </c>
      <c r="E758" s="4">
        <f t="shared" si="44"/>
        <v>6</v>
      </c>
      <c r="F758">
        <f t="shared" si="45"/>
        <v>-30.081769999999999</v>
      </c>
      <c r="G758" t="str">
        <f t="shared" si="46"/>
        <v>Anneal Loop [HEAT] 10/14 Score</v>
      </c>
      <c r="H758">
        <f t="shared" si="47"/>
        <v>0.35953703703703704</v>
      </c>
    </row>
    <row r="759" spans="1:8" x14ac:dyDescent="0.2">
      <c r="A759" t="s">
        <v>11</v>
      </c>
      <c r="B759">
        <v>-26.467970000000001</v>
      </c>
      <c r="C759" t="s">
        <v>95</v>
      </c>
      <c r="D759" s="5">
        <v>0.35979166666666668</v>
      </c>
      <c r="E759" s="4">
        <f t="shared" si="44"/>
        <v>6</v>
      </c>
      <c r="F759">
        <f t="shared" si="45"/>
        <v>-26.467970000000001</v>
      </c>
      <c r="G759" t="str">
        <f t="shared" si="46"/>
        <v>Anneal Loop [COOL] 11/14 Score</v>
      </c>
      <c r="H759">
        <f t="shared" si="47"/>
        <v>0.35979166666666668</v>
      </c>
    </row>
    <row r="760" spans="1:8" x14ac:dyDescent="0.2">
      <c r="A760" t="s">
        <v>11</v>
      </c>
      <c r="B760">
        <v>-27.32292</v>
      </c>
      <c r="C760" t="s">
        <v>102</v>
      </c>
      <c r="D760" s="5">
        <v>0.36004629629629631</v>
      </c>
      <c r="E760" s="4">
        <f t="shared" si="44"/>
        <v>6</v>
      </c>
      <c r="F760">
        <f t="shared" si="45"/>
        <v>-27.32292</v>
      </c>
      <c r="G760" t="str">
        <f t="shared" si="46"/>
        <v>Anneal Loop [COOL] 12/14 Score</v>
      </c>
      <c r="H760">
        <f t="shared" si="47"/>
        <v>0.36004629629629631</v>
      </c>
    </row>
    <row r="761" spans="1:8" x14ac:dyDescent="0.2">
      <c r="A761" t="s">
        <v>11</v>
      </c>
      <c r="B761">
        <v>-27.200030000000002</v>
      </c>
      <c r="C761" t="s">
        <v>110</v>
      </c>
      <c r="D761" s="5">
        <v>0.3602893518518519</v>
      </c>
      <c r="E761" s="4">
        <f t="shared" si="44"/>
        <v>6</v>
      </c>
      <c r="F761">
        <f t="shared" si="45"/>
        <v>-27.200030000000002</v>
      </c>
      <c r="G761" t="str">
        <f t="shared" si="46"/>
        <v>Anneal Loop [COOL] 13/14 Score</v>
      </c>
      <c r="H761">
        <f t="shared" si="47"/>
        <v>0.3602893518518519</v>
      </c>
    </row>
    <row r="762" spans="1:8" x14ac:dyDescent="0.2">
      <c r="A762" t="s">
        <v>11</v>
      </c>
      <c r="B762">
        <v>-30.066210000000002</v>
      </c>
      <c r="C762" t="s">
        <v>117</v>
      </c>
      <c r="D762" s="5">
        <v>0.36054398148148148</v>
      </c>
      <c r="E762" s="4">
        <f t="shared" si="44"/>
        <v>6</v>
      </c>
      <c r="F762">
        <f t="shared" si="45"/>
        <v>-30.066210000000002</v>
      </c>
      <c r="G762" t="str">
        <f t="shared" si="46"/>
        <v>Anneal Loop [COOL] 14/14 Score</v>
      </c>
      <c r="H762">
        <f t="shared" si="47"/>
        <v>0.36054398148148148</v>
      </c>
    </row>
    <row r="763" spans="1:8" x14ac:dyDescent="0.2">
      <c r="A763" t="s">
        <v>11</v>
      </c>
      <c r="B763">
        <v>-30.743580000000001</v>
      </c>
      <c r="C763" t="s">
        <v>17</v>
      </c>
      <c r="D763" s="5">
        <v>0.3606712962962963</v>
      </c>
      <c r="E763" s="4">
        <f t="shared" si="44"/>
        <v>6</v>
      </c>
      <c r="F763">
        <f t="shared" si="45"/>
        <v>-30.743580000000001</v>
      </c>
      <c r="G763" t="str">
        <f t="shared" si="46"/>
        <v>Minimization Loop Score</v>
      </c>
      <c r="H763">
        <f t="shared" si="47"/>
        <v>0.3606712962962963</v>
      </c>
    </row>
    <row r="764" spans="1:8" x14ac:dyDescent="0.2">
      <c r="A764" t="s">
        <v>11</v>
      </c>
      <c r="B764">
        <v>-30.743580000000001</v>
      </c>
      <c r="C764" t="s">
        <v>12</v>
      </c>
      <c r="D764" s="5">
        <v>0.3606712962962963</v>
      </c>
      <c r="E764" s="4">
        <f t="shared" si="44"/>
        <v>6</v>
      </c>
      <c r="F764">
        <f t="shared" si="45"/>
        <v>-30.743580000000001</v>
      </c>
      <c r="G764" t="str">
        <f t="shared" si="46"/>
        <v>Mutant Pack Score</v>
      </c>
      <c r="H764">
        <f t="shared" si="47"/>
        <v>0.3606712962962963</v>
      </c>
    </row>
    <row r="765" spans="1:8" x14ac:dyDescent="0.2">
      <c r="A765" t="s">
        <v>11</v>
      </c>
      <c r="B765">
        <v>-51.85181</v>
      </c>
      <c r="C765" t="s">
        <v>17</v>
      </c>
      <c r="D765" s="5">
        <v>0.36128472222222219</v>
      </c>
      <c r="E765" s="4">
        <f t="shared" si="44"/>
        <v>6</v>
      </c>
      <c r="F765">
        <f t="shared" si="45"/>
        <v>-51.85181</v>
      </c>
      <c r="G765" t="str">
        <f t="shared" si="46"/>
        <v>Minimization Loop Score</v>
      </c>
      <c r="H765">
        <f t="shared" si="47"/>
        <v>0.36128472222222219</v>
      </c>
    </row>
    <row r="766" spans="1:8" x14ac:dyDescent="0.2">
      <c r="A766" t="s">
        <v>11</v>
      </c>
      <c r="B766">
        <v>-51.85181</v>
      </c>
      <c r="C766" t="s">
        <v>146</v>
      </c>
      <c r="D766" s="5">
        <v>0.36128472222222219</v>
      </c>
      <c r="E766" s="4">
        <f t="shared" si="44"/>
        <v>6</v>
      </c>
      <c r="F766">
        <f t="shared" si="45"/>
        <v>-51.85181</v>
      </c>
      <c r="G766" t="str">
        <f t="shared" si="46"/>
        <v>Mut &amp; Min #04 Score</v>
      </c>
      <c r="H766">
        <f t="shared" si="47"/>
        <v>0.36128472222222219</v>
      </c>
    </row>
    <row r="767" spans="1:8" x14ac:dyDescent="0.2">
      <c r="A767" t="s">
        <v>11</v>
      </c>
      <c r="B767">
        <v>38.511809999999997</v>
      </c>
      <c r="C767" t="s">
        <v>12</v>
      </c>
      <c r="D767" s="5">
        <v>0.36128472222222219</v>
      </c>
      <c r="E767" s="4">
        <f t="shared" si="44"/>
        <v>6</v>
      </c>
      <c r="F767">
        <f t="shared" si="45"/>
        <v>38.511809999999997</v>
      </c>
      <c r="G767" t="str">
        <f t="shared" si="46"/>
        <v>Mutant Pack Score</v>
      </c>
      <c r="H767">
        <f t="shared" si="47"/>
        <v>0.36128472222222219</v>
      </c>
    </row>
    <row r="768" spans="1:8" x14ac:dyDescent="0.2">
      <c r="A768" t="s">
        <v>11</v>
      </c>
      <c r="B768">
        <v>0.25673000000000001</v>
      </c>
      <c r="C768" t="s">
        <v>17</v>
      </c>
      <c r="D768" s="5">
        <v>0.36141203703703706</v>
      </c>
      <c r="E768" s="4">
        <f t="shared" si="44"/>
        <v>6</v>
      </c>
      <c r="F768">
        <f t="shared" si="45"/>
        <v>0.25673000000000001</v>
      </c>
      <c r="G768" t="str">
        <f t="shared" si="46"/>
        <v>Minimization Loop Score</v>
      </c>
      <c r="H768">
        <f t="shared" si="47"/>
        <v>0.36141203703703706</v>
      </c>
    </row>
    <row r="769" spans="1:8" x14ac:dyDescent="0.2">
      <c r="A769" t="s">
        <v>11</v>
      </c>
      <c r="B769">
        <v>0.25673000000000001</v>
      </c>
      <c r="C769" t="s">
        <v>24</v>
      </c>
      <c r="D769" s="5">
        <v>0.36166666666666664</v>
      </c>
      <c r="E769" s="4">
        <f t="shared" si="44"/>
        <v>6</v>
      </c>
      <c r="F769">
        <f t="shared" si="45"/>
        <v>0.25673000000000001</v>
      </c>
      <c r="G769" t="str">
        <f t="shared" si="46"/>
        <v>Anneal Loop [HEAT]  1/14 Score</v>
      </c>
      <c r="H769">
        <f t="shared" si="47"/>
        <v>0.36166666666666664</v>
      </c>
    </row>
    <row r="770" spans="1:8" x14ac:dyDescent="0.2">
      <c r="A770" t="s">
        <v>11</v>
      </c>
      <c r="B770">
        <v>0.25673000000000001</v>
      </c>
      <c r="C770" t="s">
        <v>31</v>
      </c>
      <c r="D770" s="5">
        <v>0.36190972222222223</v>
      </c>
      <c r="E770" s="4">
        <f t="shared" si="44"/>
        <v>6</v>
      </c>
      <c r="F770">
        <f t="shared" si="45"/>
        <v>0.25673000000000001</v>
      </c>
      <c r="G770" t="str">
        <f t="shared" si="46"/>
        <v>Anneal Loop [HEAT]  2/14 Score</v>
      </c>
      <c r="H770">
        <f t="shared" si="47"/>
        <v>0.36190972222222223</v>
      </c>
    </row>
    <row r="771" spans="1:8" x14ac:dyDescent="0.2">
      <c r="A771" t="s">
        <v>11</v>
      </c>
      <c r="B771">
        <v>0.25673000000000001</v>
      </c>
      <c r="C771" t="s">
        <v>38</v>
      </c>
      <c r="D771" s="5">
        <v>0.36215277777777777</v>
      </c>
      <c r="E771" s="4">
        <f t="shared" ref="E771:E834" si="48">VALUE(RIGHT(A771,2))</f>
        <v>6</v>
      </c>
      <c r="F771">
        <f t="shared" ref="F771:F834" si="49">B771</f>
        <v>0.25673000000000001</v>
      </c>
      <c r="G771" t="str">
        <f t="shared" ref="G771:G834" si="50">RIGHT(C771,LEN(C771)-FIND(" - ",C771)-2)</f>
        <v>Anneal Loop [HEAT]  3/14 Score</v>
      </c>
      <c r="H771">
        <f t="shared" ref="H771:H834" si="51">VALUE(D771)</f>
        <v>0.36215277777777777</v>
      </c>
    </row>
    <row r="772" spans="1:8" x14ac:dyDescent="0.2">
      <c r="A772" t="s">
        <v>11</v>
      </c>
      <c r="B772">
        <v>-3.0467</v>
      </c>
      <c r="C772" t="s">
        <v>45</v>
      </c>
      <c r="D772" s="5">
        <v>0.36237268518518517</v>
      </c>
      <c r="E772" s="4">
        <f t="shared" si="48"/>
        <v>6</v>
      </c>
      <c r="F772">
        <f t="shared" si="49"/>
        <v>-3.0467</v>
      </c>
      <c r="G772" t="str">
        <f t="shared" si="50"/>
        <v>Anneal Loop [COOL]  4/14 Score</v>
      </c>
      <c r="H772">
        <f t="shared" si="51"/>
        <v>0.36237268518518517</v>
      </c>
    </row>
    <row r="773" spans="1:8" x14ac:dyDescent="0.2">
      <c r="A773" t="s">
        <v>11</v>
      </c>
      <c r="B773">
        <v>-3.0467</v>
      </c>
      <c r="C773" t="s">
        <v>52</v>
      </c>
      <c r="D773" s="5">
        <v>0.36262731481481486</v>
      </c>
      <c r="E773" s="4">
        <f t="shared" si="48"/>
        <v>6</v>
      </c>
      <c r="F773">
        <f t="shared" si="49"/>
        <v>-3.0467</v>
      </c>
      <c r="G773" t="str">
        <f t="shared" si="50"/>
        <v>Anneal Loop [COOL]  5/14 Score</v>
      </c>
      <c r="H773">
        <f t="shared" si="51"/>
        <v>0.36262731481481486</v>
      </c>
    </row>
    <row r="774" spans="1:8" x14ac:dyDescent="0.2">
      <c r="A774" t="s">
        <v>11</v>
      </c>
      <c r="B774">
        <v>-4.2400900000000004</v>
      </c>
      <c r="C774" t="s">
        <v>59</v>
      </c>
      <c r="D774" s="5">
        <v>0.3628703703703704</v>
      </c>
      <c r="E774" s="4">
        <f t="shared" si="48"/>
        <v>6</v>
      </c>
      <c r="F774">
        <f t="shared" si="49"/>
        <v>-4.2400900000000004</v>
      </c>
      <c r="G774" t="str">
        <f t="shared" si="50"/>
        <v>Anneal Loop [COOL]  6/14 Score</v>
      </c>
      <c r="H774">
        <f t="shared" si="51"/>
        <v>0.3628703703703704</v>
      </c>
    </row>
    <row r="775" spans="1:8" x14ac:dyDescent="0.2">
      <c r="A775" t="s">
        <v>11</v>
      </c>
      <c r="B775">
        <v>-0.27272000000000002</v>
      </c>
      <c r="C775" t="s">
        <v>66</v>
      </c>
      <c r="D775" s="5">
        <v>0.36311342592592594</v>
      </c>
      <c r="E775" s="4">
        <f t="shared" si="48"/>
        <v>6</v>
      </c>
      <c r="F775">
        <f t="shared" si="49"/>
        <v>-0.27272000000000002</v>
      </c>
      <c r="G775" t="str">
        <f t="shared" si="50"/>
        <v>Anneal Loop [COOL]  7/14 Score</v>
      </c>
      <c r="H775">
        <f t="shared" si="51"/>
        <v>0.36311342592592594</v>
      </c>
    </row>
    <row r="776" spans="1:8" x14ac:dyDescent="0.2">
      <c r="A776" t="s">
        <v>11</v>
      </c>
      <c r="B776">
        <v>-0.27272000000000002</v>
      </c>
      <c r="C776" t="s">
        <v>73</v>
      </c>
      <c r="D776" s="5">
        <v>0.36333333333333334</v>
      </c>
      <c r="E776" s="4">
        <f t="shared" si="48"/>
        <v>6</v>
      </c>
      <c r="F776">
        <f t="shared" si="49"/>
        <v>-0.27272000000000002</v>
      </c>
      <c r="G776" t="str">
        <f t="shared" si="50"/>
        <v>Anneal Loop [HEAT]  8/14 Score</v>
      </c>
      <c r="H776">
        <f t="shared" si="51"/>
        <v>0.36333333333333334</v>
      </c>
    </row>
    <row r="777" spans="1:8" x14ac:dyDescent="0.2">
      <c r="A777" t="s">
        <v>11</v>
      </c>
      <c r="B777">
        <v>-0.27272000000000002</v>
      </c>
      <c r="C777" t="s">
        <v>80</v>
      </c>
      <c r="D777" s="5">
        <v>0.36357638888888894</v>
      </c>
      <c r="E777" s="4">
        <f t="shared" si="48"/>
        <v>6</v>
      </c>
      <c r="F777">
        <f t="shared" si="49"/>
        <v>-0.27272000000000002</v>
      </c>
      <c r="G777" t="str">
        <f t="shared" si="50"/>
        <v>Anneal Loop [HEAT]  9/14 Score</v>
      </c>
      <c r="H777">
        <f t="shared" si="51"/>
        <v>0.36357638888888894</v>
      </c>
    </row>
    <row r="778" spans="1:8" x14ac:dyDescent="0.2">
      <c r="A778" t="s">
        <v>11</v>
      </c>
      <c r="B778">
        <v>-0.27272000000000002</v>
      </c>
      <c r="C778" t="s">
        <v>88</v>
      </c>
      <c r="D778" s="5">
        <v>0.36381944444444447</v>
      </c>
      <c r="E778" s="4">
        <f t="shared" si="48"/>
        <v>6</v>
      </c>
      <c r="F778">
        <f t="shared" si="49"/>
        <v>-0.27272000000000002</v>
      </c>
      <c r="G778" t="str">
        <f t="shared" si="50"/>
        <v>Anneal Loop [HEAT] 10/14 Score</v>
      </c>
      <c r="H778">
        <f t="shared" si="51"/>
        <v>0.36381944444444447</v>
      </c>
    </row>
    <row r="779" spans="1:8" x14ac:dyDescent="0.2">
      <c r="A779" t="s">
        <v>11</v>
      </c>
      <c r="B779">
        <v>-4.6339199999999998</v>
      </c>
      <c r="C779" t="s">
        <v>95</v>
      </c>
      <c r="D779" s="5">
        <v>0.36406250000000001</v>
      </c>
      <c r="E779" s="4">
        <f t="shared" si="48"/>
        <v>6</v>
      </c>
      <c r="F779">
        <f t="shared" si="49"/>
        <v>-4.6339199999999998</v>
      </c>
      <c r="G779" t="str">
        <f t="shared" si="50"/>
        <v>Anneal Loop [COOL] 11/14 Score</v>
      </c>
      <c r="H779">
        <f t="shared" si="51"/>
        <v>0.36406250000000001</v>
      </c>
    </row>
    <row r="780" spans="1:8" x14ac:dyDescent="0.2">
      <c r="A780" t="s">
        <v>11</v>
      </c>
      <c r="B780">
        <v>-7.5078699999999996</v>
      </c>
      <c r="C780" t="s">
        <v>102</v>
      </c>
      <c r="D780" s="5">
        <v>0.3643055555555556</v>
      </c>
      <c r="E780" s="4">
        <f t="shared" si="48"/>
        <v>6</v>
      </c>
      <c r="F780">
        <f t="shared" si="49"/>
        <v>-7.5078699999999996</v>
      </c>
      <c r="G780" t="str">
        <f t="shared" si="50"/>
        <v>Anneal Loop [COOL] 12/14 Score</v>
      </c>
      <c r="H780">
        <f t="shared" si="51"/>
        <v>0.3643055555555556</v>
      </c>
    </row>
    <row r="781" spans="1:8" x14ac:dyDescent="0.2">
      <c r="A781" t="s">
        <v>11</v>
      </c>
      <c r="B781">
        <v>-7.5078699999999996</v>
      </c>
      <c r="C781" t="s">
        <v>110</v>
      </c>
      <c r="D781" s="5">
        <v>0.36453703703703705</v>
      </c>
      <c r="E781" s="4">
        <f t="shared" si="48"/>
        <v>6</v>
      </c>
      <c r="F781">
        <f t="shared" si="49"/>
        <v>-7.5078699999999996</v>
      </c>
      <c r="G781" t="str">
        <f t="shared" si="50"/>
        <v>Anneal Loop [COOL] 13/14 Score</v>
      </c>
      <c r="H781">
        <f t="shared" si="51"/>
        <v>0.36453703703703705</v>
      </c>
    </row>
    <row r="782" spans="1:8" x14ac:dyDescent="0.2">
      <c r="A782" t="s">
        <v>11</v>
      </c>
      <c r="B782">
        <v>-5.1230500000000001</v>
      </c>
      <c r="C782" t="s">
        <v>117</v>
      </c>
      <c r="D782" s="5">
        <v>0.36478009259259259</v>
      </c>
      <c r="E782" s="4">
        <f t="shared" si="48"/>
        <v>6</v>
      </c>
      <c r="F782">
        <f t="shared" si="49"/>
        <v>-5.1230500000000001</v>
      </c>
      <c r="G782" t="str">
        <f t="shared" si="50"/>
        <v>Anneal Loop [COOL] 14/14 Score</v>
      </c>
      <c r="H782">
        <f t="shared" si="51"/>
        <v>0.36478009259259259</v>
      </c>
    </row>
    <row r="783" spans="1:8" x14ac:dyDescent="0.2">
      <c r="A783" t="s">
        <v>11</v>
      </c>
      <c r="B783">
        <v>-10.37274</v>
      </c>
      <c r="C783" t="s">
        <v>17</v>
      </c>
      <c r="D783" s="5">
        <v>0.36489583333333336</v>
      </c>
      <c r="E783" s="4">
        <f t="shared" si="48"/>
        <v>6</v>
      </c>
      <c r="F783">
        <f t="shared" si="49"/>
        <v>-10.37274</v>
      </c>
      <c r="G783" t="str">
        <f t="shared" si="50"/>
        <v>Minimization Loop Score</v>
      </c>
      <c r="H783">
        <f t="shared" si="51"/>
        <v>0.36489583333333336</v>
      </c>
    </row>
    <row r="784" spans="1:8" x14ac:dyDescent="0.2">
      <c r="A784" t="s">
        <v>11</v>
      </c>
      <c r="B784">
        <v>-10.43525</v>
      </c>
      <c r="C784" t="s">
        <v>12</v>
      </c>
      <c r="D784" s="5">
        <v>0.36489583333333336</v>
      </c>
      <c r="E784" s="4">
        <f t="shared" si="48"/>
        <v>6</v>
      </c>
      <c r="F784">
        <f t="shared" si="49"/>
        <v>-10.43525</v>
      </c>
      <c r="G784" t="str">
        <f t="shared" si="50"/>
        <v>Mutant Pack Score</v>
      </c>
      <c r="H784">
        <f t="shared" si="51"/>
        <v>0.36489583333333336</v>
      </c>
    </row>
    <row r="785" spans="1:8" x14ac:dyDescent="0.2">
      <c r="A785" t="s">
        <v>11</v>
      </c>
      <c r="B785">
        <v>-39.795479999999998</v>
      </c>
      <c r="C785" t="s">
        <v>17</v>
      </c>
      <c r="D785" s="5">
        <v>0.36541666666666667</v>
      </c>
      <c r="E785" s="4">
        <f t="shared" si="48"/>
        <v>6</v>
      </c>
      <c r="F785">
        <f t="shared" si="49"/>
        <v>-39.795479999999998</v>
      </c>
      <c r="G785" t="str">
        <f t="shared" si="50"/>
        <v>Minimization Loop Score</v>
      </c>
      <c r="H785">
        <f t="shared" si="51"/>
        <v>0.36541666666666667</v>
      </c>
    </row>
    <row r="786" spans="1:8" x14ac:dyDescent="0.2">
      <c r="A786" t="s">
        <v>11</v>
      </c>
      <c r="B786">
        <v>-51.85181</v>
      </c>
      <c r="C786" t="s">
        <v>153</v>
      </c>
      <c r="D786" s="5">
        <v>0.36541666666666667</v>
      </c>
      <c r="E786" s="4">
        <f t="shared" si="48"/>
        <v>6</v>
      </c>
      <c r="F786">
        <f t="shared" si="49"/>
        <v>-51.85181</v>
      </c>
      <c r="G786" t="str">
        <f t="shared" si="50"/>
        <v>Mut &amp; Min #05 Score</v>
      </c>
      <c r="H786">
        <f t="shared" si="51"/>
        <v>0.36541666666666667</v>
      </c>
    </row>
    <row r="787" spans="1:8" x14ac:dyDescent="0.2">
      <c r="A787" t="s">
        <v>11</v>
      </c>
      <c r="B787">
        <v>-49.489699999999999</v>
      </c>
      <c r="C787" t="s">
        <v>12</v>
      </c>
      <c r="D787" s="5">
        <v>0.36542824074074076</v>
      </c>
      <c r="E787" s="4">
        <f t="shared" si="48"/>
        <v>6</v>
      </c>
      <c r="F787">
        <f t="shared" si="49"/>
        <v>-49.489699999999999</v>
      </c>
      <c r="G787" t="str">
        <f t="shared" si="50"/>
        <v>Mutant Pack Score</v>
      </c>
      <c r="H787">
        <f t="shared" si="51"/>
        <v>0.36542824074074076</v>
      </c>
    </row>
    <row r="788" spans="1:8" x14ac:dyDescent="0.2">
      <c r="A788" t="s">
        <v>11</v>
      </c>
      <c r="B788">
        <v>-49.891629999999999</v>
      </c>
      <c r="C788" t="s">
        <v>17</v>
      </c>
      <c r="D788" s="5">
        <v>0.36553240740740739</v>
      </c>
      <c r="E788" s="4">
        <f t="shared" si="48"/>
        <v>6</v>
      </c>
      <c r="F788">
        <f t="shared" si="49"/>
        <v>-49.891629999999999</v>
      </c>
      <c r="G788" t="str">
        <f t="shared" si="50"/>
        <v>Minimization Loop Score</v>
      </c>
      <c r="H788">
        <f t="shared" si="51"/>
        <v>0.36553240740740739</v>
      </c>
    </row>
    <row r="789" spans="1:8" x14ac:dyDescent="0.2">
      <c r="A789" t="s">
        <v>11</v>
      </c>
      <c r="B789">
        <v>-49.891629999999999</v>
      </c>
      <c r="C789" t="s">
        <v>24</v>
      </c>
      <c r="D789" s="5">
        <v>0.36579861111111112</v>
      </c>
      <c r="E789" s="4">
        <f t="shared" si="48"/>
        <v>6</v>
      </c>
      <c r="F789">
        <f t="shared" si="49"/>
        <v>-49.891629999999999</v>
      </c>
      <c r="G789" t="str">
        <f t="shared" si="50"/>
        <v>Anneal Loop [HEAT]  1/14 Score</v>
      </c>
      <c r="H789">
        <f t="shared" si="51"/>
        <v>0.36579861111111112</v>
      </c>
    </row>
    <row r="790" spans="1:8" x14ac:dyDescent="0.2">
      <c r="A790" t="s">
        <v>11</v>
      </c>
      <c r="B790">
        <v>-49.891629999999999</v>
      </c>
      <c r="C790" t="s">
        <v>31</v>
      </c>
      <c r="D790" s="5">
        <v>0.36605324074074069</v>
      </c>
      <c r="E790" s="4">
        <f t="shared" si="48"/>
        <v>6</v>
      </c>
      <c r="F790">
        <f t="shared" si="49"/>
        <v>-49.891629999999999</v>
      </c>
      <c r="G790" t="str">
        <f t="shared" si="50"/>
        <v>Anneal Loop [HEAT]  2/14 Score</v>
      </c>
      <c r="H790">
        <f t="shared" si="51"/>
        <v>0.36605324074074069</v>
      </c>
    </row>
    <row r="791" spans="1:8" x14ac:dyDescent="0.2">
      <c r="A791" t="s">
        <v>11</v>
      </c>
      <c r="B791">
        <v>-49.891629999999999</v>
      </c>
      <c r="C791" t="s">
        <v>38</v>
      </c>
      <c r="D791" s="5">
        <v>0.36630787037037038</v>
      </c>
      <c r="E791" s="4">
        <f t="shared" si="48"/>
        <v>6</v>
      </c>
      <c r="F791">
        <f t="shared" si="49"/>
        <v>-49.891629999999999</v>
      </c>
      <c r="G791" t="str">
        <f t="shared" si="50"/>
        <v>Anneal Loop [HEAT]  3/14 Score</v>
      </c>
      <c r="H791">
        <f t="shared" si="51"/>
        <v>0.36630787037037038</v>
      </c>
    </row>
    <row r="792" spans="1:8" x14ac:dyDescent="0.2">
      <c r="A792" t="s">
        <v>11</v>
      </c>
      <c r="B792">
        <v>-49.891629999999999</v>
      </c>
      <c r="C792" t="s">
        <v>45</v>
      </c>
      <c r="D792" s="5">
        <v>0.36656249999999996</v>
      </c>
      <c r="E792" s="4">
        <f t="shared" si="48"/>
        <v>6</v>
      </c>
      <c r="F792">
        <f t="shared" si="49"/>
        <v>-49.891629999999999</v>
      </c>
      <c r="G792" t="str">
        <f t="shared" si="50"/>
        <v>Anneal Loop [COOL]  4/14 Score</v>
      </c>
      <c r="H792">
        <f t="shared" si="51"/>
        <v>0.36656249999999996</v>
      </c>
    </row>
    <row r="793" spans="1:8" x14ac:dyDescent="0.2">
      <c r="A793" t="s">
        <v>11</v>
      </c>
      <c r="B793">
        <v>-49.246400000000001</v>
      </c>
      <c r="C793" t="s">
        <v>52</v>
      </c>
      <c r="D793" s="5">
        <v>0.36680555555555555</v>
      </c>
      <c r="E793" s="4">
        <f t="shared" si="48"/>
        <v>6</v>
      </c>
      <c r="F793">
        <f t="shared" si="49"/>
        <v>-49.246400000000001</v>
      </c>
      <c r="G793" t="str">
        <f t="shared" si="50"/>
        <v>Anneal Loop [COOL]  5/14 Score</v>
      </c>
      <c r="H793">
        <f t="shared" si="51"/>
        <v>0.36680555555555555</v>
      </c>
    </row>
    <row r="794" spans="1:8" x14ac:dyDescent="0.2">
      <c r="A794" t="s">
        <v>11</v>
      </c>
      <c r="B794">
        <v>-49.246400000000001</v>
      </c>
      <c r="C794" t="s">
        <v>59</v>
      </c>
      <c r="D794" s="5">
        <v>0.36704861111111109</v>
      </c>
      <c r="E794" s="4">
        <f t="shared" si="48"/>
        <v>6</v>
      </c>
      <c r="F794">
        <f t="shared" si="49"/>
        <v>-49.246400000000001</v>
      </c>
      <c r="G794" t="str">
        <f t="shared" si="50"/>
        <v>Anneal Loop [COOL]  6/14 Score</v>
      </c>
      <c r="H794">
        <f t="shared" si="51"/>
        <v>0.36704861111111109</v>
      </c>
    </row>
    <row r="795" spans="1:8" x14ac:dyDescent="0.2">
      <c r="A795" t="s">
        <v>11</v>
      </c>
      <c r="B795">
        <v>-47.12274</v>
      </c>
      <c r="C795" t="s">
        <v>66</v>
      </c>
      <c r="D795" s="5">
        <v>0.36729166666666663</v>
      </c>
      <c r="E795" s="4">
        <f t="shared" si="48"/>
        <v>6</v>
      </c>
      <c r="F795">
        <f t="shared" si="49"/>
        <v>-47.12274</v>
      </c>
      <c r="G795" t="str">
        <f t="shared" si="50"/>
        <v>Anneal Loop [COOL]  7/14 Score</v>
      </c>
      <c r="H795">
        <f t="shared" si="51"/>
        <v>0.36729166666666663</v>
      </c>
    </row>
    <row r="796" spans="1:8" x14ac:dyDescent="0.2">
      <c r="A796" t="s">
        <v>11</v>
      </c>
      <c r="B796">
        <v>-47.12274</v>
      </c>
      <c r="C796" t="s">
        <v>73</v>
      </c>
      <c r="D796" s="5">
        <v>0.36759259259259264</v>
      </c>
      <c r="E796" s="4">
        <f t="shared" si="48"/>
        <v>6</v>
      </c>
      <c r="F796">
        <f t="shared" si="49"/>
        <v>-47.12274</v>
      </c>
      <c r="G796" t="str">
        <f t="shared" si="50"/>
        <v>Anneal Loop [HEAT]  8/14 Score</v>
      </c>
      <c r="H796">
        <f t="shared" si="51"/>
        <v>0.36759259259259264</v>
      </c>
    </row>
    <row r="797" spans="1:8" x14ac:dyDescent="0.2">
      <c r="A797" t="s">
        <v>11</v>
      </c>
      <c r="B797">
        <v>-47.12274</v>
      </c>
      <c r="C797" t="s">
        <v>80</v>
      </c>
      <c r="D797" s="5">
        <v>0.36783564814814818</v>
      </c>
      <c r="E797" s="4">
        <f t="shared" si="48"/>
        <v>6</v>
      </c>
      <c r="F797">
        <f t="shared" si="49"/>
        <v>-47.12274</v>
      </c>
      <c r="G797" t="str">
        <f t="shared" si="50"/>
        <v>Anneal Loop [HEAT]  9/14 Score</v>
      </c>
      <c r="H797">
        <f t="shared" si="51"/>
        <v>0.36783564814814818</v>
      </c>
    </row>
    <row r="798" spans="1:8" x14ac:dyDescent="0.2">
      <c r="A798" t="s">
        <v>11</v>
      </c>
      <c r="B798">
        <v>-47.12274</v>
      </c>
      <c r="C798" t="s">
        <v>88</v>
      </c>
      <c r="D798" s="5">
        <v>0.36809027777777775</v>
      </c>
      <c r="E798" s="4">
        <f t="shared" si="48"/>
        <v>6</v>
      </c>
      <c r="F798">
        <f t="shared" si="49"/>
        <v>-47.12274</v>
      </c>
      <c r="G798" t="str">
        <f t="shared" si="50"/>
        <v>Anneal Loop [HEAT] 10/14 Score</v>
      </c>
      <c r="H798">
        <f t="shared" si="51"/>
        <v>0.36809027777777775</v>
      </c>
    </row>
    <row r="799" spans="1:8" x14ac:dyDescent="0.2">
      <c r="A799" t="s">
        <v>11</v>
      </c>
      <c r="B799">
        <v>-47.12274</v>
      </c>
      <c r="C799" t="s">
        <v>95</v>
      </c>
      <c r="D799" s="5">
        <v>0.36833333333333335</v>
      </c>
      <c r="E799" s="4">
        <f t="shared" si="48"/>
        <v>6</v>
      </c>
      <c r="F799">
        <f t="shared" si="49"/>
        <v>-47.12274</v>
      </c>
      <c r="G799" t="str">
        <f t="shared" si="50"/>
        <v>Anneal Loop [COOL] 11/14 Score</v>
      </c>
      <c r="H799">
        <f t="shared" si="51"/>
        <v>0.36833333333333335</v>
      </c>
    </row>
    <row r="800" spans="1:8" x14ac:dyDescent="0.2">
      <c r="A800" t="s">
        <v>11</v>
      </c>
      <c r="B800">
        <v>-43.130319999999998</v>
      </c>
      <c r="C800" t="s">
        <v>102</v>
      </c>
      <c r="D800" s="5">
        <v>0.36857638888888888</v>
      </c>
      <c r="E800" s="4">
        <f t="shared" si="48"/>
        <v>6</v>
      </c>
      <c r="F800">
        <f t="shared" si="49"/>
        <v>-43.130319999999998</v>
      </c>
      <c r="G800" t="str">
        <f t="shared" si="50"/>
        <v>Anneal Loop [COOL] 12/14 Score</v>
      </c>
      <c r="H800">
        <f t="shared" si="51"/>
        <v>0.36857638888888888</v>
      </c>
    </row>
    <row r="801" spans="1:8" x14ac:dyDescent="0.2">
      <c r="A801" t="s">
        <v>11</v>
      </c>
      <c r="B801">
        <v>-43.130319999999998</v>
      </c>
      <c r="C801" t="s">
        <v>110</v>
      </c>
      <c r="D801" s="5">
        <v>0.36880787037037038</v>
      </c>
      <c r="E801" s="4">
        <f t="shared" si="48"/>
        <v>6</v>
      </c>
      <c r="F801">
        <f t="shared" si="49"/>
        <v>-43.130319999999998</v>
      </c>
      <c r="G801" t="str">
        <f t="shared" si="50"/>
        <v>Anneal Loop [COOL] 13/14 Score</v>
      </c>
      <c r="H801">
        <f t="shared" si="51"/>
        <v>0.36880787037037038</v>
      </c>
    </row>
    <row r="802" spans="1:8" x14ac:dyDescent="0.2">
      <c r="A802" t="s">
        <v>11</v>
      </c>
      <c r="B802">
        <v>-37.190219999999997</v>
      </c>
      <c r="C802" t="s">
        <v>117</v>
      </c>
      <c r="D802" s="5">
        <v>0.36905092592592598</v>
      </c>
      <c r="E802" s="4">
        <f t="shared" si="48"/>
        <v>6</v>
      </c>
      <c r="F802">
        <f t="shared" si="49"/>
        <v>-37.190219999999997</v>
      </c>
      <c r="G802" t="str">
        <f t="shared" si="50"/>
        <v>Anneal Loop [COOL] 14/14 Score</v>
      </c>
      <c r="H802">
        <f t="shared" si="51"/>
        <v>0.36905092592592598</v>
      </c>
    </row>
    <row r="803" spans="1:8" x14ac:dyDescent="0.2">
      <c r="A803" t="s">
        <v>11</v>
      </c>
      <c r="B803">
        <v>-38.327379999999998</v>
      </c>
      <c r="C803" t="s">
        <v>17</v>
      </c>
      <c r="D803" s="5">
        <v>0.3691550925925926</v>
      </c>
      <c r="E803" s="4">
        <f t="shared" si="48"/>
        <v>6</v>
      </c>
      <c r="F803">
        <f t="shared" si="49"/>
        <v>-38.327379999999998</v>
      </c>
      <c r="G803" t="str">
        <f t="shared" si="50"/>
        <v>Minimization Loop Score</v>
      </c>
      <c r="H803">
        <f t="shared" si="51"/>
        <v>0.3691550925925926</v>
      </c>
    </row>
    <row r="804" spans="1:8" x14ac:dyDescent="0.2">
      <c r="A804" t="s">
        <v>11</v>
      </c>
      <c r="B804">
        <v>-38.327379999999998</v>
      </c>
      <c r="C804" t="s">
        <v>12</v>
      </c>
      <c r="D804" s="5">
        <v>0.3691550925925926</v>
      </c>
      <c r="E804" s="4">
        <f t="shared" si="48"/>
        <v>6</v>
      </c>
      <c r="F804">
        <f t="shared" si="49"/>
        <v>-38.327379999999998</v>
      </c>
      <c r="G804" t="str">
        <f t="shared" si="50"/>
        <v>Mutant Pack Score</v>
      </c>
      <c r="H804">
        <f t="shared" si="51"/>
        <v>0.3691550925925926</v>
      </c>
    </row>
    <row r="805" spans="1:8" x14ac:dyDescent="0.2">
      <c r="A805" t="s">
        <v>11</v>
      </c>
      <c r="B805">
        <v>-58.551029999999997</v>
      </c>
      <c r="C805" t="s">
        <v>17</v>
      </c>
      <c r="D805" s="5">
        <v>0.36967592592592591</v>
      </c>
      <c r="E805" s="4">
        <f t="shared" si="48"/>
        <v>6</v>
      </c>
      <c r="F805">
        <f t="shared" si="49"/>
        <v>-58.551029999999997</v>
      </c>
      <c r="G805" t="str">
        <f t="shared" si="50"/>
        <v>Minimization Loop Score</v>
      </c>
      <c r="H805">
        <f t="shared" si="51"/>
        <v>0.36967592592592591</v>
      </c>
    </row>
    <row r="806" spans="1:8" x14ac:dyDescent="0.2">
      <c r="A806" t="s">
        <v>11</v>
      </c>
      <c r="B806">
        <v>-58.551029999999997</v>
      </c>
      <c r="C806" t="s">
        <v>159</v>
      </c>
      <c r="D806" s="5">
        <v>0.36967592592592591</v>
      </c>
      <c r="E806" s="4">
        <f t="shared" si="48"/>
        <v>6</v>
      </c>
      <c r="F806">
        <f t="shared" si="49"/>
        <v>-58.551029999999997</v>
      </c>
      <c r="G806" t="str">
        <f t="shared" si="50"/>
        <v>Mut &amp; Min #06 Score</v>
      </c>
      <c r="H806">
        <f t="shared" si="51"/>
        <v>0.36967592592592591</v>
      </c>
    </row>
    <row r="807" spans="1:8" x14ac:dyDescent="0.2">
      <c r="A807" t="s">
        <v>11</v>
      </c>
      <c r="B807">
        <v>-755.54503</v>
      </c>
      <c r="C807" t="s">
        <v>175</v>
      </c>
      <c r="D807" s="5">
        <v>0.37613425925925931</v>
      </c>
      <c r="E807" s="4">
        <f t="shared" si="48"/>
        <v>6</v>
      </c>
      <c r="F807">
        <f t="shared" si="49"/>
        <v>-755.54503</v>
      </c>
      <c r="G807" t="str">
        <f t="shared" si="50"/>
        <v>Mut &amp; Min, FastRelaxed Score</v>
      </c>
      <c r="H807">
        <f t="shared" si="51"/>
        <v>0.37613425925925931</v>
      </c>
    </row>
    <row r="808" spans="1:8" x14ac:dyDescent="0.2">
      <c r="A808" t="s">
        <v>163</v>
      </c>
      <c r="B808">
        <v>367.60419000000002</v>
      </c>
      <c r="C808" t="s">
        <v>164</v>
      </c>
      <c r="D808" s="5">
        <v>0.37593750000000004</v>
      </c>
      <c r="E808" s="4">
        <f t="shared" si="48"/>
        <v>7</v>
      </c>
      <c r="F808">
        <f t="shared" si="49"/>
        <v>367.60419000000002</v>
      </c>
      <c r="G808" t="str">
        <f t="shared" si="50"/>
        <v>Mutant Pack Score</v>
      </c>
      <c r="H808">
        <f t="shared" si="51"/>
        <v>0.37593750000000004</v>
      </c>
    </row>
    <row r="809" spans="1:8" x14ac:dyDescent="0.2">
      <c r="A809" t="s">
        <v>163</v>
      </c>
      <c r="B809">
        <v>90.151690000000002</v>
      </c>
      <c r="C809" t="s">
        <v>169</v>
      </c>
      <c r="D809" s="5">
        <v>0.3760532407407407</v>
      </c>
      <c r="E809" s="4">
        <f t="shared" si="48"/>
        <v>7</v>
      </c>
      <c r="F809">
        <f t="shared" si="49"/>
        <v>90.151690000000002</v>
      </c>
      <c r="G809" t="str">
        <f t="shared" si="50"/>
        <v>Minimization Loop Score</v>
      </c>
      <c r="H809">
        <f t="shared" si="51"/>
        <v>0.3760532407407407</v>
      </c>
    </row>
    <row r="810" spans="1:8" x14ac:dyDescent="0.2">
      <c r="A810" t="s">
        <v>163</v>
      </c>
      <c r="B810">
        <v>90.151690000000002</v>
      </c>
      <c r="C810" t="s">
        <v>182</v>
      </c>
      <c r="D810" s="5">
        <v>0.3762962962962963</v>
      </c>
      <c r="E810" s="4">
        <f t="shared" si="48"/>
        <v>7</v>
      </c>
      <c r="F810">
        <f t="shared" si="49"/>
        <v>90.151690000000002</v>
      </c>
      <c r="G810" t="str">
        <f t="shared" si="50"/>
        <v>Anneal Loop [HEAT]  1/14 Score</v>
      </c>
      <c r="H810">
        <f t="shared" si="51"/>
        <v>0.3762962962962963</v>
      </c>
    </row>
    <row r="811" spans="1:8" x14ac:dyDescent="0.2">
      <c r="A811" t="s">
        <v>163</v>
      </c>
      <c r="B811">
        <v>81.106210000000004</v>
      </c>
      <c r="C811" t="s">
        <v>191</v>
      </c>
      <c r="D811" s="5">
        <v>0.37656249999999997</v>
      </c>
      <c r="E811" s="4">
        <f t="shared" si="48"/>
        <v>7</v>
      </c>
      <c r="F811">
        <f t="shared" si="49"/>
        <v>81.106210000000004</v>
      </c>
      <c r="G811" t="str">
        <f t="shared" si="50"/>
        <v>Anneal Loop [HEAT]  2/14 Score</v>
      </c>
      <c r="H811">
        <f t="shared" si="51"/>
        <v>0.37656249999999997</v>
      </c>
    </row>
    <row r="812" spans="1:8" x14ac:dyDescent="0.2">
      <c r="A812" t="s">
        <v>163</v>
      </c>
      <c r="B812">
        <v>93.684659999999994</v>
      </c>
      <c r="C812" t="s">
        <v>197</v>
      </c>
      <c r="D812" s="5">
        <v>0.37680555555555556</v>
      </c>
      <c r="E812" s="4">
        <f t="shared" si="48"/>
        <v>7</v>
      </c>
      <c r="F812">
        <f t="shared" si="49"/>
        <v>93.684659999999994</v>
      </c>
      <c r="G812" t="str">
        <f t="shared" si="50"/>
        <v>Anneal Loop [HEAT]  3/14 Score</v>
      </c>
      <c r="H812">
        <f t="shared" si="51"/>
        <v>0.37680555555555556</v>
      </c>
    </row>
    <row r="813" spans="1:8" x14ac:dyDescent="0.2">
      <c r="A813" t="s">
        <v>163</v>
      </c>
      <c r="B813">
        <v>90.088059999999999</v>
      </c>
      <c r="C813" t="s">
        <v>203</v>
      </c>
      <c r="D813" s="5">
        <v>0.37706018518518519</v>
      </c>
      <c r="E813" s="4">
        <f t="shared" si="48"/>
        <v>7</v>
      </c>
      <c r="F813">
        <f t="shared" si="49"/>
        <v>90.088059999999999</v>
      </c>
      <c r="G813" t="str">
        <f t="shared" si="50"/>
        <v>Anneal Loop [COOL]  4/14 Score</v>
      </c>
      <c r="H813">
        <f t="shared" si="51"/>
        <v>0.37706018518518519</v>
      </c>
    </row>
    <row r="814" spans="1:8" x14ac:dyDescent="0.2">
      <c r="A814" t="s">
        <v>163</v>
      </c>
      <c r="B814">
        <v>90.088059999999999</v>
      </c>
      <c r="C814" t="s">
        <v>209</v>
      </c>
      <c r="D814" s="5">
        <v>0.37730324074074079</v>
      </c>
      <c r="E814" s="4">
        <f t="shared" si="48"/>
        <v>7</v>
      </c>
      <c r="F814">
        <f t="shared" si="49"/>
        <v>90.088059999999999</v>
      </c>
      <c r="G814" t="str">
        <f t="shared" si="50"/>
        <v>Anneal Loop [COOL]  5/14 Score</v>
      </c>
      <c r="H814">
        <f t="shared" si="51"/>
        <v>0.37730324074074079</v>
      </c>
    </row>
    <row r="815" spans="1:8" x14ac:dyDescent="0.2">
      <c r="A815" t="s">
        <v>163</v>
      </c>
      <c r="B815">
        <v>83.075429999999997</v>
      </c>
      <c r="C815" t="s">
        <v>215</v>
      </c>
      <c r="D815" s="5">
        <v>0.37753472222222223</v>
      </c>
      <c r="E815" s="4">
        <f t="shared" si="48"/>
        <v>7</v>
      </c>
      <c r="F815">
        <f t="shared" si="49"/>
        <v>83.075429999999997</v>
      </c>
      <c r="G815" t="str">
        <f t="shared" si="50"/>
        <v>Anneal Loop [COOL]  6/14 Score</v>
      </c>
      <c r="H815">
        <f t="shared" si="51"/>
        <v>0.37753472222222223</v>
      </c>
    </row>
    <row r="816" spans="1:8" x14ac:dyDescent="0.2">
      <c r="A816" t="s">
        <v>163</v>
      </c>
      <c r="B816">
        <v>54.831119999999999</v>
      </c>
      <c r="C816" t="s">
        <v>221</v>
      </c>
      <c r="D816" s="5">
        <v>0.37778935185185186</v>
      </c>
      <c r="E816" s="4">
        <f t="shared" si="48"/>
        <v>7</v>
      </c>
      <c r="F816">
        <f t="shared" si="49"/>
        <v>54.831119999999999</v>
      </c>
      <c r="G816" t="str">
        <f t="shared" si="50"/>
        <v>Anneal Loop [COOL]  7/14 Score</v>
      </c>
      <c r="H816">
        <f t="shared" si="51"/>
        <v>0.37778935185185186</v>
      </c>
    </row>
    <row r="817" spans="1:8" x14ac:dyDescent="0.2">
      <c r="A817" t="s">
        <v>163</v>
      </c>
      <c r="B817">
        <v>54.831119999999999</v>
      </c>
      <c r="C817" t="s">
        <v>227</v>
      </c>
      <c r="D817" s="5">
        <v>0.37809027777777776</v>
      </c>
      <c r="E817" s="4">
        <f t="shared" si="48"/>
        <v>7</v>
      </c>
      <c r="F817">
        <f t="shared" si="49"/>
        <v>54.831119999999999</v>
      </c>
      <c r="G817" t="str">
        <f t="shared" si="50"/>
        <v>Anneal Loop [HEAT]  8/14 Score</v>
      </c>
      <c r="H817">
        <f t="shared" si="51"/>
        <v>0.37809027777777776</v>
      </c>
    </row>
    <row r="818" spans="1:8" x14ac:dyDescent="0.2">
      <c r="A818" t="s">
        <v>163</v>
      </c>
      <c r="B818">
        <v>54.831119999999999</v>
      </c>
      <c r="C818" t="s">
        <v>233</v>
      </c>
      <c r="D818" s="5">
        <v>0.37833333333333335</v>
      </c>
      <c r="E818" s="4">
        <f t="shared" si="48"/>
        <v>7</v>
      </c>
      <c r="F818">
        <f t="shared" si="49"/>
        <v>54.831119999999999</v>
      </c>
      <c r="G818" t="str">
        <f t="shared" si="50"/>
        <v>Anneal Loop [HEAT]  9/14 Score</v>
      </c>
      <c r="H818">
        <f t="shared" si="51"/>
        <v>0.37833333333333335</v>
      </c>
    </row>
    <row r="819" spans="1:8" x14ac:dyDescent="0.2">
      <c r="A819" t="s">
        <v>163</v>
      </c>
      <c r="B819">
        <v>54.831119999999999</v>
      </c>
      <c r="C819" t="s">
        <v>239</v>
      </c>
      <c r="D819" s="5">
        <v>0.37857638888888889</v>
      </c>
      <c r="E819" s="4">
        <f t="shared" si="48"/>
        <v>7</v>
      </c>
      <c r="F819">
        <f t="shared" si="49"/>
        <v>54.831119999999999</v>
      </c>
      <c r="G819" t="str">
        <f t="shared" si="50"/>
        <v>Anneal Loop [HEAT] 10/14 Score</v>
      </c>
      <c r="H819">
        <f t="shared" si="51"/>
        <v>0.37857638888888889</v>
      </c>
    </row>
    <row r="820" spans="1:8" x14ac:dyDescent="0.2">
      <c r="A820" t="s">
        <v>163</v>
      </c>
      <c r="B820">
        <v>54.831119999999999</v>
      </c>
      <c r="C820" t="s">
        <v>245</v>
      </c>
      <c r="D820" s="5">
        <v>0.37880787037037034</v>
      </c>
      <c r="E820" s="4">
        <f t="shared" si="48"/>
        <v>7</v>
      </c>
      <c r="F820">
        <f t="shared" si="49"/>
        <v>54.831119999999999</v>
      </c>
      <c r="G820" t="str">
        <f t="shared" si="50"/>
        <v>Anneal Loop [COOL] 11/14 Score</v>
      </c>
      <c r="H820">
        <f t="shared" si="51"/>
        <v>0.37880787037037034</v>
      </c>
    </row>
    <row r="821" spans="1:8" x14ac:dyDescent="0.2">
      <c r="A821" t="s">
        <v>163</v>
      </c>
      <c r="B821">
        <v>45.273910000000001</v>
      </c>
      <c r="C821" t="s">
        <v>251</v>
      </c>
      <c r="D821" s="5">
        <v>0.37905092592592587</v>
      </c>
      <c r="E821" s="4">
        <f t="shared" si="48"/>
        <v>7</v>
      </c>
      <c r="F821">
        <f t="shared" si="49"/>
        <v>45.273910000000001</v>
      </c>
      <c r="G821" t="str">
        <f t="shared" si="50"/>
        <v>Anneal Loop [COOL] 12/14 Score</v>
      </c>
      <c r="H821">
        <f t="shared" si="51"/>
        <v>0.37905092592592587</v>
      </c>
    </row>
    <row r="822" spans="1:8" x14ac:dyDescent="0.2">
      <c r="A822" t="s">
        <v>163</v>
      </c>
      <c r="B822">
        <v>44.188589999999998</v>
      </c>
      <c r="C822" t="s">
        <v>257</v>
      </c>
      <c r="D822" s="5">
        <v>0.37928240740740743</v>
      </c>
      <c r="E822" s="4">
        <f t="shared" si="48"/>
        <v>7</v>
      </c>
      <c r="F822">
        <f t="shared" si="49"/>
        <v>44.188589999999998</v>
      </c>
      <c r="G822" t="str">
        <f t="shared" si="50"/>
        <v>Anneal Loop [COOL] 13/14 Score</v>
      </c>
      <c r="H822">
        <f t="shared" si="51"/>
        <v>0.37928240740740743</v>
      </c>
    </row>
    <row r="823" spans="1:8" x14ac:dyDescent="0.2">
      <c r="A823" t="s">
        <v>163</v>
      </c>
      <c r="B823">
        <v>41.935969999999998</v>
      </c>
      <c r="C823" t="s">
        <v>264</v>
      </c>
      <c r="D823" s="5">
        <v>0.37952546296296297</v>
      </c>
      <c r="E823" s="4">
        <f t="shared" si="48"/>
        <v>7</v>
      </c>
      <c r="F823">
        <f t="shared" si="49"/>
        <v>41.935969999999998</v>
      </c>
      <c r="G823" t="str">
        <f t="shared" si="50"/>
        <v>Anneal Loop [COOL] 14/14 Score</v>
      </c>
      <c r="H823">
        <f t="shared" si="51"/>
        <v>0.37952546296296297</v>
      </c>
    </row>
    <row r="824" spans="1:8" x14ac:dyDescent="0.2">
      <c r="A824" t="s">
        <v>163</v>
      </c>
      <c r="B824">
        <v>36.668439999999997</v>
      </c>
      <c r="C824" t="s">
        <v>169</v>
      </c>
      <c r="D824" s="5">
        <v>0.37964120370370374</v>
      </c>
      <c r="E824" s="4">
        <f t="shared" si="48"/>
        <v>7</v>
      </c>
      <c r="F824">
        <f t="shared" si="49"/>
        <v>36.668439999999997</v>
      </c>
      <c r="G824" t="str">
        <f t="shared" si="50"/>
        <v>Minimization Loop Score</v>
      </c>
      <c r="H824">
        <f t="shared" si="51"/>
        <v>0.37964120370370374</v>
      </c>
    </row>
    <row r="825" spans="1:8" x14ac:dyDescent="0.2">
      <c r="A825" t="s">
        <v>163</v>
      </c>
      <c r="B825">
        <v>36.069569999999999</v>
      </c>
      <c r="C825" t="s">
        <v>164</v>
      </c>
      <c r="D825" s="5">
        <v>0.37964120370370374</v>
      </c>
      <c r="E825" s="4">
        <f t="shared" si="48"/>
        <v>7</v>
      </c>
      <c r="F825">
        <f t="shared" si="49"/>
        <v>36.069569999999999</v>
      </c>
      <c r="G825" t="str">
        <f t="shared" si="50"/>
        <v>Mutant Pack Score</v>
      </c>
      <c r="H825">
        <f t="shared" si="51"/>
        <v>0.37964120370370374</v>
      </c>
    </row>
    <row r="826" spans="1:8" x14ac:dyDescent="0.2">
      <c r="A826" t="s">
        <v>163</v>
      </c>
      <c r="B826">
        <v>-0.75051999999999996</v>
      </c>
      <c r="C826" t="s">
        <v>169</v>
      </c>
      <c r="D826" s="5">
        <v>0.38020833333333331</v>
      </c>
      <c r="E826" s="4">
        <f t="shared" si="48"/>
        <v>7</v>
      </c>
      <c r="F826">
        <f t="shared" si="49"/>
        <v>-0.75051999999999996</v>
      </c>
      <c r="G826" t="str">
        <f t="shared" si="50"/>
        <v>Minimization Loop Score</v>
      </c>
      <c r="H826">
        <f t="shared" si="51"/>
        <v>0.38020833333333331</v>
      </c>
    </row>
    <row r="827" spans="1:8" x14ac:dyDescent="0.2">
      <c r="A827" t="s">
        <v>163</v>
      </c>
      <c r="B827">
        <v>-0.75051999999999996</v>
      </c>
      <c r="C827" t="s">
        <v>271</v>
      </c>
      <c r="D827" s="5">
        <v>0.38020833333333331</v>
      </c>
      <c r="E827" s="4">
        <f t="shared" si="48"/>
        <v>7</v>
      </c>
      <c r="F827">
        <f t="shared" si="49"/>
        <v>-0.75051999999999996</v>
      </c>
      <c r="G827" t="str">
        <f t="shared" si="50"/>
        <v>Mut &amp; Min #01 Score</v>
      </c>
      <c r="H827">
        <f t="shared" si="51"/>
        <v>0.38020833333333331</v>
      </c>
    </row>
    <row r="828" spans="1:8" x14ac:dyDescent="0.2">
      <c r="A828" t="s">
        <v>163</v>
      </c>
      <c r="B828">
        <v>12.159879999999999</v>
      </c>
      <c r="C828" t="s">
        <v>164</v>
      </c>
      <c r="D828" s="5">
        <v>0.38020833333333331</v>
      </c>
      <c r="E828" s="4">
        <f t="shared" si="48"/>
        <v>7</v>
      </c>
      <c r="F828">
        <f t="shared" si="49"/>
        <v>12.159879999999999</v>
      </c>
      <c r="G828" t="str">
        <f t="shared" si="50"/>
        <v>Mutant Pack Score</v>
      </c>
      <c r="H828">
        <f t="shared" si="51"/>
        <v>0.38020833333333331</v>
      </c>
    </row>
    <row r="829" spans="1:8" x14ac:dyDescent="0.2">
      <c r="A829" t="s">
        <v>163</v>
      </c>
      <c r="B829">
        <v>8.4671400000000006</v>
      </c>
      <c r="C829" t="s">
        <v>169</v>
      </c>
      <c r="D829" s="5">
        <v>0.38032407407407409</v>
      </c>
      <c r="E829" s="4">
        <f t="shared" si="48"/>
        <v>7</v>
      </c>
      <c r="F829">
        <f t="shared" si="49"/>
        <v>8.4671400000000006</v>
      </c>
      <c r="G829" t="str">
        <f t="shared" si="50"/>
        <v>Minimization Loop Score</v>
      </c>
      <c r="H829">
        <f t="shared" si="51"/>
        <v>0.38032407407407409</v>
      </c>
    </row>
    <row r="830" spans="1:8" x14ac:dyDescent="0.2">
      <c r="A830" t="s">
        <v>163</v>
      </c>
      <c r="B830">
        <v>8.4671400000000006</v>
      </c>
      <c r="C830" t="s">
        <v>182</v>
      </c>
      <c r="D830" s="5">
        <v>0.38056712962962963</v>
      </c>
      <c r="E830" s="4">
        <f t="shared" si="48"/>
        <v>7</v>
      </c>
      <c r="F830">
        <f t="shared" si="49"/>
        <v>8.4671400000000006</v>
      </c>
      <c r="G830" t="str">
        <f t="shared" si="50"/>
        <v>Anneal Loop [HEAT]  1/14 Score</v>
      </c>
      <c r="H830">
        <f t="shared" si="51"/>
        <v>0.38056712962962963</v>
      </c>
    </row>
    <row r="831" spans="1:8" x14ac:dyDescent="0.2">
      <c r="A831" t="s">
        <v>163</v>
      </c>
      <c r="B831">
        <v>8.4671400000000006</v>
      </c>
      <c r="C831" t="s">
        <v>191</v>
      </c>
      <c r="D831" s="5">
        <v>0.38081018518518522</v>
      </c>
      <c r="E831" s="4">
        <f t="shared" si="48"/>
        <v>7</v>
      </c>
      <c r="F831">
        <f t="shared" si="49"/>
        <v>8.4671400000000006</v>
      </c>
      <c r="G831" t="str">
        <f t="shared" si="50"/>
        <v>Anneal Loop [HEAT]  2/14 Score</v>
      </c>
      <c r="H831">
        <f t="shared" si="51"/>
        <v>0.38081018518518522</v>
      </c>
    </row>
    <row r="832" spans="1:8" x14ac:dyDescent="0.2">
      <c r="A832" t="s">
        <v>163</v>
      </c>
      <c r="B832">
        <v>8.4671400000000006</v>
      </c>
      <c r="C832" t="s">
        <v>197</v>
      </c>
      <c r="D832" s="5">
        <v>0.38104166666666667</v>
      </c>
      <c r="E832" s="4">
        <f t="shared" si="48"/>
        <v>7</v>
      </c>
      <c r="F832">
        <f t="shared" si="49"/>
        <v>8.4671400000000006</v>
      </c>
      <c r="G832" t="str">
        <f t="shared" si="50"/>
        <v>Anneal Loop [HEAT]  3/14 Score</v>
      </c>
      <c r="H832">
        <f t="shared" si="51"/>
        <v>0.38104166666666667</v>
      </c>
    </row>
    <row r="833" spans="1:8" x14ac:dyDescent="0.2">
      <c r="A833" t="s">
        <v>163</v>
      </c>
      <c r="B833">
        <v>8.4671400000000006</v>
      </c>
      <c r="C833" t="s">
        <v>203</v>
      </c>
      <c r="D833" s="5">
        <v>0.38127314814814817</v>
      </c>
      <c r="E833" s="4">
        <f t="shared" si="48"/>
        <v>7</v>
      </c>
      <c r="F833">
        <f t="shared" si="49"/>
        <v>8.4671400000000006</v>
      </c>
      <c r="G833" t="str">
        <f t="shared" si="50"/>
        <v>Anneal Loop [COOL]  4/14 Score</v>
      </c>
      <c r="H833">
        <f t="shared" si="51"/>
        <v>0.38127314814814817</v>
      </c>
    </row>
    <row r="834" spans="1:8" x14ac:dyDescent="0.2">
      <c r="A834" t="s">
        <v>163</v>
      </c>
      <c r="B834">
        <v>10.27965</v>
      </c>
      <c r="C834" t="s">
        <v>209</v>
      </c>
      <c r="D834" s="5">
        <v>0.3815162037037037</v>
      </c>
      <c r="E834" s="4">
        <f t="shared" si="48"/>
        <v>7</v>
      </c>
      <c r="F834">
        <f t="shared" si="49"/>
        <v>10.27965</v>
      </c>
      <c r="G834" t="str">
        <f t="shared" si="50"/>
        <v>Anneal Loop [COOL]  5/14 Score</v>
      </c>
      <c r="H834">
        <f t="shared" si="51"/>
        <v>0.3815162037037037</v>
      </c>
    </row>
    <row r="835" spans="1:8" x14ac:dyDescent="0.2">
      <c r="A835" t="s">
        <v>163</v>
      </c>
      <c r="B835">
        <v>10.56889</v>
      </c>
      <c r="C835" t="s">
        <v>215</v>
      </c>
      <c r="D835" s="5">
        <v>0.3817592592592593</v>
      </c>
      <c r="E835" s="4">
        <f t="shared" ref="E835:E898" si="52">VALUE(RIGHT(A835,2))</f>
        <v>7</v>
      </c>
      <c r="F835">
        <f t="shared" ref="F835:F898" si="53">B835</f>
        <v>10.56889</v>
      </c>
      <c r="G835" t="str">
        <f t="shared" ref="G835:G898" si="54">RIGHT(C835,LEN(C835)-FIND(" - ",C835)-2)</f>
        <v>Anneal Loop [COOL]  6/14 Score</v>
      </c>
      <c r="H835">
        <f t="shared" ref="H835:H898" si="55">VALUE(D835)</f>
        <v>0.3817592592592593</v>
      </c>
    </row>
    <row r="836" spans="1:8" x14ac:dyDescent="0.2">
      <c r="A836" t="s">
        <v>163</v>
      </c>
      <c r="B836">
        <v>11.683199999999999</v>
      </c>
      <c r="C836" t="s">
        <v>221</v>
      </c>
      <c r="D836" s="5">
        <v>0.3819791666666667</v>
      </c>
      <c r="E836" s="4">
        <f t="shared" si="52"/>
        <v>7</v>
      </c>
      <c r="F836">
        <f t="shared" si="53"/>
        <v>11.683199999999999</v>
      </c>
      <c r="G836" t="str">
        <f t="shared" si="54"/>
        <v>Anneal Loop [COOL]  7/14 Score</v>
      </c>
      <c r="H836">
        <f t="shared" si="55"/>
        <v>0.3819791666666667</v>
      </c>
    </row>
    <row r="837" spans="1:8" x14ac:dyDescent="0.2">
      <c r="A837" t="s">
        <v>163</v>
      </c>
      <c r="B837">
        <v>11.683199999999999</v>
      </c>
      <c r="C837" t="s">
        <v>227</v>
      </c>
      <c r="D837" s="5">
        <v>0.38221064814814815</v>
      </c>
      <c r="E837" s="4">
        <f t="shared" si="52"/>
        <v>7</v>
      </c>
      <c r="F837">
        <f t="shared" si="53"/>
        <v>11.683199999999999</v>
      </c>
      <c r="G837" t="str">
        <f t="shared" si="54"/>
        <v>Anneal Loop [HEAT]  8/14 Score</v>
      </c>
      <c r="H837">
        <f t="shared" si="55"/>
        <v>0.38221064814814815</v>
      </c>
    </row>
    <row r="838" spans="1:8" x14ac:dyDescent="0.2">
      <c r="A838" t="s">
        <v>163</v>
      </c>
      <c r="B838">
        <v>11.683199999999999</v>
      </c>
      <c r="C838" t="s">
        <v>233</v>
      </c>
      <c r="D838" s="5">
        <v>0.38244212962962965</v>
      </c>
      <c r="E838" s="4">
        <f t="shared" si="52"/>
        <v>7</v>
      </c>
      <c r="F838">
        <f t="shared" si="53"/>
        <v>11.683199999999999</v>
      </c>
      <c r="G838" t="str">
        <f t="shared" si="54"/>
        <v>Anneal Loop [HEAT]  9/14 Score</v>
      </c>
      <c r="H838">
        <f t="shared" si="55"/>
        <v>0.38244212962962965</v>
      </c>
    </row>
    <row r="839" spans="1:8" x14ac:dyDescent="0.2">
      <c r="A839" t="s">
        <v>163</v>
      </c>
      <c r="B839">
        <v>11.683199999999999</v>
      </c>
      <c r="C839" t="s">
        <v>239</v>
      </c>
      <c r="D839" s="5">
        <v>0.38266203703703705</v>
      </c>
      <c r="E839" s="4">
        <f t="shared" si="52"/>
        <v>7</v>
      </c>
      <c r="F839">
        <f t="shared" si="53"/>
        <v>11.683199999999999</v>
      </c>
      <c r="G839" t="str">
        <f t="shared" si="54"/>
        <v>Anneal Loop [HEAT] 10/14 Score</v>
      </c>
      <c r="H839">
        <f t="shared" si="55"/>
        <v>0.38266203703703705</v>
      </c>
    </row>
    <row r="840" spans="1:8" x14ac:dyDescent="0.2">
      <c r="A840" t="s">
        <v>163</v>
      </c>
      <c r="B840">
        <v>12.979480000000001</v>
      </c>
      <c r="C840" t="s">
        <v>245</v>
      </c>
      <c r="D840" s="5">
        <v>0.38288194444444446</v>
      </c>
      <c r="E840" s="4">
        <f t="shared" si="52"/>
        <v>7</v>
      </c>
      <c r="F840">
        <f t="shared" si="53"/>
        <v>12.979480000000001</v>
      </c>
      <c r="G840" t="str">
        <f t="shared" si="54"/>
        <v>Anneal Loop [COOL] 11/14 Score</v>
      </c>
      <c r="H840">
        <f t="shared" si="55"/>
        <v>0.38288194444444446</v>
      </c>
    </row>
    <row r="841" spans="1:8" x14ac:dyDescent="0.2">
      <c r="A841" t="s">
        <v>163</v>
      </c>
      <c r="B841">
        <v>15.88626</v>
      </c>
      <c r="C841" t="s">
        <v>251</v>
      </c>
      <c r="D841" s="5">
        <v>0.3831134259259259</v>
      </c>
      <c r="E841" s="4">
        <f t="shared" si="52"/>
        <v>7</v>
      </c>
      <c r="F841">
        <f t="shared" si="53"/>
        <v>15.88626</v>
      </c>
      <c r="G841" t="str">
        <f t="shared" si="54"/>
        <v>Anneal Loop [COOL] 12/14 Score</v>
      </c>
      <c r="H841">
        <f t="shared" si="55"/>
        <v>0.3831134259259259</v>
      </c>
    </row>
    <row r="842" spans="1:8" x14ac:dyDescent="0.2">
      <c r="A842" t="s">
        <v>163</v>
      </c>
      <c r="B842">
        <v>15.88626</v>
      </c>
      <c r="C842" t="s">
        <v>257</v>
      </c>
      <c r="D842" s="5">
        <v>0.3833449074074074</v>
      </c>
      <c r="E842" s="4">
        <f t="shared" si="52"/>
        <v>7</v>
      </c>
      <c r="F842">
        <f t="shared" si="53"/>
        <v>15.88626</v>
      </c>
      <c r="G842" t="str">
        <f t="shared" si="54"/>
        <v>Anneal Loop [COOL] 13/14 Score</v>
      </c>
      <c r="H842">
        <f t="shared" si="55"/>
        <v>0.3833449074074074</v>
      </c>
    </row>
    <row r="843" spans="1:8" x14ac:dyDescent="0.2">
      <c r="A843" t="s">
        <v>163</v>
      </c>
      <c r="B843">
        <v>15.523350000000001</v>
      </c>
      <c r="C843" t="s">
        <v>264</v>
      </c>
      <c r="D843" s="5">
        <v>0.3835648148148148</v>
      </c>
      <c r="E843" s="4">
        <f t="shared" si="52"/>
        <v>7</v>
      </c>
      <c r="F843">
        <f t="shared" si="53"/>
        <v>15.523350000000001</v>
      </c>
      <c r="G843" t="str">
        <f t="shared" si="54"/>
        <v>Anneal Loop [COOL] 14/14 Score</v>
      </c>
      <c r="H843">
        <f t="shared" si="55"/>
        <v>0.3835648148148148</v>
      </c>
    </row>
    <row r="844" spans="1:8" x14ac:dyDescent="0.2">
      <c r="A844" t="s">
        <v>163</v>
      </c>
      <c r="B844">
        <v>14.581490000000001</v>
      </c>
      <c r="C844" t="s">
        <v>169</v>
      </c>
      <c r="D844" s="5">
        <v>0.38368055555555558</v>
      </c>
      <c r="E844" s="4">
        <f t="shared" si="52"/>
        <v>7</v>
      </c>
      <c r="F844">
        <f t="shared" si="53"/>
        <v>14.581490000000001</v>
      </c>
      <c r="G844" t="str">
        <f t="shared" si="54"/>
        <v>Minimization Loop Score</v>
      </c>
      <c r="H844">
        <f t="shared" si="55"/>
        <v>0.38368055555555558</v>
      </c>
    </row>
    <row r="845" spans="1:8" x14ac:dyDescent="0.2">
      <c r="A845" t="s">
        <v>163</v>
      </c>
      <c r="B845">
        <v>14.450100000000001</v>
      </c>
      <c r="C845" t="s">
        <v>164</v>
      </c>
      <c r="D845" s="5">
        <v>0.38368055555555558</v>
      </c>
      <c r="E845" s="4">
        <f t="shared" si="52"/>
        <v>7</v>
      </c>
      <c r="F845">
        <f t="shared" si="53"/>
        <v>14.450100000000001</v>
      </c>
      <c r="G845" t="str">
        <f t="shared" si="54"/>
        <v>Mutant Pack Score</v>
      </c>
      <c r="H845">
        <f t="shared" si="55"/>
        <v>0.38368055555555558</v>
      </c>
    </row>
    <row r="846" spans="1:8" x14ac:dyDescent="0.2">
      <c r="A846" t="s">
        <v>163</v>
      </c>
      <c r="B846">
        <v>-7.0294499999999998</v>
      </c>
      <c r="C846" t="s">
        <v>169</v>
      </c>
      <c r="D846" s="5">
        <v>0.38423611111111117</v>
      </c>
      <c r="E846" s="4">
        <f t="shared" si="52"/>
        <v>7</v>
      </c>
      <c r="F846">
        <f t="shared" si="53"/>
        <v>-7.0294499999999998</v>
      </c>
      <c r="G846" t="str">
        <f t="shared" si="54"/>
        <v>Minimization Loop Score</v>
      </c>
      <c r="H846">
        <f t="shared" si="55"/>
        <v>0.38423611111111117</v>
      </c>
    </row>
    <row r="847" spans="1:8" x14ac:dyDescent="0.2">
      <c r="A847" t="s">
        <v>163</v>
      </c>
      <c r="B847">
        <v>-7.0294499999999998</v>
      </c>
      <c r="C847" t="s">
        <v>277</v>
      </c>
      <c r="D847" s="5">
        <v>0.38424768518518521</v>
      </c>
      <c r="E847" s="4">
        <f t="shared" si="52"/>
        <v>7</v>
      </c>
      <c r="F847">
        <f t="shared" si="53"/>
        <v>-7.0294499999999998</v>
      </c>
      <c r="G847" t="str">
        <f t="shared" si="54"/>
        <v>Mut &amp; Min #02 Score</v>
      </c>
      <c r="H847">
        <f t="shared" si="55"/>
        <v>0.38424768518518521</v>
      </c>
    </row>
    <row r="848" spans="1:8" x14ac:dyDescent="0.2">
      <c r="A848" t="s">
        <v>163</v>
      </c>
      <c r="B848">
        <v>-2.4499599999999999</v>
      </c>
      <c r="C848" t="s">
        <v>164</v>
      </c>
      <c r="D848" s="5">
        <v>0.38424768518518521</v>
      </c>
      <c r="E848" s="4">
        <f t="shared" si="52"/>
        <v>7</v>
      </c>
      <c r="F848">
        <f t="shared" si="53"/>
        <v>-2.4499599999999999</v>
      </c>
      <c r="G848" t="str">
        <f t="shared" si="54"/>
        <v>Mutant Pack Score</v>
      </c>
      <c r="H848">
        <f t="shared" si="55"/>
        <v>0.38424768518518521</v>
      </c>
    </row>
    <row r="849" spans="1:8" x14ac:dyDescent="0.2">
      <c r="A849" t="s">
        <v>163</v>
      </c>
      <c r="B849">
        <v>-4.4443099999999998</v>
      </c>
      <c r="C849" t="s">
        <v>169</v>
      </c>
      <c r="D849" s="5">
        <v>0.38434027777777779</v>
      </c>
      <c r="E849" s="4">
        <f t="shared" si="52"/>
        <v>7</v>
      </c>
      <c r="F849">
        <f t="shared" si="53"/>
        <v>-4.4443099999999998</v>
      </c>
      <c r="G849" t="str">
        <f t="shared" si="54"/>
        <v>Minimization Loop Score</v>
      </c>
      <c r="H849">
        <f t="shared" si="55"/>
        <v>0.38434027777777779</v>
      </c>
    </row>
    <row r="850" spans="1:8" x14ac:dyDescent="0.2">
      <c r="A850" t="s">
        <v>163</v>
      </c>
      <c r="B850">
        <v>-4.4443099999999998</v>
      </c>
      <c r="C850" t="s">
        <v>182</v>
      </c>
      <c r="D850" s="5">
        <v>0.38457175925925924</v>
      </c>
      <c r="E850" s="4">
        <f t="shared" si="52"/>
        <v>7</v>
      </c>
      <c r="F850">
        <f t="shared" si="53"/>
        <v>-4.4443099999999998</v>
      </c>
      <c r="G850" t="str">
        <f t="shared" si="54"/>
        <v>Anneal Loop [HEAT]  1/14 Score</v>
      </c>
      <c r="H850">
        <f t="shared" si="55"/>
        <v>0.38457175925925924</v>
      </c>
    </row>
    <row r="851" spans="1:8" x14ac:dyDescent="0.2">
      <c r="A851" t="s">
        <v>163</v>
      </c>
      <c r="B851">
        <v>-4.4443099999999998</v>
      </c>
      <c r="C851" t="s">
        <v>191</v>
      </c>
      <c r="D851" s="5">
        <v>0.38479166666666664</v>
      </c>
      <c r="E851" s="4">
        <f t="shared" si="52"/>
        <v>7</v>
      </c>
      <c r="F851">
        <f t="shared" si="53"/>
        <v>-4.4443099999999998</v>
      </c>
      <c r="G851" t="str">
        <f t="shared" si="54"/>
        <v>Anneal Loop [HEAT]  2/14 Score</v>
      </c>
      <c r="H851">
        <f t="shared" si="55"/>
        <v>0.38479166666666664</v>
      </c>
    </row>
    <row r="852" spans="1:8" x14ac:dyDescent="0.2">
      <c r="A852" t="s">
        <v>163</v>
      </c>
      <c r="B852">
        <v>-4.4443099999999998</v>
      </c>
      <c r="C852" t="s">
        <v>197</v>
      </c>
      <c r="D852" s="5">
        <v>0.38497685185185188</v>
      </c>
      <c r="E852" s="4">
        <f t="shared" si="52"/>
        <v>7</v>
      </c>
      <c r="F852">
        <f t="shared" si="53"/>
        <v>-4.4443099999999998</v>
      </c>
      <c r="G852" t="str">
        <f t="shared" si="54"/>
        <v>Anneal Loop [HEAT]  3/14 Score</v>
      </c>
      <c r="H852">
        <f t="shared" si="55"/>
        <v>0.38497685185185188</v>
      </c>
    </row>
    <row r="853" spans="1:8" x14ac:dyDescent="0.2">
      <c r="A853" t="s">
        <v>163</v>
      </c>
      <c r="B853">
        <v>-4.4443099999999998</v>
      </c>
      <c r="C853" t="s">
        <v>203</v>
      </c>
      <c r="D853" s="5">
        <v>0.38520833333333332</v>
      </c>
      <c r="E853" s="4">
        <f t="shared" si="52"/>
        <v>7</v>
      </c>
      <c r="F853">
        <f t="shared" si="53"/>
        <v>-4.4443099999999998</v>
      </c>
      <c r="G853" t="str">
        <f t="shared" si="54"/>
        <v>Anneal Loop [COOL]  4/14 Score</v>
      </c>
      <c r="H853">
        <f t="shared" si="55"/>
        <v>0.38520833333333332</v>
      </c>
    </row>
    <row r="854" spans="1:8" x14ac:dyDescent="0.2">
      <c r="A854" t="s">
        <v>163</v>
      </c>
      <c r="B854">
        <v>-0.46683999999999998</v>
      </c>
      <c r="C854" t="s">
        <v>209</v>
      </c>
      <c r="D854" s="5">
        <v>0.38540509259259265</v>
      </c>
      <c r="E854" s="4">
        <f t="shared" si="52"/>
        <v>7</v>
      </c>
      <c r="F854">
        <f t="shared" si="53"/>
        <v>-0.46683999999999998</v>
      </c>
      <c r="G854" t="str">
        <f t="shared" si="54"/>
        <v>Anneal Loop [COOL]  5/14 Score</v>
      </c>
      <c r="H854">
        <f t="shared" si="55"/>
        <v>0.38540509259259265</v>
      </c>
    </row>
    <row r="855" spans="1:8" x14ac:dyDescent="0.2">
      <c r="A855" t="s">
        <v>163</v>
      </c>
      <c r="B855">
        <v>-1.8861600000000001</v>
      </c>
      <c r="C855" t="s">
        <v>215</v>
      </c>
      <c r="D855" s="5">
        <v>0.3856134259259259</v>
      </c>
      <c r="E855" s="4">
        <f t="shared" si="52"/>
        <v>7</v>
      </c>
      <c r="F855">
        <f t="shared" si="53"/>
        <v>-1.8861600000000001</v>
      </c>
      <c r="G855" t="str">
        <f t="shared" si="54"/>
        <v>Anneal Loop [COOL]  6/14 Score</v>
      </c>
      <c r="H855">
        <f t="shared" si="55"/>
        <v>0.3856134259259259</v>
      </c>
    </row>
    <row r="856" spans="1:8" x14ac:dyDescent="0.2">
      <c r="A856" t="s">
        <v>163</v>
      </c>
      <c r="B856">
        <v>-1.8861600000000001</v>
      </c>
      <c r="C856" t="s">
        <v>221</v>
      </c>
      <c r="D856" s="5">
        <v>0.38582175925925927</v>
      </c>
      <c r="E856" s="4">
        <f t="shared" si="52"/>
        <v>7</v>
      </c>
      <c r="F856">
        <f t="shared" si="53"/>
        <v>-1.8861600000000001</v>
      </c>
      <c r="G856" t="str">
        <f t="shared" si="54"/>
        <v>Anneal Loop [COOL]  7/14 Score</v>
      </c>
      <c r="H856">
        <f t="shared" si="55"/>
        <v>0.38582175925925927</v>
      </c>
    </row>
    <row r="857" spans="1:8" x14ac:dyDescent="0.2">
      <c r="A857" t="s">
        <v>163</v>
      </c>
      <c r="B857">
        <v>-1.8861600000000001</v>
      </c>
      <c r="C857" t="s">
        <v>227</v>
      </c>
      <c r="D857" s="5">
        <v>0.38604166666666667</v>
      </c>
      <c r="E857" s="4">
        <f t="shared" si="52"/>
        <v>7</v>
      </c>
      <c r="F857">
        <f t="shared" si="53"/>
        <v>-1.8861600000000001</v>
      </c>
      <c r="G857" t="str">
        <f t="shared" si="54"/>
        <v>Anneal Loop [HEAT]  8/14 Score</v>
      </c>
      <c r="H857">
        <f t="shared" si="55"/>
        <v>0.38604166666666667</v>
      </c>
    </row>
    <row r="858" spans="1:8" x14ac:dyDescent="0.2">
      <c r="A858" t="s">
        <v>163</v>
      </c>
      <c r="B858">
        <v>-1.8861600000000001</v>
      </c>
      <c r="C858" t="s">
        <v>233</v>
      </c>
      <c r="D858" s="5">
        <v>0.38623842592592594</v>
      </c>
      <c r="E858" s="4">
        <f t="shared" si="52"/>
        <v>7</v>
      </c>
      <c r="F858">
        <f t="shared" si="53"/>
        <v>-1.8861600000000001</v>
      </c>
      <c r="G858" t="str">
        <f t="shared" si="54"/>
        <v>Anneal Loop [HEAT]  9/14 Score</v>
      </c>
      <c r="H858">
        <f t="shared" si="55"/>
        <v>0.38623842592592594</v>
      </c>
    </row>
    <row r="859" spans="1:8" x14ac:dyDescent="0.2">
      <c r="A859" t="s">
        <v>163</v>
      </c>
      <c r="B859">
        <v>-1.8861600000000001</v>
      </c>
      <c r="C859" t="s">
        <v>239</v>
      </c>
      <c r="D859" s="5">
        <v>0.38644675925925925</v>
      </c>
      <c r="E859" s="4">
        <f t="shared" si="52"/>
        <v>7</v>
      </c>
      <c r="F859">
        <f t="shared" si="53"/>
        <v>-1.8861600000000001</v>
      </c>
      <c r="G859" t="str">
        <f t="shared" si="54"/>
        <v>Anneal Loop [HEAT] 10/14 Score</v>
      </c>
      <c r="H859">
        <f t="shared" si="55"/>
        <v>0.38644675925925925</v>
      </c>
    </row>
    <row r="860" spans="1:8" x14ac:dyDescent="0.2">
      <c r="A860" t="s">
        <v>163</v>
      </c>
      <c r="B860">
        <v>-1.8861600000000001</v>
      </c>
      <c r="C860" t="s">
        <v>245</v>
      </c>
      <c r="D860" s="5">
        <v>0.38667824074074075</v>
      </c>
      <c r="E860" s="4">
        <f t="shared" si="52"/>
        <v>7</v>
      </c>
      <c r="F860">
        <f t="shared" si="53"/>
        <v>-1.8861600000000001</v>
      </c>
      <c r="G860" t="str">
        <f t="shared" si="54"/>
        <v>Anneal Loop [COOL] 11/14 Score</v>
      </c>
      <c r="H860">
        <f t="shared" si="55"/>
        <v>0.38667824074074075</v>
      </c>
    </row>
    <row r="861" spans="1:8" x14ac:dyDescent="0.2">
      <c r="A861" t="s">
        <v>163</v>
      </c>
      <c r="B861">
        <v>1.59406</v>
      </c>
      <c r="C861" t="s">
        <v>251</v>
      </c>
      <c r="D861" s="5">
        <v>0.38686342592592587</v>
      </c>
      <c r="E861" s="4">
        <f t="shared" si="52"/>
        <v>7</v>
      </c>
      <c r="F861">
        <f t="shared" si="53"/>
        <v>1.59406</v>
      </c>
      <c r="G861" t="str">
        <f t="shared" si="54"/>
        <v>Anneal Loop [COOL] 12/14 Score</v>
      </c>
      <c r="H861">
        <f t="shared" si="55"/>
        <v>0.38686342592592587</v>
      </c>
    </row>
    <row r="862" spans="1:8" x14ac:dyDescent="0.2">
      <c r="A862" t="s">
        <v>163</v>
      </c>
      <c r="B862">
        <v>1.82613</v>
      </c>
      <c r="C862" t="s">
        <v>257</v>
      </c>
      <c r="D862" s="5">
        <v>0.38707175925925924</v>
      </c>
      <c r="E862" s="4">
        <f t="shared" si="52"/>
        <v>7</v>
      </c>
      <c r="F862">
        <f t="shared" si="53"/>
        <v>1.82613</v>
      </c>
      <c r="G862" t="str">
        <f t="shared" si="54"/>
        <v>Anneal Loop [COOL] 13/14 Score</v>
      </c>
      <c r="H862">
        <f t="shared" si="55"/>
        <v>0.38707175925925924</v>
      </c>
    </row>
    <row r="863" spans="1:8" x14ac:dyDescent="0.2">
      <c r="A863" t="s">
        <v>163</v>
      </c>
      <c r="B863">
        <v>1.82613</v>
      </c>
      <c r="C863" t="s">
        <v>264</v>
      </c>
      <c r="D863" s="5">
        <v>0.38726851851851851</v>
      </c>
      <c r="E863" s="4">
        <f t="shared" si="52"/>
        <v>7</v>
      </c>
      <c r="F863">
        <f t="shared" si="53"/>
        <v>1.82613</v>
      </c>
      <c r="G863" t="str">
        <f t="shared" si="54"/>
        <v>Anneal Loop [COOL] 14/14 Score</v>
      </c>
      <c r="H863">
        <f t="shared" si="55"/>
        <v>0.38726851851851851</v>
      </c>
    </row>
    <row r="864" spans="1:8" x14ac:dyDescent="0.2">
      <c r="A864" t="s">
        <v>163</v>
      </c>
      <c r="B864">
        <v>1.00736</v>
      </c>
      <c r="C864" t="s">
        <v>169</v>
      </c>
      <c r="D864" s="5">
        <v>0.38737268518518514</v>
      </c>
      <c r="E864" s="4">
        <f t="shared" si="52"/>
        <v>7</v>
      </c>
      <c r="F864">
        <f t="shared" si="53"/>
        <v>1.00736</v>
      </c>
      <c r="G864" t="str">
        <f t="shared" si="54"/>
        <v>Minimization Loop Score</v>
      </c>
      <c r="H864">
        <f t="shared" si="55"/>
        <v>0.38737268518518514</v>
      </c>
    </row>
    <row r="865" spans="1:8" x14ac:dyDescent="0.2">
      <c r="A865" t="s">
        <v>163</v>
      </c>
      <c r="B865">
        <v>1.00736</v>
      </c>
      <c r="C865" t="s">
        <v>164</v>
      </c>
      <c r="D865" s="5">
        <v>0.38737268518518514</v>
      </c>
      <c r="E865" s="4">
        <f t="shared" si="52"/>
        <v>7</v>
      </c>
      <c r="F865">
        <f t="shared" si="53"/>
        <v>1.00736</v>
      </c>
      <c r="G865" t="str">
        <f t="shared" si="54"/>
        <v>Mutant Pack Score</v>
      </c>
      <c r="H865">
        <f t="shared" si="55"/>
        <v>0.38737268518518514</v>
      </c>
    </row>
    <row r="866" spans="1:8" x14ac:dyDescent="0.2">
      <c r="A866" t="s">
        <v>163</v>
      </c>
      <c r="B866">
        <v>-16.79102</v>
      </c>
      <c r="C866" t="s">
        <v>169</v>
      </c>
      <c r="D866" s="5">
        <v>0.38787037037037037</v>
      </c>
      <c r="E866" s="4">
        <f t="shared" si="52"/>
        <v>7</v>
      </c>
      <c r="F866">
        <f t="shared" si="53"/>
        <v>-16.79102</v>
      </c>
      <c r="G866" t="str">
        <f t="shared" si="54"/>
        <v>Minimization Loop Score</v>
      </c>
      <c r="H866">
        <f t="shared" si="55"/>
        <v>0.38787037037037037</v>
      </c>
    </row>
    <row r="867" spans="1:8" x14ac:dyDescent="0.2">
      <c r="A867" t="s">
        <v>163</v>
      </c>
      <c r="B867">
        <v>-16.79102</v>
      </c>
      <c r="C867" t="s">
        <v>282</v>
      </c>
      <c r="D867" s="5">
        <v>0.38787037037037037</v>
      </c>
      <c r="E867" s="4">
        <f t="shared" si="52"/>
        <v>7</v>
      </c>
      <c r="F867">
        <f t="shared" si="53"/>
        <v>-16.79102</v>
      </c>
      <c r="G867" t="str">
        <f t="shared" si="54"/>
        <v>Mut &amp; Min #03 Score</v>
      </c>
      <c r="H867">
        <f t="shared" si="55"/>
        <v>0.38787037037037037</v>
      </c>
    </row>
    <row r="868" spans="1:8" x14ac:dyDescent="0.2">
      <c r="A868" t="s">
        <v>163</v>
      </c>
      <c r="B868">
        <v>-1.17808</v>
      </c>
      <c r="C868" t="s">
        <v>164</v>
      </c>
      <c r="D868" s="5">
        <v>0.38787037037037037</v>
      </c>
      <c r="E868" s="4">
        <f t="shared" si="52"/>
        <v>7</v>
      </c>
      <c r="F868">
        <f t="shared" si="53"/>
        <v>-1.17808</v>
      </c>
      <c r="G868" t="str">
        <f t="shared" si="54"/>
        <v>Mutant Pack Score</v>
      </c>
      <c r="H868">
        <f t="shared" si="55"/>
        <v>0.38787037037037037</v>
      </c>
    </row>
    <row r="869" spans="1:8" x14ac:dyDescent="0.2">
      <c r="A869" t="s">
        <v>163</v>
      </c>
      <c r="B869">
        <v>-15.94505</v>
      </c>
      <c r="C869" t="s">
        <v>169</v>
      </c>
      <c r="D869" s="5">
        <v>0.38797453703703705</v>
      </c>
      <c r="E869" s="4">
        <f t="shared" si="52"/>
        <v>7</v>
      </c>
      <c r="F869">
        <f t="shared" si="53"/>
        <v>-15.94505</v>
      </c>
      <c r="G869" t="str">
        <f t="shared" si="54"/>
        <v>Minimization Loop Score</v>
      </c>
      <c r="H869">
        <f t="shared" si="55"/>
        <v>0.38797453703703705</v>
      </c>
    </row>
    <row r="870" spans="1:8" x14ac:dyDescent="0.2">
      <c r="A870" t="s">
        <v>163</v>
      </c>
      <c r="B870">
        <v>-15.94505</v>
      </c>
      <c r="C870" t="s">
        <v>182</v>
      </c>
      <c r="D870" s="5">
        <v>0.38818287037037041</v>
      </c>
      <c r="E870" s="4">
        <f t="shared" si="52"/>
        <v>7</v>
      </c>
      <c r="F870">
        <f t="shared" si="53"/>
        <v>-15.94505</v>
      </c>
      <c r="G870" t="str">
        <f t="shared" si="54"/>
        <v>Anneal Loop [HEAT]  1/14 Score</v>
      </c>
      <c r="H870">
        <f t="shared" si="55"/>
        <v>0.38818287037037041</v>
      </c>
    </row>
    <row r="871" spans="1:8" x14ac:dyDescent="0.2">
      <c r="A871" t="s">
        <v>163</v>
      </c>
      <c r="B871">
        <v>-15.94505</v>
      </c>
      <c r="C871" t="s">
        <v>191</v>
      </c>
      <c r="D871" s="5">
        <v>0.38837962962962963</v>
      </c>
      <c r="E871" s="4">
        <f t="shared" si="52"/>
        <v>7</v>
      </c>
      <c r="F871">
        <f t="shared" si="53"/>
        <v>-15.94505</v>
      </c>
      <c r="G871" t="str">
        <f t="shared" si="54"/>
        <v>Anneal Loop [HEAT]  2/14 Score</v>
      </c>
      <c r="H871">
        <f t="shared" si="55"/>
        <v>0.38837962962962963</v>
      </c>
    </row>
    <row r="872" spans="1:8" x14ac:dyDescent="0.2">
      <c r="A872" t="s">
        <v>163</v>
      </c>
      <c r="B872">
        <v>-15.94505</v>
      </c>
      <c r="C872" t="s">
        <v>197</v>
      </c>
      <c r="D872" s="5">
        <v>0.38859953703703703</v>
      </c>
      <c r="E872" s="4">
        <f t="shared" si="52"/>
        <v>7</v>
      </c>
      <c r="F872">
        <f t="shared" si="53"/>
        <v>-15.94505</v>
      </c>
      <c r="G872" t="str">
        <f t="shared" si="54"/>
        <v>Anneal Loop [HEAT]  3/14 Score</v>
      </c>
      <c r="H872">
        <f t="shared" si="55"/>
        <v>0.38859953703703703</v>
      </c>
    </row>
    <row r="873" spans="1:8" x14ac:dyDescent="0.2">
      <c r="A873" t="s">
        <v>163</v>
      </c>
      <c r="B873">
        <v>-15.59163</v>
      </c>
      <c r="C873" t="s">
        <v>203</v>
      </c>
      <c r="D873" s="5">
        <v>0.38878472222222221</v>
      </c>
      <c r="E873" s="4">
        <f t="shared" si="52"/>
        <v>7</v>
      </c>
      <c r="F873">
        <f t="shared" si="53"/>
        <v>-15.59163</v>
      </c>
      <c r="G873" t="str">
        <f t="shared" si="54"/>
        <v>Anneal Loop [COOL]  4/14 Score</v>
      </c>
      <c r="H873">
        <f t="shared" si="55"/>
        <v>0.38878472222222221</v>
      </c>
    </row>
    <row r="874" spans="1:8" x14ac:dyDescent="0.2">
      <c r="A874" t="s">
        <v>163</v>
      </c>
      <c r="B874">
        <v>-16.014420000000001</v>
      </c>
      <c r="C874" t="s">
        <v>209</v>
      </c>
      <c r="D874" s="5">
        <v>0.38901620370370371</v>
      </c>
      <c r="E874" s="4">
        <f t="shared" si="52"/>
        <v>7</v>
      </c>
      <c r="F874">
        <f t="shared" si="53"/>
        <v>-16.014420000000001</v>
      </c>
      <c r="G874" t="str">
        <f t="shared" si="54"/>
        <v>Anneal Loop [COOL]  5/14 Score</v>
      </c>
      <c r="H874">
        <f t="shared" si="55"/>
        <v>0.38901620370370371</v>
      </c>
    </row>
    <row r="875" spans="1:8" x14ac:dyDescent="0.2">
      <c r="A875" t="s">
        <v>163</v>
      </c>
      <c r="B875">
        <v>-14.34568</v>
      </c>
      <c r="C875" t="s">
        <v>215</v>
      </c>
      <c r="D875" s="5">
        <v>0.38921296296296298</v>
      </c>
      <c r="E875" s="4">
        <f t="shared" si="52"/>
        <v>7</v>
      </c>
      <c r="F875">
        <f t="shared" si="53"/>
        <v>-14.34568</v>
      </c>
      <c r="G875" t="str">
        <f t="shared" si="54"/>
        <v>Anneal Loop [COOL]  6/14 Score</v>
      </c>
      <c r="H875">
        <f t="shared" si="55"/>
        <v>0.38921296296296298</v>
      </c>
    </row>
    <row r="876" spans="1:8" x14ac:dyDescent="0.2">
      <c r="A876" t="s">
        <v>163</v>
      </c>
      <c r="B876">
        <v>-12.187709999999999</v>
      </c>
      <c r="C876" t="s">
        <v>221</v>
      </c>
      <c r="D876" s="5">
        <v>0.3894097222222222</v>
      </c>
      <c r="E876" s="4">
        <f t="shared" si="52"/>
        <v>7</v>
      </c>
      <c r="F876">
        <f t="shared" si="53"/>
        <v>-12.187709999999999</v>
      </c>
      <c r="G876" t="str">
        <f t="shared" si="54"/>
        <v>Anneal Loop [COOL]  7/14 Score</v>
      </c>
      <c r="H876">
        <f t="shared" si="55"/>
        <v>0.3894097222222222</v>
      </c>
    </row>
    <row r="877" spans="1:8" x14ac:dyDescent="0.2">
      <c r="A877" t="s">
        <v>163</v>
      </c>
      <c r="B877">
        <v>-1.2333799999999999</v>
      </c>
      <c r="C877" t="s">
        <v>227</v>
      </c>
      <c r="D877" s="5">
        <v>0.3896296296296296</v>
      </c>
      <c r="E877" s="4">
        <f t="shared" si="52"/>
        <v>7</v>
      </c>
      <c r="F877">
        <f t="shared" si="53"/>
        <v>-1.2333799999999999</v>
      </c>
      <c r="G877" t="str">
        <f t="shared" si="54"/>
        <v>Anneal Loop [HEAT]  8/14 Score</v>
      </c>
      <c r="H877">
        <f t="shared" si="55"/>
        <v>0.3896296296296296</v>
      </c>
    </row>
    <row r="878" spans="1:8" x14ac:dyDescent="0.2">
      <c r="A878" t="s">
        <v>163</v>
      </c>
      <c r="B878">
        <v>-1.2333799999999999</v>
      </c>
      <c r="C878" t="s">
        <v>233</v>
      </c>
      <c r="D878" s="5">
        <v>0.38983796296296297</v>
      </c>
      <c r="E878" s="4">
        <f t="shared" si="52"/>
        <v>7</v>
      </c>
      <c r="F878">
        <f t="shared" si="53"/>
        <v>-1.2333799999999999</v>
      </c>
      <c r="G878" t="str">
        <f t="shared" si="54"/>
        <v>Anneal Loop [HEAT]  9/14 Score</v>
      </c>
      <c r="H878">
        <f t="shared" si="55"/>
        <v>0.38983796296296297</v>
      </c>
    </row>
    <row r="879" spans="1:8" x14ac:dyDescent="0.2">
      <c r="A879" t="s">
        <v>163</v>
      </c>
      <c r="B879">
        <v>-1.2333799999999999</v>
      </c>
      <c r="C879" t="s">
        <v>239</v>
      </c>
      <c r="D879" s="5">
        <v>0.39006944444444441</v>
      </c>
      <c r="E879" s="4">
        <f t="shared" si="52"/>
        <v>7</v>
      </c>
      <c r="F879">
        <f t="shared" si="53"/>
        <v>-1.2333799999999999</v>
      </c>
      <c r="G879" t="str">
        <f t="shared" si="54"/>
        <v>Anneal Loop [HEAT] 10/14 Score</v>
      </c>
      <c r="H879">
        <f t="shared" si="55"/>
        <v>0.39006944444444441</v>
      </c>
    </row>
    <row r="880" spans="1:8" x14ac:dyDescent="0.2">
      <c r="A880" t="s">
        <v>163</v>
      </c>
      <c r="B880">
        <v>5.5468000000000002</v>
      </c>
      <c r="C880" t="s">
        <v>245</v>
      </c>
      <c r="D880" s="5">
        <v>0.39028935185185182</v>
      </c>
      <c r="E880" s="4">
        <f t="shared" si="52"/>
        <v>7</v>
      </c>
      <c r="F880">
        <f t="shared" si="53"/>
        <v>5.5468000000000002</v>
      </c>
      <c r="G880" t="str">
        <f t="shared" si="54"/>
        <v>Anneal Loop [COOL] 11/14 Score</v>
      </c>
      <c r="H880">
        <f t="shared" si="55"/>
        <v>0.39028935185185182</v>
      </c>
    </row>
    <row r="881" spans="1:8" x14ac:dyDescent="0.2">
      <c r="A881" t="s">
        <v>163</v>
      </c>
      <c r="B881">
        <v>5.5468000000000002</v>
      </c>
      <c r="C881" t="s">
        <v>251</v>
      </c>
      <c r="D881" s="5">
        <v>0.39049768518518518</v>
      </c>
      <c r="E881" s="4">
        <f t="shared" si="52"/>
        <v>7</v>
      </c>
      <c r="F881">
        <f t="shared" si="53"/>
        <v>5.5468000000000002</v>
      </c>
      <c r="G881" t="str">
        <f t="shared" si="54"/>
        <v>Anneal Loop [COOL] 12/14 Score</v>
      </c>
      <c r="H881">
        <f t="shared" si="55"/>
        <v>0.39049768518518518</v>
      </c>
    </row>
    <row r="882" spans="1:8" x14ac:dyDescent="0.2">
      <c r="A882" t="s">
        <v>163</v>
      </c>
      <c r="B882">
        <v>7.9632800000000001</v>
      </c>
      <c r="C882" t="s">
        <v>257</v>
      </c>
      <c r="D882" s="5">
        <v>0.39071759259259259</v>
      </c>
      <c r="E882" s="4">
        <f t="shared" si="52"/>
        <v>7</v>
      </c>
      <c r="F882">
        <f t="shared" si="53"/>
        <v>7.9632800000000001</v>
      </c>
      <c r="G882" t="str">
        <f t="shared" si="54"/>
        <v>Anneal Loop [COOL] 13/14 Score</v>
      </c>
      <c r="H882">
        <f t="shared" si="55"/>
        <v>0.39071759259259259</v>
      </c>
    </row>
    <row r="883" spans="1:8" x14ac:dyDescent="0.2">
      <c r="A883" t="s">
        <v>163</v>
      </c>
      <c r="B883">
        <v>4.8282400000000001</v>
      </c>
      <c r="C883" t="s">
        <v>264</v>
      </c>
      <c r="D883" s="5">
        <v>0.39091435185185186</v>
      </c>
      <c r="E883" s="4">
        <f t="shared" si="52"/>
        <v>7</v>
      </c>
      <c r="F883">
        <f t="shared" si="53"/>
        <v>4.8282400000000001</v>
      </c>
      <c r="G883" t="str">
        <f t="shared" si="54"/>
        <v>Anneal Loop [COOL] 14/14 Score</v>
      </c>
      <c r="H883">
        <f t="shared" si="55"/>
        <v>0.39091435185185186</v>
      </c>
    </row>
    <row r="884" spans="1:8" x14ac:dyDescent="0.2">
      <c r="A884" t="s">
        <v>163</v>
      </c>
      <c r="B884">
        <v>3.5916100000000002</v>
      </c>
      <c r="C884" t="s">
        <v>169</v>
      </c>
      <c r="D884" s="5">
        <v>0.39101851851851849</v>
      </c>
      <c r="E884" s="4">
        <f t="shared" si="52"/>
        <v>7</v>
      </c>
      <c r="F884">
        <f t="shared" si="53"/>
        <v>3.5916100000000002</v>
      </c>
      <c r="G884" t="str">
        <f t="shared" si="54"/>
        <v>Minimization Loop Score</v>
      </c>
      <c r="H884">
        <f t="shared" si="55"/>
        <v>0.39101851851851849</v>
      </c>
    </row>
    <row r="885" spans="1:8" x14ac:dyDescent="0.2">
      <c r="A885" t="s">
        <v>163</v>
      </c>
      <c r="B885">
        <v>3.5916100000000002</v>
      </c>
      <c r="C885" t="s">
        <v>164</v>
      </c>
      <c r="D885" s="5">
        <v>0.39101851851851849</v>
      </c>
      <c r="E885" s="4">
        <f t="shared" si="52"/>
        <v>7</v>
      </c>
      <c r="F885">
        <f t="shared" si="53"/>
        <v>3.5916100000000002</v>
      </c>
      <c r="G885" t="str">
        <f t="shared" si="54"/>
        <v>Mutant Pack Score</v>
      </c>
      <c r="H885">
        <f t="shared" si="55"/>
        <v>0.39101851851851849</v>
      </c>
    </row>
    <row r="886" spans="1:8" x14ac:dyDescent="0.2">
      <c r="A886" t="s">
        <v>163</v>
      </c>
      <c r="B886">
        <v>-27.719010000000001</v>
      </c>
      <c r="C886" t="s">
        <v>169</v>
      </c>
      <c r="D886" s="5">
        <v>0.39152777777777775</v>
      </c>
      <c r="E886" s="4">
        <f t="shared" si="52"/>
        <v>7</v>
      </c>
      <c r="F886">
        <f t="shared" si="53"/>
        <v>-27.719010000000001</v>
      </c>
      <c r="G886" t="str">
        <f t="shared" si="54"/>
        <v>Minimization Loop Score</v>
      </c>
      <c r="H886">
        <f t="shared" si="55"/>
        <v>0.39152777777777775</v>
      </c>
    </row>
    <row r="887" spans="1:8" x14ac:dyDescent="0.2">
      <c r="A887" t="s">
        <v>163</v>
      </c>
      <c r="B887">
        <v>-27.719010000000001</v>
      </c>
      <c r="C887" t="s">
        <v>289</v>
      </c>
      <c r="D887" s="5">
        <v>0.39152777777777775</v>
      </c>
      <c r="E887" s="4">
        <f t="shared" si="52"/>
        <v>7</v>
      </c>
      <c r="F887">
        <f t="shared" si="53"/>
        <v>-27.719010000000001</v>
      </c>
      <c r="G887" t="str">
        <f t="shared" si="54"/>
        <v>Mut &amp; Min #04 Score</v>
      </c>
      <c r="H887">
        <f t="shared" si="55"/>
        <v>0.39152777777777775</v>
      </c>
    </row>
    <row r="888" spans="1:8" x14ac:dyDescent="0.2">
      <c r="A888" t="s">
        <v>163</v>
      </c>
      <c r="B888">
        <v>-29.02318</v>
      </c>
      <c r="C888" t="s">
        <v>164</v>
      </c>
      <c r="D888" s="5">
        <v>0.39152777777777775</v>
      </c>
      <c r="E888" s="4">
        <f t="shared" si="52"/>
        <v>7</v>
      </c>
      <c r="F888">
        <f t="shared" si="53"/>
        <v>-29.02318</v>
      </c>
      <c r="G888" t="str">
        <f t="shared" si="54"/>
        <v>Mutant Pack Score</v>
      </c>
      <c r="H888">
        <f t="shared" si="55"/>
        <v>0.39152777777777775</v>
      </c>
    </row>
    <row r="889" spans="1:8" x14ac:dyDescent="0.2">
      <c r="A889" t="s">
        <v>163</v>
      </c>
      <c r="B889">
        <v>-31.44107</v>
      </c>
      <c r="C889" t="s">
        <v>169</v>
      </c>
      <c r="D889" s="5">
        <v>0.3916203703703704</v>
      </c>
      <c r="E889" s="4">
        <f t="shared" si="52"/>
        <v>7</v>
      </c>
      <c r="F889">
        <f t="shared" si="53"/>
        <v>-31.44107</v>
      </c>
      <c r="G889" t="str">
        <f t="shared" si="54"/>
        <v>Minimization Loop Score</v>
      </c>
      <c r="H889">
        <f t="shared" si="55"/>
        <v>0.3916203703703704</v>
      </c>
    </row>
    <row r="890" spans="1:8" x14ac:dyDescent="0.2">
      <c r="A890" t="s">
        <v>163</v>
      </c>
      <c r="B890">
        <v>-31.44107</v>
      </c>
      <c r="C890" t="s">
        <v>182</v>
      </c>
      <c r="D890" s="5">
        <v>0.39181712962962961</v>
      </c>
      <c r="E890" s="4">
        <f t="shared" si="52"/>
        <v>7</v>
      </c>
      <c r="F890">
        <f t="shared" si="53"/>
        <v>-31.44107</v>
      </c>
      <c r="G890" t="str">
        <f t="shared" si="54"/>
        <v>Anneal Loop [HEAT]  1/14 Score</v>
      </c>
      <c r="H890">
        <f t="shared" si="55"/>
        <v>0.39181712962962961</v>
      </c>
    </row>
    <row r="891" spans="1:8" x14ac:dyDescent="0.2">
      <c r="A891" t="s">
        <v>163</v>
      </c>
      <c r="B891">
        <v>-31.44107</v>
      </c>
      <c r="C891" t="s">
        <v>191</v>
      </c>
      <c r="D891" s="5">
        <v>0.39200231481481485</v>
      </c>
      <c r="E891" s="4">
        <f t="shared" si="52"/>
        <v>7</v>
      </c>
      <c r="F891">
        <f t="shared" si="53"/>
        <v>-31.44107</v>
      </c>
      <c r="G891" t="str">
        <f t="shared" si="54"/>
        <v>Anneal Loop [HEAT]  2/14 Score</v>
      </c>
      <c r="H891">
        <f t="shared" si="55"/>
        <v>0.39200231481481485</v>
      </c>
    </row>
    <row r="892" spans="1:8" x14ac:dyDescent="0.2">
      <c r="A892" t="s">
        <v>163</v>
      </c>
      <c r="B892">
        <v>-31.44107</v>
      </c>
      <c r="C892" t="s">
        <v>197</v>
      </c>
      <c r="D892" s="5">
        <v>0.39218749999999997</v>
      </c>
      <c r="E892" s="4">
        <f t="shared" si="52"/>
        <v>7</v>
      </c>
      <c r="F892">
        <f t="shared" si="53"/>
        <v>-31.44107</v>
      </c>
      <c r="G892" t="str">
        <f t="shared" si="54"/>
        <v>Anneal Loop [HEAT]  3/14 Score</v>
      </c>
      <c r="H892">
        <f t="shared" si="55"/>
        <v>0.39218749999999997</v>
      </c>
    </row>
    <row r="893" spans="1:8" x14ac:dyDescent="0.2">
      <c r="A893" t="s">
        <v>163</v>
      </c>
      <c r="B893">
        <v>-17.54176</v>
      </c>
      <c r="C893" t="s">
        <v>203</v>
      </c>
      <c r="D893" s="5">
        <v>0.3923611111111111</v>
      </c>
      <c r="E893" s="4">
        <f t="shared" si="52"/>
        <v>7</v>
      </c>
      <c r="F893">
        <f t="shared" si="53"/>
        <v>-17.54176</v>
      </c>
      <c r="G893" t="str">
        <f t="shared" si="54"/>
        <v>Anneal Loop [COOL]  4/14 Score</v>
      </c>
      <c r="H893">
        <f t="shared" si="55"/>
        <v>0.3923611111111111</v>
      </c>
    </row>
    <row r="894" spans="1:8" x14ac:dyDescent="0.2">
      <c r="A894" t="s">
        <v>163</v>
      </c>
      <c r="B894">
        <v>-17.54176</v>
      </c>
      <c r="C894" t="s">
        <v>209</v>
      </c>
      <c r="D894" s="5">
        <v>0.39253472222222219</v>
      </c>
      <c r="E894" s="4">
        <f t="shared" si="52"/>
        <v>7</v>
      </c>
      <c r="F894">
        <f t="shared" si="53"/>
        <v>-17.54176</v>
      </c>
      <c r="G894" t="str">
        <f t="shared" si="54"/>
        <v>Anneal Loop [COOL]  5/14 Score</v>
      </c>
      <c r="H894">
        <f t="shared" si="55"/>
        <v>0.39253472222222219</v>
      </c>
    </row>
    <row r="895" spans="1:8" x14ac:dyDescent="0.2">
      <c r="A895" t="s">
        <v>163</v>
      </c>
      <c r="B895">
        <v>-12.84334</v>
      </c>
      <c r="C895" t="s">
        <v>215</v>
      </c>
      <c r="D895" s="5">
        <v>0.39270833333333338</v>
      </c>
      <c r="E895" s="4">
        <f t="shared" si="52"/>
        <v>7</v>
      </c>
      <c r="F895">
        <f t="shared" si="53"/>
        <v>-12.84334</v>
      </c>
      <c r="G895" t="str">
        <f t="shared" si="54"/>
        <v>Anneal Loop [COOL]  6/14 Score</v>
      </c>
      <c r="H895">
        <f t="shared" si="55"/>
        <v>0.39270833333333338</v>
      </c>
    </row>
    <row r="896" spans="1:8" x14ac:dyDescent="0.2">
      <c r="A896" t="s">
        <v>163</v>
      </c>
      <c r="B896">
        <v>-13.414339999999999</v>
      </c>
      <c r="C896" t="s">
        <v>221</v>
      </c>
      <c r="D896" s="5">
        <v>0.39288194444444446</v>
      </c>
      <c r="E896" s="4">
        <f t="shared" si="52"/>
        <v>7</v>
      </c>
      <c r="F896">
        <f t="shared" si="53"/>
        <v>-13.414339999999999</v>
      </c>
      <c r="G896" t="str">
        <f t="shared" si="54"/>
        <v>Anneal Loop [COOL]  7/14 Score</v>
      </c>
      <c r="H896">
        <f t="shared" si="55"/>
        <v>0.39288194444444446</v>
      </c>
    </row>
    <row r="897" spans="1:8" x14ac:dyDescent="0.2">
      <c r="A897" t="s">
        <v>163</v>
      </c>
      <c r="B897">
        <v>-13.414339999999999</v>
      </c>
      <c r="C897" t="s">
        <v>227</v>
      </c>
      <c r="D897" s="5">
        <v>0.39306712962962959</v>
      </c>
      <c r="E897" s="4">
        <f t="shared" si="52"/>
        <v>7</v>
      </c>
      <c r="F897">
        <f t="shared" si="53"/>
        <v>-13.414339999999999</v>
      </c>
      <c r="G897" t="str">
        <f t="shared" si="54"/>
        <v>Anneal Loop [HEAT]  8/14 Score</v>
      </c>
      <c r="H897">
        <f t="shared" si="55"/>
        <v>0.39306712962962959</v>
      </c>
    </row>
    <row r="898" spans="1:8" x14ac:dyDescent="0.2">
      <c r="A898" t="s">
        <v>163</v>
      </c>
      <c r="B898">
        <v>-13.414339999999999</v>
      </c>
      <c r="C898" t="s">
        <v>233</v>
      </c>
      <c r="D898" s="5">
        <v>0.39325231481481482</v>
      </c>
      <c r="E898" s="4">
        <f t="shared" si="52"/>
        <v>7</v>
      </c>
      <c r="F898">
        <f t="shared" si="53"/>
        <v>-13.414339999999999</v>
      </c>
      <c r="G898" t="str">
        <f t="shared" si="54"/>
        <v>Anneal Loop [HEAT]  9/14 Score</v>
      </c>
      <c r="H898">
        <f t="shared" si="55"/>
        <v>0.39325231481481482</v>
      </c>
    </row>
    <row r="899" spans="1:8" x14ac:dyDescent="0.2">
      <c r="A899" t="s">
        <v>163</v>
      </c>
      <c r="B899">
        <v>-13.414339999999999</v>
      </c>
      <c r="C899" t="s">
        <v>239</v>
      </c>
      <c r="D899" s="5">
        <v>0.39343750000000005</v>
      </c>
      <c r="E899" s="4">
        <f t="shared" ref="E899:E962" si="56">VALUE(RIGHT(A899,2))</f>
        <v>7</v>
      </c>
      <c r="F899">
        <f t="shared" ref="F899:F962" si="57">B899</f>
        <v>-13.414339999999999</v>
      </c>
      <c r="G899" t="str">
        <f t="shared" ref="G899:G962" si="58">RIGHT(C899,LEN(C899)-FIND(" - ",C899)-2)</f>
        <v>Anneal Loop [HEAT] 10/14 Score</v>
      </c>
      <c r="H899">
        <f t="shared" ref="H899:H962" si="59">VALUE(D899)</f>
        <v>0.39343750000000005</v>
      </c>
    </row>
    <row r="900" spans="1:8" x14ac:dyDescent="0.2">
      <c r="A900" t="s">
        <v>163</v>
      </c>
      <c r="B900">
        <v>-13.414339999999999</v>
      </c>
      <c r="C900" t="s">
        <v>245</v>
      </c>
      <c r="D900" s="5">
        <v>0.39361111111111113</v>
      </c>
      <c r="E900" s="4">
        <f t="shared" si="56"/>
        <v>7</v>
      </c>
      <c r="F900">
        <f t="shared" si="57"/>
        <v>-13.414339999999999</v>
      </c>
      <c r="G900" t="str">
        <f t="shared" si="58"/>
        <v>Anneal Loop [COOL] 11/14 Score</v>
      </c>
      <c r="H900">
        <f t="shared" si="59"/>
        <v>0.39361111111111113</v>
      </c>
    </row>
    <row r="901" spans="1:8" x14ac:dyDescent="0.2">
      <c r="A901" t="s">
        <v>163</v>
      </c>
      <c r="B901">
        <v>-1.9631400000000001</v>
      </c>
      <c r="C901" t="s">
        <v>251</v>
      </c>
      <c r="D901" s="5">
        <v>0.39378472222222222</v>
      </c>
      <c r="E901" s="4">
        <f t="shared" si="56"/>
        <v>7</v>
      </c>
      <c r="F901">
        <f t="shared" si="57"/>
        <v>-1.9631400000000001</v>
      </c>
      <c r="G901" t="str">
        <f t="shared" si="58"/>
        <v>Anneal Loop [COOL] 12/14 Score</v>
      </c>
      <c r="H901">
        <f t="shared" si="59"/>
        <v>0.39378472222222222</v>
      </c>
    </row>
    <row r="902" spans="1:8" x14ac:dyDescent="0.2">
      <c r="A902" t="s">
        <v>163</v>
      </c>
      <c r="B902">
        <v>-1.9631400000000001</v>
      </c>
      <c r="C902" t="s">
        <v>257</v>
      </c>
      <c r="D902" s="5">
        <v>0.39395833333333335</v>
      </c>
      <c r="E902" s="4">
        <f t="shared" si="56"/>
        <v>7</v>
      </c>
      <c r="F902">
        <f t="shared" si="57"/>
        <v>-1.9631400000000001</v>
      </c>
      <c r="G902" t="str">
        <f t="shared" si="58"/>
        <v>Anneal Loop [COOL] 13/14 Score</v>
      </c>
      <c r="H902">
        <f t="shared" si="59"/>
        <v>0.39395833333333335</v>
      </c>
    </row>
    <row r="903" spans="1:8" x14ac:dyDescent="0.2">
      <c r="A903" t="s">
        <v>163</v>
      </c>
      <c r="B903">
        <v>-1.9631400000000001</v>
      </c>
      <c r="C903" t="s">
        <v>264</v>
      </c>
      <c r="D903" s="5">
        <v>0.39414351851851853</v>
      </c>
      <c r="E903" s="4">
        <f t="shared" si="56"/>
        <v>7</v>
      </c>
      <c r="F903">
        <f t="shared" si="57"/>
        <v>-1.9631400000000001</v>
      </c>
      <c r="G903" t="str">
        <f t="shared" si="58"/>
        <v>Anneal Loop [COOL] 14/14 Score</v>
      </c>
      <c r="H903">
        <f t="shared" si="59"/>
        <v>0.39414351851851853</v>
      </c>
    </row>
    <row r="904" spans="1:8" x14ac:dyDescent="0.2">
      <c r="A904" t="s">
        <v>163</v>
      </c>
      <c r="B904">
        <v>-4.4371700000000001</v>
      </c>
      <c r="C904" t="s">
        <v>169</v>
      </c>
      <c r="D904" s="5">
        <v>0.39422453703703703</v>
      </c>
      <c r="E904" s="4">
        <f t="shared" si="56"/>
        <v>7</v>
      </c>
      <c r="F904">
        <f t="shared" si="57"/>
        <v>-4.4371700000000001</v>
      </c>
      <c r="G904" t="str">
        <f t="shared" si="58"/>
        <v>Minimization Loop Score</v>
      </c>
      <c r="H904">
        <f t="shared" si="59"/>
        <v>0.39422453703703703</v>
      </c>
    </row>
    <row r="905" spans="1:8" x14ac:dyDescent="0.2">
      <c r="A905" t="s">
        <v>163</v>
      </c>
      <c r="B905">
        <v>-4.4371700000000001</v>
      </c>
      <c r="C905" t="s">
        <v>164</v>
      </c>
      <c r="D905" s="5">
        <v>0.39422453703703703</v>
      </c>
      <c r="E905" s="4">
        <f t="shared" si="56"/>
        <v>7</v>
      </c>
      <c r="F905">
        <f t="shared" si="57"/>
        <v>-4.4371700000000001</v>
      </c>
      <c r="G905" t="str">
        <f t="shared" si="58"/>
        <v>Mutant Pack Score</v>
      </c>
      <c r="H905">
        <f t="shared" si="59"/>
        <v>0.39422453703703703</v>
      </c>
    </row>
    <row r="906" spans="1:8" x14ac:dyDescent="0.2">
      <c r="A906" t="s">
        <v>163</v>
      </c>
      <c r="B906">
        <v>-35.67483</v>
      </c>
      <c r="C906" t="s">
        <v>169</v>
      </c>
      <c r="D906" s="5">
        <v>0.3946412037037037</v>
      </c>
      <c r="E906" s="4">
        <f t="shared" si="56"/>
        <v>7</v>
      </c>
      <c r="F906">
        <f t="shared" si="57"/>
        <v>-35.67483</v>
      </c>
      <c r="G906" t="str">
        <f t="shared" si="58"/>
        <v>Minimization Loop Score</v>
      </c>
      <c r="H906">
        <f t="shared" si="59"/>
        <v>0.3946412037037037</v>
      </c>
    </row>
    <row r="907" spans="1:8" x14ac:dyDescent="0.2">
      <c r="A907" t="s">
        <v>163</v>
      </c>
      <c r="B907">
        <v>-35.67483</v>
      </c>
      <c r="C907" t="s">
        <v>294</v>
      </c>
      <c r="D907" s="5">
        <v>0.3946412037037037</v>
      </c>
      <c r="E907" s="4">
        <f t="shared" si="56"/>
        <v>7</v>
      </c>
      <c r="F907">
        <f t="shared" si="57"/>
        <v>-35.67483</v>
      </c>
      <c r="G907" t="str">
        <f t="shared" si="58"/>
        <v>Mut &amp; Min #05 Score</v>
      </c>
      <c r="H907">
        <f t="shared" si="59"/>
        <v>0.3946412037037037</v>
      </c>
    </row>
    <row r="908" spans="1:8" x14ac:dyDescent="0.2">
      <c r="A908" t="s">
        <v>163</v>
      </c>
      <c r="B908">
        <v>129.12441999999999</v>
      </c>
      <c r="C908" t="s">
        <v>164</v>
      </c>
      <c r="D908" s="5">
        <v>0.3946412037037037</v>
      </c>
      <c r="E908" s="4">
        <f t="shared" si="56"/>
        <v>7</v>
      </c>
      <c r="F908">
        <f t="shared" si="57"/>
        <v>129.12441999999999</v>
      </c>
      <c r="G908" t="str">
        <f t="shared" si="58"/>
        <v>Mutant Pack Score</v>
      </c>
      <c r="H908">
        <f t="shared" si="59"/>
        <v>0.3946412037037037</v>
      </c>
    </row>
    <row r="909" spans="1:8" x14ac:dyDescent="0.2">
      <c r="A909" t="s">
        <v>163</v>
      </c>
      <c r="B909">
        <v>39.215989999999998</v>
      </c>
      <c r="C909" t="s">
        <v>169</v>
      </c>
      <c r="D909" s="5">
        <v>0.39473379629629629</v>
      </c>
      <c r="E909" s="4">
        <f t="shared" si="56"/>
        <v>7</v>
      </c>
      <c r="F909">
        <f t="shared" si="57"/>
        <v>39.215989999999998</v>
      </c>
      <c r="G909" t="str">
        <f t="shared" si="58"/>
        <v>Minimization Loop Score</v>
      </c>
      <c r="H909">
        <f t="shared" si="59"/>
        <v>0.39473379629629629</v>
      </c>
    </row>
    <row r="910" spans="1:8" x14ac:dyDescent="0.2">
      <c r="A910" t="s">
        <v>163</v>
      </c>
      <c r="B910">
        <v>39.215989999999998</v>
      </c>
      <c r="C910" t="s">
        <v>182</v>
      </c>
      <c r="D910" s="5">
        <v>0.39491898148148147</v>
      </c>
      <c r="E910" s="4">
        <f t="shared" si="56"/>
        <v>7</v>
      </c>
      <c r="F910">
        <f t="shared" si="57"/>
        <v>39.215989999999998</v>
      </c>
      <c r="G910" t="str">
        <f t="shared" si="58"/>
        <v>Anneal Loop [HEAT]  1/14 Score</v>
      </c>
      <c r="H910">
        <f t="shared" si="59"/>
        <v>0.39491898148148147</v>
      </c>
    </row>
    <row r="911" spans="1:8" x14ac:dyDescent="0.2">
      <c r="A911" t="s">
        <v>163</v>
      </c>
      <c r="B911">
        <v>37.543869999999998</v>
      </c>
      <c r="C911" t="s">
        <v>191</v>
      </c>
      <c r="D911" s="5">
        <v>0.39509259259259261</v>
      </c>
      <c r="E911" s="4">
        <f t="shared" si="56"/>
        <v>7</v>
      </c>
      <c r="F911">
        <f t="shared" si="57"/>
        <v>37.543869999999998</v>
      </c>
      <c r="G911" t="str">
        <f t="shared" si="58"/>
        <v>Anneal Loop [HEAT]  2/14 Score</v>
      </c>
      <c r="H911">
        <f t="shared" si="59"/>
        <v>0.39509259259259261</v>
      </c>
    </row>
    <row r="912" spans="1:8" x14ac:dyDescent="0.2">
      <c r="A912" t="s">
        <v>163</v>
      </c>
      <c r="B912">
        <v>37.543869999999998</v>
      </c>
      <c r="C912" t="s">
        <v>197</v>
      </c>
      <c r="D912" s="5">
        <v>0.39527777777777778</v>
      </c>
      <c r="E912" s="4">
        <f t="shared" si="56"/>
        <v>7</v>
      </c>
      <c r="F912">
        <f t="shared" si="57"/>
        <v>37.543869999999998</v>
      </c>
      <c r="G912" t="str">
        <f t="shared" si="58"/>
        <v>Anneal Loop [HEAT]  3/14 Score</v>
      </c>
      <c r="H912">
        <f t="shared" si="59"/>
        <v>0.39527777777777778</v>
      </c>
    </row>
    <row r="913" spans="1:8" x14ac:dyDescent="0.2">
      <c r="A913" t="s">
        <v>163</v>
      </c>
      <c r="B913">
        <v>34.88496</v>
      </c>
      <c r="C913" t="s">
        <v>203</v>
      </c>
      <c r="D913" s="5">
        <v>0.39546296296296296</v>
      </c>
      <c r="E913" s="4">
        <f t="shared" si="56"/>
        <v>7</v>
      </c>
      <c r="F913">
        <f t="shared" si="57"/>
        <v>34.88496</v>
      </c>
      <c r="G913" t="str">
        <f t="shared" si="58"/>
        <v>Anneal Loop [COOL]  4/14 Score</v>
      </c>
      <c r="H913">
        <f t="shared" si="59"/>
        <v>0.39546296296296296</v>
      </c>
    </row>
    <row r="914" spans="1:8" x14ac:dyDescent="0.2">
      <c r="A914" t="s">
        <v>163</v>
      </c>
      <c r="B914">
        <v>34.88496</v>
      </c>
      <c r="C914" t="s">
        <v>209</v>
      </c>
      <c r="D914" s="5">
        <v>0.3956365740740741</v>
      </c>
      <c r="E914" s="4">
        <f t="shared" si="56"/>
        <v>7</v>
      </c>
      <c r="F914">
        <f t="shared" si="57"/>
        <v>34.88496</v>
      </c>
      <c r="G914" t="str">
        <f t="shared" si="58"/>
        <v>Anneal Loop [COOL]  5/14 Score</v>
      </c>
      <c r="H914">
        <f t="shared" si="59"/>
        <v>0.3956365740740741</v>
      </c>
    </row>
    <row r="915" spans="1:8" x14ac:dyDescent="0.2">
      <c r="A915" t="s">
        <v>163</v>
      </c>
      <c r="B915">
        <v>28.769010000000002</v>
      </c>
      <c r="C915" t="s">
        <v>215</v>
      </c>
      <c r="D915" s="5">
        <v>0.39581018518518518</v>
      </c>
      <c r="E915" s="4">
        <f t="shared" si="56"/>
        <v>7</v>
      </c>
      <c r="F915">
        <f t="shared" si="57"/>
        <v>28.769010000000002</v>
      </c>
      <c r="G915" t="str">
        <f t="shared" si="58"/>
        <v>Anneal Loop [COOL]  6/14 Score</v>
      </c>
      <c r="H915">
        <f t="shared" si="59"/>
        <v>0.39581018518518518</v>
      </c>
    </row>
    <row r="916" spans="1:8" x14ac:dyDescent="0.2">
      <c r="A916" t="s">
        <v>163</v>
      </c>
      <c r="B916">
        <v>26.28097</v>
      </c>
      <c r="C916" t="s">
        <v>221</v>
      </c>
      <c r="D916" s="5">
        <v>0.39598379629629626</v>
      </c>
      <c r="E916" s="4">
        <f t="shared" si="56"/>
        <v>7</v>
      </c>
      <c r="F916">
        <f t="shared" si="57"/>
        <v>26.28097</v>
      </c>
      <c r="G916" t="str">
        <f t="shared" si="58"/>
        <v>Anneal Loop [COOL]  7/14 Score</v>
      </c>
      <c r="H916">
        <f t="shared" si="59"/>
        <v>0.39598379629629626</v>
      </c>
    </row>
    <row r="917" spans="1:8" x14ac:dyDescent="0.2">
      <c r="A917" t="s">
        <v>163</v>
      </c>
      <c r="B917">
        <v>26.28097</v>
      </c>
      <c r="C917" t="s">
        <v>227</v>
      </c>
      <c r="D917" s="5">
        <v>0.3961689814814815</v>
      </c>
      <c r="E917" s="4">
        <f t="shared" si="56"/>
        <v>7</v>
      </c>
      <c r="F917">
        <f t="shared" si="57"/>
        <v>26.28097</v>
      </c>
      <c r="G917" t="str">
        <f t="shared" si="58"/>
        <v>Anneal Loop [HEAT]  8/14 Score</v>
      </c>
      <c r="H917">
        <f t="shared" si="59"/>
        <v>0.3961689814814815</v>
      </c>
    </row>
    <row r="918" spans="1:8" x14ac:dyDescent="0.2">
      <c r="A918" t="s">
        <v>163</v>
      </c>
      <c r="B918">
        <v>26.28097</v>
      </c>
      <c r="C918" t="s">
        <v>233</v>
      </c>
      <c r="D918" s="5">
        <v>0.39634259259259258</v>
      </c>
      <c r="E918" s="4">
        <f t="shared" si="56"/>
        <v>7</v>
      </c>
      <c r="F918">
        <f t="shared" si="57"/>
        <v>26.28097</v>
      </c>
      <c r="G918" t="str">
        <f t="shared" si="58"/>
        <v>Anneal Loop [HEAT]  9/14 Score</v>
      </c>
      <c r="H918">
        <f t="shared" si="59"/>
        <v>0.39634259259259258</v>
      </c>
    </row>
    <row r="919" spans="1:8" x14ac:dyDescent="0.2">
      <c r="A919" t="s">
        <v>163</v>
      </c>
      <c r="B919">
        <v>60.587890000000002</v>
      </c>
      <c r="C919" t="s">
        <v>239</v>
      </c>
      <c r="D919" s="5">
        <v>0.39652777777777781</v>
      </c>
      <c r="E919" s="4">
        <f t="shared" si="56"/>
        <v>7</v>
      </c>
      <c r="F919">
        <f t="shared" si="57"/>
        <v>60.587890000000002</v>
      </c>
      <c r="G919" t="str">
        <f t="shared" si="58"/>
        <v>Anneal Loop [HEAT] 10/14 Score</v>
      </c>
      <c r="H919">
        <f t="shared" si="59"/>
        <v>0.39652777777777781</v>
      </c>
    </row>
    <row r="920" spans="1:8" x14ac:dyDescent="0.2">
      <c r="A920" t="s">
        <v>163</v>
      </c>
      <c r="B920">
        <v>41.151310000000002</v>
      </c>
      <c r="C920" t="s">
        <v>245</v>
      </c>
      <c r="D920" s="5">
        <v>0.3967013888888889</v>
      </c>
      <c r="E920" s="4">
        <f t="shared" si="56"/>
        <v>7</v>
      </c>
      <c r="F920">
        <f t="shared" si="57"/>
        <v>41.151310000000002</v>
      </c>
      <c r="G920" t="str">
        <f t="shared" si="58"/>
        <v>Anneal Loop [COOL] 11/14 Score</v>
      </c>
      <c r="H920">
        <f t="shared" si="59"/>
        <v>0.3967013888888889</v>
      </c>
    </row>
    <row r="921" spans="1:8" x14ac:dyDescent="0.2">
      <c r="A921" t="s">
        <v>163</v>
      </c>
      <c r="B921">
        <v>41.151310000000002</v>
      </c>
      <c r="C921" t="s">
        <v>251</v>
      </c>
      <c r="D921" s="5">
        <v>0.39688657407407407</v>
      </c>
      <c r="E921" s="4">
        <f t="shared" si="56"/>
        <v>7</v>
      </c>
      <c r="F921">
        <f t="shared" si="57"/>
        <v>41.151310000000002</v>
      </c>
      <c r="G921" t="str">
        <f t="shared" si="58"/>
        <v>Anneal Loop [COOL] 12/14 Score</v>
      </c>
      <c r="H921">
        <f t="shared" si="59"/>
        <v>0.39688657407407407</v>
      </c>
    </row>
    <row r="922" spans="1:8" x14ac:dyDescent="0.2">
      <c r="A922" t="s">
        <v>163</v>
      </c>
      <c r="B922">
        <v>46.105879999999999</v>
      </c>
      <c r="C922" t="s">
        <v>257</v>
      </c>
      <c r="D922" s="5">
        <v>0.39706018518518515</v>
      </c>
      <c r="E922" s="4">
        <f t="shared" si="56"/>
        <v>7</v>
      </c>
      <c r="F922">
        <f t="shared" si="57"/>
        <v>46.105879999999999</v>
      </c>
      <c r="G922" t="str">
        <f t="shared" si="58"/>
        <v>Anneal Loop [COOL] 13/14 Score</v>
      </c>
      <c r="H922">
        <f t="shared" si="59"/>
        <v>0.39706018518518515</v>
      </c>
    </row>
    <row r="923" spans="1:8" x14ac:dyDescent="0.2">
      <c r="A923" t="s">
        <v>163</v>
      </c>
      <c r="B923">
        <v>44.707990000000002</v>
      </c>
      <c r="C923" t="s">
        <v>264</v>
      </c>
      <c r="D923" s="5">
        <v>0.39723379629629635</v>
      </c>
      <c r="E923" s="4">
        <f t="shared" si="56"/>
        <v>7</v>
      </c>
      <c r="F923">
        <f t="shared" si="57"/>
        <v>44.707990000000002</v>
      </c>
      <c r="G923" t="str">
        <f t="shared" si="58"/>
        <v>Anneal Loop [COOL] 14/14 Score</v>
      </c>
      <c r="H923">
        <f t="shared" si="59"/>
        <v>0.39723379629629635</v>
      </c>
    </row>
    <row r="924" spans="1:8" x14ac:dyDescent="0.2">
      <c r="A924" t="s">
        <v>163</v>
      </c>
      <c r="B924">
        <v>40.62818</v>
      </c>
      <c r="C924" t="s">
        <v>169</v>
      </c>
      <c r="D924" s="5">
        <v>0.39732638888888888</v>
      </c>
      <c r="E924" s="4">
        <f t="shared" si="56"/>
        <v>7</v>
      </c>
      <c r="F924">
        <f t="shared" si="57"/>
        <v>40.62818</v>
      </c>
      <c r="G924" t="str">
        <f t="shared" si="58"/>
        <v>Minimization Loop Score</v>
      </c>
      <c r="H924">
        <f t="shared" si="59"/>
        <v>0.39732638888888888</v>
      </c>
    </row>
    <row r="925" spans="1:8" x14ac:dyDescent="0.2">
      <c r="A925" t="s">
        <v>163</v>
      </c>
      <c r="B925">
        <v>40.62818</v>
      </c>
      <c r="C925" t="s">
        <v>164</v>
      </c>
      <c r="D925" s="5">
        <v>0.39732638888888888</v>
      </c>
      <c r="E925" s="4">
        <f t="shared" si="56"/>
        <v>7</v>
      </c>
      <c r="F925">
        <f t="shared" si="57"/>
        <v>40.62818</v>
      </c>
      <c r="G925" t="str">
        <f t="shared" si="58"/>
        <v>Mutant Pack Score</v>
      </c>
      <c r="H925">
        <f t="shared" si="59"/>
        <v>0.39732638888888888</v>
      </c>
    </row>
    <row r="926" spans="1:8" x14ac:dyDescent="0.2">
      <c r="A926" t="s">
        <v>163</v>
      </c>
      <c r="B926">
        <v>-7.7704399999999998</v>
      </c>
      <c r="C926" t="s">
        <v>169</v>
      </c>
      <c r="D926" s="5">
        <v>0.39773148148148146</v>
      </c>
      <c r="E926" s="4">
        <f t="shared" si="56"/>
        <v>7</v>
      </c>
      <c r="F926">
        <f t="shared" si="57"/>
        <v>-7.7704399999999998</v>
      </c>
      <c r="G926" t="str">
        <f t="shared" si="58"/>
        <v>Minimization Loop Score</v>
      </c>
      <c r="H926">
        <f t="shared" si="59"/>
        <v>0.39773148148148146</v>
      </c>
    </row>
    <row r="927" spans="1:8" x14ac:dyDescent="0.2">
      <c r="A927" t="s">
        <v>163</v>
      </c>
      <c r="B927">
        <v>-35.67483</v>
      </c>
      <c r="C927" t="s">
        <v>297</v>
      </c>
      <c r="D927" s="5">
        <v>0.39773148148148146</v>
      </c>
      <c r="E927" s="4">
        <f t="shared" si="56"/>
        <v>7</v>
      </c>
      <c r="F927">
        <f t="shared" si="57"/>
        <v>-35.67483</v>
      </c>
      <c r="G927" t="str">
        <f t="shared" si="58"/>
        <v>Mut &amp; Min #06 Score</v>
      </c>
      <c r="H927">
        <f t="shared" si="59"/>
        <v>0.39773148148148146</v>
      </c>
    </row>
    <row r="928" spans="1:8" x14ac:dyDescent="0.2">
      <c r="A928" t="s">
        <v>163</v>
      </c>
      <c r="B928">
        <v>-772.25963000000002</v>
      </c>
      <c r="C928" t="s">
        <v>300</v>
      </c>
      <c r="D928" s="5">
        <v>0.40234953703703707</v>
      </c>
      <c r="E928" s="4">
        <f t="shared" si="56"/>
        <v>7</v>
      </c>
      <c r="F928">
        <f t="shared" si="57"/>
        <v>-772.25963000000002</v>
      </c>
      <c r="G928" t="str">
        <f t="shared" si="58"/>
        <v>Mut &amp; Min, FastRelaxed Score</v>
      </c>
      <c r="H928">
        <f t="shared" si="59"/>
        <v>0.40234953703703707</v>
      </c>
    </row>
    <row r="929" spans="1:8" x14ac:dyDescent="0.2">
      <c r="A929" t="s">
        <v>166</v>
      </c>
      <c r="B929">
        <v>366.56119999999999</v>
      </c>
      <c r="C929" t="s">
        <v>167</v>
      </c>
      <c r="D929" s="5">
        <v>0.37604166666666666</v>
      </c>
      <c r="E929" s="4">
        <f t="shared" si="56"/>
        <v>8</v>
      </c>
      <c r="F929">
        <f t="shared" si="57"/>
        <v>366.56119999999999</v>
      </c>
      <c r="G929" t="str">
        <f t="shared" si="58"/>
        <v>Mutant Pack Score</v>
      </c>
      <c r="H929">
        <f t="shared" si="59"/>
        <v>0.37604166666666666</v>
      </c>
    </row>
    <row r="930" spans="1:8" x14ac:dyDescent="0.2">
      <c r="A930" t="s">
        <v>166</v>
      </c>
      <c r="B930">
        <v>98.744290000000007</v>
      </c>
      <c r="C930" t="s">
        <v>178</v>
      </c>
      <c r="D930" s="5">
        <v>0.37615740740740744</v>
      </c>
      <c r="E930" s="4">
        <f t="shared" si="56"/>
        <v>8</v>
      </c>
      <c r="F930">
        <f t="shared" si="57"/>
        <v>98.744290000000007</v>
      </c>
      <c r="G930" t="str">
        <f t="shared" si="58"/>
        <v>Minimization Loop Score</v>
      </c>
      <c r="H930">
        <f t="shared" si="59"/>
        <v>0.37615740740740744</v>
      </c>
    </row>
    <row r="931" spans="1:8" x14ac:dyDescent="0.2">
      <c r="A931" t="s">
        <v>166</v>
      </c>
      <c r="B931">
        <v>98.744290000000007</v>
      </c>
      <c r="C931" t="s">
        <v>186</v>
      </c>
      <c r="D931" s="5">
        <v>0.37638888888888888</v>
      </c>
      <c r="E931" s="4">
        <f t="shared" si="56"/>
        <v>8</v>
      </c>
      <c r="F931">
        <f t="shared" si="57"/>
        <v>98.744290000000007</v>
      </c>
      <c r="G931" t="str">
        <f t="shared" si="58"/>
        <v>Anneal Loop [HEAT]  1/14 Score</v>
      </c>
      <c r="H931">
        <f t="shared" si="59"/>
        <v>0.37638888888888888</v>
      </c>
    </row>
    <row r="932" spans="1:8" x14ac:dyDescent="0.2">
      <c r="A932" t="s">
        <v>166</v>
      </c>
      <c r="B932">
        <v>98.744290000000007</v>
      </c>
      <c r="C932" t="s">
        <v>192</v>
      </c>
      <c r="D932" s="5">
        <v>0.37662037037037038</v>
      </c>
      <c r="E932" s="4">
        <f t="shared" si="56"/>
        <v>8</v>
      </c>
      <c r="F932">
        <f t="shared" si="57"/>
        <v>98.744290000000007</v>
      </c>
      <c r="G932" t="str">
        <f t="shared" si="58"/>
        <v>Anneal Loop [HEAT]  2/14 Score</v>
      </c>
      <c r="H932">
        <f t="shared" si="59"/>
        <v>0.37662037037037038</v>
      </c>
    </row>
    <row r="933" spans="1:8" x14ac:dyDescent="0.2">
      <c r="A933" t="s">
        <v>166</v>
      </c>
      <c r="B933">
        <v>64.488069999999993</v>
      </c>
      <c r="C933" t="s">
        <v>198</v>
      </c>
      <c r="D933" s="5">
        <v>0.37686342592592598</v>
      </c>
      <c r="E933" s="4">
        <f t="shared" si="56"/>
        <v>8</v>
      </c>
      <c r="F933">
        <f t="shared" si="57"/>
        <v>64.488069999999993</v>
      </c>
      <c r="G933" t="str">
        <f t="shared" si="58"/>
        <v>Anneal Loop [HEAT]  3/14 Score</v>
      </c>
      <c r="H933">
        <f t="shared" si="59"/>
        <v>0.37686342592592598</v>
      </c>
    </row>
    <row r="934" spans="1:8" x14ac:dyDescent="0.2">
      <c r="A934" t="s">
        <v>166</v>
      </c>
      <c r="B934">
        <v>57.014789999999998</v>
      </c>
      <c r="C934" t="s">
        <v>204</v>
      </c>
      <c r="D934" s="5">
        <v>0.37709490740740742</v>
      </c>
      <c r="E934" s="4">
        <f t="shared" si="56"/>
        <v>8</v>
      </c>
      <c r="F934">
        <f t="shared" si="57"/>
        <v>57.014789999999998</v>
      </c>
      <c r="G934" t="str">
        <f t="shared" si="58"/>
        <v>Anneal Loop [COOL]  4/14 Score</v>
      </c>
      <c r="H934">
        <f t="shared" si="59"/>
        <v>0.37709490740740742</v>
      </c>
    </row>
    <row r="935" spans="1:8" x14ac:dyDescent="0.2">
      <c r="A935" t="s">
        <v>166</v>
      </c>
      <c r="B935">
        <v>53.5565</v>
      </c>
      <c r="C935" t="s">
        <v>210</v>
      </c>
      <c r="D935" s="5">
        <v>0.37732638888888892</v>
      </c>
      <c r="E935" s="4">
        <f t="shared" si="56"/>
        <v>8</v>
      </c>
      <c r="F935">
        <f t="shared" si="57"/>
        <v>53.5565</v>
      </c>
      <c r="G935" t="str">
        <f t="shared" si="58"/>
        <v>Anneal Loop [COOL]  5/14 Score</v>
      </c>
      <c r="H935">
        <f t="shared" si="59"/>
        <v>0.37732638888888892</v>
      </c>
    </row>
    <row r="936" spans="1:8" x14ac:dyDescent="0.2">
      <c r="A936" t="s">
        <v>166</v>
      </c>
      <c r="B936">
        <v>57.575949999999999</v>
      </c>
      <c r="C936" t="s">
        <v>216</v>
      </c>
      <c r="D936" s="5">
        <v>0.37756944444444446</v>
      </c>
      <c r="E936" s="4">
        <f t="shared" si="56"/>
        <v>8</v>
      </c>
      <c r="F936">
        <f t="shared" si="57"/>
        <v>57.575949999999999</v>
      </c>
      <c r="G936" t="str">
        <f t="shared" si="58"/>
        <v>Anneal Loop [COOL]  6/14 Score</v>
      </c>
      <c r="H936">
        <f t="shared" si="59"/>
        <v>0.37756944444444446</v>
      </c>
    </row>
    <row r="937" spans="1:8" x14ac:dyDescent="0.2">
      <c r="A937" t="s">
        <v>166</v>
      </c>
      <c r="B937">
        <v>52.300319999999999</v>
      </c>
      <c r="C937" t="s">
        <v>222</v>
      </c>
      <c r="D937" s="5">
        <v>0.37781250000000005</v>
      </c>
      <c r="E937" s="4">
        <f t="shared" si="56"/>
        <v>8</v>
      </c>
      <c r="F937">
        <f t="shared" si="57"/>
        <v>52.300319999999999</v>
      </c>
      <c r="G937" t="str">
        <f t="shared" si="58"/>
        <v>Anneal Loop [COOL]  7/14 Score</v>
      </c>
      <c r="H937">
        <f t="shared" si="59"/>
        <v>0.37781250000000005</v>
      </c>
    </row>
    <row r="938" spans="1:8" x14ac:dyDescent="0.2">
      <c r="A938" t="s">
        <v>166</v>
      </c>
      <c r="B938">
        <v>52.300319999999999</v>
      </c>
      <c r="C938" t="s">
        <v>228</v>
      </c>
      <c r="D938" s="5">
        <v>0.37812499999999999</v>
      </c>
      <c r="E938" s="4">
        <f t="shared" si="56"/>
        <v>8</v>
      </c>
      <c r="F938">
        <f t="shared" si="57"/>
        <v>52.300319999999999</v>
      </c>
      <c r="G938" t="str">
        <f t="shared" si="58"/>
        <v>Anneal Loop [HEAT]  8/14 Score</v>
      </c>
      <c r="H938">
        <f t="shared" si="59"/>
        <v>0.37812499999999999</v>
      </c>
    </row>
    <row r="939" spans="1:8" x14ac:dyDescent="0.2">
      <c r="A939" t="s">
        <v>166</v>
      </c>
      <c r="B939">
        <v>52.300319999999999</v>
      </c>
      <c r="C939" t="s">
        <v>234</v>
      </c>
      <c r="D939" s="5">
        <v>0.37836805555555553</v>
      </c>
      <c r="E939" s="4">
        <f t="shared" si="56"/>
        <v>8</v>
      </c>
      <c r="F939">
        <f t="shared" si="57"/>
        <v>52.300319999999999</v>
      </c>
      <c r="G939" t="str">
        <f t="shared" si="58"/>
        <v>Anneal Loop [HEAT]  9/14 Score</v>
      </c>
      <c r="H939">
        <f t="shared" si="59"/>
        <v>0.37836805555555553</v>
      </c>
    </row>
    <row r="940" spans="1:8" x14ac:dyDescent="0.2">
      <c r="A940" t="s">
        <v>166</v>
      </c>
      <c r="B940">
        <v>52.300319999999999</v>
      </c>
      <c r="C940" t="s">
        <v>240</v>
      </c>
      <c r="D940" s="5">
        <v>0.37862268518518521</v>
      </c>
      <c r="E940" s="4">
        <f t="shared" si="56"/>
        <v>8</v>
      </c>
      <c r="F940">
        <f t="shared" si="57"/>
        <v>52.300319999999999</v>
      </c>
      <c r="G940" t="str">
        <f t="shared" si="58"/>
        <v>Anneal Loop [HEAT] 10/14 Score</v>
      </c>
      <c r="H940">
        <f t="shared" si="59"/>
        <v>0.37862268518518521</v>
      </c>
    </row>
    <row r="941" spans="1:8" x14ac:dyDescent="0.2">
      <c r="A941" t="s">
        <v>166</v>
      </c>
      <c r="B941">
        <v>51.041609999999999</v>
      </c>
      <c r="C941" t="s">
        <v>247</v>
      </c>
      <c r="D941" s="5">
        <v>0.37885416666666666</v>
      </c>
      <c r="E941" s="4">
        <f t="shared" si="56"/>
        <v>8</v>
      </c>
      <c r="F941">
        <f t="shared" si="57"/>
        <v>51.041609999999999</v>
      </c>
      <c r="G941" t="str">
        <f t="shared" si="58"/>
        <v>Anneal Loop [COOL] 11/14 Score</v>
      </c>
      <c r="H941">
        <f t="shared" si="59"/>
        <v>0.37885416666666666</v>
      </c>
    </row>
    <row r="942" spans="1:8" x14ac:dyDescent="0.2">
      <c r="A942" t="s">
        <v>166</v>
      </c>
      <c r="B942">
        <v>42.939880000000002</v>
      </c>
      <c r="C942" t="s">
        <v>252</v>
      </c>
      <c r="D942" s="5">
        <v>0.37906250000000002</v>
      </c>
      <c r="E942" s="4">
        <f t="shared" si="56"/>
        <v>8</v>
      </c>
      <c r="F942">
        <f t="shared" si="57"/>
        <v>42.939880000000002</v>
      </c>
      <c r="G942" t="str">
        <f t="shared" si="58"/>
        <v>Anneal Loop [COOL] 12/14 Score</v>
      </c>
      <c r="H942">
        <f t="shared" si="59"/>
        <v>0.37906250000000002</v>
      </c>
    </row>
    <row r="943" spans="1:8" x14ac:dyDescent="0.2">
      <c r="A943" t="s">
        <v>166</v>
      </c>
      <c r="B943">
        <v>39.844700000000003</v>
      </c>
      <c r="C943" t="s">
        <v>258</v>
      </c>
      <c r="D943" s="5">
        <v>0.37929398148148147</v>
      </c>
      <c r="E943" s="4">
        <f t="shared" si="56"/>
        <v>8</v>
      </c>
      <c r="F943">
        <f t="shared" si="57"/>
        <v>39.844700000000003</v>
      </c>
      <c r="G943" t="str">
        <f t="shared" si="58"/>
        <v>Anneal Loop [COOL] 13/14 Score</v>
      </c>
      <c r="H943">
        <f t="shared" si="59"/>
        <v>0.37929398148148147</v>
      </c>
    </row>
    <row r="944" spans="1:8" x14ac:dyDescent="0.2">
      <c r="A944" t="s">
        <v>166</v>
      </c>
      <c r="B944">
        <v>35.894530000000003</v>
      </c>
      <c r="C944" t="s">
        <v>263</v>
      </c>
      <c r="D944" s="5">
        <v>0.37951388888888887</v>
      </c>
      <c r="E944" s="4">
        <f t="shared" si="56"/>
        <v>8</v>
      </c>
      <c r="F944">
        <f t="shared" si="57"/>
        <v>35.894530000000003</v>
      </c>
      <c r="G944" t="str">
        <f t="shared" si="58"/>
        <v>Anneal Loop [COOL] 14/14 Score</v>
      </c>
      <c r="H944">
        <f t="shared" si="59"/>
        <v>0.37951388888888887</v>
      </c>
    </row>
    <row r="945" spans="1:8" x14ac:dyDescent="0.2">
      <c r="A945" t="s">
        <v>166</v>
      </c>
      <c r="B945">
        <v>31.192689999999999</v>
      </c>
      <c r="C945" t="s">
        <v>178</v>
      </c>
      <c r="D945" s="5">
        <v>0.37962962962962959</v>
      </c>
      <c r="E945" s="4">
        <f t="shared" si="56"/>
        <v>8</v>
      </c>
      <c r="F945">
        <f t="shared" si="57"/>
        <v>31.192689999999999</v>
      </c>
      <c r="G945" t="str">
        <f t="shared" si="58"/>
        <v>Minimization Loop Score</v>
      </c>
      <c r="H945">
        <f t="shared" si="59"/>
        <v>0.37962962962962959</v>
      </c>
    </row>
    <row r="946" spans="1:8" x14ac:dyDescent="0.2">
      <c r="A946" t="s">
        <v>166</v>
      </c>
      <c r="B946">
        <v>31.145040000000002</v>
      </c>
      <c r="C946" t="s">
        <v>167</v>
      </c>
      <c r="D946" s="5">
        <v>0.37962962962962959</v>
      </c>
      <c r="E946" s="4">
        <f t="shared" si="56"/>
        <v>8</v>
      </c>
      <c r="F946">
        <f t="shared" si="57"/>
        <v>31.145040000000002</v>
      </c>
      <c r="G946" t="str">
        <f t="shared" si="58"/>
        <v>Mutant Pack Score</v>
      </c>
      <c r="H946">
        <f t="shared" si="59"/>
        <v>0.37962962962962959</v>
      </c>
    </row>
    <row r="947" spans="1:8" x14ac:dyDescent="0.2">
      <c r="A947" t="s">
        <v>166</v>
      </c>
      <c r="B947">
        <v>-0.52876000000000001</v>
      </c>
      <c r="C947" t="s">
        <v>178</v>
      </c>
      <c r="D947" s="5">
        <v>0.38018518518518518</v>
      </c>
      <c r="E947" s="4">
        <f t="shared" si="56"/>
        <v>8</v>
      </c>
      <c r="F947">
        <f t="shared" si="57"/>
        <v>-0.52876000000000001</v>
      </c>
      <c r="G947" t="str">
        <f t="shared" si="58"/>
        <v>Minimization Loop Score</v>
      </c>
      <c r="H947">
        <f t="shared" si="59"/>
        <v>0.38018518518518518</v>
      </c>
    </row>
    <row r="948" spans="1:8" x14ac:dyDescent="0.2">
      <c r="A948" t="s">
        <v>166</v>
      </c>
      <c r="B948">
        <v>-0.52876000000000001</v>
      </c>
      <c r="C948" t="s">
        <v>270</v>
      </c>
      <c r="D948" s="5">
        <v>0.38018518518518518</v>
      </c>
      <c r="E948" s="4">
        <f t="shared" si="56"/>
        <v>8</v>
      </c>
      <c r="F948">
        <f t="shared" si="57"/>
        <v>-0.52876000000000001</v>
      </c>
      <c r="G948" t="str">
        <f t="shared" si="58"/>
        <v>Mut &amp; Min #01 Score</v>
      </c>
      <c r="H948">
        <f t="shared" si="59"/>
        <v>0.38018518518518518</v>
      </c>
    </row>
    <row r="949" spans="1:8" x14ac:dyDescent="0.2">
      <c r="A949" t="s">
        <v>166</v>
      </c>
      <c r="B949">
        <v>5.8136999999999999</v>
      </c>
      <c r="C949" t="s">
        <v>167</v>
      </c>
      <c r="D949" s="5">
        <v>0.38018518518518518</v>
      </c>
      <c r="E949" s="4">
        <f t="shared" si="56"/>
        <v>8</v>
      </c>
      <c r="F949">
        <f t="shared" si="57"/>
        <v>5.8136999999999999</v>
      </c>
      <c r="G949" t="str">
        <f t="shared" si="58"/>
        <v>Mutant Pack Score</v>
      </c>
      <c r="H949">
        <f t="shared" si="59"/>
        <v>0.38018518518518518</v>
      </c>
    </row>
    <row r="950" spans="1:8" x14ac:dyDescent="0.2">
      <c r="A950" t="s">
        <v>166</v>
      </c>
      <c r="B950">
        <v>4.1339399999999999</v>
      </c>
      <c r="C950" t="s">
        <v>178</v>
      </c>
      <c r="D950" s="5">
        <v>0.38030092592592596</v>
      </c>
      <c r="E950" s="4">
        <f t="shared" si="56"/>
        <v>8</v>
      </c>
      <c r="F950">
        <f t="shared" si="57"/>
        <v>4.1339399999999999</v>
      </c>
      <c r="G950" t="str">
        <f t="shared" si="58"/>
        <v>Minimization Loop Score</v>
      </c>
      <c r="H950">
        <f t="shared" si="59"/>
        <v>0.38030092592592596</v>
      </c>
    </row>
    <row r="951" spans="1:8" x14ac:dyDescent="0.2">
      <c r="A951" t="s">
        <v>166</v>
      </c>
      <c r="B951">
        <v>4.1339399999999999</v>
      </c>
      <c r="C951" t="s">
        <v>186</v>
      </c>
      <c r="D951" s="5">
        <v>0.3805439814814815</v>
      </c>
      <c r="E951" s="4">
        <f t="shared" si="56"/>
        <v>8</v>
      </c>
      <c r="F951">
        <f t="shared" si="57"/>
        <v>4.1339399999999999</v>
      </c>
      <c r="G951" t="str">
        <f t="shared" si="58"/>
        <v>Anneal Loop [HEAT]  1/14 Score</v>
      </c>
      <c r="H951">
        <f t="shared" si="59"/>
        <v>0.3805439814814815</v>
      </c>
    </row>
    <row r="952" spans="1:8" x14ac:dyDescent="0.2">
      <c r="A952" t="s">
        <v>166</v>
      </c>
      <c r="B952">
        <v>4.1339399999999999</v>
      </c>
      <c r="C952" t="s">
        <v>192</v>
      </c>
      <c r="D952" s="5">
        <v>0.38077546296296294</v>
      </c>
      <c r="E952" s="4">
        <f t="shared" si="56"/>
        <v>8</v>
      </c>
      <c r="F952">
        <f t="shared" si="57"/>
        <v>4.1339399999999999</v>
      </c>
      <c r="G952" t="str">
        <f t="shared" si="58"/>
        <v>Anneal Loop [HEAT]  2/14 Score</v>
      </c>
      <c r="H952">
        <f t="shared" si="59"/>
        <v>0.38077546296296294</v>
      </c>
    </row>
    <row r="953" spans="1:8" x14ac:dyDescent="0.2">
      <c r="A953" t="s">
        <v>166</v>
      </c>
      <c r="B953">
        <v>36.005159999999997</v>
      </c>
      <c r="C953" t="s">
        <v>198</v>
      </c>
      <c r="D953" s="5">
        <v>0.38101851851851848</v>
      </c>
      <c r="E953" s="4">
        <f t="shared" si="56"/>
        <v>8</v>
      </c>
      <c r="F953">
        <f t="shared" si="57"/>
        <v>36.005159999999997</v>
      </c>
      <c r="G953" t="str">
        <f t="shared" si="58"/>
        <v>Anneal Loop [HEAT]  3/14 Score</v>
      </c>
      <c r="H953">
        <f t="shared" si="59"/>
        <v>0.38101851851851848</v>
      </c>
    </row>
    <row r="954" spans="1:8" x14ac:dyDescent="0.2">
      <c r="A954" t="s">
        <v>166</v>
      </c>
      <c r="B954">
        <v>36.908999999999999</v>
      </c>
      <c r="C954" t="s">
        <v>204</v>
      </c>
      <c r="D954" s="5">
        <v>0.38125000000000003</v>
      </c>
      <c r="E954" s="4">
        <f t="shared" si="56"/>
        <v>8</v>
      </c>
      <c r="F954">
        <f t="shared" si="57"/>
        <v>36.908999999999999</v>
      </c>
      <c r="G954" t="str">
        <f t="shared" si="58"/>
        <v>Anneal Loop [COOL]  4/14 Score</v>
      </c>
      <c r="H954">
        <f t="shared" si="59"/>
        <v>0.38125000000000003</v>
      </c>
    </row>
    <row r="955" spans="1:8" x14ac:dyDescent="0.2">
      <c r="A955" t="s">
        <v>166</v>
      </c>
      <c r="B955">
        <v>34.745989999999999</v>
      </c>
      <c r="C955" t="s">
        <v>210</v>
      </c>
      <c r="D955" s="5">
        <v>0.38149305555555557</v>
      </c>
      <c r="E955" s="4">
        <f t="shared" si="56"/>
        <v>8</v>
      </c>
      <c r="F955">
        <f t="shared" si="57"/>
        <v>34.745989999999999</v>
      </c>
      <c r="G955" t="str">
        <f t="shared" si="58"/>
        <v>Anneal Loop [COOL]  5/14 Score</v>
      </c>
      <c r="H955">
        <f t="shared" si="59"/>
        <v>0.38149305555555557</v>
      </c>
    </row>
    <row r="956" spans="1:8" x14ac:dyDescent="0.2">
      <c r="A956" t="s">
        <v>166</v>
      </c>
      <c r="B956">
        <v>37.65316</v>
      </c>
      <c r="C956" t="s">
        <v>216</v>
      </c>
      <c r="D956" s="5">
        <v>0.38172453703703701</v>
      </c>
      <c r="E956" s="4">
        <f t="shared" si="56"/>
        <v>8</v>
      </c>
      <c r="F956">
        <f t="shared" si="57"/>
        <v>37.65316</v>
      </c>
      <c r="G956" t="str">
        <f t="shared" si="58"/>
        <v>Anneal Loop [COOL]  6/14 Score</v>
      </c>
      <c r="H956">
        <f t="shared" si="59"/>
        <v>0.38172453703703701</v>
      </c>
    </row>
    <row r="957" spans="1:8" x14ac:dyDescent="0.2">
      <c r="A957" t="s">
        <v>166</v>
      </c>
      <c r="B957">
        <v>28.315000000000001</v>
      </c>
      <c r="C957" t="s">
        <v>222</v>
      </c>
      <c r="D957" s="5">
        <v>0.38195601851851851</v>
      </c>
      <c r="E957" s="4">
        <f t="shared" si="56"/>
        <v>8</v>
      </c>
      <c r="F957">
        <f t="shared" si="57"/>
        <v>28.315000000000001</v>
      </c>
      <c r="G957" t="str">
        <f t="shared" si="58"/>
        <v>Anneal Loop [COOL]  7/14 Score</v>
      </c>
      <c r="H957">
        <f t="shared" si="59"/>
        <v>0.38195601851851851</v>
      </c>
    </row>
    <row r="958" spans="1:8" x14ac:dyDescent="0.2">
      <c r="A958" t="s">
        <v>166</v>
      </c>
      <c r="B958">
        <v>28.315000000000001</v>
      </c>
      <c r="C958" t="s">
        <v>228</v>
      </c>
      <c r="D958" s="5">
        <v>0.38219907407407411</v>
      </c>
      <c r="E958" s="4">
        <f t="shared" si="56"/>
        <v>8</v>
      </c>
      <c r="F958">
        <f t="shared" si="57"/>
        <v>28.315000000000001</v>
      </c>
      <c r="G958" t="str">
        <f t="shared" si="58"/>
        <v>Anneal Loop [HEAT]  8/14 Score</v>
      </c>
      <c r="H958">
        <f t="shared" si="59"/>
        <v>0.38219907407407411</v>
      </c>
    </row>
    <row r="959" spans="1:8" x14ac:dyDescent="0.2">
      <c r="A959" t="s">
        <v>166</v>
      </c>
      <c r="B959">
        <v>23.986180000000001</v>
      </c>
      <c r="C959" t="s">
        <v>234</v>
      </c>
      <c r="D959" s="5">
        <v>0.38244212962962965</v>
      </c>
      <c r="E959" s="4">
        <f t="shared" si="56"/>
        <v>8</v>
      </c>
      <c r="F959">
        <f t="shared" si="57"/>
        <v>23.986180000000001</v>
      </c>
      <c r="G959" t="str">
        <f t="shared" si="58"/>
        <v>Anneal Loop [HEAT]  9/14 Score</v>
      </c>
      <c r="H959">
        <f t="shared" si="59"/>
        <v>0.38244212962962965</v>
      </c>
    </row>
    <row r="960" spans="1:8" x14ac:dyDescent="0.2">
      <c r="A960" t="s">
        <v>166</v>
      </c>
      <c r="B960">
        <v>23.986180000000001</v>
      </c>
      <c r="C960" t="s">
        <v>240</v>
      </c>
      <c r="D960" s="5">
        <v>0.38269675925925922</v>
      </c>
      <c r="E960" s="4">
        <f t="shared" si="56"/>
        <v>8</v>
      </c>
      <c r="F960">
        <f t="shared" si="57"/>
        <v>23.986180000000001</v>
      </c>
      <c r="G960" t="str">
        <f t="shared" si="58"/>
        <v>Anneal Loop [HEAT] 10/14 Score</v>
      </c>
      <c r="H960">
        <f t="shared" si="59"/>
        <v>0.38269675925925922</v>
      </c>
    </row>
    <row r="961" spans="1:8" x14ac:dyDescent="0.2">
      <c r="A961" t="s">
        <v>166</v>
      </c>
      <c r="B961">
        <v>28.877749999999999</v>
      </c>
      <c r="C961" t="s">
        <v>247</v>
      </c>
      <c r="D961" s="5">
        <v>0.38293981481481482</v>
      </c>
      <c r="E961" s="4">
        <f t="shared" si="56"/>
        <v>8</v>
      </c>
      <c r="F961">
        <f t="shared" si="57"/>
        <v>28.877749999999999</v>
      </c>
      <c r="G961" t="str">
        <f t="shared" si="58"/>
        <v>Anneal Loop [COOL] 11/14 Score</v>
      </c>
      <c r="H961">
        <f t="shared" si="59"/>
        <v>0.38293981481481482</v>
      </c>
    </row>
    <row r="962" spans="1:8" x14ac:dyDescent="0.2">
      <c r="A962" t="s">
        <v>166</v>
      </c>
      <c r="B962">
        <v>23.126100000000001</v>
      </c>
      <c r="C962" t="s">
        <v>252</v>
      </c>
      <c r="D962" s="5">
        <v>0.38318287037037035</v>
      </c>
      <c r="E962" s="4">
        <f t="shared" si="56"/>
        <v>8</v>
      </c>
      <c r="F962">
        <f t="shared" si="57"/>
        <v>23.126100000000001</v>
      </c>
      <c r="G962" t="str">
        <f t="shared" si="58"/>
        <v>Anneal Loop [COOL] 12/14 Score</v>
      </c>
      <c r="H962">
        <f t="shared" si="59"/>
        <v>0.38318287037037035</v>
      </c>
    </row>
    <row r="963" spans="1:8" x14ac:dyDescent="0.2">
      <c r="A963" t="s">
        <v>166</v>
      </c>
      <c r="B963">
        <v>16.610099999999999</v>
      </c>
      <c r="C963" t="s">
        <v>258</v>
      </c>
      <c r="D963" s="5">
        <v>0.38343750000000004</v>
      </c>
      <c r="E963" s="4">
        <f t="shared" ref="E963:E1026" si="60">VALUE(RIGHT(A963,2))</f>
        <v>8</v>
      </c>
      <c r="F963">
        <f t="shared" ref="F963:F1026" si="61">B963</f>
        <v>16.610099999999999</v>
      </c>
      <c r="G963" t="str">
        <f t="shared" ref="G963:G1026" si="62">RIGHT(C963,LEN(C963)-FIND(" - ",C963)-2)</f>
        <v>Anneal Loop [COOL] 13/14 Score</v>
      </c>
      <c r="H963">
        <f t="shared" ref="H963:H1026" si="63">VALUE(D963)</f>
        <v>0.38343750000000004</v>
      </c>
    </row>
    <row r="964" spans="1:8" x14ac:dyDescent="0.2">
      <c r="A964" t="s">
        <v>166</v>
      </c>
      <c r="B964">
        <v>13.201650000000001</v>
      </c>
      <c r="C964" t="s">
        <v>263</v>
      </c>
      <c r="D964" s="5">
        <v>0.38366898148148149</v>
      </c>
      <c r="E964" s="4">
        <f t="shared" si="60"/>
        <v>8</v>
      </c>
      <c r="F964">
        <f t="shared" si="61"/>
        <v>13.201650000000001</v>
      </c>
      <c r="G964" t="str">
        <f t="shared" si="62"/>
        <v>Anneal Loop [COOL] 14/14 Score</v>
      </c>
      <c r="H964">
        <f t="shared" si="63"/>
        <v>0.38366898148148149</v>
      </c>
    </row>
    <row r="965" spans="1:8" x14ac:dyDescent="0.2">
      <c r="A965" t="s">
        <v>166</v>
      </c>
      <c r="B965">
        <v>11.96799</v>
      </c>
      <c r="C965" t="s">
        <v>178</v>
      </c>
      <c r="D965" s="5">
        <v>0.38377314814814811</v>
      </c>
      <c r="E965" s="4">
        <f t="shared" si="60"/>
        <v>8</v>
      </c>
      <c r="F965">
        <f t="shared" si="61"/>
        <v>11.96799</v>
      </c>
      <c r="G965" t="str">
        <f t="shared" si="62"/>
        <v>Minimization Loop Score</v>
      </c>
      <c r="H965">
        <f t="shared" si="63"/>
        <v>0.38377314814814811</v>
      </c>
    </row>
    <row r="966" spans="1:8" x14ac:dyDescent="0.2">
      <c r="A966" t="s">
        <v>166</v>
      </c>
      <c r="B966">
        <v>10.579750000000001</v>
      </c>
      <c r="C966" t="s">
        <v>167</v>
      </c>
      <c r="D966" s="5">
        <v>0.38377314814814811</v>
      </c>
      <c r="E966" s="4">
        <f t="shared" si="60"/>
        <v>8</v>
      </c>
      <c r="F966">
        <f t="shared" si="61"/>
        <v>10.579750000000001</v>
      </c>
      <c r="G966" t="str">
        <f t="shared" si="62"/>
        <v>Mutant Pack Score</v>
      </c>
      <c r="H966">
        <f t="shared" si="63"/>
        <v>0.38377314814814811</v>
      </c>
    </row>
    <row r="967" spans="1:8" x14ac:dyDescent="0.2">
      <c r="A967" t="s">
        <v>166</v>
      </c>
      <c r="B967">
        <v>-20.491330000000001</v>
      </c>
      <c r="C967" t="s">
        <v>178</v>
      </c>
      <c r="D967" s="5">
        <v>0.3843287037037037</v>
      </c>
      <c r="E967" s="4">
        <f t="shared" si="60"/>
        <v>8</v>
      </c>
      <c r="F967">
        <f t="shared" si="61"/>
        <v>-20.491330000000001</v>
      </c>
      <c r="G967" t="str">
        <f t="shared" si="62"/>
        <v>Minimization Loop Score</v>
      </c>
      <c r="H967">
        <f t="shared" si="63"/>
        <v>0.3843287037037037</v>
      </c>
    </row>
    <row r="968" spans="1:8" x14ac:dyDescent="0.2">
      <c r="A968" t="s">
        <v>166</v>
      </c>
      <c r="B968">
        <v>-20.491330000000001</v>
      </c>
      <c r="C968" t="s">
        <v>278</v>
      </c>
      <c r="D968" s="5">
        <v>0.3843287037037037</v>
      </c>
      <c r="E968" s="4">
        <f t="shared" si="60"/>
        <v>8</v>
      </c>
      <c r="F968">
        <f t="shared" si="61"/>
        <v>-20.491330000000001</v>
      </c>
      <c r="G968" t="str">
        <f t="shared" si="62"/>
        <v>Mut &amp; Min #02 Score</v>
      </c>
      <c r="H968">
        <f t="shared" si="63"/>
        <v>0.3843287037037037</v>
      </c>
    </row>
    <row r="969" spans="1:8" x14ac:dyDescent="0.2">
      <c r="A969" t="s">
        <v>166</v>
      </c>
      <c r="B969">
        <v>-10.47091</v>
      </c>
      <c r="C969" t="s">
        <v>167</v>
      </c>
      <c r="D969" s="5">
        <v>0.3843287037037037</v>
      </c>
      <c r="E969" s="4">
        <f t="shared" si="60"/>
        <v>8</v>
      </c>
      <c r="F969">
        <f t="shared" si="61"/>
        <v>-10.47091</v>
      </c>
      <c r="G969" t="str">
        <f t="shared" si="62"/>
        <v>Mutant Pack Score</v>
      </c>
      <c r="H969">
        <f t="shared" si="63"/>
        <v>0.3843287037037037</v>
      </c>
    </row>
    <row r="970" spans="1:8" x14ac:dyDescent="0.2">
      <c r="A970" t="s">
        <v>166</v>
      </c>
      <c r="B970">
        <v>-14.77454</v>
      </c>
      <c r="C970" t="s">
        <v>178</v>
      </c>
      <c r="D970" s="5">
        <v>0.38444444444444442</v>
      </c>
      <c r="E970" s="4">
        <f t="shared" si="60"/>
        <v>8</v>
      </c>
      <c r="F970">
        <f t="shared" si="61"/>
        <v>-14.77454</v>
      </c>
      <c r="G970" t="str">
        <f t="shared" si="62"/>
        <v>Minimization Loop Score</v>
      </c>
      <c r="H970">
        <f t="shared" si="63"/>
        <v>0.38444444444444442</v>
      </c>
    </row>
    <row r="971" spans="1:8" x14ac:dyDescent="0.2">
      <c r="A971" t="s">
        <v>166</v>
      </c>
      <c r="B971">
        <v>-14.77454</v>
      </c>
      <c r="C971" t="s">
        <v>186</v>
      </c>
      <c r="D971" s="5">
        <v>0.38465277777777779</v>
      </c>
      <c r="E971" s="4">
        <f t="shared" si="60"/>
        <v>8</v>
      </c>
      <c r="F971">
        <f t="shared" si="61"/>
        <v>-14.77454</v>
      </c>
      <c r="G971" t="str">
        <f t="shared" si="62"/>
        <v>Anneal Loop [HEAT]  1/14 Score</v>
      </c>
      <c r="H971">
        <f t="shared" si="63"/>
        <v>0.38465277777777779</v>
      </c>
    </row>
    <row r="972" spans="1:8" x14ac:dyDescent="0.2">
      <c r="A972" t="s">
        <v>166</v>
      </c>
      <c r="B972">
        <v>-14.77454</v>
      </c>
      <c r="C972" t="s">
        <v>192</v>
      </c>
      <c r="D972" s="5">
        <v>0.3848611111111111</v>
      </c>
      <c r="E972" s="4">
        <f t="shared" si="60"/>
        <v>8</v>
      </c>
      <c r="F972">
        <f t="shared" si="61"/>
        <v>-14.77454</v>
      </c>
      <c r="G972" t="str">
        <f t="shared" si="62"/>
        <v>Anneal Loop [HEAT]  2/14 Score</v>
      </c>
      <c r="H972">
        <f t="shared" si="63"/>
        <v>0.3848611111111111</v>
      </c>
    </row>
    <row r="973" spans="1:8" x14ac:dyDescent="0.2">
      <c r="A973" t="s">
        <v>166</v>
      </c>
      <c r="B973">
        <v>-14.77454</v>
      </c>
      <c r="C973" t="s">
        <v>198</v>
      </c>
      <c r="D973" s="5">
        <v>0.38506944444444446</v>
      </c>
      <c r="E973" s="4">
        <f t="shared" si="60"/>
        <v>8</v>
      </c>
      <c r="F973">
        <f t="shared" si="61"/>
        <v>-14.77454</v>
      </c>
      <c r="G973" t="str">
        <f t="shared" si="62"/>
        <v>Anneal Loop [HEAT]  3/14 Score</v>
      </c>
      <c r="H973">
        <f t="shared" si="63"/>
        <v>0.38506944444444446</v>
      </c>
    </row>
    <row r="974" spans="1:8" x14ac:dyDescent="0.2">
      <c r="A974" t="s">
        <v>166</v>
      </c>
      <c r="B974">
        <v>-14.77454</v>
      </c>
      <c r="C974" t="s">
        <v>204</v>
      </c>
      <c r="D974" s="5">
        <v>0.38528935185185187</v>
      </c>
      <c r="E974" s="4">
        <f t="shared" si="60"/>
        <v>8</v>
      </c>
      <c r="F974">
        <f t="shared" si="61"/>
        <v>-14.77454</v>
      </c>
      <c r="G974" t="str">
        <f t="shared" si="62"/>
        <v>Anneal Loop [COOL]  4/14 Score</v>
      </c>
      <c r="H974">
        <f t="shared" si="63"/>
        <v>0.38528935185185187</v>
      </c>
    </row>
    <row r="975" spans="1:8" x14ac:dyDescent="0.2">
      <c r="A975" t="s">
        <v>166</v>
      </c>
      <c r="B975">
        <v>-11.97406</v>
      </c>
      <c r="C975" t="s">
        <v>210</v>
      </c>
      <c r="D975" s="5">
        <v>0.38552083333333331</v>
      </c>
      <c r="E975" s="4">
        <f t="shared" si="60"/>
        <v>8</v>
      </c>
      <c r="F975">
        <f t="shared" si="61"/>
        <v>-11.97406</v>
      </c>
      <c r="G975" t="str">
        <f t="shared" si="62"/>
        <v>Anneal Loop [COOL]  5/14 Score</v>
      </c>
      <c r="H975">
        <f t="shared" si="63"/>
        <v>0.38552083333333331</v>
      </c>
    </row>
    <row r="976" spans="1:8" x14ac:dyDescent="0.2">
      <c r="A976" t="s">
        <v>166</v>
      </c>
      <c r="B976">
        <v>-12.17564</v>
      </c>
      <c r="C976" t="s">
        <v>216</v>
      </c>
      <c r="D976" s="5">
        <v>0.38572916666666668</v>
      </c>
      <c r="E976" s="4">
        <f t="shared" si="60"/>
        <v>8</v>
      </c>
      <c r="F976">
        <f t="shared" si="61"/>
        <v>-12.17564</v>
      </c>
      <c r="G976" t="str">
        <f t="shared" si="62"/>
        <v>Anneal Loop [COOL]  6/14 Score</v>
      </c>
      <c r="H976">
        <f t="shared" si="63"/>
        <v>0.38572916666666668</v>
      </c>
    </row>
    <row r="977" spans="1:8" x14ac:dyDescent="0.2">
      <c r="A977" t="s">
        <v>166</v>
      </c>
      <c r="B977">
        <v>-3.0417399999999999</v>
      </c>
      <c r="C977" t="s">
        <v>222</v>
      </c>
      <c r="D977" s="5">
        <v>0.38592592592592595</v>
      </c>
      <c r="E977" s="4">
        <f t="shared" si="60"/>
        <v>8</v>
      </c>
      <c r="F977">
        <f t="shared" si="61"/>
        <v>-3.0417399999999999</v>
      </c>
      <c r="G977" t="str">
        <f t="shared" si="62"/>
        <v>Anneal Loop [COOL]  7/14 Score</v>
      </c>
      <c r="H977">
        <f t="shared" si="63"/>
        <v>0.38592592592592595</v>
      </c>
    </row>
    <row r="978" spans="1:8" x14ac:dyDescent="0.2">
      <c r="A978" t="s">
        <v>166</v>
      </c>
      <c r="B978">
        <v>-3.0417399999999999</v>
      </c>
      <c r="C978" t="s">
        <v>228</v>
      </c>
      <c r="D978" s="5">
        <v>0.38612268518518517</v>
      </c>
      <c r="E978" s="4">
        <f t="shared" si="60"/>
        <v>8</v>
      </c>
      <c r="F978">
        <f t="shared" si="61"/>
        <v>-3.0417399999999999</v>
      </c>
      <c r="G978" t="str">
        <f t="shared" si="62"/>
        <v>Anneal Loop [HEAT]  8/14 Score</v>
      </c>
      <c r="H978">
        <f t="shared" si="63"/>
        <v>0.38612268518518517</v>
      </c>
    </row>
    <row r="979" spans="1:8" x14ac:dyDescent="0.2">
      <c r="A979" t="s">
        <v>166</v>
      </c>
      <c r="B979">
        <v>-3.0417399999999999</v>
      </c>
      <c r="C979" t="s">
        <v>234</v>
      </c>
      <c r="D979" s="5">
        <v>0.38634259259259257</v>
      </c>
      <c r="E979" s="4">
        <f t="shared" si="60"/>
        <v>8</v>
      </c>
      <c r="F979">
        <f t="shared" si="61"/>
        <v>-3.0417399999999999</v>
      </c>
      <c r="G979" t="str">
        <f t="shared" si="62"/>
        <v>Anneal Loop [HEAT]  9/14 Score</v>
      </c>
      <c r="H979">
        <f t="shared" si="63"/>
        <v>0.38634259259259257</v>
      </c>
    </row>
    <row r="980" spans="1:8" x14ac:dyDescent="0.2">
      <c r="A980" t="s">
        <v>166</v>
      </c>
      <c r="B980">
        <v>-3.0417399999999999</v>
      </c>
      <c r="C980" t="s">
        <v>240</v>
      </c>
      <c r="D980" s="5">
        <v>0.38653935185185184</v>
      </c>
      <c r="E980" s="4">
        <f t="shared" si="60"/>
        <v>8</v>
      </c>
      <c r="F980">
        <f t="shared" si="61"/>
        <v>-3.0417399999999999</v>
      </c>
      <c r="G980" t="str">
        <f t="shared" si="62"/>
        <v>Anneal Loop [HEAT] 10/14 Score</v>
      </c>
      <c r="H980">
        <f t="shared" si="63"/>
        <v>0.38653935185185184</v>
      </c>
    </row>
    <row r="981" spans="1:8" x14ac:dyDescent="0.2">
      <c r="A981" t="s">
        <v>166</v>
      </c>
      <c r="B981">
        <v>-3.0417399999999999</v>
      </c>
      <c r="C981" t="s">
        <v>247</v>
      </c>
      <c r="D981" s="5">
        <v>0.38673611111111111</v>
      </c>
      <c r="E981" s="4">
        <f t="shared" si="60"/>
        <v>8</v>
      </c>
      <c r="F981">
        <f t="shared" si="61"/>
        <v>-3.0417399999999999</v>
      </c>
      <c r="G981" t="str">
        <f t="shared" si="62"/>
        <v>Anneal Loop [COOL] 11/14 Score</v>
      </c>
      <c r="H981">
        <f t="shared" si="63"/>
        <v>0.38673611111111111</v>
      </c>
    </row>
    <row r="982" spans="1:8" x14ac:dyDescent="0.2">
      <c r="A982" t="s">
        <v>166</v>
      </c>
      <c r="B982">
        <v>-2.7217199999999999</v>
      </c>
      <c r="C982" t="s">
        <v>252</v>
      </c>
      <c r="D982" s="5">
        <v>0.38694444444444448</v>
      </c>
      <c r="E982" s="4">
        <f t="shared" si="60"/>
        <v>8</v>
      </c>
      <c r="F982">
        <f t="shared" si="61"/>
        <v>-2.7217199999999999</v>
      </c>
      <c r="G982" t="str">
        <f t="shared" si="62"/>
        <v>Anneal Loop [COOL] 12/14 Score</v>
      </c>
      <c r="H982">
        <f t="shared" si="63"/>
        <v>0.38694444444444448</v>
      </c>
    </row>
    <row r="983" spans="1:8" x14ac:dyDescent="0.2">
      <c r="A983" t="s">
        <v>166</v>
      </c>
      <c r="B983">
        <v>-7.918E-2</v>
      </c>
      <c r="C983" t="s">
        <v>258</v>
      </c>
      <c r="D983" s="5">
        <v>0.38716435185185188</v>
      </c>
      <c r="E983" s="4">
        <f t="shared" si="60"/>
        <v>8</v>
      </c>
      <c r="F983">
        <f t="shared" si="61"/>
        <v>-7.918E-2</v>
      </c>
      <c r="G983" t="str">
        <f t="shared" si="62"/>
        <v>Anneal Loop [COOL] 13/14 Score</v>
      </c>
      <c r="H983">
        <f t="shared" si="63"/>
        <v>0.38716435185185188</v>
      </c>
    </row>
    <row r="984" spans="1:8" x14ac:dyDescent="0.2">
      <c r="A984" t="s">
        <v>166</v>
      </c>
      <c r="B984">
        <v>-3.6084000000000001</v>
      </c>
      <c r="C984" t="s">
        <v>263</v>
      </c>
      <c r="D984" s="5">
        <v>0.38734953703703701</v>
      </c>
      <c r="E984" s="4">
        <f t="shared" si="60"/>
        <v>8</v>
      </c>
      <c r="F984">
        <f t="shared" si="61"/>
        <v>-3.6084000000000001</v>
      </c>
      <c r="G984" t="str">
        <f t="shared" si="62"/>
        <v>Anneal Loop [COOL] 14/14 Score</v>
      </c>
      <c r="H984">
        <f t="shared" si="63"/>
        <v>0.38734953703703701</v>
      </c>
    </row>
    <row r="985" spans="1:8" x14ac:dyDescent="0.2">
      <c r="A985" t="s">
        <v>166</v>
      </c>
      <c r="B985">
        <v>-6.70242</v>
      </c>
      <c r="C985" t="s">
        <v>178</v>
      </c>
      <c r="D985" s="5">
        <v>0.38745370370370374</v>
      </c>
      <c r="E985" s="4">
        <f t="shared" si="60"/>
        <v>8</v>
      </c>
      <c r="F985">
        <f t="shared" si="61"/>
        <v>-6.70242</v>
      </c>
      <c r="G985" t="str">
        <f t="shared" si="62"/>
        <v>Minimization Loop Score</v>
      </c>
      <c r="H985">
        <f t="shared" si="63"/>
        <v>0.38745370370370374</v>
      </c>
    </row>
    <row r="986" spans="1:8" x14ac:dyDescent="0.2">
      <c r="A986" t="s">
        <v>166</v>
      </c>
      <c r="B986">
        <v>-6.70242</v>
      </c>
      <c r="C986" t="s">
        <v>167</v>
      </c>
      <c r="D986" s="5">
        <v>0.38745370370370374</v>
      </c>
      <c r="E986" s="4">
        <f t="shared" si="60"/>
        <v>8</v>
      </c>
      <c r="F986">
        <f t="shared" si="61"/>
        <v>-6.70242</v>
      </c>
      <c r="G986" t="str">
        <f t="shared" si="62"/>
        <v>Mutant Pack Score</v>
      </c>
      <c r="H986">
        <f t="shared" si="63"/>
        <v>0.38745370370370374</v>
      </c>
    </row>
    <row r="987" spans="1:8" x14ac:dyDescent="0.2">
      <c r="A987" t="s">
        <v>166</v>
      </c>
      <c r="B987">
        <v>-24.399840000000001</v>
      </c>
      <c r="C987" t="s">
        <v>178</v>
      </c>
      <c r="D987" s="5">
        <v>0.38790509259259259</v>
      </c>
      <c r="E987" s="4">
        <f t="shared" si="60"/>
        <v>8</v>
      </c>
      <c r="F987">
        <f t="shared" si="61"/>
        <v>-24.399840000000001</v>
      </c>
      <c r="G987" t="str">
        <f t="shared" si="62"/>
        <v>Minimization Loop Score</v>
      </c>
      <c r="H987">
        <f t="shared" si="63"/>
        <v>0.38790509259259259</v>
      </c>
    </row>
    <row r="988" spans="1:8" x14ac:dyDescent="0.2">
      <c r="A988" t="s">
        <v>166</v>
      </c>
      <c r="B988">
        <v>-24.399840000000001</v>
      </c>
      <c r="C988" t="s">
        <v>283</v>
      </c>
      <c r="D988" s="5">
        <v>0.38790509259259259</v>
      </c>
      <c r="E988" s="4">
        <f t="shared" si="60"/>
        <v>8</v>
      </c>
      <c r="F988">
        <f t="shared" si="61"/>
        <v>-24.399840000000001</v>
      </c>
      <c r="G988" t="str">
        <f t="shared" si="62"/>
        <v>Mut &amp; Min #03 Score</v>
      </c>
      <c r="H988">
        <f t="shared" si="63"/>
        <v>0.38790509259259259</v>
      </c>
    </row>
    <row r="989" spans="1:8" x14ac:dyDescent="0.2">
      <c r="A989" t="s">
        <v>166</v>
      </c>
      <c r="B989">
        <v>189.84091000000001</v>
      </c>
      <c r="C989" t="s">
        <v>167</v>
      </c>
      <c r="D989" s="5">
        <v>0.38790509259259259</v>
      </c>
      <c r="E989" s="4">
        <f t="shared" si="60"/>
        <v>8</v>
      </c>
      <c r="F989">
        <f t="shared" si="61"/>
        <v>189.84091000000001</v>
      </c>
      <c r="G989" t="str">
        <f t="shared" si="62"/>
        <v>Mutant Pack Score</v>
      </c>
      <c r="H989">
        <f t="shared" si="63"/>
        <v>0.38790509259259259</v>
      </c>
    </row>
    <row r="990" spans="1:8" x14ac:dyDescent="0.2">
      <c r="A990" t="s">
        <v>166</v>
      </c>
      <c r="B990">
        <v>-0.16299</v>
      </c>
      <c r="C990" t="s">
        <v>178</v>
      </c>
      <c r="D990" s="5">
        <v>0.38800925925925928</v>
      </c>
      <c r="E990" s="4">
        <f t="shared" si="60"/>
        <v>8</v>
      </c>
      <c r="F990">
        <f t="shared" si="61"/>
        <v>-0.16299</v>
      </c>
      <c r="G990" t="str">
        <f t="shared" si="62"/>
        <v>Minimization Loop Score</v>
      </c>
      <c r="H990">
        <f t="shared" si="63"/>
        <v>0.38800925925925928</v>
      </c>
    </row>
    <row r="991" spans="1:8" x14ac:dyDescent="0.2">
      <c r="A991" t="s">
        <v>166</v>
      </c>
      <c r="B991">
        <v>37.439399999999999</v>
      </c>
      <c r="C991" t="s">
        <v>186</v>
      </c>
      <c r="D991" s="5">
        <v>0.38821759259259259</v>
      </c>
      <c r="E991" s="4">
        <f t="shared" si="60"/>
        <v>8</v>
      </c>
      <c r="F991">
        <f t="shared" si="61"/>
        <v>37.439399999999999</v>
      </c>
      <c r="G991" t="str">
        <f t="shared" si="62"/>
        <v>Anneal Loop [HEAT]  1/14 Score</v>
      </c>
      <c r="H991">
        <f t="shared" si="63"/>
        <v>0.38821759259259259</v>
      </c>
    </row>
    <row r="992" spans="1:8" x14ac:dyDescent="0.2">
      <c r="A992" t="s">
        <v>166</v>
      </c>
      <c r="B992">
        <v>37.439399999999999</v>
      </c>
      <c r="C992" t="s">
        <v>192</v>
      </c>
      <c r="D992" s="5">
        <v>0.38842592592592595</v>
      </c>
      <c r="E992" s="4">
        <f t="shared" si="60"/>
        <v>8</v>
      </c>
      <c r="F992">
        <f t="shared" si="61"/>
        <v>37.439399999999999</v>
      </c>
      <c r="G992" t="str">
        <f t="shared" si="62"/>
        <v>Anneal Loop [HEAT]  2/14 Score</v>
      </c>
      <c r="H992">
        <f t="shared" si="63"/>
        <v>0.38842592592592595</v>
      </c>
    </row>
    <row r="993" spans="1:8" x14ac:dyDescent="0.2">
      <c r="A993" t="s">
        <v>166</v>
      </c>
      <c r="B993">
        <v>37.439399999999999</v>
      </c>
      <c r="C993" t="s">
        <v>198</v>
      </c>
      <c r="D993" s="5">
        <v>0.38863425925925926</v>
      </c>
      <c r="E993" s="4">
        <f t="shared" si="60"/>
        <v>8</v>
      </c>
      <c r="F993">
        <f t="shared" si="61"/>
        <v>37.439399999999999</v>
      </c>
      <c r="G993" t="str">
        <f t="shared" si="62"/>
        <v>Anneal Loop [HEAT]  3/14 Score</v>
      </c>
      <c r="H993">
        <f t="shared" si="63"/>
        <v>0.38863425925925926</v>
      </c>
    </row>
    <row r="994" spans="1:8" x14ac:dyDescent="0.2">
      <c r="A994" t="s">
        <v>166</v>
      </c>
      <c r="B994">
        <v>28.699210000000001</v>
      </c>
      <c r="C994" t="s">
        <v>204</v>
      </c>
      <c r="D994" s="5">
        <v>0.38884259259259263</v>
      </c>
      <c r="E994" s="4">
        <f t="shared" si="60"/>
        <v>8</v>
      </c>
      <c r="F994">
        <f t="shared" si="61"/>
        <v>28.699210000000001</v>
      </c>
      <c r="G994" t="str">
        <f t="shared" si="62"/>
        <v>Anneal Loop [COOL]  4/14 Score</v>
      </c>
      <c r="H994">
        <f t="shared" si="63"/>
        <v>0.38884259259259263</v>
      </c>
    </row>
    <row r="995" spans="1:8" x14ac:dyDescent="0.2">
      <c r="A995" t="s">
        <v>166</v>
      </c>
      <c r="B995">
        <v>28.699210000000001</v>
      </c>
      <c r="C995" t="s">
        <v>210</v>
      </c>
      <c r="D995" s="5">
        <v>0.38905092592592588</v>
      </c>
      <c r="E995" s="4">
        <f t="shared" si="60"/>
        <v>8</v>
      </c>
      <c r="F995">
        <f t="shared" si="61"/>
        <v>28.699210000000001</v>
      </c>
      <c r="G995" t="str">
        <f t="shared" si="62"/>
        <v>Anneal Loop [COOL]  5/14 Score</v>
      </c>
      <c r="H995">
        <f t="shared" si="63"/>
        <v>0.38905092592592588</v>
      </c>
    </row>
    <row r="996" spans="1:8" x14ac:dyDescent="0.2">
      <c r="A996" t="s">
        <v>166</v>
      </c>
      <c r="B996">
        <v>30.305610000000001</v>
      </c>
      <c r="C996" t="s">
        <v>216</v>
      </c>
      <c r="D996" s="5">
        <v>0.38925925925925925</v>
      </c>
      <c r="E996" s="4">
        <f t="shared" si="60"/>
        <v>8</v>
      </c>
      <c r="F996">
        <f t="shared" si="61"/>
        <v>30.305610000000001</v>
      </c>
      <c r="G996" t="str">
        <f t="shared" si="62"/>
        <v>Anneal Loop [COOL]  6/14 Score</v>
      </c>
      <c r="H996">
        <f t="shared" si="63"/>
        <v>0.38925925925925925</v>
      </c>
    </row>
    <row r="997" spans="1:8" x14ac:dyDescent="0.2">
      <c r="A997" t="s">
        <v>166</v>
      </c>
      <c r="B997">
        <v>30.973839999999999</v>
      </c>
      <c r="C997" t="s">
        <v>222</v>
      </c>
      <c r="D997" s="5">
        <v>0.38945601851851852</v>
      </c>
      <c r="E997" s="4">
        <f t="shared" si="60"/>
        <v>8</v>
      </c>
      <c r="F997">
        <f t="shared" si="61"/>
        <v>30.973839999999999</v>
      </c>
      <c r="G997" t="str">
        <f t="shared" si="62"/>
        <v>Anneal Loop [COOL]  7/14 Score</v>
      </c>
      <c r="H997">
        <f t="shared" si="63"/>
        <v>0.38945601851851852</v>
      </c>
    </row>
    <row r="998" spans="1:8" x14ac:dyDescent="0.2">
      <c r="A998" t="s">
        <v>166</v>
      </c>
      <c r="B998">
        <v>30.973839999999999</v>
      </c>
      <c r="C998" t="s">
        <v>228</v>
      </c>
      <c r="D998" s="5">
        <v>0.38966435185185189</v>
      </c>
      <c r="E998" s="4">
        <f t="shared" si="60"/>
        <v>8</v>
      </c>
      <c r="F998">
        <f t="shared" si="61"/>
        <v>30.973839999999999</v>
      </c>
      <c r="G998" t="str">
        <f t="shared" si="62"/>
        <v>Anneal Loop [HEAT]  8/14 Score</v>
      </c>
      <c r="H998">
        <f t="shared" si="63"/>
        <v>0.38966435185185189</v>
      </c>
    </row>
    <row r="999" spans="1:8" x14ac:dyDescent="0.2">
      <c r="A999" t="s">
        <v>166</v>
      </c>
      <c r="B999">
        <v>30.973839999999999</v>
      </c>
      <c r="C999" t="s">
        <v>234</v>
      </c>
      <c r="D999" s="5">
        <v>0.3898726851851852</v>
      </c>
      <c r="E999" s="4">
        <f t="shared" si="60"/>
        <v>8</v>
      </c>
      <c r="F999">
        <f t="shared" si="61"/>
        <v>30.973839999999999</v>
      </c>
      <c r="G999" t="str">
        <f t="shared" si="62"/>
        <v>Anneal Loop [HEAT]  9/14 Score</v>
      </c>
      <c r="H999">
        <f t="shared" si="63"/>
        <v>0.3898726851851852</v>
      </c>
    </row>
    <row r="1000" spans="1:8" x14ac:dyDescent="0.2">
      <c r="A1000" t="s">
        <v>166</v>
      </c>
      <c r="B1000">
        <v>30.973839999999999</v>
      </c>
      <c r="C1000" t="s">
        <v>240</v>
      </c>
      <c r="D1000" s="5">
        <v>0.39008101851851856</v>
      </c>
      <c r="E1000" s="4">
        <f t="shared" si="60"/>
        <v>8</v>
      </c>
      <c r="F1000">
        <f t="shared" si="61"/>
        <v>30.973839999999999</v>
      </c>
      <c r="G1000" t="str">
        <f t="shared" si="62"/>
        <v>Anneal Loop [HEAT] 10/14 Score</v>
      </c>
      <c r="H1000">
        <f t="shared" si="63"/>
        <v>0.39008101851851856</v>
      </c>
    </row>
    <row r="1001" spans="1:8" x14ac:dyDescent="0.2">
      <c r="A1001" t="s">
        <v>166</v>
      </c>
      <c r="B1001">
        <v>39.492640000000002</v>
      </c>
      <c r="C1001" t="s">
        <v>247</v>
      </c>
      <c r="D1001" s="5">
        <v>0.39027777777777778</v>
      </c>
      <c r="E1001" s="4">
        <f t="shared" si="60"/>
        <v>8</v>
      </c>
      <c r="F1001">
        <f t="shared" si="61"/>
        <v>39.492640000000002</v>
      </c>
      <c r="G1001" t="str">
        <f t="shared" si="62"/>
        <v>Anneal Loop [COOL] 11/14 Score</v>
      </c>
      <c r="H1001">
        <f t="shared" si="63"/>
        <v>0.39027777777777778</v>
      </c>
    </row>
    <row r="1002" spans="1:8" x14ac:dyDescent="0.2">
      <c r="A1002" t="s">
        <v>166</v>
      </c>
      <c r="B1002">
        <v>32.071379999999998</v>
      </c>
      <c r="C1002" t="s">
        <v>252</v>
      </c>
      <c r="D1002" s="5">
        <v>0.39047453703703705</v>
      </c>
      <c r="E1002" s="4">
        <f t="shared" si="60"/>
        <v>8</v>
      </c>
      <c r="F1002">
        <f t="shared" si="61"/>
        <v>32.071379999999998</v>
      </c>
      <c r="G1002" t="str">
        <f t="shared" si="62"/>
        <v>Anneal Loop [COOL] 12/14 Score</v>
      </c>
      <c r="H1002">
        <f t="shared" si="63"/>
        <v>0.39047453703703705</v>
      </c>
    </row>
    <row r="1003" spans="1:8" x14ac:dyDescent="0.2">
      <c r="A1003" t="s">
        <v>166</v>
      </c>
      <c r="B1003">
        <v>35.465389999999999</v>
      </c>
      <c r="C1003" t="s">
        <v>258</v>
      </c>
      <c r="D1003" s="5">
        <v>0.39065972222222217</v>
      </c>
      <c r="E1003" s="4">
        <f t="shared" si="60"/>
        <v>8</v>
      </c>
      <c r="F1003">
        <f t="shared" si="61"/>
        <v>35.465389999999999</v>
      </c>
      <c r="G1003" t="str">
        <f t="shared" si="62"/>
        <v>Anneal Loop [COOL] 13/14 Score</v>
      </c>
      <c r="H1003">
        <f t="shared" si="63"/>
        <v>0.39065972222222217</v>
      </c>
    </row>
    <row r="1004" spans="1:8" x14ac:dyDescent="0.2">
      <c r="A1004" t="s">
        <v>166</v>
      </c>
      <c r="B1004">
        <v>35.465389999999999</v>
      </c>
      <c r="C1004" t="s">
        <v>263</v>
      </c>
      <c r="D1004" s="5">
        <v>0.3908564814814815</v>
      </c>
      <c r="E1004" s="4">
        <f t="shared" si="60"/>
        <v>8</v>
      </c>
      <c r="F1004">
        <f t="shared" si="61"/>
        <v>35.465389999999999</v>
      </c>
      <c r="G1004" t="str">
        <f t="shared" si="62"/>
        <v>Anneal Loop [COOL] 14/14 Score</v>
      </c>
      <c r="H1004">
        <f t="shared" si="63"/>
        <v>0.3908564814814815</v>
      </c>
    </row>
    <row r="1005" spans="1:8" x14ac:dyDescent="0.2">
      <c r="A1005" t="s">
        <v>166</v>
      </c>
      <c r="B1005">
        <v>31.48648</v>
      </c>
      <c r="C1005" t="s">
        <v>178</v>
      </c>
      <c r="D1005" s="5">
        <v>0.39094907407407403</v>
      </c>
      <c r="E1005" s="4">
        <f t="shared" si="60"/>
        <v>8</v>
      </c>
      <c r="F1005">
        <f t="shared" si="61"/>
        <v>31.48648</v>
      </c>
      <c r="G1005" t="str">
        <f t="shared" si="62"/>
        <v>Minimization Loop Score</v>
      </c>
      <c r="H1005">
        <f t="shared" si="63"/>
        <v>0.39094907407407403</v>
      </c>
    </row>
    <row r="1006" spans="1:8" x14ac:dyDescent="0.2">
      <c r="A1006" t="s">
        <v>166</v>
      </c>
      <c r="B1006">
        <v>31.48648</v>
      </c>
      <c r="C1006" t="s">
        <v>167</v>
      </c>
      <c r="D1006" s="5">
        <v>0.39096064814814818</v>
      </c>
      <c r="E1006" s="4">
        <f t="shared" si="60"/>
        <v>8</v>
      </c>
      <c r="F1006">
        <f t="shared" si="61"/>
        <v>31.48648</v>
      </c>
      <c r="G1006" t="str">
        <f t="shared" si="62"/>
        <v>Mutant Pack Score</v>
      </c>
      <c r="H1006">
        <f t="shared" si="63"/>
        <v>0.39096064814814818</v>
      </c>
    </row>
    <row r="1007" spans="1:8" x14ac:dyDescent="0.2">
      <c r="A1007" t="s">
        <v>166</v>
      </c>
      <c r="B1007">
        <v>-11.459569999999999</v>
      </c>
      <c r="C1007" t="s">
        <v>178</v>
      </c>
      <c r="D1007" s="5">
        <v>0.39143518518518516</v>
      </c>
      <c r="E1007" s="4">
        <f t="shared" si="60"/>
        <v>8</v>
      </c>
      <c r="F1007">
        <f t="shared" si="61"/>
        <v>-11.459569999999999</v>
      </c>
      <c r="G1007" t="str">
        <f t="shared" si="62"/>
        <v>Minimization Loop Score</v>
      </c>
      <c r="H1007">
        <f t="shared" si="63"/>
        <v>0.39143518518518516</v>
      </c>
    </row>
    <row r="1008" spans="1:8" x14ac:dyDescent="0.2">
      <c r="A1008" t="s">
        <v>166</v>
      </c>
      <c r="B1008">
        <v>-24.399840000000001</v>
      </c>
      <c r="C1008" t="s">
        <v>287</v>
      </c>
      <c r="D1008" s="5">
        <v>0.39143518518518516</v>
      </c>
      <c r="E1008" s="4">
        <f t="shared" si="60"/>
        <v>8</v>
      </c>
      <c r="F1008">
        <f t="shared" si="61"/>
        <v>-24.399840000000001</v>
      </c>
      <c r="G1008" t="str">
        <f t="shared" si="62"/>
        <v>Mut &amp; Min #04 Score</v>
      </c>
      <c r="H1008">
        <f t="shared" si="63"/>
        <v>0.39143518518518516</v>
      </c>
    </row>
    <row r="1009" spans="1:8" x14ac:dyDescent="0.2">
      <c r="A1009" t="s">
        <v>166</v>
      </c>
      <c r="B1009">
        <v>-25.49972</v>
      </c>
      <c r="C1009" t="s">
        <v>167</v>
      </c>
      <c r="D1009" s="5">
        <v>0.39143518518518516</v>
      </c>
      <c r="E1009" s="4">
        <f t="shared" si="60"/>
        <v>8</v>
      </c>
      <c r="F1009">
        <f t="shared" si="61"/>
        <v>-25.49972</v>
      </c>
      <c r="G1009" t="str">
        <f t="shared" si="62"/>
        <v>Mutant Pack Score</v>
      </c>
      <c r="H1009">
        <f t="shared" si="63"/>
        <v>0.39143518518518516</v>
      </c>
    </row>
    <row r="1010" spans="1:8" x14ac:dyDescent="0.2">
      <c r="A1010" t="s">
        <v>166</v>
      </c>
      <c r="B1010">
        <v>-26.076309999999999</v>
      </c>
      <c r="C1010" t="s">
        <v>178</v>
      </c>
      <c r="D1010" s="5">
        <v>0.39155092592592594</v>
      </c>
      <c r="E1010" s="4">
        <f t="shared" si="60"/>
        <v>8</v>
      </c>
      <c r="F1010">
        <f t="shared" si="61"/>
        <v>-26.076309999999999</v>
      </c>
      <c r="G1010" t="str">
        <f t="shared" si="62"/>
        <v>Minimization Loop Score</v>
      </c>
      <c r="H1010">
        <f t="shared" si="63"/>
        <v>0.39155092592592594</v>
      </c>
    </row>
    <row r="1011" spans="1:8" x14ac:dyDescent="0.2">
      <c r="A1011" t="s">
        <v>166</v>
      </c>
      <c r="B1011">
        <v>-26.076309999999999</v>
      </c>
      <c r="C1011" t="s">
        <v>186</v>
      </c>
      <c r="D1011" s="5">
        <v>0.39178240740740744</v>
      </c>
      <c r="E1011" s="4">
        <f t="shared" si="60"/>
        <v>8</v>
      </c>
      <c r="F1011">
        <f t="shared" si="61"/>
        <v>-26.076309999999999</v>
      </c>
      <c r="G1011" t="str">
        <f t="shared" si="62"/>
        <v>Anneal Loop [HEAT]  1/14 Score</v>
      </c>
      <c r="H1011">
        <f t="shared" si="63"/>
        <v>0.39178240740740744</v>
      </c>
    </row>
    <row r="1012" spans="1:8" x14ac:dyDescent="0.2">
      <c r="A1012" t="s">
        <v>166</v>
      </c>
      <c r="B1012">
        <v>-26.076309999999999</v>
      </c>
      <c r="C1012" t="s">
        <v>192</v>
      </c>
      <c r="D1012" s="5">
        <v>0.39197916666666671</v>
      </c>
      <c r="E1012" s="4">
        <f t="shared" si="60"/>
        <v>8</v>
      </c>
      <c r="F1012">
        <f t="shared" si="61"/>
        <v>-26.076309999999999</v>
      </c>
      <c r="G1012" t="str">
        <f t="shared" si="62"/>
        <v>Anneal Loop [HEAT]  2/14 Score</v>
      </c>
      <c r="H1012">
        <f t="shared" si="63"/>
        <v>0.39197916666666671</v>
      </c>
    </row>
    <row r="1013" spans="1:8" x14ac:dyDescent="0.2">
      <c r="A1013" t="s">
        <v>166</v>
      </c>
      <c r="B1013">
        <v>-26.076309999999999</v>
      </c>
      <c r="C1013" t="s">
        <v>198</v>
      </c>
      <c r="D1013" s="5">
        <v>0.39216435185185183</v>
      </c>
      <c r="E1013" s="4">
        <f t="shared" si="60"/>
        <v>8</v>
      </c>
      <c r="F1013">
        <f t="shared" si="61"/>
        <v>-26.076309999999999</v>
      </c>
      <c r="G1013" t="str">
        <f t="shared" si="62"/>
        <v>Anneal Loop [HEAT]  3/14 Score</v>
      </c>
      <c r="H1013">
        <f t="shared" si="63"/>
        <v>0.39216435185185183</v>
      </c>
    </row>
    <row r="1014" spans="1:8" x14ac:dyDescent="0.2">
      <c r="A1014" t="s">
        <v>166</v>
      </c>
      <c r="B1014">
        <v>-18.876570000000001</v>
      </c>
      <c r="C1014" t="s">
        <v>204</v>
      </c>
      <c r="D1014" s="5">
        <v>0.39233796296296292</v>
      </c>
      <c r="E1014" s="4">
        <f t="shared" si="60"/>
        <v>8</v>
      </c>
      <c r="F1014">
        <f t="shared" si="61"/>
        <v>-18.876570000000001</v>
      </c>
      <c r="G1014" t="str">
        <f t="shared" si="62"/>
        <v>Anneal Loop [COOL]  4/14 Score</v>
      </c>
      <c r="H1014">
        <f t="shared" si="63"/>
        <v>0.39233796296296292</v>
      </c>
    </row>
    <row r="1015" spans="1:8" x14ac:dyDescent="0.2">
      <c r="A1015" t="s">
        <v>166</v>
      </c>
      <c r="B1015">
        <v>-18.876570000000001</v>
      </c>
      <c r="C1015" t="s">
        <v>210</v>
      </c>
      <c r="D1015" s="5">
        <v>0.39252314814814815</v>
      </c>
      <c r="E1015" s="4">
        <f t="shared" si="60"/>
        <v>8</v>
      </c>
      <c r="F1015">
        <f t="shared" si="61"/>
        <v>-18.876570000000001</v>
      </c>
      <c r="G1015" t="str">
        <f t="shared" si="62"/>
        <v>Anneal Loop [COOL]  5/14 Score</v>
      </c>
      <c r="H1015">
        <f t="shared" si="63"/>
        <v>0.39252314814814815</v>
      </c>
    </row>
    <row r="1016" spans="1:8" x14ac:dyDescent="0.2">
      <c r="A1016" t="s">
        <v>166</v>
      </c>
      <c r="B1016">
        <v>-18.876570000000001</v>
      </c>
      <c r="C1016" t="s">
        <v>216</v>
      </c>
      <c r="D1016" s="5">
        <v>0.39269675925925923</v>
      </c>
      <c r="E1016" s="4">
        <f t="shared" si="60"/>
        <v>8</v>
      </c>
      <c r="F1016">
        <f t="shared" si="61"/>
        <v>-18.876570000000001</v>
      </c>
      <c r="G1016" t="str">
        <f t="shared" si="62"/>
        <v>Anneal Loop [COOL]  6/14 Score</v>
      </c>
      <c r="H1016">
        <f t="shared" si="63"/>
        <v>0.39269675925925923</v>
      </c>
    </row>
    <row r="1017" spans="1:8" x14ac:dyDescent="0.2">
      <c r="A1017" t="s">
        <v>166</v>
      </c>
      <c r="B1017">
        <v>-10.05439</v>
      </c>
      <c r="C1017" t="s">
        <v>222</v>
      </c>
      <c r="D1017" s="5">
        <v>0.39288194444444446</v>
      </c>
      <c r="E1017" s="4">
        <f t="shared" si="60"/>
        <v>8</v>
      </c>
      <c r="F1017">
        <f t="shared" si="61"/>
        <v>-10.05439</v>
      </c>
      <c r="G1017" t="str">
        <f t="shared" si="62"/>
        <v>Anneal Loop [COOL]  7/14 Score</v>
      </c>
      <c r="H1017">
        <f t="shared" si="63"/>
        <v>0.39288194444444446</v>
      </c>
    </row>
    <row r="1018" spans="1:8" x14ac:dyDescent="0.2">
      <c r="A1018" t="s">
        <v>166</v>
      </c>
      <c r="B1018">
        <v>-10.05439</v>
      </c>
      <c r="C1018" t="s">
        <v>228</v>
      </c>
      <c r="D1018" s="5">
        <v>0.39305555555555555</v>
      </c>
      <c r="E1018" s="4">
        <f t="shared" si="60"/>
        <v>8</v>
      </c>
      <c r="F1018">
        <f t="shared" si="61"/>
        <v>-10.05439</v>
      </c>
      <c r="G1018" t="str">
        <f t="shared" si="62"/>
        <v>Anneal Loop [HEAT]  8/14 Score</v>
      </c>
      <c r="H1018">
        <f t="shared" si="63"/>
        <v>0.39305555555555555</v>
      </c>
    </row>
    <row r="1019" spans="1:8" x14ac:dyDescent="0.2">
      <c r="A1019" t="s">
        <v>166</v>
      </c>
      <c r="B1019">
        <v>-10.05439</v>
      </c>
      <c r="C1019" t="s">
        <v>234</v>
      </c>
      <c r="D1019" s="5">
        <v>0.39324074074074072</v>
      </c>
      <c r="E1019" s="4">
        <f t="shared" si="60"/>
        <v>8</v>
      </c>
      <c r="F1019">
        <f t="shared" si="61"/>
        <v>-10.05439</v>
      </c>
      <c r="G1019" t="str">
        <f t="shared" si="62"/>
        <v>Anneal Loop [HEAT]  9/14 Score</v>
      </c>
      <c r="H1019">
        <f t="shared" si="63"/>
        <v>0.39324074074074072</v>
      </c>
    </row>
    <row r="1020" spans="1:8" x14ac:dyDescent="0.2">
      <c r="A1020" t="s">
        <v>166</v>
      </c>
      <c r="B1020">
        <v>-10.05439</v>
      </c>
      <c r="C1020" t="s">
        <v>240</v>
      </c>
      <c r="D1020" s="5">
        <v>0.3934259259259259</v>
      </c>
      <c r="E1020" s="4">
        <f t="shared" si="60"/>
        <v>8</v>
      </c>
      <c r="F1020">
        <f t="shared" si="61"/>
        <v>-10.05439</v>
      </c>
      <c r="G1020" t="str">
        <f t="shared" si="62"/>
        <v>Anneal Loop [HEAT] 10/14 Score</v>
      </c>
      <c r="H1020">
        <f t="shared" si="63"/>
        <v>0.3934259259259259</v>
      </c>
    </row>
    <row r="1021" spans="1:8" x14ac:dyDescent="0.2">
      <c r="A1021" t="s">
        <v>166</v>
      </c>
      <c r="B1021">
        <v>-10.36603</v>
      </c>
      <c r="C1021" t="s">
        <v>247</v>
      </c>
      <c r="D1021" s="5">
        <v>0.39359953703703704</v>
      </c>
      <c r="E1021" s="4">
        <f t="shared" si="60"/>
        <v>8</v>
      </c>
      <c r="F1021">
        <f t="shared" si="61"/>
        <v>-10.36603</v>
      </c>
      <c r="G1021" t="str">
        <f t="shared" si="62"/>
        <v>Anneal Loop [COOL] 11/14 Score</v>
      </c>
      <c r="H1021">
        <f t="shared" si="63"/>
        <v>0.39359953703703704</v>
      </c>
    </row>
    <row r="1022" spans="1:8" x14ac:dyDescent="0.2">
      <c r="A1022" t="s">
        <v>166</v>
      </c>
      <c r="B1022">
        <v>-10.26416</v>
      </c>
      <c r="C1022" t="s">
        <v>252</v>
      </c>
      <c r="D1022" s="5">
        <v>0.39378472222222222</v>
      </c>
      <c r="E1022" s="4">
        <f t="shared" si="60"/>
        <v>8</v>
      </c>
      <c r="F1022">
        <f t="shared" si="61"/>
        <v>-10.26416</v>
      </c>
      <c r="G1022" t="str">
        <f t="shared" si="62"/>
        <v>Anneal Loop [COOL] 12/14 Score</v>
      </c>
      <c r="H1022">
        <f t="shared" si="63"/>
        <v>0.39378472222222222</v>
      </c>
    </row>
    <row r="1023" spans="1:8" x14ac:dyDescent="0.2">
      <c r="A1023" t="s">
        <v>166</v>
      </c>
      <c r="B1023">
        <v>-5.09232</v>
      </c>
      <c r="C1023" t="s">
        <v>258</v>
      </c>
      <c r="D1023" s="5">
        <v>0.39395833333333335</v>
      </c>
      <c r="E1023" s="4">
        <f t="shared" si="60"/>
        <v>8</v>
      </c>
      <c r="F1023">
        <f t="shared" si="61"/>
        <v>-5.09232</v>
      </c>
      <c r="G1023" t="str">
        <f t="shared" si="62"/>
        <v>Anneal Loop [COOL] 13/14 Score</v>
      </c>
      <c r="H1023">
        <f t="shared" si="63"/>
        <v>0.39395833333333335</v>
      </c>
    </row>
    <row r="1024" spans="1:8" x14ac:dyDescent="0.2">
      <c r="A1024" t="s">
        <v>166</v>
      </c>
      <c r="B1024">
        <v>0.19336</v>
      </c>
      <c r="C1024" t="s">
        <v>263</v>
      </c>
      <c r="D1024" s="5">
        <v>0.39413194444444444</v>
      </c>
      <c r="E1024" s="4">
        <f t="shared" si="60"/>
        <v>8</v>
      </c>
      <c r="F1024">
        <f t="shared" si="61"/>
        <v>0.19336</v>
      </c>
      <c r="G1024" t="str">
        <f t="shared" si="62"/>
        <v>Anneal Loop [COOL] 14/14 Score</v>
      </c>
      <c r="H1024">
        <f t="shared" si="63"/>
        <v>0.39413194444444444</v>
      </c>
    </row>
    <row r="1025" spans="1:8" x14ac:dyDescent="0.2">
      <c r="A1025" t="s">
        <v>166</v>
      </c>
      <c r="B1025">
        <v>-1.09921</v>
      </c>
      <c r="C1025" t="s">
        <v>178</v>
      </c>
      <c r="D1025" s="5">
        <v>0.39422453703703703</v>
      </c>
      <c r="E1025" s="4">
        <f t="shared" si="60"/>
        <v>8</v>
      </c>
      <c r="F1025">
        <f t="shared" si="61"/>
        <v>-1.09921</v>
      </c>
      <c r="G1025" t="str">
        <f t="shared" si="62"/>
        <v>Minimization Loop Score</v>
      </c>
      <c r="H1025">
        <f t="shared" si="63"/>
        <v>0.39422453703703703</v>
      </c>
    </row>
    <row r="1026" spans="1:8" x14ac:dyDescent="0.2">
      <c r="A1026" t="s">
        <v>166</v>
      </c>
      <c r="B1026">
        <v>-1.09921</v>
      </c>
      <c r="C1026" t="s">
        <v>167</v>
      </c>
      <c r="D1026" s="5">
        <v>0.39422453703703703</v>
      </c>
      <c r="E1026" s="4">
        <f t="shared" si="60"/>
        <v>8</v>
      </c>
      <c r="F1026">
        <f t="shared" si="61"/>
        <v>-1.09921</v>
      </c>
      <c r="G1026" t="str">
        <f t="shared" si="62"/>
        <v>Mutant Pack Score</v>
      </c>
      <c r="H1026">
        <f t="shared" si="63"/>
        <v>0.39422453703703703</v>
      </c>
    </row>
    <row r="1027" spans="1:8" x14ac:dyDescent="0.2">
      <c r="A1027" t="s">
        <v>166</v>
      </c>
      <c r="B1027">
        <v>-35.697029999999998</v>
      </c>
      <c r="C1027" t="s">
        <v>178</v>
      </c>
      <c r="D1027" s="5">
        <v>0.3946412037037037</v>
      </c>
      <c r="E1027" s="4">
        <f t="shared" ref="E1027:E1090" si="64">VALUE(RIGHT(A1027,2))</f>
        <v>8</v>
      </c>
      <c r="F1027">
        <f t="shared" ref="F1027:F1090" si="65">B1027</f>
        <v>-35.697029999999998</v>
      </c>
      <c r="G1027" t="str">
        <f t="shared" ref="G1027:G1090" si="66">RIGHT(C1027,LEN(C1027)-FIND(" - ",C1027)-2)</f>
        <v>Minimization Loop Score</v>
      </c>
      <c r="H1027">
        <f t="shared" ref="H1027:H1090" si="67">VALUE(D1027)</f>
        <v>0.3946412037037037</v>
      </c>
    </row>
    <row r="1028" spans="1:8" x14ac:dyDescent="0.2">
      <c r="A1028" t="s">
        <v>166</v>
      </c>
      <c r="B1028">
        <v>-35.697029999999998</v>
      </c>
      <c r="C1028" t="s">
        <v>293</v>
      </c>
      <c r="D1028" s="5">
        <v>0.3946412037037037</v>
      </c>
      <c r="E1028" s="4">
        <f t="shared" si="64"/>
        <v>8</v>
      </c>
      <c r="F1028">
        <f t="shared" si="65"/>
        <v>-35.697029999999998</v>
      </c>
      <c r="G1028" t="str">
        <f t="shared" si="66"/>
        <v>Mut &amp; Min #05 Score</v>
      </c>
      <c r="H1028">
        <f t="shared" si="67"/>
        <v>0.3946412037037037</v>
      </c>
    </row>
    <row r="1029" spans="1:8" x14ac:dyDescent="0.2">
      <c r="A1029" t="s">
        <v>166</v>
      </c>
      <c r="B1029">
        <v>-39.556249999999999</v>
      </c>
      <c r="C1029" t="s">
        <v>167</v>
      </c>
      <c r="D1029" s="5">
        <v>0.3946412037037037</v>
      </c>
      <c r="E1029" s="4">
        <f t="shared" si="64"/>
        <v>8</v>
      </c>
      <c r="F1029">
        <f t="shared" si="65"/>
        <v>-39.556249999999999</v>
      </c>
      <c r="G1029" t="str">
        <f t="shared" si="66"/>
        <v>Mutant Pack Score</v>
      </c>
      <c r="H1029">
        <f t="shared" si="67"/>
        <v>0.3946412037037037</v>
      </c>
    </row>
    <row r="1030" spans="1:8" x14ac:dyDescent="0.2">
      <c r="A1030" t="s">
        <v>166</v>
      </c>
      <c r="B1030">
        <v>-40.589039999999997</v>
      </c>
      <c r="C1030" t="s">
        <v>178</v>
      </c>
      <c r="D1030" s="5">
        <v>0.39473379629629629</v>
      </c>
      <c r="E1030" s="4">
        <f t="shared" si="64"/>
        <v>8</v>
      </c>
      <c r="F1030">
        <f t="shared" si="65"/>
        <v>-40.589039999999997</v>
      </c>
      <c r="G1030" t="str">
        <f t="shared" si="66"/>
        <v>Minimization Loop Score</v>
      </c>
      <c r="H1030">
        <f t="shared" si="67"/>
        <v>0.39473379629629629</v>
      </c>
    </row>
    <row r="1031" spans="1:8" x14ac:dyDescent="0.2">
      <c r="A1031" t="s">
        <v>166</v>
      </c>
      <c r="B1031">
        <v>-40.589039999999997</v>
      </c>
      <c r="C1031" t="s">
        <v>186</v>
      </c>
      <c r="D1031" s="5">
        <v>0.39490740740740743</v>
      </c>
      <c r="E1031" s="4">
        <f t="shared" si="64"/>
        <v>8</v>
      </c>
      <c r="F1031">
        <f t="shared" si="65"/>
        <v>-40.589039999999997</v>
      </c>
      <c r="G1031" t="str">
        <f t="shared" si="66"/>
        <v>Anneal Loop [HEAT]  1/14 Score</v>
      </c>
      <c r="H1031">
        <f t="shared" si="67"/>
        <v>0.39490740740740743</v>
      </c>
    </row>
    <row r="1032" spans="1:8" x14ac:dyDescent="0.2">
      <c r="A1032" t="s">
        <v>166</v>
      </c>
      <c r="B1032">
        <v>-40.589039999999997</v>
      </c>
      <c r="C1032" t="s">
        <v>192</v>
      </c>
      <c r="D1032" s="5">
        <v>0.39509259259259261</v>
      </c>
      <c r="E1032" s="4">
        <f t="shared" si="64"/>
        <v>8</v>
      </c>
      <c r="F1032">
        <f t="shared" si="65"/>
        <v>-40.589039999999997</v>
      </c>
      <c r="G1032" t="str">
        <f t="shared" si="66"/>
        <v>Anneal Loop [HEAT]  2/14 Score</v>
      </c>
      <c r="H1032">
        <f t="shared" si="67"/>
        <v>0.39509259259259261</v>
      </c>
    </row>
    <row r="1033" spans="1:8" x14ac:dyDescent="0.2">
      <c r="A1033" t="s">
        <v>166</v>
      </c>
      <c r="B1033">
        <v>-40.589039999999997</v>
      </c>
      <c r="C1033" t="s">
        <v>198</v>
      </c>
      <c r="D1033" s="5">
        <v>0.39528935185185188</v>
      </c>
      <c r="E1033" s="4">
        <f t="shared" si="64"/>
        <v>8</v>
      </c>
      <c r="F1033">
        <f t="shared" si="65"/>
        <v>-40.589039999999997</v>
      </c>
      <c r="G1033" t="str">
        <f t="shared" si="66"/>
        <v>Anneal Loop [HEAT]  3/14 Score</v>
      </c>
      <c r="H1033">
        <f t="shared" si="67"/>
        <v>0.39528935185185188</v>
      </c>
    </row>
    <row r="1034" spans="1:8" x14ac:dyDescent="0.2">
      <c r="A1034" t="s">
        <v>166</v>
      </c>
      <c r="B1034">
        <v>-34.823169999999998</v>
      </c>
      <c r="C1034" t="s">
        <v>204</v>
      </c>
      <c r="D1034" s="5">
        <v>0.39546296296296296</v>
      </c>
      <c r="E1034" s="4">
        <f t="shared" si="64"/>
        <v>8</v>
      </c>
      <c r="F1034">
        <f t="shared" si="65"/>
        <v>-34.823169999999998</v>
      </c>
      <c r="G1034" t="str">
        <f t="shared" si="66"/>
        <v>Anneal Loop [COOL]  4/14 Score</v>
      </c>
      <c r="H1034">
        <f t="shared" si="67"/>
        <v>0.39546296296296296</v>
      </c>
    </row>
    <row r="1035" spans="1:8" x14ac:dyDescent="0.2">
      <c r="A1035" t="s">
        <v>166</v>
      </c>
      <c r="B1035">
        <v>-36.686630000000001</v>
      </c>
      <c r="C1035" t="s">
        <v>210</v>
      </c>
      <c r="D1035" s="5">
        <v>0.39564814814814814</v>
      </c>
      <c r="E1035" s="4">
        <f t="shared" si="64"/>
        <v>8</v>
      </c>
      <c r="F1035">
        <f t="shared" si="65"/>
        <v>-36.686630000000001</v>
      </c>
      <c r="G1035" t="str">
        <f t="shared" si="66"/>
        <v>Anneal Loop [COOL]  5/14 Score</v>
      </c>
      <c r="H1035">
        <f t="shared" si="67"/>
        <v>0.39564814814814814</v>
      </c>
    </row>
    <row r="1036" spans="1:8" x14ac:dyDescent="0.2">
      <c r="A1036" t="s">
        <v>166</v>
      </c>
      <c r="B1036">
        <v>-34.02223</v>
      </c>
      <c r="C1036" t="s">
        <v>216</v>
      </c>
      <c r="D1036" s="5">
        <v>0.39582175925925928</v>
      </c>
      <c r="E1036" s="4">
        <f t="shared" si="64"/>
        <v>8</v>
      </c>
      <c r="F1036">
        <f t="shared" si="65"/>
        <v>-34.02223</v>
      </c>
      <c r="G1036" t="str">
        <f t="shared" si="66"/>
        <v>Anneal Loop [COOL]  6/14 Score</v>
      </c>
      <c r="H1036">
        <f t="shared" si="67"/>
        <v>0.39582175925925928</v>
      </c>
    </row>
    <row r="1037" spans="1:8" x14ac:dyDescent="0.2">
      <c r="A1037" t="s">
        <v>166</v>
      </c>
      <c r="B1037">
        <v>-34.362110000000001</v>
      </c>
      <c r="C1037" t="s">
        <v>222</v>
      </c>
      <c r="D1037" s="5">
        <v>0.39600694444444445</v>
      </c>
      <c r="E1037" s="4">
        <f t="shared" si="64"/>
        <v>8</v>
      </c>
      <c r="F1037">
        <f t="shared" si="65"/>
        <v>-34.362110000000001</v>
      </c>
      <c r="G1037" t="str">
        <f t="shared" si="66"/>
        <v>Anneal Loop [COOL]  7/14 Score</v>
      </c>
      <c r="H1037">
        <f t="shared" si="67"/>
        <v>0.39600694444444445</v>
      </c>
    </row>
    <row r="1038" spans="1:8" x14ac:dyDescent="0.2">
      <c r="A1038" t="s">
        <v>166</v>
      </c>
      <c r="B1038">
        <v>-34.362110000000001</v>
      </c>
      <c r="C1038" t="s">
        <v>228</v>
      </c>
      <c r="D1038" s="5">
        <v>0.39619212962962963</v>
      </c>
      <c r="E1038" s="4">
        <f t="shared" si="64"/>
        <v>8</v>
      </c>
      <c r="F1038">
        <f t="shared" si="65"/>
        <v>-34.362110000000001</v>
      </c>
      <c r="G1038" t="str">
        <f t="shared" si="66"/>
        <v>Anneal Loop [HEAT]  8/14 Score</v>
      </c>
      <c r="H1038">
        <f t="shared" si="67"/>
        <v>0.39619212962962963</v>
      </c>
    </row>
    <row r="1039" spans="1:8" x14ac:dyDescent="0.2">
      <c r="A1039" t="s">
        <v>166</v>
      </c>
      <c r="B1039">
        <v>-34.362110000000001</v>
      </c>
      <c r="C1039" t="s">
        <v>234</v>
      </c>
      <c r="D1039" s="5">
        <v>0.39635416666666662</v>
      </c>
      <c r="E1039" s="4">
        <f t="shared" si="64"/>
        <v>8</v>
      </c>
      <c r="F1039">
        <f t="shared" si="65"/>
        <v>-34.362110000000001</v>
      </c>
      <c r="G1039" t="str">
        <f t="shared" si="66"/>
        <v>Anneal Loop [HEAT]  9/14 Score</v>
      </c>
      <c r="H1039">
        <f t="shared" si="67"/>
        <v>0.39635416666666662</v>
      </c>
    </row>
    <row r="1040" spans="1:8" x14ac:dyDescent="0.2">
      <c r="A1040" t="s">
        <v>166</v>
      </c>
      <c r="B1040">
        <v>-34.362110000000001</v>
      </c>
      <c r="C1040" t="s">
        <v>240</v>
      </c>
      <c r="D1040" s="5">
        <v>0.39653935185185185</v>
      </c>
      <c r="E1040" s="4">
        <f t="shared" si="64"/>
        <v>8</v>
      </c>
      <c r="F1040">
        <f t="shared" si="65"/>
        <v>-34.362110000000001</v>
      </c>
      <c r="G1040" t="str">
        <f t="shared" si="66"/>
        <v>Anneal Loop [HEAT] 10/14 Score</v>
      </c>
      <c r="H1040">
        <f t="shared" si="67"/>
        <v>0.39653935185185185</v>
      </c>
    </row>
    <row r="1041" spans="1:8" x14ac:dyDescent="0.2">
      <c r="A1041" t="s">
        <v>166</v>
      </c>
      <c r="B1041">
        <v>-34.362110000000001</v>
      </c>
      <c r="C1041" t="s">
        <v>247</v>
      </c>
      <c r="D1041" s="5">
        <v>0.39672453703703708</v>
      </c>
      <c r="E1041" s="4">
        <f t="shared" si="64"/>
        <v>8</v>
      </c>
      <c r="F1041">
        <f t="shared" si="65"/>
        <v>-34.362110000000001</v>
      </c>
      <c r="G1041" t="str">
        <f t="shared" si="66"/>
        <v>Anneal Loop [COOL] 11/14 Score</v>
      </c>
      <c r="H1041">
        <f t="shared" si="67"/>
        <v>0.39672453703703708</v>
      </c>
    </row>
    <row r="1042" spans="1:8" x14ac:dyDescent="0.2">
      <c r="A1042" t="s">
        <v>166</v>
      </c>
      <c r="B1042">
        <v>-34.362110000000001</v>
      </c>
      <c r="C1042" t="s">
        <v>252</v>
      </c>
      <c r="D1042" s="5">
        <v>0.39689814814814817</v>
      </c>
      <c r="E1042" s="4">
        <f t="shared" si="64"/>
        <v>8</v>
      </c>
      <c r="F1042">
        <f t="shared" si="65"/>
        <v>-34.362110000000001</v>
      </c>
      <c r="G1042" t="str">
        <f t="shared" si="66"/>
        <v>Anneal Loop [COOL] 12/14 Score</v>
      </c>
      <c r="H1042">
        <f t="shared" si="67"/>
        <v>0.39689814814814817</v>
      </c>
    </row>
    <row r="1043" spans="1:8" x14ac:dyDescent="0.2">
      <c r="A1043" t="s">
        <v>166</v>
      </c>
      <c r="B1043">
        <v>-34.362110000000001</v>
      </c>
      <c r="C1043" t="s">
        <v>258</v>
      </c>
      <c r="D1043" s="5">
        <v>0.39708333333333329</v>
      </c>
      <c r="E1043" s="4">
        <f t="shared" si="64"/>
        <v>8</v>
      </c>
      <c r="F1043">
        <f t="shared" si="65"/>
        <v>-34.362110000000001</v>
      </c>
      <c r="G1043" t="str">
        <f t="shared" si="66"/>
        <v>Anneal Loop [COOL] 13/14 Score</v>
      </c>
      <c r="H1043">
        <f t="shared" si="67"/>
        <v>0.39708333333333329</v>
      </c>
    </row>
    <row r="1044" spans="1:8" x14ac:dyDescent="0.2">
      <c r="A1044" t="s">
        <v>166</v>
      </c>
      <c r="B1044">
        <v>-33.57253</v>
      </c>
      <c r="C1044" t="s">
        <v>263</v>
      </c>
      <c r="D1044" s="5">
        <v>0.39725694444444443</v>
      </c>
      <c r="E1044" s="4">
        <f t="shared" si="64"/>
        <v>8</v>
      </c>
      <c r="F1044">
        <f t="shared" si="65"/>
        <v>-33.57253</v>
      </c>
      <c r="G1044" t="str">
        <f t="shared" si="66"/>
        <v>Anneal Loop [COOL] 14/14 Score</v>
      </c>
      <c r="H1044">
        <f t="shared" si="67"/>
        <v>0.39725694444444443</v>
      </c>
    </row>
    <row r="1045" spans="1:8" x14ac:dyDescent="0.2">
      <c r="A1045" t="s">
        <v>166</v>
      </c>
      <c r="B1045">
        <v>-33.916400000000003</v>
      </c>
      <c r="C1045" t="s">
        <v>178</v>
      </c>
      <c r="D1045" s="5">
        <v>0.39734953703703701</v>
      </c>
      <c r="E1045" s="4">
        <f t="shared" si="64"/>
        <v>8</v>
      </c>
      <c r="F1045">
        <f t="shared" si="65"/>
        <v>-33.916400000000003</v>
      </c>
      <c r="G1045" t="str">
        <f t="shared" si="66"/>
        <v>Minimization Loop Score</v>
      </c>
      <c r="H1045">
        <f t="shared" si="67"/>
        <v>0.39734953703703701</v>
      </c>
    </row>
    <row r="1046" spans="1:8" x14ac:dyDescent="0.2">
      <c r="A1046" t="s">
        <v>166</v>
      </c>
      <c r="B1046">
        <v>-33.916400000000003</v>
      </c>
      <c r="C1046" t="s">
        <v>167</v>
      </c>
      <c r="D1046" s="5">
        <v>0.39734953703703701</v>
      </c>
      <c r="E1046" s="4">
        <f t="shared" si="64"/>
        <v>8</v>
      </c>
      <c r="F1046">
        <f t="shared" si="65"/>
        <v>-33.916400000000003</v>
      </c>
      <c r="G1046" t="str">
        <f t="shared" si="66"/>
        <v>Mutant Pack Score</v>
      </c>
      <c r="H1046">
        <f t="shared" si="67"/>
        <v>0.39734953703703701</v>
      </c>
    </row>
    <row r="1047" spans="1:8" x14ac:dyDescent="0.2">
      <c r="A1047" t="s">
        <v>166</v>
      </c>
      <c r="B1047">
        <v>-59.930540000000001</v>
      </c>
      <c r="C1047" t="s">
        <v>178</v>
      </c>
      <c r="D1047" s="5">
        <v>0.39776620370370369</v>
      </c>
      <c r="E1047" s="4">
        <f t="shared" si="64"/>
        <v>8</v>
      </c>
      <c r="F1047">
        <f t="shared" si="65"/>
        <v>-59.930540000000001</v>
      </c>
      <c r="G1047" t="str">
        <f t="shared" si="66"/>
        <v>Minimization Loop Score</v>
      </c>
      <c r="H1047">
        <f t="shared" si="67"/>
        <v>0.39776620370370369</v>
      </c>
    </row>
    <row r="1048" spans="1:8" x14ac:dyDescent="0.2">
      <c r="A1048" t="s">
        <v>166</v>
      </c>
      <c r="B1048">
        <v>-59.930540000000001</v>
      </c>
      <c r="C1048" t="s">
        <v>298</v>
      </c>
      <c r="D1048" s="5">
        <v>0.39776620370370369</v>
      </c>
      <c r="E1048" s="4">
        <f t="shared" si="64"/>
        <v>8</v>
      </c>
      <c r="F1048">
        <f t="shared" si="65"/>
        <v>-59.930540000000001</v>
      </c>
      <c r="G1048" t="str">
        <f t="shared" si="66"/>
        <v>Mut &amp; Min #06 Score</v>
      </c>
      <c r="H1048">
        <f t="shared" si="67"/>
        <v>0.39776620370370369</v>
      </c>
    </row>
    <row r="1049" spans="1:8" x14ac:dyDescent="0.2">
      <c r="A1049" t="s">
        <v>166</v>
      </c>
      <c r="B1049">
        <v>-766.32282999999995</v>
      </c>
      <c r="C1049" t="s">
        <v>307</v>
      </c>
      <c r="D1049" s="5">
        <v>0.4024537037037037</v>
      </c>
      <c r="E1049" s="4">
        <f t="shared" si="64"/>
        <v>8</v>
      </c>
      <c r="F1049">
        <f t="shared" si="65"/>
        <v>-766.32282999999995</v>
      </c>
      <c r="G1049" t="str">
        <f t="shared" si="66"/>
        <v>Mut &amp; Min, FastRelaxed Score</v>
      </c>
      <c r="H1049">
        <f t="shared" si="67"/>
        <v>0.4024537037037037</v>
      </c>
    </row>
    <row r="1050" spans="1:8" x14ac:dyDescent="0.2">
      <c r="A1050" t="s">
        <v>170</v>
      </c>
      <c r="B1050">
        <v>168.98657</v>
      </c>
      <c r="C1050" t="s">
        <v>171</v>
      </c>
      <c r="D1050" s="5">
        <v>0.37606481481481485</v>
      </c>
      <c r="E1050" s="4">
        <f t="shared" si="64"/>
        <v>9</v>
      </c>
      <c r="F1050">
        <f t="shared" si="65"/>
        <v>168.98657</v>
      </c>
      <c r="G1050" t="str">
        <f t="shared" si="66"/>
        <v>Mutant Pack Score</v>
      </c>
      <c r="H1050">
        <f t="shared" si="67"/>
        <v>0.37606481481481485</v>
      </c>
    </row>
    <row r="1051" spans="1:8" x14ac:dyDescent="0.2">
      <c r="A1051" t="s">
        <v>170</v>
      </c>
      <c r="B1051">
        <v>78.300370000000001</v>
      </c>
      <c r="C1051" t="s">
        <v>179</v>
      </c>
      <c r="D1051" s="5">
        <v>0.37616898148148148</v>
      </c>
      <c r="E1051" s="4">
        <f t="shared" si="64"/>
        <v>9</v>
      </c>
      <c r="F1051">
        <f t="shared" si="65"/>
        <v>78.300370000000001</v>
      </c>
      <c r="G1051" t="str">
        <f t="shared" si="66"/>
        <v>Minimization Loop Score</v>
      </c>
      <c r="H1051">
        <f t="shared" si="67"/>
        <v>0.37616898148148148</v>
      </c>
    </row>
    <row r="1052" spans="1:8" x14ac:dyDescent="0.2">
      <c r="A1052" t="s">
        <v>170</v>
      </c>
      <c r="B1052">
        <v>65.692549999999997</v>
      </c>
      <c r="C1052" t="s">
        <v>187</v>
      </c>
      <c r="D1052" s="5">
        <v>0.37638888888888888</v>
      </c>
      <c r="E1052" s="4">
        <f t="shared" si="64"/>
        <v>9</v>
      </c>
      <c r="F1052">
        <f t="shared" si="65"/>
        <v>65.692549999999997</v>
      </c>
      <c r="G1052" t="str">
        <f t="shared" si="66"/>
        <v>Anneal Loop [HEAT]  1/14 Score</v>
      </c>
      <c r="H1052">
        <f t="shared" si="67"/>
        <v>0.37638888888888888</v>
      </c>
    </row>
    <row r="1053" spans="1:8" x14ac:dyDescent="0.2">
      <c r="A1053" t="s">
        <v>170</v>
      </c>
      <c r="B1053">
        <v>70.452150000000003</v>
      </c>
      <c r="C1053" t="s">
        <v>193</v>
      </c>
      <c r="D1053" s="5">
        <v>0.37664351851851857</v>
      </c>
      <c r="E1053" s="4">
        <f t="shared" si="64"/>
        <v>9</v>
      </c>
      <c r="F1053">
        <f t="shared" si="65"/>
        <v>70.452150000000003</v>
      </c>
      <c r="G1053" t="str">
        <f t="shared" si="66"/>
        <v>Anneal Loop [HEAT]  2/14 Score</v>
      </c>
      <c r="H1053">
        <f t="shared" si="67"/>
        <v>0.37664351851851857</v>
      </c>
    </row>
    <row r="1054" spans="1:8" x14ac:dyDescent="0.2">
      <c r="A1054" t="s">
        <v>170</v>
      </c>
      <c r="B1054">
        <v>70.452150000000003</v>
      </c>
      <c r="C1054" t="s">
        <v>199</v>
      </c>
      <c r="D1054" s="5">
        <v>0.37688657407407411</v>
      </c>
      <c r="E1054" s="4">
        <f t="shared" si="64"/>
        <v>9</v>
      </c>
      <c r="F1054">
        <f t="shared" si="65"/>
        <v>70.452150000000003</v>
      </c>
      <c r="G1054" t="str">
        <f t="shared" si="66"/>
        <v>Anneal Loop [HEAT]  3/14 Score</v>
      </c>
      <c r="H1054">
        <f t="shared" si="67"/>
        <v>0.37688657407407411</v>
      </c>
    </row>
    <row r="1055" spans="1:8" x14ac:dyDescent="0.2">
      <c r="A1055" t="s">
        <v>170</v>
      </c>
      <c r="B1055">
        <v>50.064909999999998</v>
      </c>
      <c r="C1055" t="s">
        <v>205</v>
      </c>
      <c r="D1055" s="5">
        <v>0.37712962962962965</v>
      </c>
      <c r="E1055" s="4">
        <f t="shared" si="64"/>
        <v>9</v>
      </c>
      <c r="F1055">
        <f t="shared" si="65"/>
        <v>50.064909999999998</v>
      </c>
      <c r="G1055" t="str">
        <f t="shared" si="66"/>
        <v>Anneal Loop [COOL]  4/14 Score</v>
      </c>
      <c r="H1055">
        <f t="shared" si="67"/>
        <v>0.37712962962962965</v>
      </c>
    </row>
    <row r="1056" spans="1:8" x14ac:dyDescent="0.2">
      <c r="A1056" t="s">
        <v>170</v>
      </c>
      <c r="B1056">
        <v>50.214190000000002</v>
      </c>
      <c r="C1056" t="s">
        <v>211</v>
      </c>
      <c r="D1056" s="5">
        <v>0.37736111111111109</v>
      </c>
      <c r="E1056" s="4">
        <f t="shared" si="64"/>
        <v>9</v>
      </c>
      <c r="F1056">
        <f t="shared" si="65"/>
        <v>50.214190000000002</v>
      </c>
      <c r="G1056" t="str">
        <f t="shared" si="66"/>
        <v>Anneal Loop [COOL]  5/14 Score</v>
      </c>
      <c r="H1056">
        <f t="shared" si="67"/>
        <v>0.37736111111111109</v>
      </c>
    </row>
    <row r="1057" spans="1:8" x14ac:dyDescent="0.2">
      <c r="A1057" t="s">
        <v>170</v>
      </c>
      <c r="B1057">
        <v>35.358110000000003</v>
      </c>
      <c r="C1057" t="s">
        <v>217</v>
      </c>
      <c r="D1057" s="5">
        <v>0.37760416666666669</v>
      </c>
      <c r="E1057" s="4">
        <f t="shared" si="64"/>
        <v>9</v>
      </c>
      <c r="F1057">
        <f t="shared" si="65"/>
        <v>35.358110000000003</v>
      </c>
      <c r="G1057" t="str">
        <f t="shared" si="66"/>
        <v>Anneal Loop [COOL]  6/14 Score</v>
      </c>
      <c r="H1057">
        <f t="shared" si="67"/>
        <v>0.37760416666666669</v>
      </c>
    </row>
    <row r="1058" spans="1:8" x14ac:dyDescent="0.2">
      <c r="A1058" t="s">
        <v>170</v>
      </c>
      <c r="B1058">
        <v>34.55977</v>
      </c>
      <c r="C1058" t="s">
        <v>223</v>
      </c>
      <c r="D1058" s="5">
        <v>0.37784722222222222</v>
      </c>
      <c r="E1058" s="4">
        <f t="shared" si="64"/>
        <v>9</v>
      </c>
      <c r="F1058">
        <f t="shared" si="65"/>
        <v>34.55977</v>
      </c>
      <c r="G1058" t="str">
        <f t="shared" si="66"/>
        <v>Anneal Loop [COOL]  7/14 Score</v>
      </c>
      <c r="H1058">
        <f t="shared" si="67"/>
        <v>0.37784722222222222</v>
      </c>
    </row>
    <row r="1059" spans="1:8" x14ac:dyDescent="0.2">
      <c r="A1059" t="s">
        <v>170</v>
      </c>
      <c r="B1059">
        <v>47.992280000000001</v>
      </c>
      <c r="C1059" t="s">
        <v>229</v>
      </c>
      <c r="D1059" s="5">
        <v>0.37813657407407408</v>
      </c>
      <c r="E1059" s="4">
        <f t="shared" si="64"/>
        <v>9</v>
      </c>
      <c r="F1059">
        <f t="shared" si="65"/>
        <v>47.992280000000001</v>
      </c>
      <c r="G1059" t="str">
        <f t="shared" si="66"/>
        <v>Anneal Loop [HEAT]  8/14 Score</v>
      </c>
      <c r="H1059">
        <f t="shared" si="67"/>
        <v>0.37813657407407408</v>
      </c>
    </row>
    <row r="1060" spans="1:8" x14ac:dyDescent="0.2">
      <c r="A1060" t="s">
        <v>170</v>
      </c>
      <c r="B1060">
        <v>47.992280000000001</v>
      </c>
      <c r="C1060" t="s">
        <v>235</v>
      </c>
      <c r="D1060" s="5">
        <v>0.37837962962962962</v>
      </c>
      <c r="E1060" s="4">
        <f t="shared" si="64"/>
        <v>9</v>
      </c>
      <c r="F1060">
        <f t="shared" si="65"/>
        <v>47.992280000000001</v>
      </c>
      <c r="G1060" t="str">
        <f t="shared" si="66"/>
        <v>Anneal Loop [HEAT]  9/14 Score</v>
      </c>
      <c r="H1060">
        <f t="shared" si="67"/>
        <v>0.37837962962962962</v>
      </c>
    </row>
    <row r="1061" spans="1:8" x14ac:dyDescent="0.2">
      <c r="A1061" t="s">
        <v>170</v>
      </c>
      <c r="B1061">
        <v>47.992280000000001</v>
      </c>
      <c r="C1061" t="s">
        <v>241</v>
      </c>
      <c r="D1061" s="5">
        <v>0.37863425925925925</v>
      </c>
      <c r="E1061" s="4">
        <f t="shared" si="64"/>
        <v>9</v>
      </c>
      <c r="F1061">
        <f t="shared" si="65"/>
        <v>47.992280000000001</v>
      </c>
      <c r="G1061" t="str">
        <f t="shared" si="66"/>
        <v>Anneal Loop [HEAT] 10/14 Score</v>
      </c>
      <c r="H1061">
        <f t="shared" si="67"/>
        <v>0.37863425925925925</v>
      </c>
    </row>
    <row r="1062" spans="1:8" x14ac:dyDescent="0.2">
      <c r="A1062" t="s">
        <v>170</v>
      </c>
      <c r="B1062">
        <v>37.584389999999999</v>
      </c>
      <c r="C1062" t="s">
        <v>248</v>
      </c>
      <c r="D1062" s="5">
        <v>0.37886574074074075</v>
      </c>
      <c r="E1062" s="4">
        <f t="shared" si="64"/>
        <v>9</v>
      </c>
      <c r="F1062">
        <f t="shared" si="65"/>
        <v>37.584389999999999</v>
      </c>
      <c r="G1062" t="str">
        <f t="shared" si="66"/>
        <v>Anneal Loop [COOL] 11/14 Score</v>
      </c>
      <c r="H1062">
        <f t="shared" si="67"/>
        <v>0.37886574074074075</v>
      </c>
    </row>
    <row r="1063" spans="1:8" x14ac:dyDescent="0.2">
      <c r="A1063" t="s">
        <v>170</v>
      </c>
      <c r="B1063">
        <v>37.584389999999999</v>
      </c>
      <c r="C1063" t="s">
        <v>254</v>
      </c>
      <c r="D1063" s="5">
        <v>0.3790972222222222</v>
      </c>
      <c r="E1063" s="4">
        <f t="shared" si="64"/>
        <v>9</v>
      </c>
      <c r="F1063">
        <f t="shared" si="65"/>
        <v>37.584389999999999</v>
      </c>
      <c r="G1063" t="str">
        <f t="shared" si="66"/>
        <v>Anneal Loop [COOL] 12/14 Score</v>
      </c>
      <c r="H1063">
        <f t="shared" si="67"/>
        <v>0.3790972222222222</v>
      </c>
    </row>
    <row r="1064" spans="1:8" x14ac:dyDescent="0.2">
      <c r="A1064" t="s">
        <v>170</v>
      </c>
      <c r="B1064">
        <v>30.990310000000001</v>
      </c>
      <c r="C1064" t="s">
        <v>260</v>
      </c>
      <c r="D1064" s="5">
        <v>0.3793287037037037</v>
      </c>
      <c r="E1064" s="4">
        <f t="shared" si="64"/>
        <v>9</v>
      </c>
      <c r="F1064">
        <f t="shared" si="65"/>
        <v>30.990310000000001</v>
      </c>
      <c r="G1064" t="str">
        <f t="shared" si="66"/>
        <v>Anneal Loop [COOL] 13/14 Score</v>
      </c>
      <c r="H1064">
        <f t="shared" si="67"/>
        <v>0.3793287037037037</v>
      </c>
    </row>
    <row r="1065" spans="1:8" x14ac:dyDescent="0.2">
      <c r="A1065" t="s">
        <v>170</v>
      </c>
      <c r="B1065">
        <v>32.982089999999999</v>
      </c>
      <c r="C1065" t="s">
        <v>266</v>
      </c>
      <c r="D1065" s="5">
        <v>0.37957175925925929</v>
      </c>
      <c r="E1065" s="4">
        <f t="shared" si="64"/>
        <v>9</v>
      </c>
      <c r="F1065">
        <f t="shared" si="65"/>
        <v>32.982089999999999</v>
      </c>
      <c r="G1065" t="str">
        <f t="shared" si="66"/>
        <v>Anneal Loop [COOL] 14/14 Score</v>
      </c>
      <c r="H1065">
        <f t="shared" si="67"/>
        <v>0.37957175925925929</v>
      </c>
    </row>
    <row r="1066" spans="1:8" x14ac:dyDescent="0.2">
      <c r="A1066" t="s">
        <v>170</v>
      </c>
      <c r="B1066">
        <v>30.624120000000001</v>
      </c>
      <c r="C1066" t="s">
        <v>179</v>
      </c>
      <c r="D1066" s="5">
        <v>0.37968750000000001</v>
      </c>
      <c r="E1066" s="4">
        <f t="shared" si="64"/>
        <v>9</v>
      </c>
      <c r="F1066">
        <f t="shared" si="65"/>
        <v>30.624120000000001</v>
      </c>
      <c r="G1066" t="str">
        <f t="shared" si="66"/>
        <v>Minimization Loop Score</v>
      </c>
      <c r="H1066">
        <f t="shared" si="67"/>
        <v>0.37968750000000001</v>
      </c>
    </row>
    <row r="1067" spans="1:8" x14ac:dyDescent="0.2">
      <c r="A1067" t="s">
        <v>170</v>
      </c>
      <c r="B1067">
        <v>30.09498</v>
      </c>
      <c r="C1067" t="s">
        <v>171</v>
      </c>
      <c r="D1067" s="5">
        <v>0.37968750000000001</v>
      </c>
      <c r="E1067" s="4">
        <f t="shared" si="64"/>
        <v>9</v>
      </c>
      <c r="F1067">
        <f t="shared" si="65"/>
        <v>30.09498</v>
      </c>
      <c r="G1067" t="str">
        <f t="shared" si="66"/>
        <v>Mutant Pack Score</v>
      </c>
      <c r="H1067">
        <f t="shared" si="67"/>
        <v>0.37968750000000001</v>
      </c>
    </row>
    <row r="1068" spans="1:8" x14ac:dyDescent="0.2">
      <c r="A1068" t="s">
        <v>170</v>
      </c>
      <c r="B1068">
        <v>-6.8104699999999996</v>
      </c>
      <c r="C1068" t="s">
        <v>179</v>
      </c>
      <c r="D1068" s="5">
        <v>0.38025462962962964</v>
      </c>
      <c r="E1068" s="4">
        <f t="shared" si="64"/>
        <v>9</v>
      </c>
      <c r="F1068">
        <f t="shared" si="65"/>
        <v>-6.8104699999999996</v>
      </c>
      <c r="G1068" t="str">
        <f t="shared" si="66"/>
        <v>Minimization Loop Score</v>
      </c>
      <c r="H1068">
        <f t="shared" si="67"/>
        <v>0.38025462962962964</v>
      </c>
    </row>
    <row r="1069" spans="1:8" x14ac:dyDescent="0.2">
      <c r="A1069" t="s">
        <v>170</v>
      </c>
      <c r="B1069">
        <v>-6.8104699999999996</v>
      </c>
      <c r="C1069" t="s">
        <v>272</v>
      </c>
      <c r="D1069" s="5">
        <v>0.38025462962962964</v>
      </c>
      <c r="E1069" s="4">
        <f t="shared" si="64"/>
        <v>9</v>
      </c>
      <c r="F1069">
        <f t="shared" si="65"/>
        <v>-6.8104699999999996</v>
      </c>
      <c r="G1069" t="str">
        <f t="shared" si="66"/>
        <v>Mut &amp; Min #01 Score</v>
      </c>
      <c r="H1069">
        <f t="shared" si="67"/>
        <v>0.38025462962962964</v>
      </c>
    </row>
    <row r="1070" spans="1:8" x14ac:dyDescent="0.2">
      <c r="A1070" t="s">
        <v>170</v>
      </c>
      <c r="B1070">
        <v>-2.3386499999999999</v>
      </c>
      <c r="C1070" t="s">
        <v>171</v>
      </c>
      <c r="D1070" s="5">
        <v>0.38025462962962964</v>
      </c>
      <c r="E1070" s="4">
        <f t="shared" si="64"/>
        <v>9</v>
      </c>
      <c r="F1070">
        <f t="shared" si="65"/>
        <v>-2.3386499999999999</v>
      </c>
      <c r="G1070" t="str">
        <f t="shared" si="66"/>
        <v>Mutant Pack Score</v>
      </c>
      <c r="H1070">
        <f t="shared" si="67"/>
        <v>0.38025462962962964</v>
      </c>
    </row>
    <row r="1071" spans="1:8" x14ac:dyDescent="0.2">
      <c r="A1071" t="s">
        <v>170</v>
      </c>
      <c r="B1071">
        <v>-3.6861299999999999</v>
      </c>
      <c r="C1071" t="s">
        <v>179</v>
      </c>
      <c r="D1071" s="5">
        <v>0.38035879629629626</v>
      </c>
      <c r="E1071" s="4">
        <f t="shared" si="64"/>
        <v>9</v>
      </c>
      <c r="F1071">
        <f t="shared" si="65"/>
        <v>-3.6861299999999999</v>
      </c>
      <c r="G1071" t="str">
        <f t="shared" si="66"/>
        <v>Minimization Loop Score</v>
      </c>
      <c r="H1071">
        <f t="shared" si="67"/>
        <v>0.38035879629629626</v>
      </c>
    </row>
    <row r="1072" spans="1:8" x14ac:dyDescent="0.2">
      <c r="A1072" t="s">
        <v>170</v>
      </c>
      <c r="B1072">
        <v>-3.6861299999999999</v>
      </c>
      <c r="C1072" t="s">
        <v>187</v>
      </c>
      <c r="D1072" s="5">
        <v>0.38059027777777782</v>
      </c>
      <c r="E1072" s="4">
        <f t="shared" si="64"/>
        <v>9</v>
      </c>
      <c r="F1072">
        <f t="shared" si="65"/>
        <v>-3.6861299999999999</v>
      </c>
      <c r="G1072" t="str">
        <f t="shared" si="66"/>
        <v>Anneal Loop [HEAT]  1/14 Score</v>
      </c>
      <c r="H1072">
        <f t="shared" si="67"/>
        <v>0.38059027777777782</v>
      </c>
    </row>
    <row r="1073" spans="1:8" x14ac:dyDescent="0.2">
      <c r="A1073" t="s">
        <v>170</v>
      </c>
      <c r="B1073">
        <v>-3.6861299999999999</v>
      </c>
      <c r="C1073" t="s">
        <v>193</v>
      </c>
      <c r="D1073" s="5">
        <v>0.38083333333333336</v>
      </c>
      <c r="E1073" s="4">
        <f t="shared" si="64"/>
        <v>9</v>
      </c>
      <c r="F1073">
        <f t="shared" si="65"/>
        <v>-3.6861299999999999</v>
      </c>
      <c r="G1073" t="str">
        <f t="shared" si="66"/>
        <v>Anneal Loop [HEAT]  2/14 Score</v>
      </c>
      <c r="H1073">
        <f t="shared" si="67"/>
        <v>0.38083333333333336</v>
      </c>
    </row>
    <row r="1074" spans="1:8" x14ac:dyDescent="0.2">
      <c r="A1074" t="s">
        <v>170</v>
      </c>
      <c r="B1074">
        <v>-3.6861299999999999</v>
      </c>
      <c r="C1074" t="s">
        <v>199</v>
      </c>
      <c r="D1074" s="5">
        <v>0.3810648148148148</v>
      </c>
      <c r="E1074" s="4">
        <f t="shared" si="64"/>
        <v>9</v>
      </c>
      <c r="F1074">
        <f t="shared" si="65"/>
        <v>-3.6861299999999999</v>
      </c>
      <c r="G1074" t="str">
        <f t="shared" si="66"/>
        <v>Anneal Loop [HEAT]  3/14 Score</v>
      </c>
      <c r="H1074">
        <f t="shared" si="67"/>
        <v>0.3810648148148148</v>
      </c>
    </row>
    <row r="1075" spans="1:8" x14ac:dyDescent="0.2">
      <c r="A1075" t="s">
        <v>170</v>
      </c>
      <c r="B1075">
        <v>-4.9592700000000001</v>
      </c>
      <c r="C1075" t="s">
        <v>205</v>
      </c>
      <c r="D1075" s="5">
        <v>0.3812962962962963</v>
      </c>
      <c r="E1075" s="4">
        <f t="shared" si="64"/>
        <v>9</v>
      </c>
      <c r="F1075">
        <f t="shared" si="65"/>
        <v>-4.9592700000000001</v>
      </c>
      <c r="G1075" t="str">
        <f t="shared" si="66"/>
        <v>Anneal Loop [COOL]  4/14 Score</v>
      </c>
      <c r="H1075">
        <f t="shared" si="67"/>
        <v>0.3812962962962963</v>
      </c>
    </row>
    <row r="1076" spans="1:8" x14ac:dyDescent="0.2">
      <c r="A1076" t="s">
        <v>170</v>
      </c>
      <c r="B1076">
        <v>-1.92181</v>
      </c>
      <c r="C1076" t="s">
        <v>211</v>
      </c>
      <c r="D1076" s="5">
        <v>0.3815162037037037</v>
      </c>
      <c r="E1076" s="4">
        <f t="shared" si="64"/>
        <v>9</v>
      </c>
      <c r="F1076">
        <f t="shared" si="65"/>
        <v>-1.92181</v>
      </c>
      <c r="G1076" t="str">
        <f t="shared" si="66"/>
        <v>Anneal Loop [COOL]  5/14 Score</v>
      </c>
      <c r="H1076">
        <f t="shared" si="67"/>
        <v>0.3815162037037037</v>
      </c>
    </row>
    <row r="1077" spans="1:8" x14ac:dyDescent="0.2">
      <c r="A1077" t="s">
        <v>170</v>
      </c>
      <c r="B1077">
        <v>-0.60607999999999995</v>
      </c>
      <c r="C1077" t="s">
        <v>217</v>
      </c>
      <c r="D1077" s="5">
        <v>0.38174768518518515</v>
      </c>
      <c r="E1077" s="4">
        <f t="shared" si="64"/>
        <v>9</v>
      </c>
      <c r="F1077">
        <f t="shared" si="65"/>
        <v>-0.60607999999999995</v>
      </c>
      <c r="G1077" t="str">
        <f t="shared" si="66"/>
        <v>Anneal Loop [COOL]  6/14 Score</v>
      </c>
      <c r="H1077">
        <f t="shared" si="67"/>
        <v>0.38174768518518515</v>
      </c>
    </row>
    <row r="1078" spans="1:8" x14ac:dyDescent="0.2">
      <c r="A1078" t="s">
        <v>170</v>
      </c>
      <c r="B1078">
        <v>-0.99224999999999997</v>
      </c>
      <c r="C1078" t="s">
        <v>223</v>
      </c>
      <c r="D1078" s="5">
        <v>0.3819791666666667</v>
      </c>
      <c r="E1078" s="4">
        <f t="shared" si="64"/>
        <v>9</v>
      </c>
      <c r="F1078">
        <f t="shared" si="65"/>
        <v>-0.99224999999999997</v>
      </c>
      <c r="G1078" t="str">
        <f t="shared" si="66"/>
        <v>Anneal Loop [COOL]  7/14 Score</v>
      </c>
      <c r="H1078">
        <f t="shared" si="67"/>
        <v>0.3819791666666667</v>
      </c>
    </row>
    <row r="1079" spans="1:8" x14ac:dyDescent="0.2">
      <c r="A1079" t="s">
        <v>170</v>
      </c>
      <c r="B1079">
        <v>-0.99224999999999997</v>
      </c>
      <c r="C1079" t="s">
        <v>229</v>
      </c>
      <c r="D1079" s="5">
        <v>0.38217592592592592</v>
      </c>
      <c r="E1079" s="4">
        <f t="shared" si="64"/>
        <v>9</v>
      </c>
      <c r="F1079">
        <f t="shared" si="65"/>
        <v>-0.99224999999999997</v>
      </c>
      <c r="G1079" t="str">
        <f t="shared" si="66"/>
        <v>Anneal Loop [HEAT]  8/14 Score</v>
      </c>
      <c r="H1079">
        <f t="shared" si="67"/>
        <v>0.38217592592592592</v>
      </c>
    </row>
    <row r="1080" spans="1:8" x14ac:dyDescent="0.2">
      <c r="A1080" t="s">
        <v>170</v>
      </c>
      <c r="B1080">
        <v>-0.99224999999999997</v>
      </c>
      <c r="C1080" t="s">
        <v>235</v>
      </c>
      <c r="D1080" s="5">
        <v>0.38240740740740736</v>
      </c>
      <c r="E1080" s="4">
        <f t="shared" si="64"/>
        <v>9</v>
      </c>
      <c r="F1080">
        <f t="shared" si="65"/>
        <v>-0.99224999999999997</v>
      </c>
      <c r="G1080" t="str">
        <f t="shared" si="66"/>
        <v>Anneal Loop [HEAT]  9/14 Score</v>
      </c>
      <c r="H1080">
        <f t="shared" si="67"/>
        <v>0.38240740740740736</v>
      </c>
    </row>
    <row r="1081" spans="1:8" x14ac:dyDescent="0.2">
      <c r="A1081" t="s">
        <v>170</v>
      </c>
      <c r="B1081">
        <v>-0.99224999999999997</v>
      </c>
      <c r="C1081" t="s">
        <v>241</v>
      </c>
      <c r="D1081" s="5">
        <v>0.38263888888888892</v>
      </c>
      <c r="E1081" s="4">
        <f t="shared" si="64"/>
        <v>9</v>
      </c>
      <c r="F1081">
        <f t="shared" si="65"/>
        <v>-0.99224999999999997</v>
      </c>
      <c r="G1081" t="str">
        <f t="shared" si="66"/>
        <v>Anneal Loop [HEAT] 10/14 Score</v>
      </c>
      <c r="H1081">
        <f t="shared" si="67"/>
        <v>0.38263888888888892</v>
      </c>
    </row>
    <row r="1082" spans="1:8" x14ac:dyDescent="0.2">
      <c r="A1082" t="s">
        <v>170</v>
      </c>
      <c r="B1082">
        <v>-1.70831</v>
      </c>
      <c r="C1082" t="s">
        <v>248</v>
      </c>
      <c r="D1082" s="5">
        <v>0.38285879629629632</v>
      </c>
      <c r="E1082" s="4">
        <f t="shared" si="64"/>
        <v>9</v>
      </c>
      <c r="F1082">
        <f t="shared" si="65"/>
        <v>-1.70831</v>
      </c>
      <c r="G1082" t="str">
        <f t="shared" si="66"/>
        <v>Anneal Loop [COOL] 11/14 Score</v>
      </c>
      <c r="H1082">
        <f t="shared" si="67"/>
        <v>0.38285879629629632</v>
      </c>
    </row>
    <row r="1083" spans="1:8" x14ac:dyDescent="0.2">
      <c r="A1083" t="s">
        <v>170</v>
      </c>
      <c r="B1083">
        <v>-5.2197300000000002</v>
      </c>
      <c r="C1083" t="s">
        <v>254</v>
      </c>
      <c r="D1083" s="5">
        <v>0.38309027777777777</v>
      </c>
      <c r="E1083" s="4">
        <f t="shared" si="64"/>
        <v>9</v>
      </c>
      <c r="F1083">
        <f t="shared" si="65"/>
        <v>-5.2197300000000002</v>
      </c>
      <c r="G1083" t="str">
        <f t="shared" si="66"/>
        <v>Anneal Loop [COOL] 12/14 Score</v>
      </c>
      <c r="H1083">
        <f t="shared" si="67"/>
        <v>0.38309027777777777</v>
      </c>
    </row>
    <row r="1084" spans="1:8" x14ac:dyDescent="0.2">
      <c r="A1084" t="s">
        <v>170</v>
      </c>
      <c r="B1084">
        <v>4.6014400000000002</v>
      </c>
      <c r="C1084" t="s">
        <v>260</v>
      </c>
      <c r="D1084" s="5">
        <v>0.38332175925925926</v>
      </c>
      <c r="E1084" s="4">
        <f t="shared" si="64"/>
        <v>9</v>
      </c>
      <c r="F1084">
        <f t="shared" si="65"/>
        <v>4.6014400000000002</v>
      </c>
      <c r="G1084" t="str">
        <f t="shared" si="66"/>
        <v>Anneal Loop [COOL] 13/14 Score</v>
      </c>
      <c r="H1084">
        <f t="shared" si="67"/>
        <v>0.38332175925925926</v>
      </c>
    </row>
    <row r="1085" spans="1:8" x14ac:dyDescent="0.2">
      <c r="A1085" t="s">
        <v>170</v>
      </c>
      <c r="B1085">
        <v>-1.90317</v>
      </c>
      <c r="C1085" t="s">
        <v>266</v>
      </c>
      <c r="D1085" s="5">
        <v>0.38355324074074071</v>
      </c>
      <c r="E1085" s="4">
        <f t="shared" si="64"/>
        <v>9</v>
      </c>
      <c r="F1085">
        <f t="shared" si="65"/>
        <v>-1.90317</v>
      </c>
      <c r="G1085" t="str">
        <f t="shared" si="66"/>
        <v>Anneal Loop [COOL] 14/14 Score</v>
      </c>
      <c r="H1085">
        <f t="shared" si="67"/>
        <v>0.38355324074074071</v>
      </c>
    </row>
    <row r="1086" spans="1:8" x14ac:dyDescent="0.2">
      <c r="A1086" t="s">
        <v>170</v>
      </c>
      <c r="B1086">
        <v>-3.3417599999999998</v>
      </c>
      <c r="C1086" t="s">
        <v>179</v>
      </c>
      <c r="D1086" s="5">
        <v>0.38365740740740745</v>
      </c>
      <c r="E1086" s="4">
        <f t="shared" si="64"/>
        <v>9</v>
      </c>
      <c r="F1086">
        <f t="shared" si="65"/>
        <v>-3.3417599999999998</v>
      </c>
      <c r="G1086" t="str">
        <f t="shared" si="66"/>
        <v>Minimization Loop Score</v>
      </c>
      <c r="H1086">
        <f t="shared" si="67"/>
        <v>0.38365740740740745</v>
      </c>
    </row>
    <row r="1087" spans="1:8" x14ac:dyDescent="0.2">
      <c r="A1087" t="s">
        <v>170</v>
      </c>
      <c r="B1087">
        <v>-3.6469499999999999</v>
      </c>
      <c r="C1087" t="s">
        <v>171</v>
      </c>
      <c r="D1087" s="5">
        <v>0.38365740740740745</v>
      </c>
      <c r="E1087" s="4">
        <f t="shared" si="64"/>
        <v>9</v>
      </c>
      <c r="F1087">
        <f t="shared" si="65"/>
        <v>-3.6469499999999999</v>
      </c>
      <c r="G1087" t="str">
        <f t="shared" si="66"/>
        <v>Mutant Pack Score</v>
      </c>
      <c r="H1087">
        <f t="shared" si="67"/>
        <v>0.38365740740740745</v>
      </c>
    </row>
    <row r="1088" spans="1:8" x14ac:dyDescent="0.2">
      <c r="A1088" t="s">
        <v>170</v>
      </c>
      <c r="B1088">
        <v>-28.456790000000002</v>
      </c>
      <c r="C1088" t="s">
        <v>179</v>
      </c>
      <c r="D1088" s="5">
        <v>0.38421296296296298</v>
      </c>
      <c r="E1088" s="4">
        <f t="shared" si="64"/>
        <v>9</v>
      </c>
      <c r="F1088">
        <f t="shared" si="65"/>
        <v>-28.456790000000002</v>
      </c>
      <c r="G1088" t="str">
        <f t="shared" si="66"/>
        <v>Minimization Loop Score</v>
      </c>
      <c r="H1088">
        <f t="shared" si="67"/>
        <v>0.38421296296296298</v>
      </c>
    </row>
    <row r="1089" spans="1:8" x14ac:dyDescent="0.2">
      <c r="A1089" t="s">
        <v>170</v>
      </c>
      <c r="B1089">
        <v>-28.456790000000002</v>
      </c>
      <c r="C1089" t="s">
        <v>276</v>
      </c>
      <c r="D1089" s="5">
        <v>0.38421296296296298</v>
      </c>
      <c r="E1089" s="4">
        <f t="shared" si="64"/>
        <v>9</v>
      </c>
      <c r="F1089">
        <f t="shared" si="65"/>
        <v>-28.456790000000002</v>
      </c>
      <c r="G1089" t="str">
        <f t="shared" si="66"/>
        <v>Mut &amp; Min #02 Score</v>
      </c>
      <c r="H1089">
        <f t="shared" si="67"/>
        <v>0.38421296296296298</v>
      </c>
    </row>
    <row r="1090" spans="1:8" x14ac:dyDescent="0.2">
      <c r="A1090" t="s">
        <v>170</v>
      </c>
      <c r="B1090">
        <v>-23.920200000000001</v>
      </c>
      <c r="C1090" t="s">
        <v>171</v>
      </c>
      <c r="D1090" s="5">
        <v>0.38421296296296298</v>
      </c>
      <c r="E1090" s="4">
        <f t="shared" si="64"/>
        <v>9</v>
      </c>
      <c r="F1090">
        <f t="shared" si="65"/>
        <v>-23.920200000000001</v>
      </c>
      <c r="G1090" t="str">
        <f t="shared" si="66"/>
        <v>Mutant Pack Score</v>
      </c>
      <c r="H1090">
        <f t="shared" si="67"/>
        <v>0.38421296296296298</v>
      </c>
    </row>
    <row r="1091" spans="1:8" x14ac:dyDescent="0.2">
      <c r="A1091" t="s">
        <v>170</v>
      </c>
      <c r="B1091">
        <v>-24.574739999999998</v>
      </c>
      <c r="C1091" t="s">
        <v>179</v>
      </c>
      <c r="D1091" s="5">
        <v>0.3843287037037037</v>
      </c>
      <c r="E1091" s="4">
        <f t="shared" ref="E1091:E1154" si="68">VALUE(RIGHT(A1091,2))</f>
        <v>9</v>
      </c>
      <c r="F1091">
        <f t="shared" ref="F1091:F1154" si="69">B1091</f>
        <v>-24.574739999999998</v>
      </c>
      <c r="G1091" t="str">
        <f t="shared" ref="G1091:G1154" si="70">RIGHT(C1091,LEN(C1091)-FIND(" - ",C1091)-2)</f>
        <v>Minimization Loop Score</v>
      </c>
      <c r="H1091">
        <f t="shared" ref="H1091:H1154" si="71">VALUE(D1091)</f>
        <v>0.3843287037037037</v>
      </c>
    </row>
    <row r="1092" spans="1:8" x14ac:dyDescent="0.2">
      <c r="A1092" t="s">
        <v>170</v>
      </c>
      <c r="B1092">
        <v>-24.574739999999998</v>
      </c>
      <c r="C1092" t="s">
        <v>187</v>
      </c>
      <c r="D1092" s="5">
        <v>0.3845486111111111</v>
      </c>
      <c r="E1092" s="4">
        <f t="shared" si="68"/>
        <v>9</v>
      </c>
      <c r="F1092">
        <f t="shared" si="69"/>
        <v>-24.574739999999998</v>
      </c>
      <c r="G1092" t="str">
        <f t="shared" si="70"/>
        <v>Anneal Loop [HEAT]  1/14 Score</v>
      </c>
      <c r="H1092">
        <f t="shared" si="71"/>
        <v>0.3845486111111111</v>
      </c>
    </row>
    <row r="1093" spans="1:8" x14ac:dyDescent="0.2">
      <c r="A1093" t="s">
        <v>170</v>
      </c>
      <c r="B1093">
        <v>-24.574739999999998</v>
      </c>
      <c r="C1093" t="s">
        <v>193</v>
      </c>
      <c r="D1093" s="5">
        <v>0.38475694444444447</v>
      </c>
      <c r="E1093" s="4">
        <f t="shared" si="68"/>
        <v>9</v>
      </c>
      <c r="F1093">
        <f t="shared" si="69"/>
        <v>-24.574739999999998</v>
      </c>
      <c r="G1093" t="str">
        <f t="shared" si="70"/>
        <v>Anneal Loop [HEAT]  2/14 Score</v>
      </c>
      <c r="H1093">
        <f t="shared" si="71"/>
        <v>0.38475694444444447</v>
      </c>
    </row>
    <row r="1094" spans="1:8" x14ac:dyDescent="0.2">
      <c r="A1094" t="s">
        <v>170</v>
      </c>
      <c r="B1094">
        <v>-24.574739999999998</v>
      </c>
      <c r="C1094" t="s">
        <v>199</v>
      </c>
      <c r="D1094" s="5">
        <v>0.38497685185185188</v>
      </c>
      <c r="E1094" s="4">
        <f t="shared" si="68"/>
        <v>9</v>
      </c>
      <c r="F1094">
        <f t="shared" si="69"/>
        <v>-24.574739999999998</v>
      </c>
      <c r="G1094" t="str">
        <f t="shared" si="70"/>
        <v>Anneal Loop [HEAT]  3/14 Score</v>
      </c>
      <c r="H1094">
        <f t="shared" si="71"/>
        <v>0.38497685185185188</v>
      </c>
    </row>
    <row r="1095" spans="1:8" x14ac:dyDescent="0.2">
      <c r="A1095" t="s">
        <v>170</v>
      </c>
      <c r="B1095">
        <v>-24.87088</v>
      </c>
      <c r="C1095" t="s">
        <v>205</v>
      </c>
      <c r="D1095" s="5">
        <v>0.38517361111111109</v>
      </c>
      <c r="E1095" s="4">
        <f t="shared" si="68"/>
        <v>9</v>
      </c>
      <c r="F1095">
        <f t="shared" si="69"/>
        <v>-24.87088</v>
      </c>
      <c r="G1095" t="str">
        <f t="shared" si="70"/>
        <v>Anneal Loop [COOL]  4/14 Score</v>
      </c>
      <c r="H1095">
        <f t="shared" si="71"/>
        <v>0.38517361111111109</v>
      </c>
    </row>
    <row r="1096" spans="1:8" x14ac:dyDescent="0.2">
      <c r="A1096" t="s">
        <v>170</v>
      </c>
      <c r="B1096">
        <v>-23.614719999999998</v>
      </c>
      <c r="C1096" t="s">
        <v>211</v>
      </c>
      <c r="D1096" s="5">
        <v>0.38537037037037036</v>
      </c>
      <c r="E1096" s="4">
        <f t="shared" si="68"/>
        <v>9</v>
      </c>
      <c r="F1096">
        <f t="shared" si="69"/>
        <v>-23.614719999999998</v>
      </c>
      <c r="G1096" t="str">
        <f t="shared" si="70"/>
        <v>Anneal Loop [COOL]  5/14 Score</v>
      </c>
      <c r="H1096">
        <f t="shared" si="71"/>
        <v>0.38537037037037036</v>
      </c>
    </row>
    <row r="1097" spans="1:8" x14ac:dyDescent="0.2">
      <c r="A1097" t="s">
        <v>170</v>
      </c>
      <c r="B1097">
        <v>-20.425809999999998</v>
      </c>
      <c r="C1097" t="s">
        <v>217</v>
      </c>
      <c r="D1097" s="5">
        <v>0.38559027777777777</v>
      </c>
      <c r="E1097" s="4">
        <f t="shared" si="68"/>
        <v>9</v>
      </c>
      <c r="F1097">
        <f t="shared" si="69"/>
        <v>-20.425809999999998</v>
      </c>
      <c r="G1097" t="str">
        <f t="shared" si="70"/>
        <v>Anneal Loop [COOL]  6/14 Score</v>
      </c>
      <c r="H1097">
        <f t="shared" si="71"/>
        <v>0.38559027777777777</v>
      </c>
    </row>
    <row r="1098" spans="1:8" x14ac:dyDescent="0.2">
      <c r="A1098" t="s">
        <v>170</v>
      </c>
      <c r="B1098">
        <v>-20.486129999999999</v>
      </c>
      <c r="C1098" t="s">
        <v>223</v>
      </c>
      <c r="D1098" s="5">
        <v>0.38582175925925927</v>
      </c>
      <c r="E1098" s="4">
        <f t="shared" si="68"/>
        <v>9</v>
      </c>
      <c r="F1098">
        <f t="shared" si="69"/>
        <v>-20.486129999999999</v>
      </c>
      <c r="G1098" t="str">
        <f t="shared" si="70"/>
        <v>Anneal Loop [COOL]  7/14 Score</v>
      </c>
      <c r="H1098">
        <f t="shared" si="71"/>
        <v>0.38582175925925927</v>
      </c>
    </row>
    <row r="1099" spans="1:8" x14ac:dyDescent="0.2">
      <c r="A1099" t="s">
        <v>170</v>
      </c>
      <c r="B1099">
        <v>-20.486129999999999</v>
      </c>
      <c r="C1099" t="s">
        <v>229</v>
      </c>
      <c r="D1099" s="5">
        <v>0.38603009259259258</v>
      </c>
      <c r="E1099" s="4">
        <f t="shared" si="68"/>
        <v>9</v>
      </c>
      <c r="F1099">
        <f t="shared" si="69"/>
        <v>-20.486129999999999</v>
      </c>
      <c r="G1099" t="str">
        <f t="shared" si="70"/>
        <v>Anneal Loop [HEAT]  8/14 Score</v>
      </c>
      <c r="H1099">
        <f t="shared" si="71"/>
        <v>0.38603009259259258</v>
      </c>
    </row>
    <row r="1100" spans="1:8" x14ac:dyDescent="0.2">
      <c r="A1100" t="s">
        <v>170</v>
      </c>
      <c r="B1100">
        <v>-20.486129999999999</v>
      </c>
      <c r="C1100" t="s">
        <v>235</v>
      </c>
      <c r="D1100" s="5">
        <v>0.38624999999999998</v>
      </c>
      <c r="E1100" s="4">
        <f t="shared" si="68"/>
        <v>9</v>
      </c>
      <c r="F1100">
        <f t="shared" si="69"/>
        <v>-20.486129999999999</v>
      </c>
      <c r="G1100" t="str">
        <f t="shared" si="70"/>
        <v>Anneal Loop [HEAT]  9/14 Score</v>
      </c>
      <c r="H1100">
        <f t="shared" si="71"/>
        <v>0.38624999999999998</v>
      </c>
    </row>
    <row r="1101" spans="1:8" x14ac:dyDescent="0.2">
      <c r="A1101" t="s">
        <v>170</v>
      </c>
      <c r="B1101">
        <v>-20.486129999999999</v>
      </c>
      <c r="C1101" t="s">
        <v>241</v>
      </c>
      <c r="D1101" s="5">
        <v>0.38649305555555552</v>
      </c>
      <c r="E1101" s="4">
        <f t="shared" si="68"/>
        <v>9</v>
      </c>
      <c r="F1101">
        <f t="shared" si="69"/>
        <v>-20.486129999999999</v>
      </c>
      <c r="G1101" t="str">
        <f t="shared" si="70"/>
        <v>Anneal Loop [HEAT] 10/14 Score</v>
      </c>
      <c r="H1101">
        <f t="shared" si="71"/>
        <v>0.38649305555555552</v>
      </c>
    </row>
    <row r="1102" spans="1:8" x14ac:dyDescent="0.2">
      <c r="A1102" t="s">
        <v>170</v>
      </c>
      <c r="B1102">
        <v>-11.042680000000001</v>
      </c>
      <c r="C1102" t="s">
        <v>248</v>
      </c>
      <c r="D1102" s="5">
        <v>0.38668981481481479</v>
      </c>
      <c r="E1102" s="4">
        <f t="shared" si="68"/>
        <v>9</v>
      </c>
      <c r="F1102">
        <f t="shared" si="69"/>
        <v>-11.042680000000001</v>
      </c>
      <c r="G1102" t="str">
        <f t="shared" si="70"/>
        <v>Anneal Loop [COOL] 11/14 Score</v>
      </c>
      <c r="H1102">
        <f t="shared" si="71"/>
        <v>0.38668981481481479</v>
      </c>
    </row>
    <row r="1103" spans="1:8" x14ac:dyDescent="0.2">
      <c r="A1103" t="s">
        <v>170</v>
      </c>
      <c r="B1103">
        <v>-13.4153</v>
      </c>
      <c r="C1103" t="s">
        <v>254</v>
      </c>
      <c r="D1103" s="5">
        <v>0.38693287037037033</v>
      </c>
      <c r="E1103" s="4">
        <f t="shared" si="68"/>
        <v>9</v>
      </c>
      <c r="F1103">
        <f t="shared" si="69"/>
        <v>-13.4153</v>
      </c>
      <c r="G1103" t="str">
        <f t="shared" si="70"/>
        <v>Anneal Loop [COOL] 12/14 Score</v>
      </c>
      <c r="H1103">
        <f t="shared" si="71"/>
        <v>0.38693287037037033</v>
      </c>
    </row>
    <row r="1104" spans="1:8" x14ac:dyDescent="0.2">
      <c r="A1104" t="s">
        <v>170</v>
      </c>
      <c r="B1104">
        <v>-13.4153</v>
      </c>
      <c r="C1104" t="s">
        <v>260</v>
      </c>
      <c r="D1104" s="5">
        <v>0.38715277777777773</v>
      </c>
      <c r="E1104" s="4">
        <f t="shared" si="68"/>
        <v>9</v>
      </c>
      <c r="F1104">
        <f t="shared" si="69"/>
        <v>-13.4153</v>
      </c>
      <c r="G1104" t="str">
        <f t="shared" si="70"/>
        <v>Anneal Loop [COOL] 13/14 Score</v>
      </c>
      <c r="H1104">
        <f t="shared" si="71"/>
        <v>0.38715277777777773</v>
      </c>
    </row>
    <row r="1105" spans="1:8" x14ac:dyDescent="0.2">
      <c r="A1105" t="s">
        <v>170</v>
      </c>
      <c r="B1105">
        <v>-12.36271</v>
      </c>
      <c r="C1105" t="s">
        <v>266</v>
      </c>
      <c r="D1105" s="5">
        <v>0.38737268518518514</v>
      </c>
      <c r="E1105" s="4">
        <f t="shared" si="68"/>
        <v>9</v>
      </c>
      <c r="F1105">
        <f t="shared" si="69"/>
        <v>-12.36271</v>
      </c>
      <c r="G1105" t="str">
        <f t="shared" si="70"/>
        <v>Anneal Loop [COOL] 14/14 Score</v>
      </c>
      <c r="H1105">
        <f t="shared" si="71"/>
        <v>0.38737268518518514</v>
      </c>
    </row>
    <row r="1106" spans="1:8" x14ac:dyDescent="0.2">
      <c r="A1106" t="s">
        <v>170</v>
      </c>
      <c r="B1106">
        <v>-13.52548</v>
      </c>
      <c r="C1106" t="s">
        <v>179</v>
      </c>
      <c r="D1106" s="5">
        <v>0.38746527777777778</v>
      </c>
      <c r="E1106" s="4">
        <f t="shared" si="68"/>
        <v>9</v>
      </c>
      <c r="F1106">
        <f t="shared" si="69"/>
        <v>-13.52548</v>
      </c>
      <c r="G1106" t="str">
        <f t="shared" si="70"/>
        <v>Minimization Loop Score</v>
      </c>
      <c r="H1106">
        <f t="shared" si="71"/>
        <v>0.38746527777777778</v>
      </c>
    </row>
    <row r="1107" spans="1:8" x14ac:dyDescent="0.2">
      <c r="A1107" t="s">
        <v>170</v>
      </c>
      <c r="B1107">
        <v>-13.52548</v>
      </c>
      <c r="C1107" t="s">
        <v>171</v>
      </c>
      <c r="D1107" s="5">
        <v>0.38747685185185188</v>
      </c>
      <c r="E1107" s="4">
        <f t="shared" si="68"/>
        <v>9</v>
      </c>
      <c r="F1107">
        <f t="shared" si="69"/>
        <v>-13.52548</v>
      </c>
      <c r="G1107" t="str">
        <f t="shared" si="70"/>
        <v>Mutant Pack Score</v>
      </c>
      <c r="H1107">
        <f t="shared" si="71"/>
        <v>0.38747685185185188</v>
      </c>
    </row>
    <row r="1108" spans="1:8" x14ac:dyDescent="0.2">
      <c r="A1108" t="s">
        <v>170</v>
      </c>
      <c r="B1108">
        <v>-36.640439999999998</v>
      </c>
      <c r="C1108" t="s">
        <v>179</v>
      </c>
      <c r="D1108" s="5">
        <v>0.38796296296296301</v>
      </c>
      <c r="E1108" s="4">
        <f t="shared" si="68"/>
        <v>9</v>
      </c>
      <c r="F1108">
        <f t="shared" si="69"/>
        <v>-36.640439999999998</v>
      </c>
      <c r="G1108" t="str">
        <f t="shared" si="70"/>
        <v>Minimization Loop Score</v>
      </c>
      <c r="H1108">
        <f t="shared" si="71"/>
        <v>0.38796296296296301</v>
      </c>
    </row>
    <row r="1109" spans="1:8" x14ac:dyDescent="0.2">
      <c r="A1109" t="s">
        <v>170</v>
      </c>
      <c r="B1109">
        <v>-36.640439999999998</v>
      </c>
      <c r="C1109" t="s">
        <v>284</v>
      </c>
      <c r="D1109" s="5">
        <v>0.38796296296296301</v>
      </c>
      <c r="E1109" s="4">
        <f t="shared" si="68"/>
        <v>9</v>
      </c>
      <c r="F1109">
        <f t="shared" si="69"/>
        <v>-36.640439999999998</v>
      </c>
      <c r="G1109" t="str">
        <f t="shared" si="70"/>
        <v>Mut &amp; Min #03 Score</v>
      </c>
      <c r="H1109">
        <f t="shared" si="71"/>
        <v>0.38796296296296301</v>
      </c>
    </row>
    <row r="1110" spans="1:8" x14ac:dyDescent="0.2">
      <c r="A1110" t="s">
        <v>170</v>
      </c>
      <c r="B1110">
        <v>-33.268120000000003</v>
      </c>
      <c r="C1110" t="s">
        <v>171</v>
      </c>
      <c r="D1110" s="5">
        <v>0.38796296296296301</v>
      </c>
      <c r="E1110" s="4">
        <f t="shared" si="68"/>
        <v>9</v>
      </c>
      <c r="F1110">
        <f t="shared" si="69"/>
        <v>-33.268120000000003</v>
      </c>
      <c r="G1110" t="str">
        <f t="shared" si="70"/>
        <v>Mutant Pack Score</v>
      </c>
      <c r="H1110">
        <f t="shared" si="71"/>
        <v>0.38796296296296301</v>
      </c>
    </row>
    <row r="1111" spans="1:8" x14ac:dyDescent="0.2">
      <c r="A1111" t="s">
        <v>170</v>
      </c>
      <c r="B1111">
        <v>-35.1631</v>
      </c>
      <c r="C1111" t="s">
        <v>179</v>
      </c>
      <c r="D1111" s="5">
        <v>0.38805555555555554</v>
      </c>
      <c r="E1111" s="4">
        <f t="shared" si="68"/>
        <v>9</v>
      </c>
      <c r="F1111">
        <f t="shared" si="69"/>
        <v>-35.1631</v>
      </c>
      <c r="G1111" t="str">
        <f t="shared" si="70"/>
        <v>Minimization Loop Score</v>
      </c>
      <c r="H1111">
        <f t="shared" si="71"/>
        <v>0.38805555555555554</v>
      </c>
    </row>
    <row r="1112" spans="1:8" x14ac:dyDescent="0.2">
      <c r="A1112" t="s">
        <v>170</v>
      </c>
      <c r="B1112">
        <v>-35.1631</v>
      </c>
      <c r="C1112" t="s">
        <v>187</v>
      </c>
      <c r="D1112" s="5">
        <v>0.38827546296296295</v>
      </c>
      <c r="E1112" s="4">
        <f t="shared" si="68"/>
        <v>9</v>
      </c>
      <c r="F1112">
        <f t="shared" si="69"/>
        <v>-35.1631</v>
      </c>
      <c r="G1112" t="str">
        <f t="shared" si="70"/>
        <v>Anneal Loop [HEAT]  1/14 Score</v>
      </c>
      <c r="H1112">
        <f t="shared" si="71"/>
        <v>0.38827546296296295</v>
      </c>
    </row>
    <row r="1113" spans="1:8" x14ac:dyDescent="0.2">
      <c r="A1113" t="s">
        <v>170</v>
      </c>
      <c r="B1113">
        <v>-35.1631</v>
      </c>
      <c r="C1113" t="s">
        <v>193</v>
      </c>
      <c r="D1113" s="5">
        <v>0.38848379629629631</v>
      </c>
      <c r="E1113" s="4">
        <f t="shared" si="68"/>
        <v>9</v>
      </c>
      <c r="F1113">
        <f t="shared" si="69"/>
        <v>-35.1631</v>
      </c>
      <c r="G1113" t="str">
        <f t="shared" si="70"/>
        <v>Anneal Loop [HEAT]  2/14 Score</v>
      </c>
      <c r="H1113">
        <f t="shared" si="71"/>
        <v>0.38848379629629631</v>
      </c>
    </row>
    <row r="1114" spans="1:8" x14ac:dyDescent="0.2">
      <c r="A1114" t="s">
        <v>170</v>
      </c>
      <c r="B1114">
        <v>-35.1631</v>
      </c>
      <c r="C1114" t="s">
        <v>199</v>
      </c>
      <c r="D1114" s="5">
        <v>0.38870370370370372</v>
      </c>
      <c r="E1114" s="4">
        <f t="shared" si="68"/>
        <v>9</v>
      </c>
      <c r="F1114">
        <f t="shared" si="69"/>
        <v>-35.1631</v>
      </c>
      <c r="G1114" t="str">
        <f t="shared" si="70"/>
        <v>Anneal Loop [HEAT]  3/14 Score</v>
      </c>
      <c r="H1114">
        <f t="shared" si="71"/>
        <v>0.38870370370370372</v>
      </c>
    </row>
    <row r="1115" spans="1:8" x14ac:dyDescent="0.2">
      <c r="A1115" t="s">
        <v>170</v>
      </c>
      <c r="B1115">
        <v>-29.17417</v>
      </c>
      <c r="C1115" t="s">
        <v>205</v>
      </c>
      <c r="D1115" s="5">
        <v>0.38891203703703708</v>
      </c>
      <c r="E1115" s="4">
        <f t="shared" si="68"/>
        <v>9</v>
      </c>
      <c r="F1115">
        <f t="shared" si="69"/>
        <v>-29.17417</v>
      </c>
      <c r="G1115" t="str">
        <f t="shared" si="70"/>
        <v>Anneal Loop [COOL]  4/14 Score</v>
      </c>
      <c r="H1115">
        <f t="shared" si="71"/>
        <v>0.38891203703703708</v>
      </c>
    </row>
    <row r="1116" spans="1:8" x14ac:dyDescent="0.2">
      <c r="A1116" t="s">
        <v>170</v>
      </c>
      <c r="B1116">
        <v>-28.278110000000002</v>
      </c>
      <c r="C1116" t="s">
        <v>211</v>
      </c>
      <c r="D1116" s="5">
        <v>0.3891087962962963</v>
      </c>
      <c r="E1116" s="4">
        <f t="shared" si="68"/>
        <v>9</v>
      </c>
      <c r="F1116">
        <f t="shared" si="69"/>
        <v>-28.278110000000002</v>
      </c>
      <c r="G1116" t="str">
        <f t="shared" si="70"/>
        <v>Anneal Loop [COOL]  5/14 Score</v>
      </c>
      <c r="H1116">
        <f t="shared" si="71"/>
        <v>0.3891087962962963</v>
      </c>
    </row>
    <row r="1117" spans="1:8" x14ac:dyDescent="0.2">
      <c r="A1117" t="s">
        <v>170</v>
      </c>
      <c r="B1117">
        <v>-24.43478</v>
      </c>
      <c r="C1117" t="s">
        <v>217</v>
      </c>
      <c r="D1117" s="5">
        <v>0.38930555555555557</v>
      </c>
      <c r="E1117" s="4">
        <f t="shared" si="68"/>
        <v>9</v>
      </c>
      <c r="F1117">
        <f t="shared" si="69"/>
        <v>-24.43478</v>
      </c>
      <c r="G1117" t="str">
        <f t="shared" si="70"/>
        <v>Anneal Loop [COOL]  6/14 Score</v>
      </c>
      <c r="H1117">
        <f t="shared" si="71"/>
        <v>0.38930555555555557</v>
      </c>
    </row>
    <row r="1118" spans="1:8" x14ac:dyDescent="0.2">
      <c r="A1118" t="s">
        <v>170</v>
      </c>
      <c r="B1118">
        <v>-24.43478</v>
      </c>
      <c r="C1118" t="s">
        <v>223</v>
      </c>
      <c r="D1118" s="5">
        <v>0.38951388888888888</v>
      </c>
      <c r="E1118" s="4">
        <f t="shared" si="68"/>
        <v>9</v>
      </c>
      <c r="F1118">
        <f t="shared" si="69"/>
        <v>-24.43478</v>
      </c>
      <c r="G1118" t="str">
        <f t="shared" si="70"/>
        <v>Anneal Loop [COOL]  7/14 Score</v>
      </c>
      <c r="H1118">
        <f t="shared" si="71"/>
        <v>0.38951388888888888</v>
      </c>
    </row>
    <row r="1119" spans="1:8" x14ac:dyDescent="0.2">
      <c r="A1119" t="s">
        <v>170</v>
      </c>
      <c r="B1119">
        <v>-24.43478</v>
      </c>
      <c r="C1119" t="s">
        <v>229</v>
      </c>
      <c r="D1119" s="5">
        <v>0.38972222222222225</v>
      </c>
      <c r="E1119" s="4">
        <f t="shared" si="68"/>
        <v>9</v>
      </c>
      <c r="F1119">
        <f t="shared" si="69"/>
        <v>-24.43478</v>
      </c>
      <c r="G1119" t="str">
        <f t="shared" si="70"/>
        <v>Anneal Loop [HEAT]  8/14 Score</v>
      </c>
      <c r="H1119">
        <f t="shared" si="71"/>
        <v>0.38972222222222225</v>
      </c>
    </row>
    <row r="1120" spans="1:8" x14ac:dyDescent="0.2">
      <c r="A1120" t="s">
        <v>170</v>
      </c>
      <c r="B1120">
        <v>-24.43478</v>
      </c>
      <c r="C1120" t="s">
        <v>235</v>
      </c>
      <c r="D1120" s="5">
        <v>0.3899305555555555</v>
      </c>
      <c r="E1120" s="4">
        <f t="shared" si="68"/>
        <v>9</v>
      </c>
      <c r="F1120">
        <f t="shared" si="69"/>
        <v>-24.43478</v>
      </c>
      <c r="G1120" t="str">
        <f t="shared" si="70"/>
        <v>Anneal Loop [HEAT]  9/14 Score</v>
      </c>
      <c r="H1120">
        <f t="shared" si="71"/>
        <v>0.3899305555555555</v>
      </c>
    </row>
    <row r="1121" spans="1:8" x14ac:dyDescent="0.2">
      <c r="A1121" t="s">
        <v>170</v>
      </c>
      <c r="B1121">
        <v>-14.22462</v>
      </c>
      <c r="C1121" t="s">
        <v>241</v>
      </c>
      <c r="D1121" s="5">
        <v>0.39013888888888887</v>
      </c>
      <c r="E1121" s="4">
        <f t="shared" si="68"/>
        <v>9</v>
      </c>
      <c r="F1121">
        <f t="shared" si="69"/>
        <v>-14.22462</v>
      </c>
      <c r="G1121" t="str">
        <f t="shared" si="70"/>
        <v>Anneal Loop [HEAT] 10/14 Score</v>
      </c>
      <c r="H1121">
        <f t="shared" si="71"/>
        <v>0.39013888888888887</v>
      </c>
    </row>
    <row r="1122" spans="1:8" x14ac:dyDescent="0.2">
      <c r="A1122" t="s">
        <v>170</v>
      </c>
      <c r="B1122">
        <v>-14.24798</v>
      </c>
      <c r="C1122" t="s">
        <v>248</v>
      </c>
      <c r="D1122" s="5">
        <v>0.39033564814814814</v>
      </c>
      <c r="E1122" s="4">
        <f t="shared" si="68"/>
        <v>9</v>
      </c>
      <c r="F1122">
        <f t="shared" si="69"/>
        <v>-14.24798</v>
      </c>
      <c r="G1122" t="str">
        <f t="shared" si="70"/>
        <v>Anneal Loop [COOL] 11/14 Score</v>
      </c>
      <c r="H1122">
        <f t="shared" si="71"/>
        <v>0.39033564814814814</v>
      </c>
    </row>
    <row r="1123" spans="1:8" x14ac:dyDescent="0.2">
      <c r="A1123" t="s">
        <v>170</v>
      </c>
      <c r="B1123">
        <v>-10.4513</v>
      </c>
      <c r="C1123" t="s">
        <v>254</v>
      </c>
      <c r="D1123" s="5">
        <v>0.39053240740740741</v>
      </c>
      <c r="E1123" s="4">
        <f t="shared" si="68"/>
        <v>9</v>
      </c>
      <c r="F1123">
        <f t="shared" si="69"/>
        <v>-10.4513</v>
      </c>
      <c r="G1123" t="str">
        <f t="shared" si="70"/>
        <v>Anneal Loop [COOL] 12/14 Score</v>
      </c>
      <c r="H1123">
        <f t="shared" si="71"/>
        <v>0.39053240740740741</v>
      </c>
    </row>
    <row r="1124" spans="1:8" x14ac:dyDescent="0.2">
      <c r="A1124" t="s">
        <v>170</v>
      </c>
      <c r="B1124">
        <v>-10.4513</v>
      </c>
      <c r="C1124" t="s">
        <v>260</v>
      </c>
      <c r="D1124" s="5">
        <v>0.39072916666666663</v>
      </c>
      <c r="E1124" s="4">
        <f t="shared" si="68"/>
        <v>9</v>
      </c>
      <c r="F1124">
        <f t="shared" si="69"/>
        <v>-10.4513</v>
      </c>
      <c r="G1124" t="str">
        <f t="shared" si="70"/>
        <v>Anneal Loop [COOL] 13/14 Score</v>
      </c>
      <c r="H1124">
        <f t="shared" si="71"/>
        <v>0.39072916666666663</v>
      </c>
    </row>
    <row r="1125" spans="1:8" x14ac:dyDescent="0.2">
      <c r="A1125" t="s">
        <v>170</v>
      </c>
      <c r="B1125">
        <v>-14.417070000000001</v>
      </c>
      <c r="C1125" t="s">
        <v>266</v>
      </c>
      <c r="D1125" s="5">
        <v>0.3909259259259259</v>
      </c>
      <c r="E1125" s="4">
        <f t="shared" si="68"/>
        <v>9</v>
      </c>
      <c r="F1125">
        <f t="shared" si="69"/>
        <v>-14.417070000000001</v>
      </c>
      <c r="G1125" t="str">
        <f t="shared" si="70"/>
        <v>Anneal Loop [COOL] 14/14 Score</v>
      </c>
      <c r="H1125">
        <f t="shared" si="71"/>
        <v>0.3909259259259259</v>
      </c>
    </row>
    <row r="1126" spans="1:8" x14ac:dyDescent="0.2">
      <c r="A1126" t="s">
        <v>170</v>
      </c>
      <c r="B1126">
        <v>-15.49004</v>
      </c>
      <c r="C1126" t="s">
        <v>179</v>
      </c>
      <c r="D1126" s="5">
        <v>0.39101851851851849</v>
      </c>
      <c r="E1126" s="4">
        <f t="shared" si="68"/>
        <v>9</v>
      </c>
      <c r="F1126">
        <f t="shared" si="69"/>
        <v>-15.49004</v>
      </c>
      <c r="G1126" t="str">
        <f t="shared" si="70"/>
        <v>Minimization Loop Score</v>
      </c>
      <c r="H1126">
        <f t="shared" si="71"/>
        <v>0.39101851851851849</v>
      </c>
    </row>
    <row r="1127" spans="1:8" x14ac:dyDescent="0.2">
      <c r="A1127" t="s">
        <v>170</v>
      </c>
      <c r="B1127">
        <v>-15.82288</v>
      </c>
      <c r="C1127" t="s">
        <v>171</v>
      </c>
      <c r="D1127" s="5">
        <v>0.39101851851851849</v>
      </c>
      <c r="E1127" s="4">
        <f t="shared" si="68"/>
        <v>9</v>
      </c>
      <c r="F1127">
        <f t="shared" si="69"/>
        <v>-15.82288</v>
      </c>
      <c r="G1127" t="str">
        <f t="shared" si="70"/>
        <v>Mutant Pack Score</v>
      </c>
      <c r="H1127">
        <f t="shared" si="71"/>
        <v>0.39101851851851849</v>
      </c>
    </row>
    <row r="1128" spans="1:8" x14ac:dyDescent="0.2">
      <c r="A1128" t="s">
        <v>170</v>
      </c>
      <c r="B1128">
        <v>-49.909289999999999</v>
      </c>
      <c r="C1128" t="s">
        <v>179</v>
      </c>
      <c r="D1128" s="5">
        <v>0.39152777777777775</v>
      </c>
      <c r="E1128" s="4">
        <f t="shared" si="68"/>
        <v>9</v>
      </c>
      <c r="F1128">
        <f t="shared" si="69"/>
        <v>-49.909289999999999</v>
      </c>
      <c r="G1128" t="str">
        <f t="shared" si="70"/>
        <v>Minimization Loop Score</v>
      </c>
      <c r="H1128">
        <f t="shared" si="71"/>
        <v>0.39152777777777775</v>
      </c>
    </row>
    <row r="1129" spans="1:8" x14ac:dyDescent="0.2">
      <c r="A1129" t="s">
        <v>170</v>
      </c>
      <c r="B1129">
        <v>-49.909289999999999</v>
      </c>
      <c r="C1129" t="s">
        <v>288</v>
      </c>
      <c r="D1129" s="5">
        <v>0.39152777777777775</v>
      </c>
      <c r="E1129" s="4">
        <f t="shared" si="68"/>
        <v>9</v>
      </c>
      <c r="F1129">
        <f t="shared" si="69"/>
        <v>-49.909289999999999</v>
      </c>
      <c r="G1129" t="str">
        <f t="shared" si="70"/>
        <v>Mut &amp; Min #04 Score</v>
      </c>
      <c r="H1129">
        <f t="shared" si="71"/>
        <v>0.39152777777777775</v>
      </c>
    </row>
    <row r="1130" spans="1:8" x14ac:dyDescent="0.2">
      <c r="A1130" t="s">
        <v>170</v>
      </c>
      <c r="B1130">
        <v>-47.884950000000003</v>
      </c>
      <c r="C1130" t="s">
        <v>171</v>
      </c>
      <c r="D1130" s="5">
        <v>0.39152777777777775</v>
      </c>
      <c r="E1130" s="4">
        <f t="shared" si="68"/>
        <v>9</v>
      </c>
      <c r="F1130">
        <f t="shared" si="69"/>
        <v>-47.884950000000003</v>
      </c>
      <c r="G1130" t="str">
        <f t="shared" si="70"/>
        <v>Mutant Pack Score</v>
      </c>
      <c r="H1130">
        <f t="shared" si="71"/>
        <v>0.39152777777777775</v>
      </c>
    </row>
    <row r="1131" spans="1:8" x14ac:dyDescent="0.2">
      <c r="A1131" t="s">
        <v>170</v>
      </c>
      <c r="B1131">
        <v>-48.891039999999997</v>
      </c>
      <c r="C1131" t="s">
        <v>179</v>
      </c>
      <c r="D1131" s="5">
        <v>0.3916203703703704</v>
      </c>
      <c r="E1131" s="4">
        <f t="shared" si="68"/>
        <v>9</v>
      </c>
      <c r="F1131">
        <f t="shared" si="69"/>
        <v>-48.891039999999997</v>
      </c>
      <c r="G1131" t="str">
        <f t="shared" si="70"/>
        <v>Minimization Loop Score</v>
      </c>
      <c r="H1131">
        <f t="shared" si="71"/>
        <v>0.3916203703703704</v>
      </c>
    </row>
    <row r="1132" spans="1:8" x14ac:dyDescent="0.2">
      <c r="A1132" t="s">
        <v>170</v>
      </c>
      <c r="B1132">
        <v>-48.891039999999997</v>
      </c>
      <c r="C1132" t="s">
        <v>187</v>
      </c>
      <c r="D1132" s="5">
        <v>0.39180555555555552</v>
      </c>
      <c r="E1132" s="4">
        <f t="shared" si="68"/>
        <v>9</v>
      </c>
      <c r="F1132">
        <f t="shared" si="69"/>
        <v>-48.891039999999997</v>
      </c>
      <c r="G1132" t="str">
        <f t="shared" si="70"/>
        <v>Anneal Loop [HEAT]  1/14 Score</v>
      </c>
      <c r="H1132">
        <f t="shared" si="71"/>
        <v>0.39180555555555552</v>
      </c>
    </row>
    <row r="1133" spans="1:8" x14ac:dyDescent="0.2">
      <c r="A1133" t="s">
        <v>170</v>
      </c>
      <c r="B1133">
        <v>-48.891039999999997</v>
      </c>
      <c r="C1133" t="s">
        <v>193</v>
      </c>
      <c r="D1133" s="5">
        <v>0.39199074074074075</v>
      </c>
      <c r="E1133" s="4">
        <f t="shared" si="68"/>
        <v>9</v>
      </c>
      <c r="F1133">
        <f t="shared" si="69"/>
        <v>-48.891039999999997</v>
      </c>
      <c r="G1133" t="str">
        <f t="shared" si="70"/>
        <v>Anneal Loop [HEAT]  2/14 Score</v>
      </c>
      <c r="H1133">
        <f t="shared" si="71"/>
        <v>0.39199074074074075</v>
      </c>
    </row>
    <row r="1134" spans="1:8" x14ac:dyDescent="0.2">
      <c r="A1134" t="s">
        <v>170</v>
      </c>
      <c r="B1134">
        <v>-37.502899999999997</v>
      </c>
      <c r="C1134" t="s">
        <v>199</v>
      </c>
      <c r="D1134" s="5">
        <v>0.39216435185185183</v>
      </c>
      <c r="E1134" s="4">
        <f t="shared" si="68"/>
        <v>9</v>
      </c>
      <c r="F1134">
        <f t="shared" si="69"/>
        <v>-37.502899999999997</v>
      </c>
      <c r="G1134" t="str">
        <f t="shared" si="70"/>
        <v>Anneal Loop [HEAT]  3/14 Score</v>
      </c>
      <c r="H1134">
        <f t="shared" si="71"/>
        <v>0.39216435185185183</v>
      </c>
    </row>
    <row r="1135" spans="1:8" x14ac:dyDescent="0.2">
      <c r="A1135" t="s">
        <v>170</v>
      </c>
      <c r="B1135">
        <v>-37.502899999999997</v>
      </c>
      <c r="C1135" t="s">
        <v>205</v>
      </c>
      <c r="D1135" s="5">
        <v>0.39234953703703707</v>
      </c>
      <c r="E1135" s="4">
        <f t="shared" si="68"/>
        <v>9</v>
      </c>
      <c r="F1135">
        <f t="shared" si="69"/>
        <v>-37.502899999999997</v>
      </c>
      <c r="G1135" t="str">
        <f t="shared" si="70"/>
        <v>Anneal Loop [COOL]  4/14 Score</v>
      </c>
      <c r="H1135">
        <f t="shared" si="71"/>
        <v>0.39234953703703707</v>
      </c>
    </row>
    <row r="1136" spans="1:8" x14ac:dyDescent="0.2">
      <c r="A1136" t="s">
        <v>170</v>
      </c>
      <c r="B1136">
        <v>-37.502899999999997</v>
      </c>
      <c r="C1136" t="s">
        <v>211</v>
      </c>
      <c r="D1136" s="5">
        <v>0.39252314814814815</v>
      </c>
      <c r="E1136" s="4">
        <f t="shared" si="68"/>
        <v>9</v>
      </c>
      <c r="F1136">
        <f t="shared" si="69"/>
        <v>-37.502899999999997</v>
      </c>
      <c r="G1136" t="str">
        <f t="shared" si="70"/>
        <v>Anneal Loop [COOL]  5/14 Score</v>
      </c>
      <c r="H1136">
        <f t="shared" si="71"/>
        <v>0.39252314814814815</v>
      </c>
    </row>
    <row r="1137" spans="1:8" x14ac:dyDescent="0.2">
      <c r="A1137" t="s">
        <v>170</v>
      </c>
      <c r="B1137">
        <v>-34.354669999999999</v>
      </c>
      <c r="C1137" t="s">
        <v>217</v>
      </c>
      <c r="D1137" s="5">
        <v>0.39269675925925923</v>
      </c>
      <c r="E1137" s="4">
        <f t="shared" si="68"/>
        <v>9</v>
      </c>
      <c r="F1137">
        <f t="shared" si="69"/>
        <v>-34.354669999999999</v>
      </c>
      <c r="G1137" t="str">
        <f t="shared" si="70"/>
        <v>Anneal Loop [COOL]  6/14 Score</v>
      </c>
      <c r="H1137">
        <f t="shared" si="71"/>
        <v>0.39269675925925923</v>
      </c>
    </row>
    <row r="1138" spans="1:8" x14ac:dyDescent="0.2">
      <c r="A1138" t="s">
        <v>170</v>
      </c>
      <c r="B1138">
        <v>-37.81165</v>
      </c>
      <c r="C1138" t="s">
        <v>223</v>
      </c>
      <c r="D1138" s="5">
        <v>0.39287037037037037</v>
      </c>
      <c r="E1138" s="4">
        <f t="shared" si="68"/>
        <v>9</v>
      </c>
      <c r="F1138">
        <f t="shared" si="69"/>
        <v>-37.81165</v>
      </c>
      <c r="G1138" t="str">
        <f t="shared" si="70"/>
        <v>Anneal Loop [COOL]  7/14 Score</v>
      </c>
      <c r="H1138">
        <f t="shared" si="71"/>
        <v>0.39287037037037037</v>
      </c>
    </row>
    <row r="1139" spans="1:8" x14ac:dyDescent="0.2">
      <c r="A1139" t="s">
        <v>170</v>
      </c>
      <c r="B1139">
        <v>-37.81165</v>
      </c>
      <c r="C1139" t="s">
        <v>229</v>
      </c>
      <c r="D1139" s="5">
        <v>0.39305555555555555</v>
      </c>
      <c r="E1139" s="4">
        <f t="shared" si="68"/>
        <v>9</v>
      </c>
      <c r="F1139">
        <f t="shared" si="69"/>
        <v>-37.81165</v>
      </c>
      <c r="G1139" t="str">
        <f t="shared" si="70"/>
        <v>Anneal Loop [HEAT]  8/14 Score</v>
      </c>
      <c r="H1139">
        <f t="shared" si="71"/>
        <v>0.39305555555555555</v>
      </c>
    </row>
    <row r="1140" spans="1:8" x14ac:dyDescent="0.2">
      <c r="A1140" t="s">
        <v>170</v>
      </c>
      <c r="B1140">
        <v>-37.81165</v>
      </c>
      <c r="C1140" t="s">
        <v>235</v>
      </c>
      <c r="D1140" s="5">
        <v>0.39322916666666669</v>
      </c>
      <c r="E1140" s="4">
        <f t="shared" si="68"/>
        <v>9</v>
      </c>
      <c r="F1140">
        <f t="shared" si="69"/>
        <v>-37.81165</v>
      </c>
      <c r="G1140" t="str">
        <f t="shared" si="70"/>
        <v>Anneal Loop [HEAT]  9/14 Score</v>
      </c>
      <c r="H1140">
        <f t="shared" si="71"/>
        <v>0.39322916666666669</v>
      </c>
    </row>
    <row r="1141" spans="1:8" x14ac:dyDescent="0.2">
      <c r="A1141" t="s">
        <v>170</v>
      </c>
      <c r="B1141">
        <v>-37.81165</v>
      </c>
      <c r="C1141" t="s">
        <v>241</v>
      </c>
      <c r="D1141" s="5">
        <v>0.39341435185185186</v>
      </c>
      <c r="E1141" s="4">
        <f t="shared" si="68"/>
        <v>9</v>
      </c>
      <c r="F1141">
        <f t="shared" si="69"/>
        <v>-37.81165</v>
      </c>
      <c r="G1141" t="str">
        <f t="shared" si="70"/>
        <v>Anneal Loop [HEAT] 10/14 Score</v>
      </c>
      <c r="H1141">
        <f t="shared" si="71"/>
        <v>0.39341435185185186</v>
      </c>
    </row>
    <row r="1142" spans="1:8" x14ac:dyDescent="0.2">
      <c r="A1142" t="s">
        <v>170</v>
      </c>
      <c r="B1142">
        <v>-36.237369999999999</v>
      </c>
      <c r="C1142" t="s">
        <v>248</v>
      </c>
      <c r="D1142" s="5">
        <v>0.393587962962963</v>
      </c>
      <c r="E1142" s="4">
        <f t="shared" si="68"/>
        <v>9</v>
      </c>
      <c r="F1142">
        <f t="shared" si="69"/>
        <v>-36.237369999999999</v>
      </c>
      <c r="G1142" t="str">
        <f t="shared" si="70"/>
        <v>Anneal Loop [COOL] 11/14 Score</v>
      </c>
      <c r="H1142">
        <f t="shared" si="71"/>
        <v>0.393587962962963</v>
      </c>
    </row>
    <row r="1143" spans="1:8" x14ac:dyDescent="0.2">
      <c r="A1143" t="s">
        <v>170</v>
      </c>
      <c r="B1143">
        <v>-34.618499999999997</v>
      </c>
      <c r="C1143" t="s">
        <v>254</v>
      </c>
      <c r="D1143" s="5">
        <v>0.39376157407407408</v>
      </c>
      <c r="E1143" s="4">
        <f t="shared" si="68"/>
        <v>9</v>
      </c>
      <c r="F1143">
        <f t="shared" si="69"/>
        <v>-34.618499999999997</v>
      </c>
      <c r="G1143" t="str">
        <f t="shared" si="70"/>
        <v>Anneal Loop [COOL] 12/14 Score</v>
      </c>
      <c r="H1143">
        <f t="shared" si="71"/>
        <v>0.39376157407407408</v>
      </c>
    </row>
    <row r="1144" spans="1:8" x14ac:dyDescent="0.2">
      <c r="A1144" t="s">
        <v>170</v>
      </c>
      <c r="B1144">
        <v>-40.898629999999997</v>
      </c>
      <c r="C1144" t="s">
        <v>260</v>
      </c>
      <c r="D1144" s="5">
        <v>0.39394675925925932</v>
      </c>
      <c r="E1144" s="4">
        <f t="shared" si="68"/>
        <v>9</v>
      </c>
      <c r="F1144">
        <f t="shared" si="69"/>
        <v>-40.898629999999997</v>
      </c>
      <c r="G1144" t="str">
        <f t="shared" si="70"/>
        <v>Anneal Loop [COOL] 13/14 Score</v>
      </c>
      <c r="H1144">
        <f t="shared" si="71"/>
        <v>0.39394675925925932</v>
      </c>
    </row>
    <row r="1145" spans="1:8" x14ac:dyDescent="0.2">
      <c r="A1145" t="s">
        <v>170</v>
      </c>
      <c r="B1145">
        <v>-40.898629999999997</v>
      </c>
      <c r="C1145" t="s">
        <v>266</v>
      </c>
      <c r="D1145" s="5">
        <v>0.3941203703703704</v>
      </c>
      <c r="E1145" s="4">
        <f t="shared" si="68"/>
        <v>9</v>
      </c>
      <c r="F1145">
        <f t="shared" si="69"/>
        <v>-40.898629999999997</v>
      </c>
      <c r="G1145" t="str">
        <f t="shared" si="70"/>
        <v>Anneal Loop [COOL] 14/14 Score</v>
      </c>
      <c r="H1145">
        <f t="shared" si="71"/>
        <v>0.3941203703703704</v>
      </c>
    </row>
    <row r="1146" spans="1:8" x14ac:dyDescent="0.2">
      <c r="A1146" t="s">
        <v>170</v>
      </c>
      <c r="B1146">
        <v>-41.14443</v>
      </c>
      <c r="C1146" t="s">
        <v>179</v>
      </c>
      <c r="D1146" s="5">
        <v>0.39420138888888889</v>
      </c>
      <c r="E1146" s="4">
        <f t="shared" si="68"/>
        <v>9</v>
      </c>
      <c r="F1146">
        <f t="shared" si="69"/>
        <v>-41.14443</v>
      </c>
      <c r="G1146" t="str">
        <f t="shared" si="70"/>
        <v>Minimization Loop Score</v>
      </c>
      <c r="H1146">
        <f t="shared" si="71"/>
        <v>0.39420138888888889</v>
      </c>
    </row>
    <row r="1147" spans="1:8" x14ac:dyDescent="0.2">
      <c r="A1147" t="s">
        <v>170</v>
      </c>
      <c r="B1147">
        <v>-41.340940000000003</v>
      </c>
      <c r="C1147" t="s">
        <v>171</v>
      </c>
      <c r="D1147" s="5">
        <v>0.39420138888888889</v>
      </c>
      <c r="E1147" s="4">
        <f t="shared" si="68"/>
        <v>9</v>
      </c>
      <c r="F1147">
        <f t="shared" si="69"/>
        <v>-41.340940000000003</v>
      </c>
      <c r="G1147" t="str">
        <f t="shared" si="70"/>
        <v>Mutant Pack Score</v>
      </c>
      <c r="H1147">
        <f t="shared" si="71"/>
        <v>0.39420138888888889</v>
      </c>
    </row>
    <row r="1148" spans="1:8" x14ac:dyDescent="0.2">
      <c r="A1148" t="s">
        <v>170</v>
      </c>
      <c r="B1148">
        <v>-59.843060000000001</v>
      </c>
      <c r="C1148" t="s">
        <v>179</v>
      </c>
      <c r="D1148" s="5">
        <v>0.39460648148148153</v>
      </c>
      <c r="E1148" s="4">
        <f t="shared" si="68"/>
        <v>9</v>
      </c>
      <c r="F1148">
        <f t="shared" si="69"/>
        <v>-59.843060000000001</v>
      </c>
      <c r="G1148" t="str">
        <f t="shared" si="70"/>
        <v>Minimization Loop Score</v>
      </c>
      <c r="H1148">
        <f t="shared" si="71"/>
        <v>0.39460648148148153</v>
      </c>
    </row>
    <row r="1149" spans="1:8" x14ac:dyDescent="0.2">
      <c r="A1149" t="s">
        <v>170</v>
      </c>
      <c r="B1149">
        <v>-59.843060000000001</v>
      </c>
      <c r="C1149" t="s">
        <v>292</v>
      </c>
      <c r="D1149" s="5">
        <v>0.39460648148148153</v>
      </c>
      <c r="E1149" s="4">
        <f t="shared" si="68"/>
        <v>9</v>
      </c>
      <c r="F1149">
        <f t="shared" si="69"/>
        <v>-59.843060000000001</v>
      </c>
      <c r="G1149" t="str">
        <f t="shared" si="70"/>
        <v>Mut &amp; Min #05 Score</v>
      </c>
      <c r="H1149">
        <f t="shared" si="71"/>
        <v>0.39460648148148153</v>
      </c>
    </row>
    <row r="1150" spans="1:8" x14ac:dyDescent="0.2">
      <c r="A1150" t="s">
        <v>170</v>
      </c>
      <c r="B1150">
        <v>-56.750660000000003</v>
      </c>
      <c r="C1150" t="s">
        <v>171</v>
      </c>
      <c r="D1150" s="5">
        <v>0.39460648148148153</v>
      </c>
      <c r="E1150" s="4">
        <f t="shared" si="68"/>
        <v>9</v>
      </c>
      <c r="F1150">
        <f t="shared" si="69"/>
        <v>-56.750660000000003</v>
      </c>
      <c r="G1150" t="str">
        <f t="shared" si="70"/>
        <v>Mutant Pack Score</v>
      </c>
      <c r="H1150">
        <f t="shared" si="71"/>
        <v>0.39460648148148153</v>
      </c>
    </row>
    <row r="1151" spans="1:8" x14ac:dyDescent="0.2">
      <c r="A1151" t="s">
        <v>170</v>
      </c>
      <c r="B1151">
        <v>-58.66516</v>
      </c>
      <c r="C1151" t="s">
        <v>179</v>
      </c>
      <c r="D1151" s="5">
        <v>0.39468750000000002</v>
      </c>
      <c r="E1151" s="4">
        <f t="shared" si="68"/>
        <v>9</v>
      </c>
      <c r="F1151">
        <f t="shared" si="69"/>
        <v>-58.66516</v>
      </c>
      <c r="G1151" t="str">
        <f t="shared" si="70"/>
        <v>Minimization Loop Score</v>
      </c>
      <c r="H1151">
        <f t="shared" si="71"/>
        <v>0.39468750000000002</v>
      </c>
    </row>
    <row r="1152" spans="1:8" x14ac:dyDescent="0.2">
      <c r="A1152" t="s">
        <v>170</v>
      </c>
      <c r="B1152">
        <v>-58.66516</v>
      </c>
      <c r="C1152" t="s">
        <v>187</v>
      </c>
      <c r="D1152" s="5">
        <v>0.3948726851851852</v>
      </c>
      <c r="E1152" s="4">
        <f t="shared" si="68"/>
        <v>9</v>
      </c>
      <c r="F1152">
        <f t="shared" si="69"/>
        <v>-58.66516</v>
      </c>
      <c r="G1152" t="str">
        <f t="shared" si="70"/>
        <v>Anneal Loop [HEAT]  1/14 Score</v>
      </c>
      <c r="H1152">
        <f t="shared" si="71"/>
        <v>0.3948726851851852</v>
      </c>
    </row>
    <row r="1153" spans="1:8" x14ac:dyDescent="0.2">
      <c r="A1153" t="s">
        <v>170</v>
      </c>
      <c r="B1153">
        <v>-58.66516</v>
      </c>
      <c r="C1153" t="s">
        <v>193</v>
      </c>
      <c r="D1153" s="5">
        <v>0.39505787037037038</v>
      </c>
      <c r="E1153" s="4">
        <f t="shared" si="68"/>
        <v>9</v>
      </c>
      <c r="F1153">
        <f t="shared" si="69"/>
        <v>-58.66516</v>
      </c>
      <c r="G1153" t="str">
        <f t="shared" si="70"/>
        <v>Anneal Loop [HEAT]  2/14 Score</v>
      </c>
      <c r="H1153">
        <f t="shared" si="71"/>
        <v>0.39505787037037038</v>
      </c>
    </row>
    <row r="1154" spans="1:8" x14ac:dyDescent="0.2">
      <c r="A1154" t="s">
        <v>170</v>
      </c>
      <c r="B1154">
        <v>-58.66516</v>
      </c>
      <c r="C1154" t="s">
        <v>199</v>
      </c>
      <c r="D1154" s="5">
        <v>0.39524305555555556</v>
      </c>
      <c r="E1154" s="4">
        <f t="shared" si="68"/>
        <v>9</v>
      </c>
      <c r="F1154">
        <f t="shared" si="69"/>
        <v>-58.66516</v>
      </c>
      <c r="G1154" t="str">
        <f t="shared" si="70"/>
        <v>Anneal Loop [HEAT]  3/14 Score</v>
      </c>
      <c r="H1154">
        <f t="shared" si="71"/>
        <v>0.39524305555555556</v>
      </c>
    </row>
    <row r="1155" spans="1:8" x14ac:dyDescent="0.2">
      <c r="A1155" t="s">
        <v>170</v>
      </c>
      <c r="B1155">
        <v>-58.66516</v>
      </c>
      <c r="C1155" t="s">
        <v>205</v>
      </c>
      <c r="D1155" s="5">
        <v>0.39542824074074073</v>
      </c>
      <c r="E1155" s="4">
        <f t="shared" ref="E1155:E1218" si="72">VALUE(RIGHT(A1155,2))</f>
        <v>9</v>
      </c>
      <c r="F1155">
        <f t="shared" ref="F1155:F1218" si="73">B1155</f>
        <v>-58.66516</v>
      </c>
      <c r="G1155" t="str">
        <f t="shared" ref="G1155:G1218" si="74">RIGHT(C1155,LEN(C1155)-FIND(" - ",C1155)-2)</f>
        <v>Anneal Loop [COOL]  4/14 Score</v>
      </c>
      <c r="H1155">
        <f t="shared" ref="H1155:H1218" si="75">VALUE(D1155)</f>
        <v>0.39542824074074073</v>
      </c>
    </row>
    <row r="1156" spans="1:8" x14ac:dyDescent="0.2">
      <c r="A1156" t="s">
        <v>170</v>
      </c>
      <c r="B1156">
        <v>-59.178690000000003</v>
      </c>
      <c r="C1156" t="s">
        <v>211</v>
      </c>
      <c r="D1156" s="5">
        <v>0.39560185185185182</v>
      </c>
      <c r="E1156" s="4">
        <f t="shared" si="72"/>
        <v>9</v>
      </c>
      <c r="F1156">
        <f t="shared" si="73"/>
        <v>-59.178690000000003</v>
      </c>
      <c r="G1156" t="str">
        <f t="shared" si="74"/>
        <v>Anneal Loop [COOL]  5/14 Score</v>
      </c>
      <c r="H1156">
        <f t="shared" si="75"/>
        <v>0.39560185185185182</v>
      </c>
    </row>
    <row r="1157" spans="1:8" x14ac:dyDescent="0.2">
      <c r="A1157" t="s">
        <v>170</v>
      </c>
      <c r="B1157">
        <v>-59.178690000000003</v>
      </c>
      <c r="C1157" t="s">
        <v>217</v>
      </c>
      <c r="D1157" s="5">
        <v>0.39577546296296301</v>
      </c>
      <c r="E1157" s="4">
        <f t="shared" si="72"/>
        <v>9</v>
      </c>
      <c r="F1157">
        <f t="shared" si="73"/>
        <v>-59.178690000000003</v>
      </c>
      <c r="G1157" t="str">
        <f t="shared" si="74"/>
        <v>Anneal Loop [COOL]  6/14 Score</v>
      </c>
      <c r="H1157">
        <f t="shared" si="75"/>
        <v>0.39577546296296301</v>
      </c>
    </row>
    <row r="1158" spans="1:8" x14ac:dyDescent="0.2">
      <c r="A1158" t="s">
        <v>170</v>
      </c>
      <c r="B1158">
        <v>-59.178690000000003</v>
      </c>
      <c r="C1158" t="s">
        <v>223</v>
      </c>
      <c r="D1158" s="5">
        <v>0.39594907407407409</v>
      </c>
      <c r="E1158" s="4">
        <f t="shared" si="72"/>
        <v>9</v>
      </c>
      <c r="F1158">
        <f t="shared" si="73"/>
        <v>-59.178690000000003</v>
      </c>
      <c r="G1158" t="str">
        <f t="shared" si="74"/>
        <v>Anneal Loop [COOL]  7/14 Score</v>
      </c>
      <c r="H1158">
        <f t="shared" si="75"/>
        <v>0.39594907407407409</v>
      </c>
    </row>
    <row r="1159" spans="1:8" x14ac:dyDescent="0.2">
      <c r="A1159" t="s">
        <v>170</v>
      </c>
      <c r="B1159">
        <v>-59.178690000000003</v>
      </c>
      <c r="C1159" t="s">
        <v>229</v>
      </c>
      <c r="D1159" s="5">
        <v>0.39613425925925921</v>
      </c>
      <c r="E1159" s="4">
        <f t="shared" si="72"/>
        <v>9</v>
      </c>
      <c r="F1159">
        <f t="shared" si="73"/>
        <v>-59.178690000000003</v>
      </c>
      <c r="G1159" t="str">
        <f t="shared" si="74"/>
        <v>Anneal Loop [HEAT]  8/14 Score</v>
      </c>
      <c r="H1159">
        <f t="shared" si="75"/>
        <v>0.39613425925925921</v>
      </c>
    </row>
    <row r="1160" spans="1:8" x14ac:dyDescent="0.2">
      <c r="A1160" t="s">
        <v>170</v>
      </c>
      <c r="B1160">
        <v>-59.178690000000003</v>
      </c>
      <c r="C1160" t="s">
        <v>235</v>
      </c>
      <c r="D1160" s="5">
        <v>0.39631944444444445</v>
      </c>
      <c r="E1160" s="4">
        <f t="shared" si="72"/>
        <v>9</v>
      </c>
      <c r="F1160">
        <f t="shared" si="73"/>
        <v>-59.178690000000003</v>
      </c>
      <c r="G1160" t="str">
        <f t="shared" si="74"/>
        <v>Anneal Loop [HEAT]  9/14 Score</v>
      </c>
      <c r="H1160">
        <f t="shared" si="75"/>
        <v>0.39631944444444445</v>
      </c>
    </row>
    <row r="1161" spans="1:8" x14ac:dyDescent="0.2">
      <c r="A1161" t="s">
        <v>170</v>
      </c>
      <c r="B1161">
        <v>-59.178690000000003</v>
      </c>
      <c r="C1161" t="s">
        <v>241</v>
      </c>
      <c r="D1161" s="5">
        <v>0.39649305555555553</v>
      </c>
      <c r="E1161" s="4">
        <f t="shared" si="72"/>
        <v>9</v>
      </c>
      <c r="F1161">
        <f t="shared" si="73"/>
        <v>-59.178690000000003</v>
      </c>
      <c r="G1161" t="str">
        <f t="shared" si="74"/>
        <v>Anneal Loop [HEAT] 10/14 Score</v>
      </c>
      <c r="H1161">
        <f t="shared" si="75"/>
        <v>0.39649305555555553</v>
      </c>
    </row>
    <row r="1162" spans="1:8" x14ac:dyDescent="0.2">
      <c r="A1162" t="s">
        <v>170</v>
      </c>
      <c r="B1162">
        <v>-59.178690000000003</v>
      </c>
      <c r="C1162" t="s">
        <v>248</v>
      </c>
      <c r="D1162" s="5">
        <v>0.39667824074074076</v>
      </c>
      <c r="E1162" s="4">
        <f t="shared" si="72"/>
        <v>9</v>
      </c>
      <c r="F1162">
        <f t="shared" si="73"/>
        <v>-59.178690000000003</v>
      </c>
      <c r="G1162" t="str">
        <f t="shared" si="74"/>
        <v>Anneal Loop [COOL] 11/14 Score</v>
      </c>
      <c r="H1162">
        <f t="shared" si="75"/>
        <v>0.39667824074074076</v>
      </c>
    </row>
    <row r="1163" spans="1:8" x14ac:dyDescent="0.2">
      <c r="A1163" t="s">
        <v>170</v>
      </c>
      <c r="B1163">
        <v>-55.288820000000001</v>
      </c>
      <c r="C1163" t="s">
        <v>254</v>
      </c>
      <c r="D1163" s="5">
        <v>0.39685185185185184</v>
      </c>
      <c r="E1163" s="4">
        <f t="shared" si="72"/>
        <v>9</v>
      </c>
      <c r="F1163">
        <f t="shared" si="73"/>
        <v>-55.288820000000001</v>
      </c>
      <c r="G1163" t="str">
        <f t="shared" si="74"/>
        <v>Anneal Loop [COOL] 12/14 Score</v>
      </c>
      <c r="H1163">
        <f t="shared" si="75"/>
        <v>0.39685185185185184</v>
      </c>
    </row>
    <row r="1164" spans="1:8" x14ac:dyDescent="0.2">
      <c r="A1164" t="s">
        <v>170</v>
      </c>
      <c r="B1164">
        <v>-53.23986</v>
      </c>
      <c r="C1164" t="s">
        <v>260</v>
      </c>
      <c r="D1164" s="5">
        <v>0.39702546296296298</v>
      </c>
      <c r="E1164" s="4">
        <f t="shared" si="72"/>
        <v>9</v>
      </c>
      <c r="F1164">
        <f t="shared" si="73"/>
        <v>-53.23986</v>
      </c>
      <c r="G1164" t="str">
        <f t="shared" si="74"/>
        <v>Anneal Loop [COOL] 13/14 Score</v>
      </c>
      <c r="H1164">
        <f t="shared" si="75"/>
        <v>0.39702546296296298</v>
      </c>
    </row>
    <row r="1165" spans="1:8" x14ac:dyDescent="0.2">
      <c r="A1165" t="s">
        <v>170</v>
      </c>
      <c r="B1165">
        <v>-45.632730000000002</v>
      </c>
      <c r="C1165" t="s">
        <v>266</v>
      </c>
      <c r="D1165" s="5">
        <v>0.39719907407407407</v>
      </c>
      <c r="E1165" s="4">
        <f t="shared" si="72"/>
        <v>9</v>
      </c>
      <c r="F1165">
        <f t="shared" si="73"/>
        <v>-45.632730000000002</v>
      </c>
      <c r="G1165" t="str">
        <f t="shared" si="74"/>
        <v>Anneal Loop [COOL] 14/14 Score</v>
      </c>
      <c r="H1165">
        <f t="shared" si="75"/>
        <v>0.39719907407407407</v>
      </c>
    </row>
    <row r="1166" spans="1:8" x14ac:dyDescent="0.2">
      <c r="A1166" t="s">
        <v>170</v>
      </c>
      <c r="B1166">
        <v>-45.81268</v>
      </c>
      <c r="C1166" t="s">
        <v>179</v>
      </c>
      <c r="D1166" s="5">
        <v>0.39728009259259256</v>
      </c>
      <c r="E1166" s="4">
        <f t="shared" si="72"/>
        <v>9</v>
      </c>
      <c r="F1166">
        <f t="shared" si="73"/>
        <v>-45.81268</v>
      </c>
      <c r="G1166" t="str">
        <f t="shared" si="74"/>
        <v>Minimization Loop Score</v>
      </c>
      <c r="H1166">
        <f t="shared" si="75"/>
        <v>0.39728009259259256</v>
      </c>
    </row>
    <row r="1167" spans="1:8" x14ac:dyDescent="0.2">
      <c r="A1167" t="s">
        <v>170</v>
      </c>
      <c r="B1167">
        <v>-45.931399999999996</v>
      </c>
      <c r="C1167" t="s">
        <v>171</v>
      </c>
      <c r="D1167" s="5">
        <v>0.39728009259259256</v>
      </c>
      <c r="E1167" s="4">
        <f t="shared" si="72"/>
        <v>9</v>
      </c>
      <c r="F1167">
        <f t="shared" si="73"/>
        <v>-45.931399999999996</v>
      </c>
      <c r="G1167" t="str">
        <f t="shared" si="74"/>
        <v>Mutant Pack Score</v>
      </c>
      <c r="H1167">
        <f t="shared" si="75"/>
        <v>0.39728009259259256</v>
      </c>
    </row>
    <row r="1168" spans="1:8" x14ac:dyDescent="0.2">
      <c r="A1168" t="s">
        <v>170</v>
      </c>
      <c r="B1168">
        <v>-71.764510000000001</v>
      </c>
      <c r="C1168" t="s">
        <v>179</v>
      </c>
      <c r="D1168" s="5">
        <v>0.39770833333333333</v>
      </c>
      <c r="E1168" s="4">
        <f t="shared" si="72"/>
        <v>9</v>
      </c>
      <c r="F1168">
        <f t="shared" si="73"/>
        <v>-71.764510000000001</v>
      </c>
      <c r="G1168" t="str">
        <f t="shared" si="74"/>
        <v>Minimization Loop Score</v>
      </c>
      <c r="H1168">
        <f t="shared" si="75"/>
        <v>0.39770833333333333</v>
      </c>
    </row>
    <row r="1169" spans="1:8" x14ac:dyDescent="0.2">
      <c r="A1169" t="s">
        <v>170</v>
      </c>
      <c r="B1169">
        <v>-71.764510000000001</v>
      </c>
      <c r="C1169" t="s">
        <v>296</v>
      </c>
      <c r="D1169" s="5">
        <v>0.39770833333333333</v>
      </c>
      <c r="E1169" s="4">
        <f t="shared" si="72"/>
        <v>9</v>
      </c>
      <c r="F1169">
        <f t="shared" si="73"/>
        <v>-71.764510000000001</v>
      </c>
      <c r="G1169" t="str">
        <f t="shared" si="74"/>
        <v>Mut &amp; Min #06 Score</v>
      </c>
      <c r="H1169">
        <f t="shared" si="75"/>
        <v>0.39770833333333333</v>
      </c>
    </row>
    <row r="1170" spans="1:8" x14ac:dyDescent="0.2">
      <c r="A1170" t="s">
        <v>170</v>
      </c>
      <c r="B1170">
        <v>-738.53707999999995</v>
      </c>
      <c r="C1170" t="s">
        <v>303</v>
      </c>
      <c r="D1170" s="5">
        <v>0.40240740740740738</v>
      </c>
      <c r="E1170" s="4">
        <f t="shared" si="72"/>
        <v>9</v>
      </c>
      <c r="F1170">
        <f t="shared" si="73"/>
        <v>-738.53707999999995</v>
      </c>
      <c r="G1170" t="str">
        <f t="shared" si="74"/>
        <v>Mut &amp; Min, FastRelaxed Score</v>
      </c>
      <c r="H1170">
        <f t="shared" si="75"/>
        <v>0.40240740740740738</v>
      </c>
    </row>
    <row r="1171" spans="1:8" x14ac:dyDescent="0.2">
      <c r="A1171" t="s">
        <v>173</v>
      </c>
      <c r="B1171">
        <v>367.21028000000001</v>
      </c>
      <c r="C1171" t="s">
        <v>174</v>
      </c>
      <c r="D1171" s="5">
        <v>0.37609953703703702</v>
      </c>
      <c r="E1171" s="4">
        <f t="shared" si="72"/>
        <v>10</v>
      </c>
      <c r="F1171">
        <f t="shared" si="73"/>
        <v>367.21028000000001</v>
      </c>
      <c r="G1171" t="str">
        <f t="shared" si="74"/>
        <v>Mutant Pack Score</v>
      </c>
      <c r="H1171">
        <f t="shared" si="75"/>
        <v>0.37609953703703702</v>
      </c>
    </row>
    <row r="1172" spans="1:8" x14ac:dyDescent="0.2">
      <c r="A1172" t="s">
        <v>173</v>
      </c>
      <c r="B1172">
        <v>91.923360000000002</v>
      </c>
      <c r="C1172" t="s">
        <v>180</v>
      </c>
      <c r="D1172" s="5">
        <v>0.3762152777777778</v>
      </c>
      <c r="E1172" s="4">
        <f t="shared" si="72"/>
        <v>10</v>
      </c>
      <c r="F1172">
        <f t="shared" si="73"/>
        <v>91.923360000000002</v>
      </c>
      <c r="G1172" t="str">
        <f t="shared" si="74"/>
        <v>Minimization Loop Score</v>
      </c>
      <c r="H1172">
        <f t="shared" si="75"/>
        <v>0.3762152777777778</v>
      </c>
    </row>
    <row r="1173" spans="1:8" x14ac:dyDescent="0.2">
      <c r="A1173" t="s">
        <v>173</v>
      </c>
      <c r="B1173">
        <v>91.923360000000002</v>
      </c>
      <c r="C1173" t="s">
        <v>189</v>
      </c>
      <c r="D1173" s="5">
        <v>0.37645833333333334</v>
      </c>
      <c r="E1173" s="4">
        <f t="shared" si="72"/>
        <v>10</v>
      </c>
      <c r="F1173">
        <f t="shared" si="73"/>
        <v>91.923360000000002</v>
      </c>
      <c r="G1173" t="str">
        <f t="shared" si="74"/>
        <v>Anneal Loop [HEAT]  1/14 Score</v>
      </c>
      <c r="H1173">
        <f t="shared" si="75"/>
        <v>0.37645833333333334</v>
      </c>
    </row>
    <row r="1174" spans="1:8" x14ac:dyDescent="0.2">
      <c r="A1174" t="s">
        <v>173</v>
      </c>
      <c r="B1174">
        <v>91.923360000000002</v>
      </c>
      <c r="C1174" t="s">
        <v>195</v>
      </c>
      <c r="D1174" s="5">
        <v>0.37670138888888888</v>
      </c>
      <c r="E1174" s="4">
        <f t="shared" si="72"/>
        <v>10</v>
      </c>
      <c r="F1174">
        <f t="shared" si="73"/>
        <v>91.923360000000002</v>
      </c>
      <c r="G1174" t="str">
        <f t="shared" si="74"/>
        <v>Anneal Loop [HEAT]  2/14 Score</v>
      </c>
      <c r="H1174">
        <f t="shared" si="75"/>
        <v>0.37670138888888888</v>
      </c>
    </row>
    <row r="1175" spans="1:8" x14ac:dyDescent="0.2">
      <c r="A1175" t="s">
        <v>173</v>
      </c>
      <c r="B1175">
        <v>73.696870000000004</v>
      </c>
      <c r="C1175" t="s">
        <v>201</v>
      </c>
      <c r="D1175" s="5">
        <v>0.37694444444444447</v>
      </c>
      <c r="E1175" s="4">
        <f t="shared" si="72"/>
        <v>10</v>
      </c>
      <c r="F1175">
        <f t="shared" si="73"/>
        <v>73.696870000000004</v>
      </c>
      <c r="G1175" t="str">
        <f t="shared" si="74"/>
        <v>Anneal Loop [HEAT]  3/14 Score</v>
      </c>
      <c r="H1175">
        <f t="shared" si="75"/>
        <v>0.37694444444444447</v>
      </c>
    </row>
    <row r="1176" spans="1:8" x14ac:dyDescent="0.2">
      <c r="A1176" t="s">
        <v>173</v>
      </c>
      <c r="B1176">
        <v>75.130240000000001</v>
      </c>
      <c r="C1176" t="s">
        <v>207</v>
      </c>
      <c r="D1176" s="5">
        <v>0.37718750000000001</v>
      </c>
      <c r="E1176" s="4">
        <f t="shared" si="72"/>
        <v>10</v>
      </c>
      <c r="F1176">
        <f t="shared" si="73"/>
        <v>75.130240000000001</v>
      </c>
      <c r="G1176" t="str">
        <f t="shared" si="74"/>
        <v>Anneal Loop [COOL]  4/14 Score</v>
      </c>
      <c r="H1176">
        <f t="shared" si="75"/>
        <v>0.37718750000000001</v>
      </c>
    </row>
    <row r="1177" spans="1:8" x14ac:dyDescent="0.2">
      <c r="A1177" t="s">
        <v>173</v>
      </c>
      <c r="B1177">
        <v>68.699430000000007</v>
      </c>
      <c r="C1177" t="s">
        <v>213</v>
      </c>
      <c r="D1177" s="5">
        <v>0.37744212962962959</v>
      </c>
      <c r="E1177" s="4">
        <f t="shared" si="72"/>
        <v>10</v>
      </c>
      <c r="F1177">
        <f t="shared" si="73"/>
        <v>68.699430000000007</v>
      </c>
      <c r="G1177" t="str">
        <f t="shared" si="74"/>
        <v>Anneal Loop [COOL]  5/14 Score</v>
      </c>
      <c r="H1177">
        <f t="shared" si="75"/>
        <v>0.37744212962962959</v>
      </c>
    </row>
    <row r="1178" spans="1:8" x14ac:dyDescent="0.2">
      <c r="A1178" t="s">
        <v>173</v>
      </c>
      <c r="B1178">
        <v>67.133269999999996</v>
      </c>
      <c r="C1178" t="s">
        <v>218</v>
      </c>
      <c r="D1178" s="5">
        <v>0.37767361111111114</v>
      </c>
      <c r="E1178" s="4">
        <f t="shared" si="72"/>
        <v>10</v>
      </c>
      <c r="F1178">
        <f t="shared" si="73"/>
        <v>67.133269999999996</v>
      </c>
      <c r="G1178" t="str">
        <f t="shared" si="74"/>
        <v>Anneal Loop [COOL]  6/14 Score</v>
      </c>
      <c r="H1178">
        <f t="shared" si="75"/>
        <v>0.37767361111111114</v>
      </c>
    </row>
    <row r="1179" spans="1:8" x14ac:dyDescent="0.2">
      <c r="A1179" t="s">
        <v>173</v>
      </c>
      <c r="B1179">
        <v>60.391379999999998</v>
      </c>
      <c r="C1179" t="s">
        <v>224</v>
      </c>
      <c r="D1179" s="5">
        <v>0.377962962962963</v>
      </c>
      <c r="E1179" s="4">
        <f t="shared" si="72"/>
        <v>10</v>
      </c>
      <c r="F1179">
        <f t="shared" si="73"/>
        <v>60.391379999999998</v>
      </c>
      <c r="G1179" t="str">
        <f t="shared" si="74"/>
        <v>Anneal Loop [COOL]  7/14 Score</v>
      </c>
      <c r="H1179">
        <f t="shared" si="75"/>
        <v>0.377962962962963</v>
      </c>
    </row>
    <row r="1180" spans="1:8" x14ac:dyDescent="0.2">
      <c r="A1180" t="s">
        <v>173</v>
      </c>
      <c r="B1180">
        <v>60.391379999999998</v>
      </c>
      <c r="C1180" t="s">
        <v>231</v>
      </c>
      <c r="D1180" s="5">
        <v>0.37819444444444444</v>
      </c>
      <c r="E1180" s="4">
        <f t="shared" si="72"/>
        <v>10</v>
      </c>
      <c r="F1180">
        <f t="shared" si="73"/>
        <v>60.391379999999998</v>
      </c>
      <c r="G1180" t="str">
        <f t="shared" si="74"/>
        <v>Anneal Loop [HEAT]  8/14 Score</v>
      </c>
      <c r="H1180">
        <f t="shared" si="75"/>
        <v>0.37819444444444444</v>
      </c>
    </row>
    <row r="1181" spans="1:8" x14ac:dyDescent="0.2">
      <c r="A1181" t="s">
        <v>173</v>
      </c>
      <c r="B1181">
        <v>60.391379999999998</v>
      </c>
      <c r="C1181" t="s">
        <v>237</v>
      </c>
      <c r="D1181" s="5">
        <v>0.37842592592592594</v>
      </c>
      <c r="E1181" s="4">
        <f t="shared" si="72"/>
        <v>10</v>
      </c>
      <c r="F1181">
        <f t="shared" si="73"/>
        <v>60.391379999999998</v>
      </c>
      <c r="G1181" t="str">
        <f t="shared" si="74"/>
        <v>Anneal Loop [HEAT]  9/14 Score</v>
      </c>
      <c r="H1181">
        <f t="shared" si="75"/>
        <v>0.37842592592592594</v>
      </c>
    </row>
    <row r="1182" spans="1:8" x14ac:dyDescent="0.2">
      <c r="A1182" t="s">
        <v>173</v>
      </c>
      <c r="B1182">
        <v>60.391379999999998</v>
      </c>
      <c r="C1182" t="s">
        <v>243</v>
      </c>
      <c r="D1182" s="5">
        <v>0.37866898148148148</v>
      </c>
      <c r="E1182" s="4">
        <f t="shared" si="72"/>
        <v>10</v>
      </c>
      <c r="F1182">
        <f t="shared" si="73"/>
        <v>60.391379999999998</v>
      </c>
      <c r="G1182" t="str">
        <f t="shared" si="74"/>
        <v>Anneal Loop [HEAT] 10/14 Score</v>
      </c>
      <c r="H1182">
        <f t="shared" si="75"/>
        <v>0.37866898148148148</v>
      </c>
    </row>
    <row r="1183" spans="1:8" x14ac:dyDescent="0.2">
      <c r="A1183" t="s">
        <v>173</v>
      </c>
      <c r="B1183">
        <v>54.633209999999998</v>
      </c>
      <c r="C1183" t="s">
        <v>249</v>
      </c>
      <c r="D1183" s="5">
        <v>0.37891203703703707</v>
      </c>
      <c r="E1183" s="4">
        <f t="shared" si="72"/>
        <v>10</v>
      </c>
      <c r="F1183">
        <f t="shared" si="73"/>
        <v>54.633209999999998</v>
      </c>
      <c r="G1183" t="str">
        <f t="shared" si="74"/>
        <v>Anneal Loop [COOL] 11/14 Score</v>
      </c>
      <c r="H1183">
        <f t="shared" si="75"/>
        <v>0.37891203703703707</v>
      </c>
    </row>
    <row r="1184" spans="1:8" x14ac:dyDescent="0.2">
      <c r="A1184" t="s">
        <v>173</v>
      </c>
      <c r="B1184">
        <v>49.607289999999999</v>
      </c>
      <c r="C1184" t="s">
        <v>255</v>
      </c>
      <c r="D1184" s="5">
        <v>0.37914351851851852</v>
      </c>
      <c r="E1184" s="4">
        <f t="shared" si="72"/>
        <v>10</v>
      </c>
      <c r="F1184">
        <f t="shared" si="73"/>
        <v>49.607289999999999</v>
      </c>
      <c r="G1184" t="str">
        <f t="shared" si="74"/>
        <v>Anneal Loop [COOL] 12/14 Score</v>
      </c>
      <c r="H1184">
        <f t="shared" si="75"/>
        <v>0.37914351851851852</v>
      </c>
    </row>
    <row r="1185" spans="1:8" x14ac:dyDescent="0.2">
      <c r="A1185" t="s">
        <v>173</v>
      </c>
      <c r="B1185">
        <v>49.03443</v>
      </c>
      <c r="C1185" t="s">
        <v>261</v>
      </c>
      <c r="D1185" s="5">
        <v>0.37939814814814815</v>
      </c>
      <c r="E1185" s="4">
        <f t="shared" si="72"/>
        <v>10</v>
      </c>
      <c r="F1185">
        <f t="shared" si="73"/>
        <v>49.03443</v>
      </c>
      <c r="G1185" t="str">
        <f t="shared" si="74"/>
        <v>Anneal Loop [COOL] 13/14 Score</v>
      </c>
      <c r="H1185">
        <f t="shared" si="75"/>
        <v>0.37939814814814815</v>
      </c>
    </row>
    <row r="1186" spans="1:8" x14ac:dyDescent="0.2">
      <c r="A1186" t="s">
        <v>173</v>
      </c>
      <c r="B1186">
        <v>53.47419</v>
      </c>
      <c r="C1186" t="s">
        <v>267</v>
      </c>
      <c r="D1186" s="5">
        <v>0.37962962962962959</v>
      </c>
      <c r="E1186" s="4">
        <f t="shared" si="72"/>
        <v>10</v>
      </c>
      <c r="F1186">
        <f t="shared" si="73"/>
        <v>53.47419</v>
      </c>
      <c r="G1186" t="str">
        <f t="shared" si="74"/>
        <v>Anneal Loop [COOL] 14/14 Score</v>
      </c>
      <c r="H1186">
        <f t="shared" si="75"/>
        <v>0.37962962962962959</v>
      </c>
    </row>
    <row r="1187" spans="1:8" x14ac:dyDescent="0.2">
      <c r="A1187" t="s">
        <v>173</v>
      </c>
      <c r="B1187">
        <v>50.515439999999998</v>
      </c>
      <c r="C1187" t="s">
        <v>180</v>
      </c>
      <c r="D1187" s="5">
        <v>0.37974537037037037</v>
      </c>
      <c r="E1187" s="4">
        <f t="shared" si="72"/>
        <v>10</v>
      </c>
      <c r="F1187">
        <f t="shared" si="73"/>
        <v>50.515439999999998</v>
      </c>
      <c r="G1187" t="str">
        <f t="shared" si="74"/>
        <v>Minimization Loop Score</v>
      </c>
      <c r="H1187">
        <f t="shared" si="75"/>
        <v>0.37974537037037037</v>
      </c>
    </row>
    <row r="1188" spans="1:8" x14ac:dyDescent="0.2">
      <c r="A1188" t="s">
        <v>173</v>
      </c>
      <c r="B1188">
        <v>50.264119999999998</v>
      </c>
      <c r="C1188" t="s">
        <v>174</v>
      </c>
      <c r="D1188" s="5">
        <v>0.37974537037037037</v>
      </c>
      <c r="E1188" s="4">
        <f t="shared" si="72"/>
        <v>10</v>
      </c>
      <c r="F1188">
        <f t="shared" si="73"/>
        <v>50.264119999999998</v>
      </c>
      <c r="G1188" t="str">
        <f t="shared" si="74"/>
        <v>Mutant Pack Score</v>
      </c>
      <c r="H1188">
        <f t="shared" si="75"/>
        <v>0.37974537037037037</v>
      </c>
    </row>
    <row r="1189" spans="1:8" x14ac:dyDescent="0.2">
      <c r="A1189" t="s">
        <v>173</v>
      </c>
      <c r="B1189">
        <v>9.3638600000000007</v>
      </c>
      <c r="C1189" t="s">
        <v>180</v>
      </c>
      <c r="D1189" s="5">
        <v>0.3803125</v>
      </c>
      <c r="E1189" s="4">
        <f t="shared" si="72"/>
        <v>10</v>
      </c>
      <c r="F1189">
        <f t="shared" si="73"/>
        <v>9.3638600000000007</v>
      </c>
      <c r="G1189" t="str">
        <f t="shared" si="74"/>
        <v>Minimization Loop Score</v>
      </c>
      <c r="H1189">
        <f t="shared" si="75"/>
        <v>0.3803125</v>
      </c>
    </row>
    <row r="1190" spans="1:8" x14ac:dyDescent="0.2">
      <c r="A1190" t="s">
        <v>173</v>
      </c>
      <c r="B1190">
        <v>9.3638600000000007</v>
      </c>
      <c r="C1190" t="s">
        <v>273</v>
      </c>
      <c r="D1190" s="5">
        <v>0.3803125</v>
      </c>
      <c r="E1190" s="4">
        <f t="shared" si="72"/>
        <v>10</v>
      </c>
      <c r="F1190">
        <f t="shared" si="73"/>
        <v>9.3638600000000007</v>
      </c>
      <c r="G1190" t="str">
        <f t="shared" si="74"/>
        <v>Mut &amp; Min #01 Score</v>
      </c>
      <c r="H1190">
        <f t="shared" si="75"/>
        <v>0.3803125</v>
      </c>
    </row>
    <row r="1191" spans="1:8" x14ac:dyDescent="0.2">
      <c r="A1191" t="s">
        <v>173</v>
      </c>
      <c r="B1191">
        <v>8.8072700000000008</v>
      </c>
      <c r="C1191" t="s">
        <v>174</v>
      </c>
      <c r="D1191" s="5">
        <v>0.3803125</v>
      </c>
      <c r="E1191" s="4">
        <f t="shared" si="72"/>
        <v>10</v>
      </c>
      <c r="F1191">
        <f t="shared" si="73"/>
        <v>8.8072700000000008</v>
      </c>
      <c r="G1191" t="str">
        <f t="shared" si="74"/>
        <v>Mutant Pack Score</v>
      </c>
      <c r="H1191">
        <f t="shared" si="75"/>
        <v>0.3803125</v>
      </c>
    </row>
    <row r="1192" spans="1:8" x14ac:dyDescent="0.2">
      <c r="A1192" t="s">
        <v>173</v>
      </c>
      <c r="B1192">
        <v>5.3779300000000001</v>
      </c>
      <c r="C1192" t="s">
        <v>180</v>
      </c>
      <c r="D1192" s="5">
        <v>0.38042824074074072</v>
      </c>
      <c r="E1192" s="4">
        <f t="shared" si="72"/>
        <v>10</v>
      </c>
      <c r="F1192">
        <f t="shared" si="73"/>
        <v>5.3779300000000001</v>
      </c>
      <c r="G1192" t="str">
        <f t="shared" si="74"/>
        <v>Minimization Loop Score</v>
      </c>
      <c r="H1192">
        <f t="shared" si="75"/>
        <v>0.38042824074074072</v>
      </c>
    </row>
    <row r="1193" spans="1:8" x14ac:dyDescent="0.2">
      <c r="A1193" t="s">
        <v>173</v>
      </c>
      <c r="B1193">
        <v>5.3779300000000001</v>
      </c>
      <c r="C1193" t="s">
        <v>189</v>
      </c>
      <c r="D1193" s="5">
        <v>0.38067129629629631</v>
      </c>
      <c r="E1193" s="4">
        <f t="shared" si="72"/>
        <v>10</v>
      </c>
      <c r="F1193">
        <f t="shared" si="73"/>
        <v>5.3779300000000001</v>
      </c>
      <c r="G1193" t="str">
        <f t="shared" si="74"/>
        <v>Anneal Loop [HEAT]  1/14 Score</v>
      </c>
      <c r="H1193">
        <f t="shared" si="75"/>
        <v>0.38067129629629631</v>
      </c>
    </row>
    <row r="1194" spans="1:8" x14ac:dyDescent="0.2">
      <c r="A1194" t="s">
        <v>173</v>
      </c>
      <c r="B1194">
        <v>5.3779300000000001</v>
      </c>
      <c r="C1194" t="s">
        <v>195</v>
      </c>
      <c r="D1194" s="5">
        <v>0.38091435185185185</v>
      </c>
      <c r="E1194" s="4">
        <f t="shared" si="72"/>
        <v>10</v>
      </c>
      <c r="F1194">
        <f t="shared" si="73"/>
        <v>5.3779300000000001</v>
      </c>
      <c r="G1194" t="str">
        <f t="shared" si="74"/>
        <v>Anneal Loop [HEAT]  2/14 Score</v>
      </c>
      <c r="H1194">
        <f t="shared" si="75"/>
        <v>0.38091435185185185</v>
      </c>
    </row>
    <row r="1195" spans="1:8" x14ac:dyDescent="0.2">
      <c r="A1195" t="s">
        <v>173</v>
      </c>
      <c r="B1195">
        <v>27.476479999999999</v>
      </c>
      <c r="C1195" t="s">
        <v>201</v>
      </c>
      <c r="D1195" s="5">
        <v>0.38115740740740739</v>
      </c>
      <c r="E1195" s="4">
        <f t="shared" si="72"/>
        <v>10</v>
      </c>
      <c r="F1195">
        <f t="shared" si="73"/>
        <v>27.476479999999999</v>
      </c>
      <c r="G1195" t="str">
        <f t="shared" si="74"/>
        <v>Anneal Loop [HEAT]  3/14 Score</v>
      </c>
      <c r="H1195">
        <f t="shared" si="75"/>
        <v>0.38115740740740739</v>
      </c>
    </row>
    <row r="1196" spans="1:8" x14ac:dyDescent="0.2">
      <c r="A1196" t="s">
        <v>173</v>
      </c>
      <c r="B1196">
        <v>33.01399</v>
      </c>
      <c r="C1196" t="s">
        <v>207</v>
      </c>
      <c r="D1196" s="5">
        <v>0.38140046296296298</v>
      </c>
      <c r="E1196" s="4">
        <f t="shared" si="72"/>
        <v>10</v>
      </c>
      <c r="F1196">
        <f t="shared" si="73"/>
        <v>33.01399</v>
      </c>
      <c r="G1196" t="str">
        <f t="shared" si="74"/>
        <v>Anneal Loop [COOL]  4/14 Score</v>
      </c>
      <c r="H1196">
        <f t="shared" si="75"/>
        <v>0.38140046296296298</v>
      </c>
    </row>
    <row r="1197" spans="1:8" x14ac:dyDescent="0.2">
      <c r="A1197" t="s">
        <v>173</v>
      </c>
      <c r="B1197">
        <v>33.01399</v>
      </c>
      <c r="C1197" t="s">
        <v>213</v>
      </c>
      <c r="D1197" s="5">
        <v>0.38163194444444448</v>
      </c>
      <c r="E1197" s="4">
        <f t="shared" si="72"/>
        <v>10</v>
      </c>
      <c r="F1197">
        <f t="shared" si="73"/>
        <v>33.01399</v>
      </c>
      <c r="G1197" t="str">
        <f t="shared" si="74"/>
        <v>Anneal Loop [COOL]  5/14 Score</v>
      </c>
      <c r="H1197">
        <f t="shared" si="75"/>
        <v>0.38163194444444448</v>
      </c>
    </row>
    <row r="1198" spans="1:8" x14ac:dyDescent="0.2">
      <c r="A1198" t="s">
        <v>173</v>
      </c>
      <c r="B1198">
        <v>34.90307</v>
      </c>
      <c r="C1198" t="s">
        <v>218</v>
      </c>
      <c r="D1198" s="5">
        <v>0.38186342592592593</v>
      </c>
      <c r="E1198" s="4">
        <f t="shared" si="72"/>
        <v>10</v>
      </c>
      <c r="F1198">
        <f t="shared" si="73"/>
        <v>34.90307</v>
      </c>
      <c r="G1198" t="str">
        <f t="shared" si="74"/>
        <v>Anneal Loop [COOL]  6/14 Score</v>
      </c>
      <c r="H1198">
        <f t="shared" si="75"/>
        <v>0.38186342592592593</v>
      </c>
    </row>
    <row r="1199" spans="1:8" x14ac:dyDescent="0.2">
      <c r="A1199" t="s">
        <v>173</v>
      </c>
      <c r="B1199">
        <v>40.77928</v>
      </c>
      <c r="C1199" t="s">
        <v>224</v>
      </c>
      <c r="D1199" s="5">
        <v>0.38209490740740742</v>
      </c>
      <c r="E1199" s="4">
        <f t="shared" si="72"/>
        <v>10</v>
      </c>
      <c r="F1199">
        <f t="shared" si="73"/>
        <v>40.77928</v>
      </c>
      <c r="G1199" t="str">
        <f t="shared" si="74"/>
        <v>Anneal Loop [COOL]  7/14 Score</v>
      </c>
      <c r="H1199">
        <f t="shared" si="75"/>
        <v>0.38209490740740742</v>
      </c>
    </row>
    <row r="1200" spans="1:8" x14ac:dyDescent="0.2">
      <c r="A1200" t="s">
        <v>173</v>
      </c>
      <c r="B1200">
        <v>40.77928</v>
      </c>
      <c r="C1200" t="s">
        <v>231</v>
      </c>
      <c r="D1200" s="5">
        <v>0.38232638888888887</v>
      </c>
      <c r="E1200" s="4">
        <f t="shared" si="72"/>
        <v>10</v>
      </c>
      <c r="F1200">
        <f t="shared" si="73"/>
        <v>40.77928</v>
      </c>
      <c r="G1200" t="str">
        <f t="shared" si="74"/>
        <v>Anneal Loop [HEAT]  8/14 Score</v>
      </c>
      <c r="H1200">
        <f t="shared" si="75"/>
        <v>0.38232638888888887</v>
      </c>
    </row>
    <row r="1201" spans="1:8" x14ac:dyDescent="0.2">
      <c r="A1201" t="s">
        <v>173</v>
      </c>
      <c r="B1201">
        <v>40.77928</v>
      </c>
      <c r="C1201" t="s">
        <v>237</v>
      </c>
      <c r="D1201" s="5">
        <v>0.38256944444444446</v>
      </c>
      <c r="E1201" s="4">
        <f t="shared" si="72"/>
        <v>10</v>
      </c>
      <c r="F1201">
        <f t="shared" si="73"/>
        <v>40.77928</v>
      </c>
      <c r="G1201" t="str">
        <f t="shared" si="74"/>
        <v>Anneal Loop [HEAT]  9/14 Score</v>
      </c>
      <c r="H1201">
        <f t="shared" si="75"/>
        <v>0.38256944444444446</v>
      </c>
    </row>
    <row r="1202" spans="1:8" x14ac:dyDescent="0.2">
      <c r="A1202" t="s">
        <v>173</v>
      </c>
      <c r="B1202">
        <v>40.77928</v>
      </c>
      <c r="C1202" t="s">
        <v>243</v>
      </c>
      <c r="D1202" s="5">
        <v>0.3828125</v>
      </c>
      <c r="E1202" s="4">
        <f t="shared" si="72"/>
        <v>10</v>
      </c>
      <c r="F1202">
        <f t="shared" si="73"/>
        <v>40.77928</v>
      </c>
      <c r="G1202" t="str">
        <f t="shared" si="74"/>
        <v>Anneal Loop [HEAT] 10/14 Score</v>
      </c>
      <c r="H1202">
        <f t="shared" si="75"/>
        <v>0.3828125</v>
      </c>
    </row>
    <row r="1203" spans="1:8" x14ac:dyDescent="0.2">
      <c r="A1203" t="s">
        <v>173</v>
      </c>
      <c r="B1203">
        <v>40.77928</v>
      </c>
      <c r="C1203" t="s">
        <v>249</v>
      </c>
      <c r="D1203" s="5">
        <v>0.3830439814814815</v>
      </c>
      <c r="E1203" s="4">
        <f t="shared" si="72"/>
        <v>10</v>
      </c>
      <c r="F1203">
        <f t="shared" si="73"/>
        <v>40.77928</v>
      </c>
      <c r="G1203" t="str">
        <f t="shared" si="74"/>
        <v>Anneal Loop [COOL] 11/14 Score</v>
      </c>
      <c r="H1203">
        <f t="shared" si="75"/>
        <v>0.3830439814814815</v>
      </c>
    </row>
    <row r="1204" spans="1:8" x14ac:dyDescent="0.2">
      <c r="A1204" t="s">
        <v>173</v>
      </c>
      <c r="B1204">
        <v>39.659050000000001</v>
      </c>
      <c r="C1204" t="s">
        <v>255</v>
      </c>
      <c r="D1204" s="5">
        <v>0.3832638888888889</v>
      </c>
      <c r="E1204" s="4">
        <f t="shared" si="72"/>
        <v>10</v>
      </c>
      <c r="F1204">
        <f t="shared" si="73"/>
        <v>39.659050000000001</v>
      </c>
      <c r="G1204" t="str">
        <f t="shared" si="74"/>
        <v>Anneal Loop [COOL] 12/14 Score</v>
      </c>
      <c r="H1204">
        <f t="shared" si="75"/>
        <v>0.3832638888888889</v>
      </c>
    </row>
    <row r="1205" spans="1:8" x14ac:dyDescent="0.2">
      <c r="A1205" t="s">
        <v>173</v>
      </c>
      <c r="B1205">
        <v>31.047630000000002</v>
      </c>
      <c r="C1205" t="s">
        <v>261</v>
      </c>
      <c r="D1205" s="5">
        <v>0.38349537037037035</v>
      </c>
      <c r="E1205" s="4">
        <f t="shared" si="72"/>
        <v>10</v>
      </c>
      <c r="F1205">
        <f t="shared" si="73"/>
        <v>31.047630000000002</v>
      </c>
      <c r="G1205" t="str">
        <f t="shared" si="74"/>
        <v>Anneal Loop [COOL] 13/14 Score</v>
      </c>
      <c r="H1205">
        <f t="shared" si="75"/>
        <v>0.38349537037037035</v>
      </c>
    </row>
    <row r="1206" spans="1:8" x14ac:dyDescent="0.2">
      <c r="A1206" t="s">
        <v>173</v>
      </c>
      <c r="B1206">
        <v>26.84423</v>
      </c>
      <c r="C1206" t="s">
        <v>267</v>
      </c>
      <c r="D1206" s="5">
        <v>0.38373842592592594</v>
      </c>
      <c r="E1206" s="4">
        <f t="shared" si="72"/>
        <v>10</v>
      </c>
      <c r="F1206">
        <f t="shared" si="73"/>
        <v>26.84423</v>
      </c>
      <c r="G1206" t="str">
        <f t="shared" si="74"/>
        <v>Anneal Loop [COOL] 14/14 Score</v>
      </c>
      <c r="H1206">
        <f t="shared" si="75"/>
        <v>0.38373842592592594</v>
      </c>
    </row>
    <row r="1207" spans="1:8" x14ac:dyDescent="0.2">
      <c r="A1207" t="s">
        <v>173</v>
      </c>
      <c r="B1207">
        <v>23.029489999999999</v>
      </c>
      <c r="C1207" t="s">
        <v>180</v>
      </c>
      <c r="D1207" s="5">
        <v>0.38384259259259257</v>
      </c>
      <c r="E1207" s="4">
        <f t="shared" si="72"/>
        <v>10</v>
      </c>
      <c r="F1207">
        <f t="shared" si="73"/>
        <v>23.029489999999999</v>
      </c>
      <c r="G1207" t="str">
        <f t="shared" si="74"/>
        <v>Minimization Loop Score</v>
      </c>
      <c r="H1207">
        <f t="shared" si="75"/>
        <v>0.38384259259259257</v>
      </c>
    </row>
    <row r="1208" spans="1:8" x14ac:dyDescent="0.2">
      <c r="A1208" t="s">
        <v>173</v>
      </c>
      <c r="B1208">
        <v>23.029489999999999</v>
      </c>
      <c r="C1208" t="s">
        <v>174</v>
      </c>
      <c r="D1208" s="5">
        <v>0.38384259259259257</v>
      </c>
      <c r="E1208" s="4">
        <f t="shared" si="72"/>
        <v>10</v>
      </c>
      <c r="F1208">
        <f t="shared" si="73"/>
        <v>23.029489999999999</v>
      </c>
      <c r="G1208" t="str">
        <f t="shared" si="74"/>
        <v>Mutant Pack Score</v>
      </c>
      <c r="H1208">
        <f t="shared" si="75"/>
        <v>0.38384259259259257</v>
      </c>
    </row>
    <row r="1209" spans="1:8" x14ac:dyDescent="0.2">
      <c r="A1209" t="s">
        <v>173</v>
      </c>
      <c r="B1209">
        <v>-8.2448300000000003</v>
      </c>
      <c r="C1209" t="s">
        <v>180</v>
      </c>
      <c r="D1209" s="5">
        <v>0.38436342592592593</v>
      </c>
      <c r="E1209" s="4">
        <f t="shared" si="72"/>
        <v>10</v>
      </c>
      <c r="F1209">
        <f t="shared" si="73"/>
        <v>-8.2448300000000003</v>
      </c>
      <c r="G1209" t="str">
        <f t="shared" si="74"/>
        <v>Minimization Loop Score</v>
      </c>
      <c r="H1209">
        <f t="shared" si="75"/>
        <v>0.38436342592592593</v>
      </c>
    </row>
    <row r="1210" spans="1:8" x14ac:dyDescent="0.2">
      <c r="A1210" t="s">
        <v>173</v>
      </c>
      <c r="B1210">
        <v>-8.2448300000000003</v>
      </c>
      <c r="C1210" t="s">
        <v>279</v>
      </c>
      <c r="D1210" s="5">
        <v>0.38436342592592593</v>
      </c>
      <c r="E1210" s="4">
        <f t="shared" si="72"/>
        <v>10</v>
      </c>
      <c r="F1210">
        <f t="shared" si="73"/>
        <v>-8.2448300000000003</v>
      </c>
      <c r="G1210" t="str">
        <f t="shared" si="74"/>
        <v>Mut &amp; Min #02 Score</v>
      </c>
      <c r="H1210">
        <f t="shared" si="75"/>
        <v>0.38436342592592593</v>
      </c>
    </row>
    <row r="1211" spans="1:8" x14ac:dyDescent="0.2">
      <c r="A1211" t="s">
        <v>173</v>
      </c>
      <c r="B1211">
        <v>-10.780609999999999</v>
      </c>
      <c r="C1211" t="s">
        <v>174</v>
      </c>
      <c r="D1211" s="5">
        <v>0.38437499999999997</v>
      </c>
      <c r="E1211" s="4">
        <f t="shared" si="72"/>
        <v>10</v>
      </c>
      <c r="F1211">
        <f t="shared" si="73"/>
        <v>-10.780609999999999</v>
      </c>
      <c r="G1211" t="str">
        <f t="shared" si="74"/>
        <v>Mutant Pack Score</v>
      </c>
      <c r="H1211">
        <f t="shared" si="75"/>
        <v>0.38437499999999997</v>
      </c>
    </row>
    <row r="1212" spans="1:8" x14ac:dyDescent="0.2">
      <c r="A1212" t="s">
        <v>173</v>
      </c>
      <c r="B1212">
        <v>-16.12124</v>
      </c>
      <c r="C1212" t="s">
        <v>180</v>
      </c>
      <c r="D1212" s="5">
        <v>0.38447916666666665</v>
      </c>
      <c r="E1212" s="4">
        <f t="shared" si="72"/>
        <v>10</v>
      </c>
      <c r="F1212">
        <f t="shared" si="73"/>
        <v>-16.12124</v>
      </c>
      <c r="G1212" t="str">
        <f t="shared" si="74"/>
        <v>Minimization Loop Score</v>
      </c>
      <c r="H1212">
        <f t="shared" si="75"/>
        <v>0.38447916666666665</v>
      </c>
    </row>
    <row r="1213" spans="1:8" x14ac:dyDescent="0.2">
      <c r="A1213" t="s">
        <v>173</v>
      </c>
      <c r="B1213">
        <v>-16.12124</v>
      </c>
      <c r="C1213" t="s">
        <v>189</v>
      </c>
      <c r="D1213" s="5">
        <v>0.38468750000000002</v>
      </c>
      <c r="E1213" s="4">
        <f t="shared" si="72"/>
        <v>10</v>
      </c>
      <c r="F1213">
        <f t="shared" si="73"/>
        <v>-16.12124</v>
      </c>
      <c r="G1213" t="str">
        <f t="shared" si="74"/>
        <v>Anneal Loop [HEAT]  1/14 Score</v>
      </c>
      <c r="H1213">
        <f t="shared" si="75"/>
        <v>0.38468750000000002</v>
      </c>
    </row>
    <row r="1214" spans="1:8" x14ac:dyDescent="0.2">
      <c r="A1214" t="s">
        <v>173</v>
      </c>
      <c r="B1214">
        <v>-16.12124</v>
      </c>
      <c r="C1214" t="s">
        <v>195</v>
      </c>
      <c r="D1214" s="5">
        <v>0.38490740740740742</v>
      </c>
      <c r="E1214" s="4">
        <f t="shared" si="72"/>
        <v>10</v>
      </c>
      <c r="F1214">
        <f t="shared" si="73"/>
        <v>-16.12124</v>
      </c>
      <c r="G1214" t="str">
        <f t="shared" si="74"/>
        <v>Anneal Loop [HEAT]  2/14 Score</v>
      </c>
      <c r="H1214">
        <f t="shared" si="75"/>
        <v>0.38490740740740742</v>
      </c>
    </row>
    <row r="1215" spans="1:8" x14ac:dyDescent="0.2">
      <c r="A1215" t="s">
        <v>173</v>
      </c>
      <c r="B1215">
        <v>-16.12124</v>
      </c>
      <c r="C1215" t="s">
        <v>201</v>
      </c>
      <c r="D1215" s="5">
        <v>0.38511574074074079</v>
      </c>
      <c r="E1215" s="4">
        <f t="shared" si="72"/>
        <v>10</v>
      </c>
      <c r="F1215">
        <f t="shared" si="73"/>
        <v>-16.12124</v>
      </c>
      <c r="G1215" t="str">
        <f t="shared" si="74"/>
        <v>Anneal Loop [HEAT]  3/14 Score</v>
      </c>
      <c r="H1215">
        <f t="shared" si="75"/>
        <v>0.38511574074074079</v>
      </c>
    </row>
    <row r="1216" spans="1:8" x14ac:dyDescent="0.2">
      <c r="A1216" t="s">
        <v>173</v>
      </c>
      <c r="B1216">
        <v>-14.45186</v>
      </c>
      <c r="C1216" t="s">
        <v>207</v>
      </c>
      <c r="D1216" s="5">
        <v>0.38532407407407404</v>
      </c>
      <c r="E1216" s="4">
        <f t="shared" si="72"/>
        <v>10</v>
      </c>
      <c r="F1216">
        <f t="shared" si="73"/>
        <v>-14.45186</v>
      </c>
      <c r="G1216" t="str">
        <f t="shared" si="74"/>
        <v>Anneal Loop [COOL]  4/14 Score</v>
      </c>
      <c r="H1216">
        <f t="shared" si="75"/>
        <v>0.38532407407407404</v>
      </c>
    </row>
    <row r="1217" spans="1:8" x14ac:dyDescent="0.2">
      <c r="A1217" t="s">
        <v>173</v>
      </c>
      <c r="B1217">
        <v>-13.55808</v>
      </c>
      <c r="C1217" t="s">
        <v>213</v>
      </c>
      <c r="D1217" s="5">
        <v>0.38553240740740741</v>
      </c>
      <c r="E1217" s="4">
        <f t="shared" si="72"/>
        <v>10</v>
      </c>
      <c r="F1217">
        <f t="shared" si="73"/>
        <v>-13.55808</v>
      </c>
      <c r="G1217" t="str">
        <f t="shared" si="74"/>
        <v>Anneal Loop [COOL]  5/14 Score</v>
      </c>
      <c r="H1217">
        <f t="shared" si="75"/>
        <v>0.38553240740740741</v>
      </c>
    </row>
    <row r="1218" spans="1:8" x14ac:dyDescent="0.2">
      <c r="A1218" t="s">
        <v>173</v>
      </c>
      <c r="B1218">
        <v>-9.9662400000000009</v>
      </c>
      <c r="C1218" t="s">
        <v>218</v>
      </c>
      <c r="D1218" s="5">
        <v>0.38572916666666668</v>
      </c>
      <c r="E1218" s="4">
        <f t="shared" si="72"/>
        <v>10</v>
      </c>
      <c r="F1218">
        <f t="shared" si="73"/>
        <v>-9.9662400000000009</v>
      </c>
      <c r="G1218" t="str">
        <f t="shared" si="74"/>
        <v>Anneal Loop [COOL]  6/14 Score</v>
      </c>
      <c r="H1218">
        <f t="shared" si="75"/>
        <v>0.38572916666666668</v>
      </c>
    </row>
    <row r="1219" spans="1:8" x14ac:dyDescent="0.2">
      <c r="A1219" t="s">
        <v>173</v>
      </c>
      <c r="B1219">
        <v>-14.245900000000001</v>
      </c>
      <c r="C1219" t="s">
        <v>224</v>
      </c>
      <c r="D1219" s="5">
        <v>0.38593749999999999</v>
      </c>
      <c r="E1219" s="4">
        <f t="shared" ref="E1219:E1282" si="76">VALUE(RIGHT(A1219,2))</f>
        <v>10</v>
      </c>
      <c r="F1219">
        <f t="shared" ref="F1219:F1282" si="77">B1219</f>
        <v>-14.245900000000001</v>
      </c>
      <c r="G1219" t="str">
        <f t="shared" ref="G1219:G1282" si="78">RIGHT(C1219,LEN(C1219)-FIND(" - ",C1219)-2)</f>
        <v>Anneal Loop [COOL]  7/14 Score</v>
      </c>
      <c r="H1219">
        <f t="shared" ref="H1219:H1282" si="79">VALUE(D1219)</f>
        <v>0.38593749999999999</v>
      </c>
    </row>
    <row r="1220" spans="1:8" x14ac:dyDescent="0.2">
      <c r="A1220" t="s">
        <v>173</v>
      </c>
      <c r="B1220">
        <v>-14.245900000000001</v>
      </c>
      <c r="C1220" t="s">
        <v>231</v>
      </c>
      <c r="D1220" s="5">
        <v>0.38615740740740739</v>
      </c>
      <c r="E1220" s="4">
        <f t="shared" si="76"/>
        <v>10</v>
      </c>
      <c r="F1220">
        <f t="shared" si="77"/>
        <v>-14.245900000000001</v>
      </c>
      <c r="G1220" t="str">
        <f t="shared" si="78"/>
        <v>Anneal Loop [HEAT]  8/14 Score</v>
      </c>
      <c r="H1220">
        <f t="shared" si="79"/>
        <v>0.38615740740740739</v>
      </c>
    </row>
    <row r="1221" spans="1:8" x14ac:dyDescent="0.2">
      <c r="A1221" t="s">
        <v>173</v>
      </c>
      <c r="B1221">
        <v>-14.245900000000001</v>
      </c>
      <c r="C1221" t="s">
        <v>237</v>
      </c>
      <c r="D1221" s="5">
        <v>0.3863773148148148</v>
      </c>
      <c r="E1221" s="4">
        <f t="shared" si="76"/>
        <v>10</v>
      </c>
      <c r="F1221">
        <f t="shared" si="77"/>
        <v>-14.245900000000001</v>
      </c>
      <c r="G1221" t="str">
        <f t="shared" si="78"/>
        <v>Anneal Loop [HEAT]  9/14 Score</v>
      </c>
      <c r="H1221">
        <f t="shared" si="79"/>
        <v>0.3863773148148148</v>
      </c>
    </row>
    <row r="1222" spans="1:8" x14ac:dyDescent="0.2">
      <c r="A1222" t="s">
        <v>173</v>
      </c>
      <c r="B1222">
        <v>12.855639999999999</v>
      </c>
      <c r="C1222" t="s">
        <v>243</v>
      </c>
      <c r="D1222" s="5">
        <v>0.38658564814814816</v>
      </c>
      <c r="E1222" s="4">
        <f t="shared" si="76"/>
        <v>10</v>
      </c>
      <c r="F1222">
        <f t="shared" si="77"/>
        <v>12.855639999999999</v>
      </c>
      <c r="G1222" t="str">
        <f t="shared" si="78"/>
        <v>Anneal Loop [HEAT] 10/14 Score</v>
      </c>
      <c r="H1222">
        <f t="shared" si="79"/>
        <v>0.38658564814814816</v>
      </c>
    </row>
    <row r="1223" spans="1:8" x14ac:dyDescent="0.2">
      <c r="A1223" t="s">
        <v>173</v>
      </c>
      <c r="B1223">
        <v>3.5816699999999999</v>
      </c>
      <c r="C1223" t="s">
        <v>249</v>
      </c>
      <c r="D1223" s="5">
        <v>0.38679398148148153</v>
      </c>
      <c r="E1223" s="4">
        <f t="shared" si="76"/>
        <v>10</v>
      </c>
      <c r="F1223">
        <f t="shared" si="77"/>
        <v>3.5816699999999999</v>
      </c>
      <c r="G1223" t="str">
        <f t="shared" si="78"/>
        <v>Anneal Loop [COOL] 11/14 Score</v>
      </c>
      <c r="H1223">
        <f t="shared" si="79"/>
        <v>0.38679398148148153</v>
      </c>
    </row>
    <row r="1224" spans="1:8" x14ac:dyDescent="0.2">
      <c r="A1224" t="s">
        <v>173</v>
      </c>
      <c r="B1224">
        <v>3.5816699999999999</v>
      </c>
      <c r="C1224" t="s">
        <v>255</v>
      </c>
      <c r="D1224" s="5">
        <v>0.38699074074074075</v>
      </c>
      <c r="E1224" s="4">
        <f t="shared" si="76"/>
        <v>10</v>
      </c>
      <c r="F1224">
        <f t="shared" si="77"/>
        <v>3.5816699999999999</v>
      </c>
      <c r="G1224" t="str">
        <f t="shared" si="78"/>
        <v>Anneal Loop [COOL] 12/14 Score</v>
      </c>
      <c r="H1224">
        <f t="shared" si="79"/>
        <v>0.38699074074074075</v>
      </c>
    </row>
    <row r="1225" spans="1:8" x14ac:dyDescent="0.2">
      <c r="A1225" t="s">
        <v>173</v>
      </c>
      <c r="B1225">
        <v>8.6935000000000002</v>
      </c>
      <c r="C1225" t="s">
        <v>261</v>
      </c>
      <c r="D1225" s="5">
        <v>0.38718750000000002</v>
      </c>
      <c r="E1225" s="4">
        <f t="shared" si="76"/>
        <v>10</v>
      </c>
      <c r="F1225">
        <f t="shared" si="77"/>
        <v>8.6935000000000002</v>
      </c>
      <c r="G1225" t="str">
        <f t="shared" si="78"/>
        <v>Anneal Loop [COOL] 13/14 Score</v>
      </c>
      <c r="H1225">
        <f t="shared" si="79"/>
        <v>0.38718750000000002</v>
      </c>
    </row>
    <row r="1226" spans="1:8" x14ac:dyDescent="0.2">
      <c r="A1226" t="s">
        <v>173</v>
      </c>
      <c r="B1226">
        <v>8.7056199999999997</v>
      </c>
      <c r="C1226" t="s">
        <v>267</v>
      </c>
      <c r="D1226" s="5">
        <v>0.38738425925925929</v>
      </c>
      <c r="E1226" s="4">
        <f t="shared" si="76"/>
        <v>10</v>
      </c>
      <c r="F1226">
        <f t="shared" si="77"/>
        <v>8.7056199999999997</v>
      </c>
      <c r="G1226" t="str">
        <f t="shared" si="78"/>
        <v>Anneal Loop [COOL] 14/14 Score</v>
      </c>
      <c r="H1226">
        <f t="shared" si="79"/>
        <v>0.38738425925925929</v>
      </c>
    </row>
    <row r="1227" spans="1:8" x14ac:dyDescent="0.2">
      <c r="A1227" t="s">
        <v>173</v>
      </c>
      <c r="B1227">
        <v>7.0441799999999999</v>
      </c>
      <c r="C1227" t="s">
        <v>180</v>
      </c>
      <c r="D1227" s="5">
        <v>0.38747685185185188</v>
      </c>
      <c r="E1227" s="4">
        <f t="shared" si="76"/>
        <v>10</v>
      </c>
      <c r="F1227">
        <f t="shared" si="77"/>
        <v>7.0441799999999999</v>
      </c>
      <c r="G1227" t="str">
        <f t="shared" si="78"/>
        <v>Minimization Loop Score</v>
      </c>
      <c r="H1227">
        <f t="shared" si="79"/>
        <v>0.38747685185185188</v>
      </c>
    </row>
    <row r="1228" spans="1:8" x14ac:dyDescent="0.2">
      <c r="A1228" t="s">
        <v>173</v>
      </c>
      <c r="B1228">
        <v>7.0441799999999999</v>
      </c>
      <c r="C1228" t="s">
        <v>174</v>
      </c>
      <c r="D1228" s="5">
        <v>0.38747685185185188</v>
      </c>
      <c r="E1228" s="4">
        <f t="shared" si="76"/>
        <v>10</v>
      </c>
      <c r="F1228">
        <f t="shared" si="77"/>
        <v>7.0441799999999999</v>
      </c>
      <c r="G1228" t="str">
        <f t="shared" si="78"/>
        <v>Mutant Pack Score</v>
      </c>
      <c r="H1228">
        <f t="shared" si="79"/>
        <v>0.38747685185185188</v>
      </c>
    </row>
    <row r="1229" spans="1:8" x14ac:dyDescent="0.2">
      <c r="A1229" t="s">
        <v>173</v>
      </c>
      <c r="B1229">
        <v>-37.294919999999998</v>
      </c>
      <c r="C1229" t="s">
        <v>180</v>
      </c>
      <c r="D1229" s="5">
        <v>0.38797453703703705</v>
      </c>
      <c r="E1229" s="4">
        <f t="shared" si="76"/>
        <v>10</v>
      </c>
      <c r="F1229">
        <f t="shared" si="77"/>
        <v>-37.294919999999998</v>
      </c>
      <c r="G1229" t="str">
        <f t="shared" si="78"/>
        <v>Minimization Loop Score</v>
      </c>
      <c r="H1229">
        <f t="shared" si="79"/>
        <v>0.38797453703703705</v>
      </c>
    </row>
    <row r="1230" spans="1:8" x14ac:dyDescent="0.2">
      <c r="A1230" t="s">
        <v>173</v>
      </c>
      <c r="B1230">
        <v>-37.294919999999998</v>
      </c>
      <c r="C1230" t="s">
        <v>285</v>
      </c>
      <c r="D1230" s="5">
        <v>0.38797453703703705</v>
      </c>
      <c r="E1230" s="4">
        <f t="shared" si="76"/>
        <v>10</v>
      </c>
      <c r="F1230">
        <f t="shared" si="77"/>
        <v>-37.294919999999998</v>
      </c>
      <c r="G1230" t="str">
        <f t="shared" si="78"/>
        <v>Mut &amp; Min #03 Score</v>
      </c>
      <c r="H1230">
        <f t="shared" si="79"/>
        <v>0.38797453703703705</v>
      </c>
    </row>
    <row r="1231" spans="1:8" x14ac:dyDescent="0.2">
      <c r="A1231" t="s">
        <v>173</v>
      </c>
      <c r="B1231">
        <v>-35.586460000000002</v>
      </c>
      <c r="C1231" t="s">
        <v>174</v>
      </c>
      <c r="D1231" s="5">
        <v>0.38797453703703705</v>
      </c>
      <c r="E1231" s="4">
        <f t="shared" si="76"/>
        <v>10</v>
      </c>
      <c r="F1231">
        <f t="shared" si="77"/>
        <v>-35.586460000000002</v>
      </c>
      <c r="G1231" t="str">
        <f t="shared" si="78"/>
        <v>Mutant Pack Score</v>
      </c>
      <c r="H1231">
        <f t="shared" si="79"/>
        <v>0.38797453703703705</v>
      </c>
    </row>
    <row r="1232" spans="1:8" x14ac:dyDescent="0.2">
      <c r="A1232" t="s">
        <v>173</v>
      </c>
      <c r="B1232">
        <v>-37.477829999999997</v>
      </c>
      <c r="C1232" t="s">
        <v>180</v>
      </c>
      <c r="D1232" s="5">
        <v>0.38807870370370368</v>
      </c>
      <c r="E1232" s="4">
        <f t="shared" si="76"/>
        <v>10</v>
      </c>
      <c r="F1232">
        <f t="shared" si="77"/>
        <v>-37.477829999999997</v>
      </c>
      <c r="G1232" t="str">
        <f t="shared" si="78"/>
        <v>Minimization Loop Score</v>
      </c>
      <c r="H1232">
        <f t="shared" si="79"/>
        <v>0.38807870370370368</v>
      </c>
    </row>
    <row r="1233" spans="1:8" x14ac:dyDescent="0.2">
      <c r="A1233" t="s">
        <v>173</v>
      </c>
      <c r="B1233">
        <v>-37.477829999999997</v>
      </c>
      <c r="C1233" t="s">
        <v>189</v>
      </c>
      <c r="D1233" s="5">
        <v>0.38828703703703704</v>
      </c>
      <c r="E1233" s="4">
        <f t="shared" si="76"/>
        <v>10</v>
      </c>
      <c r="F1233">
        <f t="shared" si="77"/>
        <v>-37.477829999999997</v>
      </c>
      <c r="G1233" t="str">
        <f t="shared" si="78"/>
        <v>Anneal Loop [HEAT]  1/14 Score</v>
      </c>
      <c r="H1233">
        <f t="shared" si="79"/>
        <v>0.38828703703703704</v>
      </c>
    </row>
    <row r="1234" spans="1:8" x14ac:dyDescent="0.2">
      <c r="A1234" t="s">
        <v>173</v>
      </c>
      <c r="B1234">
        <v>-37.477829999999997</v>
      </c>
      <c r="C1234" t="s">
        <v>195</v>
      </c>
      <c r="D1234" s="5">
        <v>0.38853009259259258</v>
      </c>
      <c r="E1234" s="4">
        <f t="shared" si="76"/>
        <v>10</v>
      </c>
      <c r="F1234">
        <f t="shared" si="77"/>
        <v>-37.477829999999997</v>
      </c>
      <c r="G1234" t="str">
        <f t="shared" si="78"/>
        <v>Anneal Loop [HEAT]  2/14 Score</v>
      </c>
      <c r="H1234">
        <f t="shared" si="79"/>
        <v>0.38853009259259258</v>
      </c>
    </row>
    <row r="1235" spans="1:8" x14ac:dyDescent="0.2">
      <c r="A1235" t="s">
        <v>173</v>
      </c>
      <c r="B1235">
        <v>-37.477829999999997</v>
      </c>
      <c r="C1235" t="s">
        <v>201</v>
      </c>
      <c r="D1235" s="5">
        <v>0.38873842592592595</v>
      </c>
      <c r="E1235" s="4">
        <f t="shared" si="76"/>
        <v>10</v>
      </c>
      <c r="F1235">
        <f t="shared" si="77"/>
        <v>-37.477829999999997</v>
      </c>
      <c r="G1235" t="str">
        <f t="shared" si="78"/>
        <v>Anneal Loop [HEAT]  3/14 Score</v>
      </c>
      <c r="H1235">
        <f t="shared" si="79"/>
        <v>0.38873842592592595</v>
      </c>
    </row>
    <row r="1236" spans="1:8" x14ac:dyDescent="0.2">
      <c r="A1236" t="s">
        <v>173</v>
      </c>
      <c r="B1236">
        <v>-36.521509999999999</v>
      </c>
      <c r="C1236" t="s">
        <v>207</v>
      </c>
      <c r="D1236" s="5">
        <v>0.38895833333333335</v>
      </c>
      <c r="E1236" s="4">
        <f t="shared" si="76"/>
        <v>10</v>
      </c>
      <c r="F1236">
        <f t="shared" si="77"/>
        <v>-36.521509999999999</v>
      </c>
      <c r="G1236" t="str">
        <f t="shared" si="78"/>
        <v>Anneal Loop [COOL]  4/14 Score</v>
      </c>
      <c r="H1236">
        <f t="shared" si="79"/>
        <v>0.38895833333333335</v>
      </c>
    </row>
    <row r="1237" spans="1:8" x14ac:dyDescent="0.2">
      <c r="A1237" t="s">
        <v>173</v>
      </c>
      <c r="B1237">
        <v>-34.350020000000001</v>
      </c>
      <c r="C1237" t="s">
        <v>213</v>
      </c>
      <c r="D1237" s="5">
        <v>0.38916666666666666</v>
      </c>
      <c r="E1237" s="4">
        <f t="shared" si="76"/>
        <v>10</v>
      </c>
      <c r="F1237">
        <f t="shared" si="77"/>
        <v>-34.350020000000001</v>
      </c>
      <c r="G1237" t="str">
        <f t="shared" si="78"/>
        <v>Anneal Loop [COOL]  5/14 Score</v>
      </c>
      <c r="H1237">
        <f t="shared" si="79"/>
        <v>0.38916666666666666</v>
      </c>
    </row>
    <row r="1238" spans="1:8" x14ac:dyDescent="0.2">
      <c r="A1238" t="s">
        <v>173</v>
      </c>
      <c r="B1238">
        <v>-32.943950000000001</v>
      </c>
      <c r="C1238" t="s">
        <v>218</v>
      </c>
      <c r="D1238" s="5">
        <v>0.38938657407407407</v>
      </c>
      <c r="E1238" s="4">
        <f t="shared" si="76"/>
        <v>10</v>
      </c>
      <c r="F1238">
        <f t="shared" si="77"/>
        <v>-32.943950000000001</v>
      </c>
      <c r="G1238" t="str">
        <f t="shared" si="78"/>
        <v>Anneal Loop [COOL]  6/14 Score</v>
      </c>
      <c r="H1238">
        <f t="shared" si="79"/>
        <v>0.38938657407407407</v>
      </c>
    </row>
    <row r="1239" spans="1:8" x14ac:dyDescent="0.2">
      <c r="A1239" t="s">
        <v>173</v>
      </c>
      <c r="B1239">
        <v>-32.943950000000001</v>
      </c>
      <c r="C1239" t="s">
        <v>224</v>
      </c>
      <c r="D1239" s="5">
        <v>0.38958333333333334</v>
      </c>
      <c r="E1239" s="4">
        <f t="shared" si="76"/>
        <v>10</v>
      </c>
      <c r="F1239">
        <f t="shared" si="77"/>
        <v>-32.943950000000001</v>
      </c>
      <c r="G1239" t="str">
        <f t="shared" si="78"/>
        <v>Anneal Loop [COOL]  7/14 Score</v>
      </c>
      <c r="H1239">
        <f t="shared" si="79"/>
        <v>0.38958333333333334</v>
      </c>
    </row>
    <row r="1240" spans="1:8" x14ac:dyDescent="0.2">
      <c r="A1240" t="s">
        <v>173</v>
      </c>
      <c r="B1240">
        <v>-32.943950000000001</v>
      </c>
      <c r="C1240" t="s">
        <v>231</v>
      </c>
      <c r="D1240" s="5">
        <v>0.3897916666666667</v>
      </c>
      <c r="E1240" s="4">
        <f t="shared" si="76"/>
        <v>10</v>
      </c>
      <c r="F1240">
        <f t="shared" si="77"/>
        <v>-32.943950000000001</v>
      </c>
      <c r="G1240" t="str">
        <f t="shared" si="78"/>
        <v>Anneal Loop [HEAT]  8/14 Score</v>
      </c>
      <c r="H1240">
        <f t="shared" si="79"/>
        <v>0.3897916666666667</v>
      </c>
    </row>
    <row r="1241" spans="1:8" x14ac:dyDescent="0.2">
      <c r="A1241" t="s">
        <v>173</v>
      </c>
      <c r="B1241">
        <v>-32.943950000000001</v>
      </c>
      <c r="C1241" t="s">
        <v>237</v>
      </c>
      <c r="D1241" s="5">
        <v>0.39003472222222224</v>
      </c>
      <c r="E1241" s="4">
        <f t="shared" si="76"/>
        <v>10</v>
      </c>
      <c r="F1241">
        <f t="shared" si="77"/>
        <v>-32.943950000000001</v>
      </c>
      <c r="G1241" t="str">
        <f t="shared" si="78"/>
        <v>Anneal Loop [HEAT]  9/14 Score</v>
      </c>
      <c r="H1241">
        <f t="shared" si="79"/>
        <v>0.39003472222222224</v>
      </c>
    </row>
    <row r="1242" spans="1:8" x14ac:dyDescent="0.2">
      <c r="A1242" t="s">
        <v>173</v>
      </c>
      <c r="B1242">
        <v>-32.943950000000001</v>
      </c>
      <c r="C1242" t="s">
        <v>243</v>
      </c>
      <c r="D1242" s="5">
        <v>0.39025462962962965</v>
      </c>
      <c r="E1242" s="4">
        <f t="shared" si="76"/>
        <v>10</v>
      </c>
      <c r="F1242">
        <f t="shared" si="77"/>
        <v>-32.943950000000001</v>
      </c>
      <c r="G1242" t="str">
        <f t="shared" si="78"/>
        <v>Anneal Loop [HEAT] 10/14 Score</v>
      </c>
      <c r="H1242">
        <f t="shared" si="79"/>
        <v>0.39025462962962965</v>
      </c>
    </row>
    <row r="1243" spans="1:8" x14ac:dyDescent="0.2">
      <c r="A1243" t="s">
        <v>173</v>
      </c>
      <c r="B1243">
        <v>-32.943950000000001</v>
      </c>
      <c r="C1243" t="s">
        <v>249</v>
      </c>
      <c r="D1243" s="5">
        <v>0.39045138888888892</v>
      </c>
      <c r="E1243" s="4">
        <f t="shared" si="76"/>
        <v>10</v>
      </c>
      <c r="F1243">
        <f t="shared" si="77"/>
        <v>-32.943950000000001</v>
      </c>
      <c r="G1243" t="str">
        <f t="shared" si="78"/>
        <v>Anneal Loop [COOL] 11/14 Score</v>
      </c>
      <c r="H1243">
        <f t="shared" si="79"/>
        <v>0.39045138888888892</v>
      </c>
    </row>
    <row r="1244" spans="1:8" x14ac:dyDescent="0.2">
      <c r="A1244" t="s">
        <v>173</v>
      </c>
      <c r="B1244">
        <v>-25.429690000000001</v>
      </c>
      <c r="C1244" t="s">
        <v>255</v>
      </c>
      <c r="D1244" s="5">
        <v>0.39065972222222217</v>
      </c>
      <c r="E1244" s="4">
        <f t="shared" si="76"/>
        <v>10</v>
      </c>
      <c r="F1244">
        <f t="shared" si="77"/>
        <v>-25.429690000000001</v>
      </c>
      <c r="G1244" t="str">
        <f t="shared" si="78"/>
        <v>Anneal Loop [COOL] 12/14 Score</v>
      </c>
      <c r="H1244">
        <f t="shared" si="79"/>
        <v>0.39065972222222217</v>
      </c>
    </row>
    <row r="1245" spans="1:8" x14ac:dyDescent="0.2">
      <c r="A1245" t="s">
        <v>173</v>
      </c>
      <c r="B1245">
        <v>-29.360440000000001</v>
      </c>
      <c r="C1245" t="s">
        <v>261</v>
      </c>
      <c r="D1245" s="5">
        <v>0.3908564814814815</v>
      </c>
      <c r="E1245" s="4">
        <f t="shared" si="76"/>
        <v>10</v>
      </c>
      <c r="F1245">
        <f t="shared" si="77"/>
        <v>-29.360440000000001</v>
      </c>
      <c r="G1245" t="str">
        <f t="shared" si="78"/>
        <v>Anneal Loop [COOL] 13/14 Score</v>
      </c>
      <c r="H1245">
        <f t="shared" si="79"/>
        <v>0.3908564814814815</v>
      </c>
    </row>
    <row r="1246" spans="1:8" x14ac:dyDescent="0.2">
      <c r="A1246" t="s">
        <v>173</v>
      </c>
      <c r="B1246">
        <v>-19.077079999999999</v>
      </c>
      <c r="C1246" t="s">
        <v>267</v>
      </c>
      <c r="D1246" s="5">
        <v>0.3910763888888889</v>
      </c>
      <c r="E1246" s="4">
        <f t="shared" si="76"/>
        <v>10</v>
      </c>
      <c r="F1246">
        <f t="shared" si="77"/>
        <v>-19.077079999999999</v>
      </c>
      <c r="G1246" t="str">
        <f t="shared" si="78"/>
        <v>Anneal Loop [COOL] 14/14 Score</v>
      </c>
      <c r="H1246">
        <f t="shared" si="79"/>
        <v>0.3910763888888889</v>
      </c>
    </row>
    <row r="1247" spans="1:8" x14ac:dyDescent="0.2">
      <c r="A1247" t="s">
        <v>173</v>
      </c>
      <c r="B1247">
        <v>-20.11992</v>
      </c>
      <c r="C1247" t="s">
        <v>180</v>
      </c>
      <c r="D1247" s="5">
        <v>0.39118055555555559</v>
      </c>
      <c r="E1247" s="4">
        <f t="shared" si="76"/>
        <v>10</v>
      </c>
      <c r="F1247">
        <f t="shared" si="77"/>
        <v>-20.11992</v>
      </c>
      <c r="G1247" t="str">
        <f t="shared" si="78"/>
        <v>Minimization Loop Score</v>
      </c>
      <c r="H1247">
        <f t="shared" si="79"/>
        <v>0.39118055555555559</v>
      </c>
    </row>
    <row r="1248" spans="1:8" x14ac:dyDescent="0.2">
      <c r="A1248" t="s">
        <v>173</v>
      </c>
      <c r="B1248">
        <v>-20.3507</v>
      </c>
      <c r="C1248" t="s">
        <v>174</v>
      </c>
      <c r="D1248" s="5">
        <v>0.39118055555555559</v>
      </c>
      <c r="E1248" s="4">
        <f t="shared" si="76"/>
        <v>10</v>
      </c>
      <c r="F1248">
        <f t="shared" si="77"/>
        <v>-20.3507</v>
      </c>
      <c r="G1248" t="str">
        <f t="shared" si="78"/>
        <v>Mutant Pack Score</v>
      </c>
      <c r="H1248">
        <f t="shared" si="79"/>
        <v>0.39118055555555559</v>
      </c>
    </row>
    <row r="1249" spans="1:8" x14ac:dyDescent="0.2">
      <c r="A1249" t="s">
        <v>173</v>
      </c>
      <c r="B1249">
        <v>-54.701979999999999</v>
      </c>
      <c r="C1249" t="s">
        <v>180</v>
      </c>
      <c r="D1249" s="5">
        <v>0.39164351851851853</v>
      </c>
      <c r="E1249" s="4">
        <f t="shared" si="76"/>
        <v>10</v>
      </c>
      <c r="F1249">
        <f t="shared" si="77"/>
        <v>-54.701979999999999</v>
      </c>
      <c r="G1249" t="str">
        <f t="shared" si="78"/>
        <v>Minimization Loop Score</v>
      </c>
      <c r="H1249">
        <f t="shared" si="79"/>
        <v>0.39164351851851853</v>
      </c>
    </row>
    <row r="1250" spans="1:8" x14ac:dyDescent="0.2">
      <c r="A1250" t="s">
        <v>173</v>
      </c>
      <c r="B1250">
        <v>-54.701979999999999</v>
      </c>
      <c r="C1250" t="s">
        <v>290</v>
      </c>
      <c r="D1250" s="5">
        <v>0.39164351851851853</v>
      </c>
      <c r="E1250" s="4">
        <f t="shared" si="76"/>
        <v>10</v>
      </c>
      <c r="F1250">
        <f t="shared" si="77"/>
        <v>-54.701979999999999</v>
      </c>
      <c r="G1250" t="str">
        <f t="shared" si="78"/>
        <v>Mut &amp; Min #04 Score</v>
      </c>
      <c r="H1250">
        <f t="shared" si="79"/>
        <v>0.39164351851851853</v>
      </c>
    </row>
    <row r="1251" spans="1:8" x14ac:dyDescent="0.2">
      <c r="A1251" t="s">
        <v>173</v>
      </c>
      <c r="B1251">
        <v>-48.975160000000002</v>
      </c>
      <c r="C1251" t="s">
        <v>174</v>
      </c>
      <c r="D1251" s="5">
        <v>0.39164351851851853</v>
      </c>
      <c r="E1251" s="4">
        <f t="shared" si="76"/>
        <v>10</v>
      </c>
      <c r="F1251">
        <f t="shared" si="77"/>
        <v>-48.975160000000002</v>
      </c>
      <c r="G1251" t="str">
        <f t="shared" si="78"/>
        <v>Mutant Pack Score</v>
      </c>
      <c r="H1251">
        <f t="shared" si="79"/>
        <v>0.39164351851851853</v>
      </c>
    </row>
    <row r="1252" spans="1:8" x14ac:dyDescent="0.2">
      <c r="A1252" t="s">
        <v>173</v>
      </c>
      <c r="B1252">
        <v>-49.496749999999999</v>
      </c>
      <c r="C1252" t="s">
        <v>180</v>
      </c>
      <c r="D1252" s="5">
        <v>0.39174768518518516</v>
      </c>
      <c r="E1252" s="4">
        <f t="shared" si="76"/>
        <v>10</v>
      </c>
      <c r="F1252">
        <f t="shared" si="77"/>
        <v>-49.496749999999999</v>
      </c>
      <c r="G1252" t="str">
        <f t="shared" si="78"/>
        <v>Minimization Loop Score</v>
      </c>
      <c r="H1252">
        <f t="shared" si="79"/>
        <v>0.39174768518518516</v>
      </c>
    </row>
    <row r="1253" spans="1:8" x14ac:dyDescent="0.2">
      <c r="A1253" t="s">
        <v>173</v>
      </c>
      <c r="B1253">
        <v>-49.496749999999999</v>
      </c>
      <c r="C1253" t="s">
        <v>189</v>
      </c>
      <c r="D1253" s="5">
        <v>0.39194444444444443</v>
      </c>
      <c r="E1253" s="4">
        <f t="shared" si="76"/>
        <v>10</v>
      </c>
      <c r="F1253">
        <f t="shared" si="77"/>
        <v>-49.496749999999999</v>
      </c>
      <c r="G1253" t="str">
        <f t="shared" si="78"/>
        <v>Anneal Loop [HEAT]  1/14 Score</v>
      </c>
      <c r="H1253">
        <f t="shared" si="79"/>
        <v>0.39194444444444443</v>
      </c>
    </row>
    <row r="1254" spans="1:8" x14ac:dyDescent="0.2">
      <c r="A1254" t="s">
        <v>173</v>
      </c>
      <c r="B1254">
        <v>-49.496749999999999</v>
      </c>
      <c r="C1254" t="s">
        <v>195</v>
      </c>
      <c r="D1254" s="5">
        <v>0.39212962962962966</v>
      </c>
      <c r="E1254" s="4">
        <f t="shared" si="76"/>
        <v>10</v>
      </c>
      <c r="F1254">
        <f t="shared" si="77"/>
        <v>-49.496749999999999</v>
      </c>
      <c r="G1254" t="str">
        <f t="shared" si="78"/>
        <v>Anneal Loop [HEAT]  2/14 Score</v>
      </c>
      <c r="H1254">
        <f t="shared" si="79"/>
        <v>0.39212962962962966</v>
      </c>
    </row>
    <row r="1255" spans="1:8" x14ac:dyDescent="0.2">
      <c r="A1255" t="s">
        <v>173</v>
      </c>
      <c r="B1255">
        <v>-49.496749999999999</v>
      </c>
      <c r="C1255" t="s">
        <v>201</v>
      </c>
      <c r="D1255" s="5">
        <v>0.39231481481481478</v>
      </c>
      <c r="E1255" s="4">
        <f t="shared" si="76"/>
        <v>10</v>
      </c>
      <c r="F1255">
        <f t="shared" si="77"/>
        <v>-49.496749999999999</v>
      </c>
      <c r="G1255" t="str">
        <f t="shared" si="78"/>
        <v>Anneal Loop [HEAT]  3/14 Score</v>
      </c>
      <c r="H1255">
        <f t="shared" si="79"/>
        <v>0.39231481481481478</v>
      </c>
    </row>
    <row r="1256" spans="1:8" x14ac:dyDescent="0.2">
      <c r="A1256" t="s">
        <v>173</v>
      </c>
      <c r="B1256">
        <v>-49.496749999999999</v>
      </c>
      <c r="C1256" t="s">
        <v>207</v>
      </c>
      <c r="D1256" s="5">
        <v>0.39248842592592598</v>
      </c>
      <c r="E1256" s="4">
        <f t="shared" si="76"/>
        <v>10</v>
      </c>
      <c r="F1256">
        <f t="shared" si="77"/>
        <v>-49.496749999999999</v>
      </c>
      <c r="G1256" t="str">
        <f t="shared" si="78"/>
        <v>Anneal Loop [COOL]  4/14 Score</v>
      </c>
      <c r="H1256">
        <f t="shared" si="79"/>
        <v>0.39248842592592598</v>
      </c>
    </row>
    <row r="1257" spans="1:8" x14ac:dyDescent="0.2">
      <c r="A1257" t="s">
        <v>173</v>
      </c>
      <c r="B1257">
        <v>-45.79034</v>
      </c>
      <c r="C1257" t="s">
        <v>213</v>
      </c>
      <c r="D1257" s="5">
        <v>0.3926736111111111</v>
      </c>
      <c r="E1257" s="4">
        <f t="shared" si="76"/>
        <v>10</v>
      </c>
      <c r="F1257">
        <f t="shared" si="77"/>
        <v>-45.79034</v>
      </c>
      <c r="G1257" t="str">
        <f t="shared" si="78"/>
        <v>Anneal Loop [COOL]  5/14 Score</v>
      </c>
      <c r="H1257">
        <f t="shared" si="79"/>
        <v>0.3926736111111111</v>
      </c>
    </row>
    <row r="1258" spans="1:8" x14ac:dyDescent="0.2">
      <c r="A1258" t="s">
        <v>173</v>
      </c>
      <c r="B1258">
        <v>-45.79034</v>
      </c>
      <c r="C1258" t="s">
        <v>218</v>
      </c>
      <c r="D1258" s="5">
        <v>0.39284722222222218</v>
      </c>
      <c r="E1258" s="4">
        <f t="shared" si="76"/>
        <v>10</v>
      </c>
      <c r="F1258">
        <f t="shared" si="77"/>
        <v>-45.79034</v>
      </c>
      <c r="G1258" t="str">
        <f t="shared" si="78"/>
        <v>Anneal Loop [COOL]  6/14 Score</v>
      </c>
      <c r="H1258">
        <f t="shared" si="79"/>
        <v>0.39284722222222218</v>
      </c>
    </row>
    <row r="1259" spans="1:8" x14ac:dyDescent="0.2">
      <c r="A1259" t="s">
        <v>173</v>
      </c>
      <c r="B1259">
        <v>-45.340490000000003</v>
      </c>
      <c r="C1259" t="s">
        <v>224</v>
      </c>
      <c r="D1259" s="5">
        <v>0.39303240740740741</v>
      </c>
      <c r="E1259" s="4">
        <f t="shared" si="76"/>
        <v>10</v>
      </c>
      <c r="F1259">
        <f t="shared" si="77"/>
        <v>-45.340490000000003</v>
      </c>
      <c r="G1259" t="str">
        <f t="shared" si="78"/>
        <v>Anneal Loop [COOL]  7/14 Score</v>
      </c>
      <c r="H1259">
        <f t="shared" si="79"/>
        <v>0.39303240740740741</v>
      </c>
    </row>
    <row r="1260" spans="1:8" x14ac:dyDescent="0.2">
      <c r="A1260" t="s">
        <v>173</v>
      </c>
      <c r="B1260">
        <v>-45.340490000000003</v>
      </c>
      <c r="C1260" t="s">
        <v>231</v>
      </c>
      <c r="D1260" s="5">
        <v>0.39321759259259265</v>
      </c>
      <c r="E1260" s="4">
        <f t="shared" si="76"/>
        <v>10</v>
      </c>
      <c r="F1260">
        <f t="shared" si="77"/>
        <v>-45.340490000000003</v>
      </c>
      <c r="G1260" t="str">
        <f t="shared" si="78"/>
        <v>Anneal Loop [HEAT]  8/14 Score</v>
      </c>
      <c r="H1260">
        <f t="shared" si="79"/>
        <v>0.39321759259259265</v>
      </c>
    </row>
    <row r="1261" spans="1:8" x14ac:dyDescent="0.2">
      <c r="A1261" t="s">
        <v>173</v>
      </c>
      <c r="B1261">
        <v>-45.340490000000003</v>
      </c>
      <c r="C1261" t="s">
        <v>237</v>
      </c>
      <c r="D1261" s="5">
        <v>0.39340277777777777</v>
      </c>
      <c r="E1261" s="4">
        <f t="shared" si="76"/>
        <v>10</v>
      </c>
      <c r="F1261">
        <f t="shared" si="77"/>
        <v>-45.340490000000003</v>
      </c>
      <c r="G1261" t="str">
        <f t="shared" si="78"/>
        <v>Anneal Loop [HEAT]  9/14 Score</v>
      </c>
      <c r="H1261">
        <f t="shared" si="79"/>
        <v>0.39340277777777777</v>
      </c>
    </row>
    <row r="1262" spans="1:8" x14ac:dyDescent="0.2">
      <c r="A1262" t="s">
        <v>173</v>
      </c>
      <c r="B1262">
        <v>-45.340490000000003</v>
      </c>
      <c r="C1262" t="s">
        <v>243</v>
      </c>
      <c r="D1262" s="5">
        <v>0.393587962962963</v>
      </c>
      <c r="E1262" s="4">
        <f t="shared" si="76"/>
        <v>10</v>
      </c>
      <c r="F1262">
        <f t="shared" si="77"/>
        <v>-45.340490000000003</v>
      </c>
      <c r="G1262" t="str">
        <f t="shared" si="78"/>
        <v>Anneal Loop [HEAT] 10/14 Score</v>
      </c>
      <c r="H1262">
        <f t="shared" si="79"/>
        <v>0.393587962962963</v>
      </c>
    </row>
    <row r="1263" spans="1:8" x14ac:dyDescent="0.2">
      <c r="A1263" t="s">
        <v>173</v>
      </c>
      <c r="B1263">
        <v>-45.340490000000003</v>
      </c>
      <c r="C1263" t="s">
        <v>249</v>
      </c>
      <c r="D1263" s="5">
        <v>0.39377314814814812</v>
      </c>
      <c r="E1263" s="4">
        <f t="shared" si="76"/>
        <v>10</v>
      </c>
      <c r="F1263">
        <f t="shared" si="77"/>
        <v>-45.340490000000003</v>
      </c>
      <c r="G1263" t="str">
        <f t="shared" si="78"/>
        <v>Anneal Loop [COOL] 11/14 Score</v>
      </c>
      <c r="H1263">
        <f t="shared" si="79"/>
        <v>0.39377314814814812</v>
      </c>
    </row>
    <row r="1264" spans="1:8" x14ac:dyDescent="0.2">
      <c r="A1264" t="s">
        <v>173</v>
      </c>
      <c r="B1264">
        <v>-41.73639</v>
      </c>
      <c r="C1264" t="s">
        <v>255</v>
      </c>
      <c r="D1264" s="5">
        <v>0.39394675925925932</v>
      </c>
      <c r="E1264" s="4">
        <f t="shared" si="76"/>
        <v>10</v>
      </c>
      <c r="F1264">
        <f t="shared" si="77"/>
        <v>-41.73639</v>
      </c>
      <c r="G1264" t="str">
        <f t="shared" si="78"/>
        <v>Anneal Loop [COOL] 12/14 Score</v>
      </c>
      <c r="H1264">
        <f t="shared" si="79"/>
        <v>0.39394675925925932</v>
      </c>
    </row>
    <row r="1265" spans="1:8" x14ac:dyDescent="0.2">
      <c r="A1265" t="s">
        <v>173</v>
      </c>
      <c r="B1265">
        <v>-42.211379999999998</v>
      </c>
      <c r="C1265" t="s">
        <v>261</v>
      </c>
      <c r="D1265" s="5">
        <v>0.3941203703703704</v>
      </c>
      <c r="E1265" s="4">
        <f t="shared" si="76"/>
        <v>10</v>
      </c>
      <c r="F1265">
        <f t="shared" si="77"/>
        <v>-42.211379999999998</v>
      </c>
      <c r="G1265" t="str">
        <f t="shared" si="78"/>
        <v>Anneal Loop [COOL] 13/14 Score</v>
      </c>
      <c r="H1265">
        <f t="shared" si="79"/>
        <v>0.3941203703703704</v>
      </c>
    </row>
    <row r="1266" spans="1:8" x14ac:dyDescent="0.2">
      <c r="A1266" t="s">
        <v>173</v>
      </c>
      <c r="B1266">
        <v>-39.480469999999997</v>
      </c>
      <c r="C1266" t="s">
        <v>267</v>
      </c>
      <c r="D1266" s="5">
        <v>0.39430555555555552</v>
      </c>
      <c r="E1266" s="4">
        <f t="shared" si="76"/>
        <v>10</v>
      </c>
      <c r="F1266">
        <f t="shared" si="77"/>
        <v>-39.480469999999997</v>
      </c>
      <c r="G1266" t="str">
        <f t="shared" si="78"/>
        <v>Anneal Loop [COOL] 14/14 Score</v>
      </c>
      <c r="H1266">
        <f t="shared" si="79"/>
        <v>0.39430555555555552</v>
      </c>
    </row>
    <row r="1267" spans="1:8" x14ac:dyDescent="0.2">
      <c r="A1267" t="s">
        <v>173</v>
      </c>
      <c r="B1267">
        <v>-39.9315</v>
      </c>
      <c r="C1267" t="s">
        <v>180</v>
      </c>
      <c r="D1267" s="5">
        <v>0.39438657407407413</v>
      </c>
      <c r="E1267" s="4">
        <f t="shared" si="76"/>
        <v>10</v>
      </c>
      <c r="F1267">
        <f t="shared" si="77"/>
        <v>-39.9315</v>
      </c>
      <c r="G1267" t="str">
        <f t="shared" si="78"/>
        <v>Minimization Loop Score</v>
      </c>
      <c r="H1267">
        <f t="shared" si="79"/>
        <v>0.39438657407407413</v>
      </c>
    </row>
    <row r="1268" spans="1:8" x14ac:dyDescent="0.2">
      <c r="A1268" t="s">
        <v>173</v>
      </c>
      <c r="B1268">
        <v>-39.9315</v>
      </c>
      <c r="C1268" t="s">
        <v>174</v>
      </c>
      <c r="D1268" s="5">
        <v>0.39438657407407413</v>
      </c>
      <c r="E1268" s="4">
        <f t="shared" si="76"/>
        <v>10</v>
      </c>
      <c r="F1268">
        <f t="shared" si="77"/>
        <v>-39.9315</v>
      </c>
      <c r="G1268" t="str">
        <f t="shared" si="78"/>
        <v>Mutant Pack Score</v>
      </c>
      <c r="H1268">
        <f t="shared" si="79"/>
        <v>0.39438657407407413</v>
      </c>
    </row>
    <row r="1269" spans="1:8" x14ac:dyDescent="0.2">
      <c r="A1269" t="s">
        <v>173</v>
      </c>
      <c r="B1269">
        <v>-59.0901</v>
      </c>
      <c r="C1269" t="s">
        <v>180</v>
      </c>
      <c r="D1269" s="5">
        <v>0.39479166666666665</v>
      </c>
      <c r="E1269" s="4">
        <f t="shared" si="76"/>
        <v>10</v>
      </c>
      <c r="F1269">
        <f t="shared" si="77"/>
        <v>-59.0901</v>
      </c>
      <c r="G1269" t="str">
        <f t="shared" si="78"/>
        <v>Minimization Loop Score</v>
      </c>
      <c r="H1269">
        <f t="shared" si="79"/>
        <v>0.39479166666666665</v>
      </c>
    </row>
    <row r="1270" spans="1:8" x14ac:dyDescent="0.2">
      <c r="A1270" t="s">
        <v>173</v>
      </c>
      <c r="B1270">
        <v>-59.0901</v>
      </c>
      <c r="C1270" t="s">
        <v>295</v>
      </c>
      <c r="D1270" s="5">
        <v>0.39479166666666665</v>
      </c>
      <c r="E1270" s="4">
        <f t="shared" si="76"/>
        <v>10</v>
      </c>
      <c r="F1270">
        <f t="shared" si="77"/>
        <v>-59.0901</v>
      </c>
      <c r="G1270" t="str">
        <f t="shared" si="78"/>
        <v>Mut &amp; Min #05 Score</v>
      </c>
      <c r="H1270">
        <f t="shared" si="79"/>
        <v>0.39479166666666665</v>
      </c>
    </row>
    <row r="1271" spans="1:8" x14ac:dyDescent="0.2">
      <c r="A1271" t="s">
        <v>173</v>
      </c>
      <c r="B1271">
        <v>-49.485590000000002</v>
      </c>
      <c r="C1271" t="s">
        <v>174</v>
      </c>
      <c r="D1271" s="5">
        <v>0.39479166666666665</v>
      </c>
      <c r="E1271" s="4">
        <f t="shared" si="76"/>
        <v>10</v>
      </c>
      <c r="F1271">
        <f t="shared" si="77"/>
        <v>-49.485590000000002</v>
      </c>
      <c r="G1271" t="str">
        <f t="shared" si="78"/>
        <v>Mutant Pack Score</v>
      </c>
      <c r="H1271">
        <f t="shared" si="79"/>
        <v>0.39479166666666665</v>
      </c>
    </row>
    <row r="1272" spans="1:8" x14ac:dyDescent="0.2">
      <c r="A1272" t="s">
        <v>173</v>
      </c>
      <c r="B1272">
        <v>-57.610390000000002</v>
      </c>
      <c r="C1272" t="s">
        <v>180</v>
      </c>
      <c r="D1272" s="5">
        <v>0.3948726851851852</v>
      </c>
      <c r="E1272" s="4">
        <f t="shared" si="76"/>
        <v>10</v>
      </c>
      <c r="F1272">
        <f t="shared" si="77"/>
        <v>-57.610390000000002</v>
      </c>
      <c r="G1272" t="str">
        <f t="shared" si="78"/>
        <v>Minimization Loop Score</v>
      </c>
      <c r="H1272">
        <f t="shared" si="79"/>
        <v>0.3948726851851852</v>
      </c>
    </row>
    <row r="1273" spans="1:8" x14ac:dyDescent="0.2">
      <c r="A1273" t="s">
        <v>173</v>
      </c>
      <c r="B1273">
        <v>-57.610390000000002</v>
      </c>
      <c r="C1273" t="s">
        <v>189</v>
      </c>
      <c r="D1273" s="5">
        <v>0.39506944444444447</v>
      </c>
      <c r="E1273" s="4">
        <f t="shared" si="76"/>
        <v>10</v>
      </c>
      <c r="F1273">
        <f t="shared" si="77"/>
        <v>-57.610390000000002</v>
      </c>
      <c r="G1273" t="str">
        <f t="shared" si="78"/>
        <v>Anneal Loop [HEAT]  1/14 Score</v>
      </c>
      <c r="H1273">
        <f t="shared" si="79"/>
        <v>0.39506944444444447</v>
      </c>
    </row>
    <row r="1274" spans="1:8" x14ac:dyDescent="0.2">
      <c r="A1274" t="s">
        <v>173</v>
      </c>
      <c r="B1274">
        <v>-57.610390000000002</v>
      </c>
      <c r="C1274" t="s">
        <v>195</v>
      </c>
      <c r="D1274" s="5">
        <v>0.39524305555555556</v>
      </c>
      <c r="E1274" s="4">
        <f t="shared" si="76"/>
        <v>10</v>
      </c>
      <c r="F1274">
        <f t="shared" si="77"/>
        <v>-57.610390000000002</v>
      </c>
      <c r="G1274" t="str">
        <f t="shared" si="78"/>
        <v>Anneal Loop [HEAT]  2/14 Score</v>
      </c>
      <c r="H1274">
        <f t="shared" si="79"/>
        <v>0.39524305555555556</v>
      </c>
    </row>
    <row r="1275" spans="1:8" x14ac:dyDescent="0.2">
      <c r="A1275" t="s">
        <v>173</v>
      </c>
      <c r="B1275">
        <v>-57.610390000000002</v>
      </c>
      <c r="C1275" t="s">
        <v>201</v>
      </c>
      <c r="D1275" s="5">
        <v>0.39542824074074073</v>
      </c>
      <c r="E1275" s="4">
        <f t="shared" si="76"/>
        <v>10</v>
      </c>
      <c r="F1275">
        <f t="shared" si="77"/>
        <v>-57.610390000000002</v>
      </c>
      <c r="G1275" t="str">
        <f t="shared" si="78"/>
        <v>Anneal Loop [HEAT]  3/14 Score</v>
      </c>
      <c r="H1275">
        <f t="shared" si="79"/>
        <v>0.39542824074074073</v>
      </c>
    </row>
    <row r="1276" spans="1:8" x14ac:dyDescent="0.2">
      <c r="A1276" t="s">
        <v>173</v>
      </c>
      <c r="B1276">
        <v>-57.610390000000002</v>
      </c>
      <c r="C1276" t="s">
        <v>207</v>
      </c>
      <c r="D1276" s="5">
        <v>0.39560185185185182</v>
      </c>
      <c r="E1276" s="4">
        <f t="shared" si="76"/>
        <v>10</v>
      </c>
      <c r="F1276">
        <f t="shared" si="77"/>
        <v>-57.610390000000002</v>
      </c>
      <c r="G1276" t="str">
        <f t="shared" si="78"/>
        <v>Anneal Loop [COOL]  4/14 Score</v>
      </c>
      <c r="H1276">
        <f t="shared" si="79"/>
        <v>0.39560185185185182</v>
      </c>
    </row>
    <row r="1277" spans="1:8" x14ac:dyDescent="0.2">
      <c r="A1277" t="s">
        <v>173</v>
      </c>
      <c r="B1277">
        <v>-56.805790000000002</v>
      </c>
      <c r="C1277" t="s">
        <v>213</v>
      </c>
      <c r="D1277" s="5">
        <v>0.39578703703703705</v>
      </c>
      <c r="E1277" s="4">
        <f t="shared" si="76"/>
        <v>10</v>
      </c>
      <c r="F1277">
        <f t="shared" si="77"/>
        <v>-56.805790000000002</v>
      </c>
      <c r="G1277" t="str">
        <f t="shared" si="78"/>
        <v>Anneal Loop [COOL]  5/14 Score</v>
      </c>
      <c r="H1277">
        <f t="shared" si="79"/>
        <v>0.39578703703703705</v>
      </c>
    </row>
    <row r="1278" spans="1:8" x14ac:dyDescent="0.2">
      <c r="A1278" t="s">
        <v>173</v>
      </c>
      <c r="B1278">
        <v>-55.6813</v>
      </c>
      <c r="C1278" t="s">
        <v>218</v>
      </c>
      <c r="D1278" s="5">
        <v>0.39596064814814813</v>
      </c>
      <c r="E1278" s="4">
        <f t="shared" si="76"/>
        <v>10</v>
      </c>
      <c r="F1278">
        <f t="shared" si="77"/>
        <v>-55.6813</v>
      </c>
      <c r="G1278" t="str">
        <f t="shared" si="78"/>
        <v>Anneal Loop [COOL]  6/14 Score</v>
      </c>
      <c r="H1278">
        <f t="shared" si="79"/>
        <v>0.39596064814814813</v>
      </c>
    </row>
    <row r="1279" spans="1:8" x14ac:dyDescent="0.2">
      <c r="A1279" t="s">
        <v>173</v>
      </c>
      <c r="B1279">
        <v>-54.654739999999997</v>
      </c>
      <c r="C1279" t="s">
        <v>224</v>
      </c>
      <c r="D1279" s="5">
        <v>0.39613425925925921</v>
      </c>
      <c r="E1279" s="4">
        <f t="shared" si="76"/>
        <v>10</v>
      </c>
      <c r="F1279">
        <f t="shared" si="77"/>
        <v>-54.654739999999997</v>
      </c>
      <c r="G1279" t="str">
        <f t="shared" si="78"/>
        <v>Anneal Loop [COOL]  7/14 Score</v>
      </c>
      <c r="H1279">
        <f t="shared" si="79"/>
        <v>0.39613425925925921</v>
      </c>
    </row>
    <row r="1280" spans="1:8" x14ac:dyDescent="0.2">
      <c r="A1280" t="s">
        <v>173</v>
      </c>
      <c r="B1280">
        <v>-54.654739999999997</v>
      </c>
      <c r="C1280" t="s">
        <v>231</v>
      </c>
      <c r="D1280" s="5">
        <v>0.39633101851851849</v>
      </c>
      <c r="E1280" s="4">
        <f t="shared" si="76"/>
        <v>10</v>
      </c>
      <c r="F1280">
        <f t="shared" si="77"/>
        <v>-54.654739999999997</v>
      </c>
      <c r="G1280" t="str">
        <f t="shared" si="78"/>
        <v>Anneal Loop [HEAT]  8/14 Score</v>
      </c>
      <c r="H1280">
        <f t="shared" si="79"/>
        <v>0.39633101851851849</v>
      </c>
    </row>
    <row r="1281" spans="1:8" x14ac:dyDescent="0.2">
      <c r="A1281" t="s">
        <v>173</v>
      </c>
      <c r="B1281">
        <v>-54.654739999999997</v>
      </c>
      <c r="C1281" t="s">
        <v>237</v>
      </c>
      <c r="D1281" s="5">
        <v>0.39650462962962968</v>
      </c>
      <c r="E1281" s="4">
        <f t="shared" si="76"/>
        <v>10</v>
      </c>
      <c r="F1281">
        <f t="shared" si="77"/>
        <v>-54.654739999999997</v>
      </c>
      <c r="G1281" t="str">
        <f t="shared" si="78"/>
        <v>Anneal Loop [HEAT]  9/14 Score</v>
      </c>
      <c r="H1281">
        <f t="shared" si="79"/>
        <v>0.39650462962962968</v>
      </c>
    </row>
    <row r="1282" spans="1:8" x14ac:dyDescent="0.2">
      <c r="A1282" t="s">
        <v>173</v>
      </c>
      <c r="B1282">
        <v>-54.654739999999997</v>
      </c>
      <c r="C1282" t="s">
        <v>243</v>
      </c>
      <c r="D1282" s="5">
        <v>0.3966898148148148</v>
      </c>
      <c r="E1282" s="4">
        <f t="shared" si="76"/>
        <v>10</v>
      </c>
      <c r="F1282">
        <f t="shared" si="77"/>
        <v>-54.654739999999997</v>
      </c>
      <c r="G1282" t="str">
        <f t="shared" si="78"/>
        <v>Anneal Loop [HEAT] 10/14 Score</v>
      </c>
      <c r="H1282">
        <f t="shared" si="79"/>
        <v>0.3966898148148148</v>
      </c>
    </row>
    <row r="1283" spans="1:8" x14ac:dyDescent="0.2">
      <c r="A1283" t="s">
        <v>173</v>
      </c>
      <c r="B1283">
        <v>-54.654739999999997</v>
      </c>
      <c r="C1283" t="s">
        <v>249</v>
      </c>
      <c r="D1283" s="5">
        <v>0.39686342592592588</v>
      </c>
      <c r="E1283" s="4">
        <f t="shared" ref="E1283:E1346" si="80">VALUE(RIGHT(A1283,2))</f>
        <v>10</v>
      </c>
      <c r="F1283">
        <f t="shared" ref="F1283:F1346" si="81">B1283</f>
        <v>-54.654739999999997</v>
      </c>
      <c r="G1283" t="str">
        <f t="shared" ref="G1283:G1346" si="82">RIGHT(C1283,LEN(C1283)-FIND(" - ",C1283)-2)</f>
        <v>Anneal Loop [COOL] 11/14 Score</v>
      </c>
      <c r="H1283">
        <f t="shared" ref="H1283:H1346" si="83">VALUE(D1283)</f>
        <v>0.39686342592592588</v>
      </c>
    </row>
    <row r="1284" spans="1:8" x14ac:dyDescent="0.2">
      <c r="A1284" t="s">
        <v>173</v>
      </c>
      <c r="B1284">
        <v>-51.5871</v>
      </c>
      <c r="C1284" t="s">
        <v>255</v>
      </c>
      <c r="D1284" s="5">
        <v>0.39703703703703702</v>
      </c>
      <c r="E1284" s="4">
        <f t="shared" si="80"/>
        <v>10</v>
      </c>
      <c r="F1284">
        <f t="shared" si="81"/>
        <v>-51.5871</v>
      </c>
      <c r="G1284" t="str">
        <f t="shared" si="82"/>
        <v>Anneal Loop [COOL] 12/14 Score</v>
      </c>
      <c r="H1284">
        <f t="shared" si="83"/>
        <v>0.39703703703703702</v>
      </c>
    </row>
    <row r="1285" spans="1:8" x14ac:dyDescent="0.2">
      <c r="A1285" t="s">
        <v>173</v>
      </c>
      <c r="B1285">
        <v>-45.026200000000003</v>
      </c>
      <c r="C1285" t="s">
        <v>261</v>
      </c>
      <c r="D1285" s="5">
        <v>0.3972222222222222</v>
      </c>
      <c r="E1285" s="4">
        <f t="shared" si="80"/>
        <v>10</v>
      </c>
      <c r="F1285">
        <f t="shared" si="81"/>
        <v>-45.026200000000003</v>
      </c>
      <c r="G1285" t="str">
        <f t="shared" si="82"/>
        <v>Anneal Loop [COOL] 13/14 Score</v>
      </c>
      <c r="H1285">
        <f t="shared" si="83"/>
        <v>0.3972222222222222</v>
      </c>
    </row>
    <row r="1286" spans="1:8" x14ac:dyDescent="0.2">
      <c r="A1286" t="s">
        <v>173</v>
      </c>
      <c r="B1286">
        <v>-41.225619999999999</v>
      </c>
      <c r="C1286" t="s">
        <v>267</v>
      </c>
      <c r="D1286" s="5">
        <v>0.39739583333333334</v>
      </c>
      <c r="E1286" s="4">
        <f t="shared" si="80"/>
        <v>10</v>
      </c>
      <c r="F1286">
        <f t="shared" si="81"/>
        <v>-41.225619999999999</v>
      </c>
      <c r="G1286" t="str">
        <f t="shared" si="82"/>
        <v>Anneal Loop [COOL] 14/14 Score</v>
      </c>
      <c r="H1286">
        <f t="shared" si="83"/>
        <v>0.39739583333333334</v>
      </c>
    </row>
    <row r="1287" spans="1:8" x14ac:dyDescent="0.2">
      <c r="A1287" t="s">
        <v>173</v>
      </c>
      <c r="B1287">
        <v>-42.196489999999997</v>
      </c>
      <c r="C1287" t="s">
        <v>180</v>
      </c>
      <c r="D1287" s="5">
        <v>0.39747685185185189</v>
      </c>
      <c r="E1287" s="4">
        <f t="shared" si="80"/>
        <v>10</v>
      </c>
      <c r="F1287">
        <f t="shared" si="81"/>
        <v>-42.196489999999997</v>
      </c>
      <c r="G1287" t="str">
        <f t="shared" si="82"/>
        <v>Minimization Loop Score</v>
      </c>
      <c r="H1287">
        <f t="shared" si="83"/>
        <v>0.39747685185185189</v>
      </c>
    </row>
    <row r="1288" spans="1:8" x14ac:dyDescent="0.2">
      <c r="A1288" t="s">
        <v>173</v>
      </c>
      <c r="B1288">
        <v>-42.196489999999997</v>
      </c>
      <c r="C1288" t="s">
        <v>174</v>
      </c>
      <c r="D1288" s="5">
        <v>0.39747685185185189</v>
      </c>
      <c r="E1288" s="4">
        <f t="shared" si="80"/>
        <v>10</v>
      </c>
      <c r="F1288">
        <f t="shared" si="81"/>
        <v>-42.196489999999997</v>
      </c>
      <c r="G1288" t="str">
        <f t="shared" si="82"/>
        <v>Mutant Pack Score</v>
      </c>
      <c r="H1288">
        <f t="shared" si="83"/>
        <v>0.39747685185185189</v>
      </c>
    </row>
    <row r="1289" spans="1:8" x14ac:dyDescent="0.2">
      <c r="A1289" t="s">
        <v>173</v>
      </c>
      <c r="B1289">
        <v>-64.87124</v>
      </c>
      <c r="C1289" t="s">
        <v>180</v>
      </c>
      <c r="D1289" s="5">
        <v>0.3979050925925926</v>
      </c>
      <c r="E1289" s="4">
        <f t="shared" si="80"/>
        <v>10</v>
      </c>
      <c r="F1289">
        <f t="shared" si="81"/>
        <v>-64.87124</v>
      </c>
      <c r="G1289" t="str">
        <f t="shared" si="82"/>
        <v>Minimization Loop Score</v>
      </c>
      <c r="H1289">
        <f t="shared" si="83"/>
        <v>0.3979050925925926</v>
      </c>
    </row>
    <row r="1290" spans="1:8" x14ac:dyDescent="0.2">
      <c r="A1290" t="s">
        <v>173</v>
      </c>
      <c r="B1290">
        <v>-64.87124</v>
      </c>
      <c r="C1290" t="s">
        <v>299</v>
      </c>
      <c r="D1290" s="5">
        <v>0.3979050925925926</v>
      </c>
      <c r="E1290" s="4">
        <f t="shared" si="80"/>
        <v>10</v>
      </c>
      <c r="F1290">
        <f t="shared" si="81"/>
        <v>-64.87124</v>
      </c>
      <c r="G1290" t="str">
        <f t="shared" si="82"/>
        <v>Mut &amp; Min #06 Score</v>
      </c>
      <c r="H1290">
        <f t="shared" si="83"/>
        <v>0.3979050925925926</v>
      </c>
    </row>
    <row r="1291" spans="1:8" x14ac:dyDescent="0.2">
      <c r="A1291" t="s">
        <v>173</v>
      </c>
      <c r="B1291">
        <v>-754.93182000000002</v>
      </c>
      <c r="C1291" t="s">
        <v>312</v>
      </c>
      <c r="D1291" s="5">
        <v>0.40256944444444448</v>
      </c>
      <c r="E1291" s="4">
        <f t="shared" si="80"/>
        <v>10</v>
      </c>
      <c r="F1291">
        <f t="shared" si="81"/>
        <v>-754.93182000000002</v>
      </c>
      <c r="G1291" t="str">
        <f t="shared" si="82"/>
        <v>Mut &amp; Min, FastRelaxed Score</v>
      </c>
      <c r="H1291">
        <f t="shared" si="83"/>
        <v>0.40256944444444448</v>
      </c>
    </row>
    <row r="1292" spans="1:8" x14ac:dyDescent="0.2">
      <c r="A1292" t="s">
        <v>176</v>
      </c>
      <c r="B1292">
        <v>288.32163000000003</v>
      </c>
      <c r="C1292" t="s">
        <v>177</v>
      </c>
      <c r="D1292" s="5">
        <v>0.37613425925925931</v>
      </c>
      <c r="E1292" s="4">
        <f t="shared" si="80"/>
        <v>11</v>
      </c>
      <c r="F1292">
        <f t="shared" si="81"/>
        <v>288.32163000000003</v>
      </c>
      <c r="G1292" t="str">
        <f t="shared" si="82"/>
        <v>Mutant Pack Score</v>
      </c>
      <c r="H1292">
        <f t="shared" si="83"/>
        <v>0.37613425925925931</v>
      </c>
    </row>
    <row r="1293" spans="1:8" x14ac:dyDescent="0.2">
      <c r="A1293" t="s">
        <v>176</v>
      </c>
      <c r="B1293">
        <v>82.209419999999994</v>
      </c>
      <c r="C1293" t="s">
        <v>181</v>
      </c>
      <c r="D1293" s="5">
        <v>0.37623842592592593</v>
      </c>
      <c r="E1293" s="4">
        <f t="shared" si="80"/>
        <v>11</v>
      </c>
      <c r="F1293">
        <f t="shared" si="81"/>
        <v>82.209419999999994</v>
      </c>
      <c r="G1293" t="str">
        <f t="shared" si="82"/>
        <v>Minimization Loop Score</v>
      </c>
      <c r="H1293">
        <f t="shared" si="83"/>
        <v>0.37623842592592593</v>
      </c>
    </row>
    <row r="1294" spans="1:8" x14ac:dyDescent="0.2">
      <c r="A1294" t="s">
        <v>176</v>
      </c>
      <c r="B1294">
        <v>82.209419999999994</v>
      </c>
      <c r="C1294" t="s">
        <v>190</v>
      </c>
      <c r="D1294" s="5">
        <v>0.37648148148148147</v>
      </c>
      <c r="E1294" s="4">
        <f t="shared" si="80"/>
        <v>11</v>
      </c>
      <c r="F1294">
        <f t="shared" si="81"/>
        <v>82.209419999999994</v>
      </c>
      <c r="G1294" t="str">
        <f t="shared" si="82"/>
        <v>Anneal Loop [HEAT]  1/14 Score</v>
      </c>
      <c r="H1294">
        <f t="shared" si="83"/>
        <v>0.37648148148148147</v>
      </c>
    </row>
    <row r="1295" spans="1:8" x14ac:dyDescent="0.2">
      <c r="A1295" t="s">
        <v>176</v>
      </c>
      <c r="B1295">
        <v>82.209419999999994</v>
      </c>
      <c r="C1295" t="s">
        <v>196</v>
      </c>
      <c r="D1295" s="5">
        <v>0.3767361111111111</v>
      </c>
      <c r="E1295" s="4">
        <f t="shared" si="80"/>
        <v>11</v>
      </c>
      <c r="F1295">
        <f t="shared" si="81"/>
        <v>82.209419999999994</v>
      </c>
      <c r="G1295" t="str">
        <f t="shared" si="82"/>
        <v>Anneal Loop [HEAT]  2/14 Score</v>
      </c>
      <c r="H1295">
        <f t="shared" si="83"/>
        <v>0.3767361111111111</v>
      </c>
    </row>
    <row r="1296" spans="1:8" x14ac:dyDescent="0.2">
      <c r="A1296" t="s">
        <v>176</v>
      </c>
      <c r="B1296">
        <v>82.209419999999994</v>
      </c>
      <c r="C1296" t="s">
        <v>202</v>
      </c>
      <c r="D1296" s="5">
        <v>0.37699074074074074</v>
      </c>
      <c r="E1296" s="4">
        <f t="shared" si="80"/>
        <v>11</v>
      </c>
      <c r="F1296">
        <f t="shared" si="81"/>
        <v>82.209419999999994</v>
      </c>
      <c r="G1296" t="str">
        <f t="shared" si="82"/>
        <v>Anneal Loop [HEAT]  3/14 Score</v>
      </c>
      <c r="H1296">
        <f t="shared" si="83"/>
        <v>0.37699074074074074</v>
      </c>
    </row>
    <row r="1297" spans="1:8" x14ac:dyDescent="0.2">
      <c r="A1297" t="s">
        <v>176</v>
      </c>
      <c r="B1297">
        <v>49.893920000000001</v>
      </c>
      <c r="C1297" t="s">
        <v>208</v>
      </c>
      <c r="D1297" s="5">
        <v>0.37723379629629633</v>
      </c>
      <c r="E1297" s="4">
        <f t="shared" si="80"/>
        <v>11</v>
      </c>
      <c r="F1297">
        <f t="shared" si="81"/>
        <v>49.893920000000001</v>
      </c>
      <c r="G1297" t="str">
        <f t="shared" si="82"/>
        <v>Anneal Loop [COOL]  4/14 Score</v>
      </c>
      <c r="H1297">
        <f t="shared" si="83"/>
        <v>0.37723379629629633</v>
      </c>
    </row>
    <row r="1298" spans="1:8" x14ac:dyDescent="0.2">
      <c r="A1298" t="s">
        <v>176</v>
      </c>
      <c r="B1298">
        <v>38.166420000000002</v>
      </c>
      <c r="C1298" t="s">
        <v>214</v>
      </c>
      <c r="D1298" s="5">
        <v>0.37748842592592591</v>
      </c>
      <c r="E1298" s="4">
        <f t="shared" si="80"/>
        <v>11</v>
      </c>
      <c r="F1298">
        <f t="shared" si="81"/>
        <v>38.166420000000002</v>
      </c>
      <c r="G1298" t="str">
        <f t="shared" si="82"/>
        <v>Anneal Loop [COOL]  5/14 Score</v>
      </c>
      <c r="H1298">
        <f t="shared" si="83"/>
        <v>0.37748842592592591</v>
      </c>
    </row>
    <row r="1299" spans="1:8" x14ac:dyDescent="0.2">
      <c r="A1299" t="s">
        <v>176</v>
      </c>
      <c r="B1299">
        <v>35.203670000000002</v>
      </c>
      <c r="C1299" t="s">
        <v>220</v>
      </c>
      <c r="D1299" s="5">
        <v>0.37771990740740741</v>
      </c>
      <c r="E1299" s="4">
        <f t="shared" si="80"/>
        <v>11</v>
      </c>
      <c r="F1299">
        <f t="shared" si="81"/>
        <v>35.203670000000002</v>
      </c>
      <c r="G1299" t="str">
        <f t="shared" si="82"/>
        <v>Anneal Loop [COOL]  6/14 Score</v>
      </c>
      <c r="H1299">
        <f t="shared" si="83"/>
        <v>0.37771990740740741</v>
      </c>
    </row>
    <row r="1300" spans="1:8" x14ac:dyDescent="0.2">
      <c r="A1300" t="s">
        <v>176</v>
      </c>
      <c r="B1300">
        <v>30.244</v>
      </c>
      <c r="C1300" t="s">
        <v>226</v>
      </c>
      <c r="D1300" s="5">
        <v>0.37800925925925927</v>
      </c>
      <c r="E1300" s="4">
        <f t="shared" si="80"/>
        <v>11</v>
      </c>
      <c r="F1300">
        <f t="shared" si="81"/>
        <v>30.244</v>
      </c>
      <c r="G1300" t="str">
        <f t="shared" si="82"/>
        <v>Anneal Loop [COOL]  7/14 Score</v>
      </c>
      <c r="H1300">
        <f t="shared" si="83"/>
        <v>0.37800925925925927</v>
      </c>
    </row>
    <row r="1301" spans="1:8" x14ac:dyDescent="0.2">
      <c r="A1301" t="s">
        <v>176</v>
      </c>
      <c r="B1301">
        <v>30.244</v>
      </c>
      <c r="C1301" t="s">
        <v>232</v>
      </c>
      <c r="D1301" s="5">
        <v>0.37825231481481486</v>
      </c>
      <c r="E1301" s="4">
        <f t="shared" si="80"/>
        <v>11</v>
      </c>
      <c r="F1301">
        <f t="shared" si="81"/>
        <v>30.244</v>
      </c>
      <c r="G1301" t="str">
        <f t="shared" si="82"/>
        <v>Anneal Loop [HEAT]  8/14 Score</v>
      </c>
      <c r="H1301">
        <f t="shared" si="83"/>
        <v>0.37825231481481486</v>
      </c>
    </row>
    <row r="1302" spans="1:8" x14ac:dyDescent="0.2">
      <c r="A1302" t="s">
        <v>176</v>
      </c>
      <c r="B1302">
        <v>30.244</v>
      </c>
      <c r="C1302" t="s">
        <v>238</v>
      </c>
      <c r="D1302" s="5">
        <v>0.37847222222222227</v>
      </c>
      <c r="E1302" s="4">
        <f t="shared" si="80"/>
        <v>11</v>
      </c>
      <c r="F1302">
        <f t="shared" si="81"/>
        <v>30.244</v>
      </c>
      <c r="G1302" t="str">
        <f t="shared" si="82"/>
        <v>Anneal Loop [HEAT]  9/14 Score</v>
      </c>
      <c r="H1302">
        <f t="shared" si="83"/>
        <v>0.37847222222222227</v>
      </c>
    </row>
    <row r="1303" spans="1:8" x14ac:dyDescent="0.2">
      <c r="A1303" t="s">
        <v>176</v>
      </c>
      <c r="B1303">
        <v>34.754959999999997</v>
      </c>
      <c r="C1303" t="s">
        <v>244</v>
      </c>
      <c r="D1303" s="5">
        <v>0.37870370370370371</v>
      </c>
      <c r="E1303" s="4">
        <f t="shared" si="80"/>
        <v>11</v>
      </c>
      <c r="F1303">
        <f t="shared" si="81"/>
        <v>34.754959999999997</v>
      </c>
      <c r="G1303" t="str">
        <f t="shared" si="82"/>
        <v>Anneal Loop [HEAT] 10/14 Score</v>
      </c>
      <c r="H1303">
        <f t="shared" si="83"/>
        <v>0.37870370370370371</v>
      </c>
    </row>
    <row r="1304" spans="1:8" x14ac:dyDescent="0.2">
      <c r="A1304" t="s">
        <v>176</v>
      </c>
      <c r="B1304">
        <v>30.671019999999999</v>
      </c>
      <c r="C1304" t="s">
        <v>250</v>
      </c>
      <c r="D1304" s="5">
        <v>0.37894675925925925</v>
      </c>
      <c r="E1304" s="4">
        <f t="shared" si="80"/>
        <v>11</v>
      </c>
      <c r="F1304">
        <f t="shared" si="81"/>
        <v>30.671019999999999</v>
      </c>
      <c r="G1304" t="str">
        <f t="shared" si="82"/>
        <v>Anneal Loop [COOL] 11/14 Score</v>
      </c>
      <c r="H1304">
        <f t="shared" si="83"/>
        <v>0.37894675925925925</v>
      </c>
    </row>
    <row r="1305" spans="1:8" x14ac:dyDescent="0.2">
      <c r="A1305" t="s">
        <v>176</v>
      </c>
      <c r="B1305">
        <v>30.844580000000001</v>
      </c>
      <c r="C1305" t="s">
        <v>256</v>
      </c>
      <c r="D1305" s="5">
        <v>0.37917824074074075</v>
      </c>
      <c r="E1305" s="4">
        <f t="shared" si="80"/>
        <v>11</v>
      </c>
      <c r="F1305">
        <f t="shared" si="81"/>
        <v>30.844580000000001</v>
      </c>
      <c r="G1305" t="str">
        <f t="shared" si="82"/>
        <v>Anneal Loop [COOL] 12/14 Score</v>
      </c>
      <c r="H1305">
        <f t="shared" si="83"/>
        <v>0.37917824074074075</v>
      </c>
    </row>
    <row r="1306" spans="1:8" x14ac:dyDescent="0.2">
      <c r="A1306" t="s">
        <v>176</v>
      </c>
      <c r="B1306">
        <v>23.690390000000001</v>
      </c>
      <c r="C1306" t="s">
        <v>262</v>
      </c>
      <c r="D1306" s="5">
        <v>0.37942129629629634</v>
      </c>
      <c r="E1306" s="4">
        <f t="shared" si="80"/>
        <v>11</v>
      </c>
      <c r="F1306">
        <f t="shared" si="81"/>
        <v>23.690390000000001</v>
      </c>
      <c r="G1306" t="str">
        <f t="shared" si="82"/>
        <v>Anneal Loop [COOL] 13/14 Score</v>
      </c>
      <c r="H1306">
        <f t="shared" si="83"/>
        <v>0.37942129629629634</v>
      </c>
    </row>
    <row r="1307" spans="1:8" x14ac:dyDescent="0.2">
      <c r="A1307" t="s">
        <v>176</v>
      </c>
      <c r="B1307">
        <v>26.675080000000001</v>
      </c>
      <c r="C1307" t="s">
        <v>268</v>
      </c>
      <c r="D1307" s="5">
        <v>0.37965277777777778</v>
      </c>
      <c r="E1307" s="4">
        <f t="shared" si="80"/>
        <v>11</v>
      </c>
      <c r="F1307">
        <f t="shared" si="81"/>
        <v>26.675080000000001</v>
      </c>
      <c r="G1307" t="str">
        <f t="shared" si="82"/>
        <v>Anneal Loop [COOL] 14/14 Score</v>
      </c>
      <c r="H1307">
        <f t="shared" si="83"/>
        <v>0.37965277777777778</v>
      </c>
    </row>
    <row r="1308" spans="1:8" x14ac:dyDescent="0.2">
      <c r="A1308" t="s">
        <v>176</v>
      </c>
      <c r="B1308">
        <v>23.481639999999999</v>
      </c>
      <c r="C1308" t="s">
        <v>181</v>
      </c>
      <c r="D1308" s="5">
        <v>0.37976851851851851</v>
      </c>
      <c r="E1308" s="4">
        <f t="shared" si="80"/>
        <v>11</v>
      </c>
      <c r="F1308">
        <f t="shared" si="81"/>
        <v>23.481639999999999</v>
      </c>
      <c r="G1308" t="str">
        <f t="shared" si="82"/>
        <v>Minimization Loop Score</v>
      </c>
      <c r="H1308">
        <f t="shared" si="83"/>
        <v>0.37976851851851851</v>
      </c>
    </row>
    <row r="1309" spans="1:8" x14ac:dyDescent="0.2">
      <c r="A1309" t="s">
        <v>176</v>
      </c>
      <c r="B1309">
        <v>23.303629999999998</v>
      </c>
      <c r="C1309" t="s">
        <v>177</v>
      </c>
      <c r="D1309" s="5">
        <v>0.37976851851851851</v>
      </c>
      <c r="E1309" s="4">
        <f t="shared" si="80"/>
        <v>11</v>
      </c>
      <c r="F1309">
        <f t="shared" si="81"/>
        <v>23.303629999999998</v>
      </c>
      <c r="G1309" t="str">
        <f t="shared" si="82"/>
        <v>Mutant Pack Score</v>
      </c>
      <c r="H1309">
        <f t="shared" si="83"/>
        <v>0.37976851851851851</v>
      </c>
    </row>
    <row r="1310" spans="1:8" x14ac:dyDescent="0.2">
      <c r="A1310" t="s">
        <v>176</v>
      </c>
      <c r="B1310">
        <v>-8.39175</v>
      </c>
      <c r="C1310" t="s">
        <v>181</v>
      </c>
      <c r="D1310" s="5">
        <v>0.38032407407407409</v>
      </c>
      <c r="E1310" s="4">
        <f t="shared" si="80"/>
        <v>11</v>
      </c>
      <c r="F1310">
        <f t="shared" si="81"/>
        <v>-8.39175</v>
      </c>
      <c r="G1310" t="str">
        <f t="shared" si="82"/>
        <v>Minimization Loop Score</v>
      </c>
      <c r="H1310">
        <f t="shared" si="83"/>
        <v>0.38032407407407409</v>
      </c>
    </row>
    <row r="1311" spans="1:8" x14ac:dyDescent="0.2">
      <c r="A1311" t="s">
        <v>176</v>
      </c>
      <c r="B1311">
        <v>-8.39175</v>
      </c>
      <c r="C1311" t="s">
        <v>274</v>
      </c>
      <c r="D1311" s="5">
        <v>0.38032407407407409</v>
      </c>
      <c r="E1311" s="4">
        <f t="shared" si="80"/>
        <v>11</v>
      </c>
      <c r="F1311">
        <f t="shared" si="81"/>
        <v>-8.39175</v>
      </c>
      <c r="G1311" t="str">
        <f t="shared" si="82"/>
        <v>Mut &amp; Min #01 Score</v>
      </c>
      <c r="H1311">
        <f t="shared" si="83"/>
        <v>0.38032407407407409</v>
      </c>
    </row>
    <row r="1312" spans="1:8" x14ac:dyDescent="0.2">
      <c r="A1312" t="s">
        <v>176</v>
      </c>
      <c r="B1312">
        <v>-0.61529999999999996</v>
      </c>
      <c r="C1312" t="s">
        <v>177</v>
      </c>
      <c r="D1312" s="5">
        <v>0.38032407407407409</v>
      </c>
      <c r="E1312" s="4">
        <f t="shared" si="80"/>
        <v>11</v>
      </c>
      <c r="F1312">
        <f t="shared" si="81"/>
        <v>-0.61529999999999996</v>
      </c>
      <c r="G1312" t="str">
        <f t="shared" si="82"/>
        <v>Mutant Pack Score</v>
      </c>
      <c r="H1312">
        <f t="shared" si="83"/>
        <v>0.38032407407407409</v>
      </c>
    </row>
    <row r="1313" spans="1:8" x14ac:dyDescent="0.2">
      <c r="A1313" t="s">
        <v>176</v>
      </c>
      <c r="B1313">
        <v>-4.1367200000000004</v>
      </c>
      <c r="C1313" t="s">
        <v>181</v>
      </c>
      <c r="D1313" s="5">
        <v>0.38042824074074072</v>
      </c>
      <c r="E1313" s="4">
        <f t="shared" si="80"/>
        <v>11</v>
      </c>
      <c r="F1313">
        <f t="shared" si="81"/>
        <v>-4.1367200000000004</v>
      </c>
      <c r="G1313" t="str">
        <f t="shared" si="82"/>
        <v>Minimization Loop Score</v>
      </c>
      <c r="H1313">
        <f t="shared" si="83"/>
        <v>0.38042824074074072</v>
      </c>
    </row>
    <row r="1314" spans="1:8" x14ac:dyDescent="0.2">
      <c r="A1314" t="s">
        <v>176</v>
      </c>
      <c r="B1314">
        <v>-4.1367200000000004</v>
      </c>
      <c r="C1314" t="s">
        <v>190</v>
      </c>
      <c r="D1314" s="5">
        <v>0.38068287037037035</v>
      </c>
      <c r="E1314" s="4">
        <f t="shared" si="80"/>
        <v>11</v>
      </c>
      <c r="F1314">
        <f t="shared" si="81"/>
        <v>-4.1367200000000004</v>
      </c>
      <c r="G1314" t="str">
        <f t="shared" si="82"/>
        <v>Anneal Loop [HEAT]  1/14 Score</v>
      </c>
      <c r="H1314">
        <f t="shared" si="83"/>
        <v>0.38068287037037035</v>
      </c>
    </row>
    <row r="1315" spans="1:8" x14ac:dyDescent="0.2">
      <c r="A1315" t="s">
        <v>176</v>
      </c>
      <c r="B1315">
        <v>-4.1367200000000004</v>
      </c>
      <c r="C1315" t="s">
        <v>196</v>
      </c>
      <c r="D1315" s="5">
        <v>0.38091435185185185</v>
      </c>
      <c r="E1315" s="4">
        <f t="shared" si="80"/>
        <v>11</v>
      </c>
      <c r="F1315">
        <f t="shared" si="81"/>
        <v>-4.1367200000000004</v>
      </c>
      <c r="G1315" t="str">
        <f t="shared" si="82"/>
        <v>Anneal Loop [HEAT]  2/14 Score</v>
      </c>
      <c r="H1315">
        <f t="shared" si="83"/>
        <v>0.38091435185185185</v>
      </c>
    </row>
    <row r="1316" spans="1:8" x14ac:dyDescent="0.2">
      <c r="A1316" t="s">
        <v>176</v>
      </c>
      <c r="B1316">
        <v>-4.1367200000000004</v>
      </c>
      <c r="C1316" t="s">
        <v>202</v>
      </c>
      <c r="D1316" s="5">
        <v>0.38114583333333335</v>
      </c>
      <c r="E1316" s="4">
        <f t="shared" si="80"/>
        <v>11</v>
      </c>
      <c r="F1316">
        <f t="shared" si="81"/>
        <v>-4.1367200000000004</v>
      </c>
      <c r="G1316" t="str">
        <f t="shared" si="82"/>
        <v>Anneal Loop [HEAT]  3/14 Score</v>
      </c>
      <c r="H1316">
        <f t="shared" si="83"/>
        <v>0.38114583333333335</v>
      </c>
    </row>
    <row r="1317" spans="1:8" x14ac:dyDescent="0.2">
      <c r="A1317" t="s">
        <v>176</v>
      </c>
      <c r="B1317">
        <v>-5.1979899999999999</v>
      </c>
      <c r="C1317" t="s">
        <v>208</v>
      </c>
      <c r="D1317" s="5">
        <v>0.38138888888888883</v>
      </c>
      <c r="E1317" s="4">
        <f t="shared" si="80"/>
        <v>11</v>
      </c>
      <c r="F1317">
        <f t="shared" si="81"/>
        <v>-5.1979899999999999</v>
      </c>
      <c r="G1317" t="str">
        <f t="shared" si="82"/>
        <v>Anneal Loop [COOL]  4/14 Score</v>
      </c>
      <c r="H1317">
        <f t="shared" si="83"/>
        <v>0.38138888888888883</v>
      </c>
    </row>
    <row r="1318" spans="1:8" x14ac:dyDescent="0.2">
      <c r="A1318" t="s">
        <v>176</v>
      </c>
      <c r="B1318">
        <v>-0.92103999999999997</v>
      </c>
      <c r="C1318" t="s">
        <v>214</v>
      </c>
      <c r="D1318" s="5">
        <v>0.38162037037037039</v>
      </c>
      <c r="E1318" s="4">
        <f t="shared" si="80"/>
        <v>11</v>
      </c>
      <c r="F1318">
        <f t="shared" si="81"/>
        <v>-0.92103999999999997</v>
      </c>
      <c r="G1318" t="str">
        <f t="shared" si="82"/>
        <v>Anneal Loop [COOL]  5/14 Score</v>
      </c>
      <c r="H1318">
        <f t="shared" si="83"/>
        <v>0.38162037037037039</v>
      </c>
    </row>
    <row r="1319" spans="1:8" x14ac:dyDescent="0.2">
      <c r="A1319" t="s">
        <v>176</v>
      </c>
      <c r="B1319">
        <v>-5.5413500000000004</v>
      </c>
      <c r="C1319" t="s">
        <v>220</v>
      </c>
      <c r="D1319" s="5">
        <v>0.38185185185185189</v>
      </c>
      <c r="E1319" s="4">
        <f t="shared" si="80"/>
        <v>11</v>
      </c>
      <c r="F1319">
        <f t="shared" si="81"/>
        <v>-5.5413500000000004</v>
      </c>
      <c r="G1319" t="str">
        <f t="shared" si="82"/>
        <v>Anneal Loop [COOL]  6/14 Score</v>
      </c>
      <c r="H1319">
        <f t="shared" si="83"/>
        <v>0.38185185185185189</v>
      </c>
    </row>
    <row r="1320" spans="1:8" x14ac:dyDescent="0.2">
      <c r="A1320" t="s">
        <v>176</v>
      </c>
      <c r="B1320">
        <v>-5.5413500000000004</v>
      </c>
      <c r="C1320" t="s">
        <v>226</v>
      </c>
      <c r="D1320" s="5">
        <v>0.38208333333333333</v>
      </c>
      <c r="E1320" s="4">
        <f t="shared" si="80"/>
        <v>11</v>
      </c>
      <c r="F1320">
        <f t="shared" si="81"/>
        <v>-5.5413500000000004</v>
      </c>
      <c r="G1320" t="str">
        <f t="shared" si="82"/>
        <v>Anneal Loop [COOL]  7/14 Score</v>
      </c>
      <c r="H1320">
        <f t="shared" si="83"/>
        <v>0.38208333333333333</v>
      </c>
    </row>
    <row r="1321" spans="1:8" x14ac:dyDescent="0.2">
      <c r="A1321" t="s">
        <v>176</v>
      </c>
      <c r="B1321">
        <v>-5.5413500000000004</v>
      </c>
      <c r="C1321" t="s">
        <v>232</v>
      </c>
      <c r="D1321" s="5">
        <v>0.38232638888888887</v>
      </c>
      <c r="E1321" s="4">
        <f t="shared" si="80"/>
        <v>11</v>
      </c>
      <c r="F1321">
        <f t="shared" si="81"/>
        <v>-5.5413500000000004</v>
      </c>
      <c r="G1321" t="str">
        <f t="shared" si="82"/>
        <v>Anneal Loop [HEAT]  8/14 Score</v>
      </c>
      <c r="H1321">
        <f t="shared" si="83"/>
        <v>0.38232638888888887</v>
      </c>
    </row>
    <row r="1322" spans="1:8" x14ac:dyDescent="0.2">
      <c r="A1322" t="s">
        <v>176</v>
      </c>
      <c r="B1322">
        <v>-5.5413500000000004</v>
      </c>
      <c r="C1322" t="s">
        <v>238</v>
      </c>
      <c r="D1322" s="5">
        <v>0.3825810185185185</v>
      </c>
      <c r="E1322" s="4">
        <f t="shared" si="80"/>
        <v>11</v>
      </c>
      <c r="F1322">
        <f t="shared" si="81"/>
        <v>-5.5413500000000004</v>
      </c>
      <c r="G1322" t="str">
        <f t="shared" si="82"/>
        <v>Anneal Loop [HEAT]  9/14 Score</v>
      </c>
      <c r="H1322">
        <f t="shared" si="83"/>
        <v>0.3825810185185185</v>
      </c>
    </row>
    <row r="1323" spans="1:8" x14ac:dyDescent="0.2">
      <c r="A1323" t="s">
        <v>176</v>
      </c>
      <c r="B1323">
        <v>-5.5413500000000004</v>
      </c>
      <c r="C1323" t="s">
        <v>244</v>
      </c>
      <c r="D1323" s="5">
        <v>0.38282407407407404</v>
      </c>
      <c r="E1323" s="4">
        <f t="shared" si="80"/>
        <v>11</v>
      </c>
      <c r="F1323">
        <f t="shared" si="81"/>
        <v>-5.5413500000000004</v>
      </c>
      <c r="G1323" t="str">
        <f t="shared" si="82"/>
        <v>Anneal Loop [HEAT] 10/14 Score</v>
      </c>
      <c r="H1323">
        <f t="shared" si="83"/>
        <v>0.38282407407407404</v>
      </c>
    </row>
    <row r="1324" spans="1:8" x14ac:dyDescent="0.2">
      <c r="A1324" t="s">
        <v>176</v>
      </c>
      <c r="B1324">
        <v>-5.9257</v>
      </c>
      <c r="C1324" t="s">
        <v>250</v>
      </c>
      <c r="D1324" s="5">
        <v>0.38305555555555554</v>
      </c>
      <c r="E1324" s="4">
        <f t="shared" si="80"/>
        <v>11</v>
      </c>
      <c r="F1324">
        <f t="shared" si="81"/>
        <v>-5.9257</v>
      </c>
      <c r="G1324" t="str">
        <f t="shared" si="82"/>
        <v>Anneal Loop [COOL] 11/14 Score</v>
      </c>
      <c r="H1324">
        <f t="shared" si="83"/>
        <v>0.38305555555555554</v>
      </c>
    </row>
    <row r="1325" spans="1:8" x14ac:dyDescent="0.2">
      <c r="A1325" t="s">
        <v>176</v>
      </c>
      <c r="B1325">
        <v>0.81972</v>
      </c>
      <c r="C1325" t="s">
        <v>256</v>
      </c>
      <c r="D1325" s="5">
        <v>0.38329861111111113</v>
      </c>
      <c r="E1325" s="4">
        <f t="shared" si="80"/>
        <v>11</v>
      </c>
      <c r="F1325">
        <f t="shared" si="81"/>
        <v>0.81972</v>
      </c>
      <c r="G1325" t="str">
        <f t="shared" si="82"/>
        <v>Anneal Loop [COOL] 12/14 Score</v>
      </c>
      <c r="H1325">
        <f t="shared" si="83"/>
        <v>0.38329861111111113</v>
      </c>
    </row>
    <row r="1326" spans="1:8" x14ac:dyDescent="0.2">
      <c r="A1326" t="s">
        <v>176</v>
      </c>
      <c r="B1326">
        <v>0.79113999999999995</v>
      </c>
      <c r="C1326" t="s">
        <v>262</v>
      </c>
      <c r="D1326" s="5">
        <v>0.38353009259259258</v>
      </c>
      <c r="E1326" s="4">
        <f t="shared" si="80"/>
        <v>11</v>
      </c>
      <c r="F1326">
        <f t="shared" si="81"/>
        <v>0.79113999999999995</v>
      </c>
      <c r="G1326" t="str">
        <f t="shared" si="82"/>
        <v>Anneal Loop [COOL] 13/14 Score</v>
      </c>
      <c r="H1326">
        <f t="shared" si="83"/>
        <v>0.38353009259259258</v>
      </c>
    </row>
    <row r="1327" spans="1:8" x14ac:dyDescent="0.2">
      <c r="A1327" t="s">
        <v>176</v>
      </c>
      <c r="B1327">
        <v>1.3523400000000001</v>
      </c>
      <c r="C1327" t="s">
        <v>268</v>
      </c>
      <c r="D1327" s="5">
        <v>0.38376157407407407</v>
      </c>
      <c r="E1327" s="4">
        <f t="shared" si="80"/>
        <v>11</v>
      </c>
      <c r="F1327">
        <f t="shared" si="81"/>
        <v>1.3523400000000001</v>
      </c>
      <c r="G1327" t="str">
        <f t="shared" si="82"/>
        <v>Anneal Loop [COOL] 14/14 Score</v>
      </c>
      <c r="H1327">
        <f t="shared" si="83"/>
        <v>0.38376157407407407</v>
      </c>
    </row>
    <row r="1328" spans="1:8" x14ac:dyDescent="0.2">
      <c r="A1328" t="s">
        <v>176</v>
      </c>
      <c r="B1328">
        <v>-0.27322999999999997</v>
      </c>
      <c r="C1328" t="s">
        <v>181</v>
      </c>
      <c r="D1328" s="5">
        <v>0.3838657407407407</v>
      </c>
      <c r="E1328" s="4">
        <f t="shared" si="80"/>
        <v>11</v>
      </c>
      <c r="F1328">
        <f t="shared" si="81"/>
        <v>-0.27322999999999997</v>
      </c>
      <c r="G1328" t="str">
        <f t="shared" si="82"/>
        <v>Minimization Loop Score</v>
      </c>
      <c r="H1328">
        <f t="shared" si="83"/>
        <v>0.3838657407407407</v>
      </c>
    </row>
    <row r="1329" spans="1:8" x14ac:dyDescent="0.2">
      <c r="A1329" t="s">
        <v>176</v>
      </c>
      <c r="B1329">
        <v>-0.27322999999999997</v>
      </c>
      <c r="C1329" t="s">
        <v>177</v>
      </c>
      <c r="D1329" s="5">
        <v>0.3838657407407407</v>
      </c>
      <c r="E1329" s="4">
        <f t="shared" si="80"/>
        <v>11</v>
      </c>
      <c r="F1329">
        <f t="shared" si="81"/>
        <v>-0.27322999999999997</v>
      </c>
      <c r="G1329" t="str">
        <f t="shared" si="82"/>
        <v>Mutant Pack Score</v>
      </c>
      <c r="H1329">
        <f t="shared" si="83"/>
        <v>0.3838657407407407</v>
      </c>
    </row>
    <row r="1330" spans="1:8" x14ac:dyDescent="0.2">
      <c r="A1330" t="s">
        <v>176</v>
      </c>
      <c r="B1330">
        <v>-28.985379999999999</v>
      </c>
      <c r="C1330" t="s">
        <v>181</v>
      </c>
      <c r="D1330" s="5">
        <v>0.38445601851851857</v>
      </c>
      <c r="E1330" s="4">
        <f t="shared" si="80"/>
        <v>11</v>
      </c>
      <c r="F1330">
        <f t="shared" si="81"/>
        <v>-28.985379999999999</v>
      </c>
      <c r="G1330" t="str">
        <f t="shared" si="82"/>
        <v>Minimization Loop Score</v>
      </c>
      <c r="H1330">
        <f t="shared" si="83"/>
        <v>0.38445601851851857</v>
      </c>
    </row>
    <row r="1331" spans="1:8" x14ac:dyDescent="0.2">
      <c r="A1331" t="s">
        <v>176</v>
      </c>
      <c r="B1331">
        <v>-28.985379999999999</v>
      </c>
      <c r="C1331" t="s">
        <v>280</v>
      </c>
      <c r="D1331" s="5">
        <v>0.38445601851851857</v>
      </c>
      <c r="E1331" s="4">
        <f t="shared" si="80"/>
        <v>11</v>
      </c>
      <c r="F1331">
        <f t="shared" si="81"/>
        <v>-28.985379999999999</v>
      </c>
      <c r="G1331" t="str">
        <f t="shared" si="82"/>
        <v>Mut &amp; Min #02 Score</v>
      </c>
      <c r="H1331">
        <f t="shared" si="83"/>
        <v>0.38445601851851857</v>
      </c>
    </row>
    <row r="1332" spans="1:8" x14ac:dyDescent="0.2">
      <c r="A1332" t="s">
        <v>184</v>
      </c>
      <c r="B1332">
        <v>374.86840999999998</v>
      </c>
      <c r="C1332" t="s">
        <v>185</v>
      </c>
      <c r="D1332" s="5">
        <v>0.37633101851851852</v>
      </c>
      <c r="E1332" s="4">
        <f t="shared" si="80"/>
        <v>12</v>
      </c>
      <c r="F1332">
        <f t="shared" si="81"/>
        <v>374.86840999999998</v>
      </c>
      <c r="G1332" t="str">
        <f t="shared" si="82"/>
        <v>Mutant Pack Score</v>
      </c>
      <c r="H1332">
        <f t="shared" si="83"/>
        <v>0.37633101851851852</v>
      </c>
    </row>
    <row r="1333" spans="1:8" x14ac:dyDescent="0.2">
      <c r="A1333" t="s">
        <v>184</v>
      </c>
      <c r="B1333">
        <v>98.600080000000005</v>
      </c>
      <c r="C1333" t="s">
        <v>188</v>
      </c>
      <c r="D1333" s="5">
        <v>0.37644675925925924</v>
      </c>
      <c r="E1333" s="4">
        <f t="shared" si="80"/>
        <v>12</v>
      </c>
      <c r="F1333">
        <f t="shared" si="81"/>
        <v>98.600080000000005</v>
      </c>
      <c r="G1333" t="str">
        <f t="shared" si="82"/>
        <v>Minimization Loop Score</v>
      </c>
      <c r="H1333">
        <f t="shared" si="83"/>
        <v>0.37644675925925924</v>
      </c>
    </row>
    <row r="1334" spans="1:8" x14ac:dyDescent="0.2">
      <c r="A1334" t="s">
        <v>184</v>
      </c>
      <c r="B1334">
        <v>84.120549999999994</v>
      </c>
      <c r="C1334" t="s">
        <v>194</v>
      </c>
      <c r="D1334" s="5">
        <v>0.37668981481481478</v>
      </c>
      <c r="E1334" s="4">
        <f t="shared" si="80"/>
        <v>12</v>
      </c>
      <c r="F1334">
        <f t="shared" si="81"/>
        <v>84.120549999999994</v>
      </c>
      <c r="G1334" t="str">
        <f t="shared" si="82"/>
        <v>Anneal Loop [HEAT]  1/14 Score</v>
      </c>
      <c r="H1334">
        <f t="shared" si="83"/>
        <v>0.37668981481481478</v>
      </c>
    </row>
    <row r="1335" spans="1:8" x14ac:dyDescent="0.2">
      <c r="A1335" t="s">
        <v>184</v>
      </c>
      <c r="B1335">
        <v>84.120549999999994</v>
      </c>
      <c r="C1335" t="s">
        <v>200</v>
      </c>
      <c r="D1335" s="5">
        <v>0.37694444444444447</v>
      </c>
      <c r="E1335" s="4">
        <f t="shared" si="80"/>
        <v>12</v>
      </c>
      <c r="F1335">
        <f t="shared" si="81"/>
        <v>84.120549999999994</v>
      </c>
      <c r="G1335" t="str">
        <f t="shared" si="82"/>
        <v>Anneal Loop [HEAT]  2/14 Score</v>
      </c>
      <c r="H1335">
        <f t="shared" si="83"/>
        <v>0.37694444444444447</v>
      </c>
    </row>
    <row r="1336" spans="1:8" x14ac:dyDescent="0.2">
      <c r="A1336" t="s">
        <v>184</v>
      </c>
      <c r="B1336">
        <v>84.120549999999994</v>
      </c>
      <c r="C1336" t="s">
        <v>206</v>
      </c>
      <c r="D1336" s="5">
        <v>0.37718750000000001</v>
      </c>
      <c r="E1336" s="4">
        <f t="shared" si="80"/>
        <v>12</v>
      </c>
      <c r="F1336">
        <f t="shared" si="81"/>
        <v>84.120549999999994</v>
      </c>
      <c r="G1336" t="str">
        <f t="shared" si="82"/>
        <v>Anneal Loop [HEAT]  3/14 Score</v>
      </c>
      <c r="H1336">
        <f t="shared" si="83"/>
        <v>0.37718750000000001</v>
      </c>
    </row>
    <row r="1337" spans="1:8" x14ac:dyDescent="0.2">
      <c r="A1337" t="s">
        <v>184</v>
      </c>
      <c r="B1337">
        <v>84.120549999999994</v>
      </c>
      <c r="C1337" t="s">
        <v>212</v>
      </c>
      <c r="D1337" s="5">
        <v>0.37743055555555555</v>
      </c>
      <c r="E1337" s="4">
        <f t="shared" si="80"/>
        <v>12</v>
      </c>
      <c r="F1337">
        <f t="shared" si="81"/>
        <v>84.120549999999994</v>
      </c>
      <c r="G1337" t="str">
        <f t="shared" si="82"/>
        <v>Anneal Loop [COOL]  4/14 Score</v>
      </c>
      <c r="H1337">
        <f t="shared" si="83"/>
        <v>0.37743055555555555</v>
      </c>
    </row>
    <row r="1338" spans="1:8" x14ac:dyDescent="0.2">
      <c r="A1338" t="s">
        <v>184</v>
      </c>
      <c r="B1338">
        <v>64.422439999999995</v>
      </c>
      <c r="C1338" t="s">
        <v>219</v>
      </c>
      <c r="D1338" s="5">
        <v>0.37767361111111114</v>
      </c>
      <c r="E1338" s="4">
        <f t="shared" si="80"/>
        <v>12</v>
      </c>
      <c r="F1338">
        <f t="shared" si="81"/>
        <v>64.422439999999995</v>
      </c>
      <c r="G1338" t="str">
        <f t="shared" si="82"/>
        <v>Anneal Loop [COOL]  5/14 Score</v>
      </c>
      <c r="H1338">
        <f t="shared" si="83"/>
        <v>0.37767361111111114</v>
      </c>
    </row>
    <row r="1339" spans="1:8" x14ac:dyDescent="0.2">
      <c r="A1339" t="s">
        <v>184</v>
      </c>
      <c r="B1339">
        <v>60.175510000000003</v>
      </c>
      <c r="C1339" t="s">
        <v>225</v>
      </c>
      <c r="D1339" s="5">
        <v>0.377962962962963</v>
      </c>
      <c r="E1339" s="4">
        <f t="shared" si="80"/>
        <v>12</v>
      </c>
      <c r="F1339">
        <f t="shared" si="81"/>
        <v>60.175510000000003</v>
      </c>
      <c r="G1339" t="str">
        <f t="shared" si="82"/>
        <v>Anneal Loop [COOL]  6/14 Score</v>
      </c>
      <c r="H1339">
        <f t="shared" si="83"/>
        <v>0.377962962962963</v>
      </c>
    </row>
    <row r="1340" spans="1:8" x14ac:dyDescent="0.2">
      <c r="A1340" t="s">
        <v>184</v>
      </c>
      <c r="B1340">
        <v>50.681260000000002</v>
      </c>
      <c r="C1340" t="s">
        <v>230</v>
      </c>
      <c r="D1340" s="5">
        <v>0.37819444444444444</v>
      </c>
      <c r="E1340" s="4">
        <f t="shared" si="80"/>
        <v>12</v>
      </c>
      <c r="F1340">
        <f t="shared" si="81"/>
        <v>50.681260000000002</v>
      </c>
      <c r="G1340" t="str">
        <f t="shared" si="82"/>
        <v>Anneal Loop [COOL]  7/14 Score</v>
      </c>
      <c r="H1340">
        <f t="shared" si="83"/>
        <v>0.37819444444444444</v>
      </c>
    </row>
    <row r="1341" spans="1:8" x14ac:dyDescent="0.2">
      <c r="A1341" t="s">
        <v>184</v>
      </c>
      <c r="B1341">
        <v>50.681260000000002</v>
      </c>
      <c r="C1341" t="s">
        <v>236</v>
      </c>
      <c r="D1341" s="5">
        <v>0.37839120370370366</v>
      </c>
      <c r="E1341" s="4">
        <f t="shared" si="80"/>
        <v>12</v>
      </c>
      <c r="F1341">
        <f t="shared" si="81"/>
        <v>50.681260000000002</v>
      </c>
      <c r="G1341" t="str">
        <f t="shared" si="82"/>
        <v>Anneal Loop [HEAT]  8/14 Score</v>
      </c>
      <c r="H1341">
        <f t="shared" si="83"/>
        <v>0.37839120370370366</v>
      </c>
    </row>
    <row r="1342" spans="1:8" x14ac:dyDescent="0.2">
      <c r="A1342" t="s">
        <v>184</v>
      </c>
      <c r="B1342">
        <v>50.681260000000002</v>
      </c>
      <c r="C1342" t="s">
        <v>242</v>
      </c>
      <c r="D1342" s="5">
        <v>0.37863425925925925</v>
      </c>
      <c r="E1342" s="4">
        <f t="shared" si="80"/>
        <v>12</v>
      </c>
      <c r="F1342">
        <f t="shared" si="81"/>
        <v>50.681260000000002</v>
      </c>
      <c r="G1342" t="str">
        <f t="shared" si="82"/>
        <v>Anneal Loop [HEAT]  9/14 Score</v>
      </c>
      <c r="H1342">
        <f t="shared" si="83"/>
        <v>0.37863425925925925</v>
      </c>
    </row>
    <row r="1343" spans="1:8" x14ac:dyDescent="0.2">
      <c r="A1343" t="s">
        <v>184</v>
      </c>
      <c r="B1343">
        <v>50.681260000000002</v>
      </c>
      <c r="C1343" t="s">
        <v>246</v>
      </c>
      <c r="D1343" s="5">
        <v>0.37883101851851847</v>
      </c>
      <c r="E1343" s="4">
        <f t="shared" si="80"/>
        <v>12</v>
      </c>
      <c r="F1343">
        <f t="shared" si="81"/>
        <v>50.681260000000002</v>
      </c>
      <c r="G1343" t="str">
        <f t="shared" si="82"/>
        <v>Anneal Loop [HEAT] 10/14 Score</v>
      </c>
      <c r="H1343">
        <f t="shared" si="83"/>
        <v>0.37883101851851847</v>
      </c>
    </row>
    <row r="1344" spans="1:8" x14ac:dyDescent="0.2">
      <c r="A1344" t="s">
        <v>184</v>
      </c>
      <c r="B1344">
        <v>50.681260000000002</v>
      </c>
      <c r="C1344" t="s">
        <v>253</v>
      </c>
      <c r="D1344" s="5">
        <v>0.37907407407407406</v>
      </c>
      <c r="E1344" s="4">
        <f t="shared" si="80"/>
        <v>12</v>
      </c>
      <c r="F1344">
        <f t="shared" si="81"/>
        <v>50.681260000000002</v>
      </c>
      <c r="G1344" t="str">
        <f t="shared" si="82"/>
        <v>Anneal Loop [COOL] 11/14 Score</v>
      </c>
      <c r="H1344">
        <f t="shared" si="83"/>
        <v>0.37907407407407406</v>
      </c>
    </row>
    <row r="1345" spans="1:8" x14ac:dyDescent="0.2">
      <c r="A1345" t="s">
        <v>184</v>
      </c>
      <c r="B1345">
        <v>50.681260000000002</v>
      </c>
      <c r="C1345" t="s">
        <v>259</v>
      </c>
      <c r="D1345" s="5">
        <v>0.3793171296296296</v>
      </c>
      <c r="E1345" s="4">
        <f t="shared" si="80"/>
        <v>12</v>
      </c>
      <c r="F1345">
        <f t="shared" si="81"/>
        <v>50.681260000000002</v>
      </c>
      <c r="G1345" t="str">
        <f t="shared" si="82"/>
        <v>Anneal Loop [COOL] 12/14 Score</v>
      </c>
      <c r="H1345">
        <f t="shared" si="83"/>
        <v>0.3793171296296296</v>
      </c>
    </row>
    <row r="1346" spans="1:8" x14ac:dyDescent="0.2">
      <c r="A1346" t="s">
        <v>184</v>
      </c>
      <c r="B1346">
        <v>53.783369999999998</v>
      </c>
      <c r="C1346" t="s">
        <v>265</v>
      </c>
      <c r="D1346" s="5">
        <v>0.3795486111111111</v>
      </c>
      <c r="E1346" s="4">
        <f t="shared" si="80"/>
        <v>12</v>
      </c>
      <c r="F1346">
        <f t="shared" si="81"/>
        <v>53.783369999999998</v>
      </c>
      <c r="G1346" t="str">
        <f t="shared" si="82"/>
        <v>Anneal Loop [COOL] 13/14 Score</v>
      </c>
      <c r="H1346">
        <f t="shared" si="83"/>
        <v>0.3795486111111111</v>
      </c>
    </row>
    <row r="1347" spans="1:8" x14ac:dyDescent="0.2">
      <c r="A1347" t="s">
        <v>184</v>
      </c>
      <c r="B1347">
        <v>44.841180000000001</v>
      </c>
      <c r="C1347" t="s">
        <v>269</v>
      </c>
      <c r="D1347" s="5">
        <v>0.37979166666666669</v>
      </c>
      <c r="E1347" s="4">
        <f t="shared" ref="E1347:E1410" si="84">VALUE(RIGHT(A1347,2))</f>
        <v>12</v>
      </c>
      <c r="F1347">
        <f t="shared" ref="F1347:F1410" si="85">B1347</f>
        <v>44.841180000000001</v>
      </c>
      <c r="G1347" t="str">
        <f t="shared" ref="G1347:G1410" si="86">RIGHT(C1347,LEN(C1347)-FIND(" - ",C1347)-2)</f>
        <v>Anneal Loop [COOL] 14/14 Score</v>
      </c>
      <c r="H1347">
        <f t="shared" ref="H1347:H1410" si="87">VALUE(D1347)</f>
        <v>0.37979166666666669</v>
      </c>
    </row>
    <row r="1348" spans="1:8" x14ac:dyDescent="0.2">
      <c r="A1348" t="s">
        <v>184</v>
      </c>
      <c r="B1348">
        <v>43.334589999999999</v>
      </c>
      <c r="C1348" t="s">
        <v>188</v>
      </c>
      <c r="D1348" s="5">
        <v>0.37990740740740742</v>
      </c>
      <c r="E1348" s="4">
        <f t="shared" si="84"/>
        <v>12</v>
      </c>
      <c r="F1348">
        <f t="shared" si="85"/>
        <v>43.334589999999999</v>
      </c>
      <c r="G1348" t="str">
        <f t="shared" si="86"/>
        <v>Minimization Loop Score</v>
      </c>
      <c r="H1348">
        <f t="shared" si="87"/>
        <v>0.37990740740740742</v>
      </c>
    </row>
    <row r="1349" spans="1:8" x14ac:dyDescent="0.2">
      <c r="A1349" t="s">
        <v>184</v>
      </c>
      <c r="B1349">
        <v>43.103679999999997</v>
      </c>
      <c r="C1349" t="s">
        <v>185</v>
      </c>
      <c r="D1349" s="5">
        <v>0.37990740740740742</v>
      </c>
      <c r="E1349" s="4">
        <f t="shared" si="84"/>
        <v>12</v>
      </c>
      <c r="F1349">
        <f t="shared" si="85"/>
        <v>43.103679999999997</v>
      </c>
      <c r="G1349" t="str">
        <f t="shared" si="86"/>
        <v>Mutant Pack Score</v>
      </c>
      <c r="H1349">
        <f t="shared" si="87"/>
        <v>0.37990740740740742</v>
      </c>
    </row>
    <row r="1350" spans="1:8" x14ac:dyDescent="0.2">
      <c r="A1350" t="s">
        <v>184</v>
      </c>
      <c r="B1350">
        <v>4.3709899999999999</v>
      </c>
      <c r="C1350" t="s">
        <v>188</v>
      </c>
      <c r="D1350" s="5">
        <v>0.38046296296296295</v>
      </c>
      <c r="E1350" s="4">
        <f t="shared" si="84"/>
        <v>12</v>
      </c>
      <c r="F1350">
        <f t="shared" si="85"/>
        <v>4.3709899999999999</v>
      </c>
      <c r="G1350" t="str">
        <f t="shared" si="86"/>
        <v>Minimization Loop Score</v>
      </c>
      <c r="H1350">
        <f t="shared" si="87"/>
        <v>0.38046296296296295</v>
      </c>
    </row>
    <row r="1351" spans="1:8" x14ac:dyDescent="0.2">
      <c r="A1351" t="s">
        <v>184</v>
      </c>
      <c r="B1351">
        <v>4.3709899999999999</v>
      </c>
      <c r="C1351" t="s">
        <v>275</v>
      </c>
      <c r="D1351" s="5">
        <v>0.38046296296296295</v>
      </c>
      <c r="E1351" s="4">
        <f t="shared" si="84"/>
        <v>12</v>
      </c>
      <c r="F1351">
        <f t="shared" si="85"/>
        <v>4.3709899999999999</v>
      </c>
      <c r="G1351" t="str">
        <f t="shared" si="86"/>
        <v>Mut &amp; Min #01 Score</v>
      </c>
      <c r="H1351">
        <f t="shared" si="87"/>
        <v>0.38046296296296295</v>
      </c>
    </row>
    <row r="1352" spans="1:8" x14ac:dyDescent="0.2">
      <c r="A1352" t="s">
        <v>184</v>
      </c>
      <c r="B1352">
        <v>4.1157700000000004</v>
      </c>
      <c r="C1352" t="s">
        <v>185</v>
      </c>
      <c r="D1352" s="5">
        <v>0.38046296296296295</v>
      </c>
      <c r="E1352" s="4">
        <f t="shared" si="84"/>
        <v>12</v>
      </c>
      <c r="F1352">
        <f t="shared" si="85"/>
        <v>4.1157700000000004</v>
      </c>
      <c r="G1352" t="str">
        <f t="shared" si="86"/>
        <v>Mutant Pack Score</v>
      </c>
      <c r="H1352">
        <f t="shared" si="87"/>
        <v>0.38046296296296295</v>
      </c>
    </row>
    <row r="1353" spans="1:8" x14ac:dyDescent="0.2">
      <c r="A1353" t="s">
        <v>184</v>
      </c>
      <c r="B1353">
        <v>2.5221100000000001</v>
      </c>
      <c r="C1353" t="s">
        <v>188</v>
      </c>
      <c r="D1353" s="5">
        <v>0.38057870370370367</v>
      </c>
      <c r="E1353" s="4">
        <f t="shared" si="84"/>
        <v>12</v>
      </c>
      <c r="F1353">
        <f t="shared" si="85"/>
        <v>2.5221100000000001</v>
      </c>
      <c r="G1353" t="str">
        <f t="shared" si="86"/>
        <v>Minimization Loop Score</v>
      </c>
      <c r="H1353">
        <f t="shared" si="87"/>
        <v>0.38057870370370367</v>
      </c>
    </row>
    <row r="1354" spans="1:8" x14ac:dyDescent="0.2">
      <c r="A1354" t="s">
        <v>184</v>
      </c>
      <c r="B1354">
        <v>2.5221100000000001</v>
      </c>
      <c r="C1354" t="s">
        <v>194</v>
      </c>
      <c r="D1354" s="5">
        <v>0.38082175925925926</v>
      </c>
      <c r="E1354" s="4">
        <f t="shared" si="84"/>
        <v>12</v>
      </c>
      <c r="F1354">
        <f t="shared" si="85"/>
        <v>2.5221100000000001</v>
      </c>
      <c r="G1354" t="str">
        <f t="shared" si="86"/>
        <v>Anneal Loop [HEAT]  1/14 Score</v>
      </c>
      <c r="H1354">
        <f t="shared" si="87"/>
        <v>0.38082175925925926</v>
      </c>
    </row>
    <row r="1355" spans="1:8" x14ac:dyDescent="0.2">
      <c r="A1355" t="s">
        <v>184</v>
      </c>
      <c r="B1355">
        <v>2.5221100000000001</v>
      </c>
      <c r="C1355" t="s">
        <v>200</v>
      </c>
      <c r="D1355" s="5">
        <v>0.3810648148148148</v>
      </c>
      <c r="E1355" s="4">
        <f t="shared" si="84"/>
        <v>12</v>
      </c>
      <c r="F1355">
        <f t="shared" si="85"/>
        <v>2.5221100000000001</v>
      </c>
      <c r="G1355" t="str">
        <f t="shared" si="86"/>
        <v>Anneal Loop [HEAT]  2/14 Score</v>
      </c>
      <c r="H1355">
        <f t="shared" si="87"/>
        <v>0.3810648148148148</v>
      </c>
    </row>
    <row r="1356" spans="1:8" x14ac:dyDescent="0.2">
      <c r="A1356" t="s">
        <v>184</v>
      </c>
      <c r="B1356">
        <v>2.5221100000000001</v>
      </c>
      <c r="C1356" t="s">
        <v>206</v>
      </c>
      <c r="D1356" s="5">
        <v>0.38130787037037034</v>
      </c>
      <c r="E1356" s="4">
        <f t="shared" si="84"/>
        <v>12</v>
      </c>
      <c r="F1356">
        <f t="shared" si="85"/>
        <v>2.5221100000000001</v>
      </c>
      <c r="G1356" t="str">
        <f t="shared" si="86"/>
        <v>Anneal Loop [HEAT]  3/14 Score</v>
      </c>
      <c r="H1356">
        <f t="shared" si="87"/>
        <v>0.38130787037037034</v>
      </c>
    </row>
    <row r="1357" spans="1:8" x14ac:dyDescent="0.2">
      <c r="A1357" t="s">
        <v>184</v>
      </c>
      <c r="B1357">
        <v>3.4671099999999999</v>
      </c>
      <c r="C1357" t="s">
        <v>212</v>
      </c>
      <c r="D1357" s="5">
        <v>0.38152777777777774</v>
      </c>
      <c r="E1357" s="4">
        <f t="shared" si="84"/>
        <v>12</v>
      </c>
      <c r="F1357">
        <f t="shared" si="85"/>
        <v>3.4671099999999999</v>
      </c>
      <c r="G1357" t="str">
        <f t="shared" si="86"/>
        <v>Anneal Loop [COOL]  4/14 Score</v>
      </c>
      <c r="H1357">
        <f t="shared" si="87"/>
        <v>0.38152777777777774</v>
      </c>
    </row>
    <row r="1358" spans="1:8" x14ac:dyDescent="0.2">
      <c r="A1358" t="s">
        <v>184</v>
      </c>
      <c r="B1358">
        <v>9.8746799999999997</v>
      </c>
      <c r="C1358" t="s">
        <v>219</v>
      </c>
      <c r="D1358" s="5">
        <v>0.38177083333333334</v>
      </c>
      <c r="E1358" s="4">
        <f t="shared" si="84"/>
        <v>12</v>
      </c>
      <c r="F1358">
        <f t="shared" si="85"/>
        <v>9.8746799999999997</v>
      </c>
      <c r="G1358" t="str">
        <f t="shared" si="86"/>
        <v>Anneal Loop [COOL]  5/14 Score</v>
      </c>
      <c r="H1358">
        <f t="shared" si="87"/>
        <v>0.38177083333333334</v>
      </c>
    </row>
    <row r="1359" spans="1:8" x14ac:dyDescent="0.2">
      <c r="A1359" t="s">
        <v>184</v>
      </c>
      <c r="B1359">
        <v>15.75582</v>
      </c>
      <c r="C1359" t="s">
        <v>225</v>
      </c>
      <c r="D1359" s="5">
        <v>0.38201388888888888</v>
      </c>
      <c r="E1359" s="4">
        <f t="shared" si="84"/>
        <v>12</v>
      </c>
      <c r="F1359">
        <f t="shared" si="85"/>
        <v>15.75582</v>
      </c>
      <c r="G1359" t="str">
        <f t="shared" si="86"/>
        <v>Anneal Loop [COOL]  6/14 Score</v>
      </c>
      <c r="H1359">
        <f t="shared" si="87"/>
        <v>0.38201388888888888</v>
      </c>
    </row>
    <row r="1360" spans="1:8" x14ac:dyDescent="0.2">
      <c r="A1360" t="s">
        <v>184</v>
      </c>
      <c r="B1360">
        <v>9.4398</v>
      </c>
      <c r="C1360" t="s">
        <v>230</v>
      </c>
      <c r="D1360" s="5">
        <v>0.38225694444444441</v>
      </c>
      <c r="E1360" s="4">
        <f t="shared" si="84"/>
        <v>12</v>
      </c>
      <c r="F1360">
        <f t="shared" si="85"/>
        <v>9.4398</v>
      </c>
      <c r="G1360" t="str">
        <f t="shared" si="86"/>
        <v>Anneal Loop [COOL]  7/14 Score</v>
      </c>
      <c r="H1360">
        <f t="shared" si="87"/>
        <v>0.38225694444444441</v>
      </c>
    </row>
    <row r="1361" spans="1:8" x14ac:dyDescent="0.2">
      <c r="A1361" t="s">
        <v>184</v>
      </c>
      <c r="B1361">
        <v>24.919350000000001</v>
      </c>
      <c r="C1361" t="s">
        <v>236</v>
      </c>
      <c r="D1361" s="5">
        <v>0.3825115740740741</v>
      </c>
      <c r="E1361" s="4">
        <f t="shared" si="84"/>
        <v>12</v>
      </c>
      <c r="F1361">
        <f t="shared" si="85"/>
        <v>24.919350000000001</v>
      </c>
      <c r="G1361" t="str">
        <f t="shared" si="86"/>
        <v>Anneal Loop [HEAT]  8/14 Score</v>
      </c>
      <c r="H1361">
        <f t="shared" si="87"/>
        <v>0.3825115740740741</v>
      </c>
    </row>
    <row r="1362" spans="1:8" x14ac:dyDescent="0.2">
      <c r="A1362" t="s">
        <v>184</v>
      </c>
      <c r="B1362">
        <v>24.919350000000001</v>
      </c>
      <c r="C1362" t="s">
        <v>242</v>
      </c>
      <c r="D1362" s="5">
        <v>0.38275462962962964</v>
      </c>
      <c r="E1362" s="4">
        <f t="shared" si="84"/>
        <v>12</v>
      </c>
      <c r="F1362">
        <f t="shared" si="85"/>
        <v>24.919350000000001</v>
      </c>
      <c r="G1362" t="str">
        <f t="shared" si="86"/>
        <v>Anneal Loop [HEAT]  9/14 Score</v>
      </c>
      <c r="H1362">
        <f t="shared" si="87"/>
        <v>0.38275462962962964</v>
      </c>
    </row>
    <row r="1363" spans="1:8" x14ac:dyDescent="0.2">
      <c r="A1363" t="s">
        <v>184</v>
      </c>
      <c r="B1363">
        <v>24.919350000000001</v>
      </c>
      <c r="C1363" t="s">
        <v>246</v>
      </c>
      <c r="D1363" s="5">
        <v>0.38299768518518523</v>
      </c>
      <c r="E1363" s="4">
        <f t="shared" si="84"/>
        <v>12</v>
      </c>
      <c r="F1363">
        <f t="shared" si="85"/>
        <v>24.919350000000001</v>
      </c>
      <c r="G1363" t="str">
        <f t="shared" si="86"/>
        <v>Anneal Loop [HEAT] 10/14 Score</v>
      </c>
      <c r="H1363">
        <f t="shared" si="87"/>
        <v>0.38299768518518523</v>
      </c>
    </row>
    <row r="1364" spans="1:8" x14ac:dyDescent="0.2">
      <c r="A1364" t="s">
        <v>184</v>
      </c>
      <c r="B1364">
        <v>24.919350000000001</v>
      </c>
      <c r="C1364" t="s">
        <v>253</v>
      </c>
      <c r="D1364" s="5">
        <v>0.38322916666666668</v>
      </c>
      <c r="E1364" s="4">
        <f t="shared" si="84"/>
        <v>12</v>
      </c>
      <c r="F1364">
        <f t="shared" si="85"/>
        <v>24.919350000000001</v>
      </c>
      <c r="G1364" t="str">
        <f t="shared" si="86"/>
        <v>Anneal Loop [COOL] 11/14 Score</v>
      </c>
      <c r="H1364">
        <f t="shared" si="87"/>
        <v>0.38322916666666668</v>
      </c>
    </row>
    <row r="1365" spans="1:8" x14ac:dyDescent="0.2">
      <c r="A1365" t="s">
        <v>184</v>
      </c>
      <c r="B1365">
        <v>29.646719999999998</v>
      </c>
      <c r="C1365" t="s">
        <v>259</v>
      </c>
      <c r="D1365" s="5">
        <v>0.38346064814814818</v>
      </c>
      <c r="E1365" s="4">
        <f t="shared" si="84"/>
        <v>12</v>
      </c>
      <c r="F1365">
        <f t="shared" si="85"/>
        <v>29.646719999999998</v>
      </c>
      <c r="G1365" t="str">
        <f t="shared" si="86"/>
        <v>Anneal Loop [COOL] 12/14 Score</v>
      </c>
      <c r="H1365">
        <f t="shared" si="87"/>
        <v>0.38346064814814818</v>
      </c>
    </row>
    <row r="1366" spans="1:8" x14ac:dyDescent="0.2">
      <c r="A1366" t="s">
        <v>184</v>
      </c>
      <c r="B1366">
        <v>31.97851</v>
      </c>
      <c r="C1366" t="s">
        <v>265</v>
      </c>
      <c r="D1366" s="5">
        <v>0.38369212962962962</v>
      </c>
      <c r="E1366" s="4">
        <f t="shared" si="84"/>
        <v>12</v>
      </c>
      <c r="F1366">
        <f t="shared" si="85"/>
        <v>31.97851</v>
      </c>
      <c r="G1366" t="str">
        <f t="shared" si="86"/>
        <v>Anneal Loop [COOL] 13/14 Score</v>
      </c>
      <c r="H1366">
        <f t="shared" si="87"/>
        <v>0.38369212962962962</v>
      </c>
    </row>
    <row r="1367" spans="1:8" x14ac:dyDescent="0.2">
      <c r="A1367" t="s">
        <v>184</v>
      </c>
      <c r="B1367">
        <v>24.656680000000001</v>
      </c>
      <c r="C1367" t="s">
        <v>269</v>
      </c>
      <c r="D1367" s="5">
        <v>0.38392361111111112</v>
      </c>
      <c r="E1367" s="4">
        <f t="shared" si="84"/>
        <v>12</v>
      </c>
      <c r="F1367">
        <f t="shared" si="85"/>
        <v>24.656680000000001</v>
      </c>
      <c r="G1367" t="str">
        <f t="shared" si="86"/>
        <v>Anneal Loop [COOL] 14/14 Score</v>
      </c>
      <c r="H1367">
        <f t="shared" si="87"/>
        <v>0.38392361111111112</v>
      </c>
    </row>
    <row r="1368" spans="1:8" x14ac:dyDescent="0.2">
      <c r="A1368" t="s">
        <v>184</v>
      </c>
      <c r="B1368">
        <v>21.165420000000001</v>
      </c>
      <c r="C1368" t="s">
        <v>188</v>
      </c>
      <c r="D1368" s="5">
        <v>0.38403935185185184</v>
      </c>
      <c r="E1368" s="4">
        <f t="shared" si="84"/>
        <v>12</v>
      </c>
      <c r="F1368">
        <f t="shared" si="85"/>
        <v>21.165420000000001</v>
      </c>
      <c r="G1368" t="str">
        <f t="shared" si="86"/>
        <v>Minimization Loop Score</v>
      </c>
      <c r="H1368">
        <f t="shared" si="87"/>
        <v>0.38403935185185184</v>
      </c>
    </row>
    <row r="1369" spans="1:8" x14ac:dyDescent="0.2">
      <c r="A1369" t="s">
        <v>184</v>
      </c>
      <c r="B1369">
        <v>20.936219999999999</v>
      </c>
      <c r="C1369" t="s">
        <v>185</v>
      </c>
      <c r="D1369" s="5">
        <v>0.38403935185185184</v>
      </c>
      <c r="E1369" s="4">
        <f t="shared" si="84"/>
        <v>12</v>
      </c>
      <c r="F1369">
        <f t="shared" si="85"/>
        <v>20.936219999999999</v>
      </c>
      <c r="G1369" t="str">
        <f t="shared" si="86"/>
        <v>Mutant Pack Score</v>
      </c>
      <c r="H1369">
        <f t="shared" si="87"/>
        <v>0.38403935185185184</v>
      </c>
    </row>
    <row r="1370" spans="1:8" x14ac:dyDescent="0.2">
      <c r="A1370" t="s">
        <v>184</v>
      </c>
      <c r="B1370">
        <v>-4.4754300000000002</v>
      </c>
      <c r="C1370" t="s">
        <v>188</v>
      </c>
      <c r="D1370" s="5">
        <v>0.38460648148148152</v>
      </c>
      <c r="E1370" s="4">
        <f t="shared" si="84"/>
        <v>12</v>
      </c>
      <c r="F1370">
        <f t="shared" si="85"/>
        <v>-4.4754300000000002</v>
      </c>
      <c r="G1370" t="str">
        <f t="shared" si="86"/>
        <v>Minimization Loop Score</v>
      </c>
      <c r="H1370">
        <f t="shared" si="87"/>
        <v>0.38460648148148152</v>
      </c>
    </row>
    <row r="1371" spans="1:8" x14ac:dyDescent="0.2">
      <c r="A1371" t="s">
        <v>184</v>
      </c>
      <c r="B1371">
        <v>-4.4754300000000002</v>
      </c>
      <c r="C1371" t="s">
        <v>281</v>
      </c>
      <c r="D1371" s="5">
        <v>0.38460648148148152</v>
      </c>
      <c r="E1371" s="4">
        <f t="shared" si="84"/>
        <v>12</v>
      </c>
      <c r="F1371">
        <f t="shared" si="85"/>
        <v>-4.4754300000000002</v>
      </c>
      <c r="G1371" t="str">
        <f t="shared" si="86"/>
        <v>Mut &amp; Min #02 Score</v>
      </c>
      <c r="H1371">
        <f t="shared" si="87"/>
        <v>0.38460648148148152</v>
      </c>
    </row>
    <row r="1372" spans="1:8" x14ac:dyDescent="0.2">
      <c r="A1372" t="s">
        <v>184</v>
      </c>
      <c r="B1372">
        <v>-2.1306799999999999</v>
      </c>
      <c r="C1372" t="s">
        <v>185</v>
      </c>
      <c r="D1372" s="5">
        <v>0.38460648148148152</v>
      </c>
      <c r="E1372" s="4">
        <f t="shared" si="84"/>
        <v>12</v>
      </c>
      <c r="F1372">
        <f t="shared" si="85"/>
        <v>-2.1306799999999999</v>
      </c>
      <c r="G1372" t="str">
        <f t="shared" si="86"/>
        <v>Mutant Pack Score</v>
      </c>
      <c r="H1372">
        <f t="shared" si="87"/>
        <v>0.38460648148148152</v>
      </c>
    </row>
    <row r="1373" spans="1:8" x14ac:dyDescent="0.2">
      <c r="A1373" t="s">
        <v>184</v>
      </c>
      <c r="B1373">
        <v>-4.2552599999999998</v>
      </c>
      <c r="C1373" t="s">
        <v>188</v>
      </c>
      <c r="D1373" s="5">
        <v>0.38469907407407411</v>
      </c>
      <c r="E1373" s="4">
        <f t="shared" si="84"/>
        <v>12</v>
      </c>
      <c r="F1373">
        <f t="shared" si="85"/>
        <v>-4.2552599999999998</v>
      </c>
      <c r="G1373" t="str">
        <f t="shared" si="86"/>
        <v>Minimization Loop Score</v>
      </c>
      <c r="H1373">
        <f t="shared" si="87"/>
        <v>0.38469907407407411</v>
      </c>
    </row>
    <row r="1374" spans="1:8" x14ac:dyDescent="0.2">
      <c r="A1374" t="s">
        <v>184</v>
      </c>
      <c r="B1374">
        <v>5.8014599999999996</v>
      </c>
      <c r="C1374" t="s">
        <v>194</v>
      </c>
      <c r="D1374" s="5">
        <v>0.38489583333333338</v>
      </c>
      <c r="E1374" s="4">
        <f t="shared" si="84"/>
        <v>12</v>
      </c>
      <c r="F1374">
        <f t="shared" si="85"/>
        <v>5.8014599999999996</v>
      </c>
      <c r="G1374" t="str">
        <f t="shared" si="86"/>
        <v>Anneal Loop [HEAT]  1/14 Score</v>
      </c>
      <c r="H1374">
        <f t="shared" si="87"/>
        <v>0.38489583333333338</v>
      </c>
    </row>
    <row r="1375" spans="1:8" x14ac:dyDescent="0.2">
      <c r="A1375" t="s">
        <v>184</v>
      </c>
      <c r="B1375">
        <v>17.33398</v>
      </c>
      <c r="C1375" t="s">
        <v>200</v>
      </c>
      <c r="D1375" s="5">
        <v>0.38510416666666664</v>
      </c>
      <c r="E1375" s="4">
        <f t="shared" si="84"/>
        <v>12</v>
      </c>
      <c r="F1375">
        <f t="shared" si="85"/>
        <v>17.33398</v>
      </c>
      <c r="G1375" t="str">
        <f t="shared" si="86"/>
        <v>Anneal Loop [HEAT]  2/14 Score</v>
      </c>
      <c r="H1375">
        <f t="shared" si="87"/>
        <v>0.38510416666666664</v>
      </c>
    </row>
    <row r="1376" spans="1:8" x14ac:dyDescent="0.2">
      <c r="A1376" t="s">
        <v>184</v>
      </c>
      <c r="B1376">
        <v>17.33398</v>
      </c>
      <c r="C1376" t="s">
        <v>206</v>
      </c>
      <c r="D1376" s="5">
        <v>0.3853125</v>
      </c>
      <c r="E1376" s="4">
        <f t="shared" si="84"/>
        <v>12</v>
      </c>
      <c r="F1376">
        <f t="shared" si="85"/>
        <v>17.33398</v>
      </c>
      <c r="G1376" t="str">
        <f t="shared" si="86"/>
        <v>Anneal Loop [HEAT]  3/14 Score</v>
      </c>
      <c r="H1376">
        <f t="shared" si="87"/>
        <v>0.3853125</v>
      </c>
    </row>
    <row r="1377" spans="1:8" x14ac:dyDescent="0.2">
      <c r="A1377" t="s">
        <v>184</v>
      </c>
      <c r="B1377">
        <v>17.33398</v>
      </c>
      <c r="C1377" t="s">
        <v>212</v>
      </c>
      <c r="D1377" s="5">
        <v>0.38550925925925927</v>
      </c>
      <c r="E1377" s="4">
        <f t="shared" si="84"/>
        <v>12</v>
      </c>
      <c r="F1377">
        <f t="shared" si="85"/>
        <v>17.33398</v>
      </c>
      <c r="G1377" t="str">
        <f t="shared" si="86"/>
        <v>Anneal Loop [COOL]  4/14 Score</v>
      </c>
      <c r="H1377">
        <f t="shared" si="87"/>
        <v>0.38550925925925927</v>
      </c>
    </row>
    <row r="1378" spans="1:8" x14ac:dyDescent="0.2">
      <c r="A1378" t="s">
        <v>184</v>
      </c>
      <c r="B1378">
        <v>14.26145</v>
      </c>
      <c r="C1378" t="s">
        <v>219</v>
      </c>
      <c r="D1378" s="5">
        <v>0.38570601851851855</v>
      </c>
      <c r="E1378" s="4">
        <f t="shared" si="84"/>
        <v>12</v>
      </c>
      <c r="F1378">
        <f t="shared" si="85"/>
        <v>14.26145</v>
      </c>
      <c r="G1378" t="str">
        <f t="shared" si="86"/>
        <v>Anneal Loop [COOL]  5/14 Score</v>
      </c>
      <c r="H1378">
        <f t="shared" si="87"/>
        <v>0.38570601851851855</v>
      </c>
    </row>
    <row r="1379" spans="1:8" x14ac:dyDescent="0.2">
      <c r="A1379" t="s">
        <v>184</v>
      </c>
      <c r="B1379">
        <v>12.27079</v>
      </c>
      <c r="C1379" t="s">
        <v>225</v>
      </c>
      <c r="D1379" s="5">
        <v>0.38590277777777776</v>
      </c>
      <c r="E1379" s="4">
        <f t="shared" si="84"/>
        <v>12</v>
      </c>
      <c r="F1379">
        <f t="shared" si="85"/>
        <v>12.27079</v>
      </c>
      <c r="G1379" t="str">
        <f t="shared" si="86"/>
        <v>Anneal Loop [COOL]  6/14 Score</v>
      </c>
      <c r="H1379">
        <f t="shared" si="87"/>
        <v>0.38590277777777776</v>
      </c>
    </row>
    <row r="1380" spans="1:8" x14ac:dyDescent="0.2">
      <c r="A1380" t="s">
        <v>184</v>
      </c>
      <c r="B1380">
        <v>13.320690000000001</v>
      </c>
      <c r="C1380" t="s">
        <v>230</v>
      </c>
      <c r="D1380" s="5">
        <v>0.38611111111111113</v>
      </c>
      <c r="E1380" s="4">
        <f t="shared" si="84"/>
        <v>12</v>
      </c>
      <c r="F1380">
        <f t="shared" si="85"/>
        <v>13.320690000000001</v>
      </c>
      <c r="G1380" t="str">
        <f t="shared" si="86"/>
        <v>Anneal Loop [COOL]  7/14 Score</v>
      </c>
      <c r="H1380">
        <f t="shared" si="87"/>
        <v>0.38611111111111113</v>
      </c>
    </row>
    <row r="1381" spans="1:8" x14ac:dyDescent="0.2">
      <c r="A1381" t="s">
        <v>184</v>
      </c>
      <c r="B1381">
        <v>13.320690000000001</v>
      </c>
      <c r="C1381" t="s">
        <v>236</v>
      </c>
      <c r="D1381" s="5">
        <v>0.38633101851851853</v>
      </c>
      <c r="E1381" s="4">
        <f t="shared" si="84"/>
        <v>12</v>
      </c>
      <c r="F1381">
        <f t="shared" si="85"/>
        <v>13.320690000000001</v>
      </c>
      <c r="G1381" t="str">
        <f t="shared" si="86"/>
        <v>Anneal Loop [HEAT]  8/14 Score</v>
      </c>
      <c r="H1381">
        <f t="shared" si="87"/>
        <v>0.38633101851851853</v>
      </c>
    </row>
    <row r="1382" spans="1:8" x14ac:dyDescent="0.2">
      <c r="A1382" t="s">
        <v>184</v>
      </c>
      <c r="B1382">
        <v>13.320690000000001</v>
      </c>
      <c r="C1382" t="s">
        <v>242</v>
      </c>
      <c r="D1382" s="5">
        <v>0.38653935185185184</v>
      </c>
      <c r="E1382" s="4">
        <f t="shared" si="84"/>
        <v>12</v>
      </c>
      <c r="F1382">
        <f t="shared" si="85"/>
        <v>13.320690000000001</v>
      </c>
      <c r="G1382" t="str">
        <f t="shared" si="86"/>
        <v>Anneal Loop [HEAT]  9/14 Score</v>
      </c>
      <c r="H1382">
        <f t="shared" si="87"/>
        <v>0.38653935185185184</v>
      </c>
    </row>
    <row r="1383" spans="1:8" x14ac:dyDescent="0.2">
      <c r="A1383" t="s">
        <v>184</v>
      </c>
      <c r="B1383">
        <v>26.240880000000001</v>
      </c>
      <c r="C1383" t="s">
        <v>246</v>
      </c>
      <c r="D1383" s="5">
        <v>0.38674768518518521</v>
      </c>
      <c r="E1383" s="4">
        <f t="shared" si="84"/>
        <v>12</v>
      </c>
      <c r="F1383">
        <f t="shared" si="85"/>
        <v>26.240880000000001</v>
      </c>
      <c r="G1383" t="str">
        <f t="shared" si="86"/>
        <v>Anneal Loop [HEAT] 10/14 Score</v>
      </c>
      <c r="H1383">
        <f t="shared" si="87"/>
        <v>0.38674768518518521</v>
      </c>
    </row>
    <row r="1384" spans="1:8" x14ac:dyDescent="0.2">
      <c r="A1384" t="s">
        <v>184</v>
      </c>
      <c r="B1384">
        <v>21.29393</v>
      </c>
      <c r="C1384" t="s">
        <v>253</v>
      </c>
      <c r="D1384" s="5">
        <v>0.38694444444444448</v>
      </c>
      <c r="E1384" s="4">
        <f t="shared" si="84"/>
        <v>12</v>
      </c>
      <c r="F1384">
        <f t="shared" si="85"/>
        <v>21.29393</v>
      </c>
      <c r="G1384" t="str">
        <f t="shared" si="86"/>
        <v>Anneal Loop [COOL] 11/14 Score</v>
      </c>
      <c r="H1384">
        <f t="shared" si="87"/>
        <v>0.38694444444444448</v>
      </c>
    </row>
    <row r="1385" spans="1:8" x14ac:dyDescent="0.2">
      <c r="A1385" t="s">
        <v>184</v>
      </c>
      <c r="B1385">
        <v>25.205459999999999</v>
      </c>
      <c r="C1385" t="s">
        <v>259</v>
      </c>
      <c r="D1385" s="5">
        <v>0.3871412037037037</v>
      </c>
      <c r="E1385" s="4">
        <f t="shared" si="84"/>
        <v>12</v>
      </c>
      <c r="F1385">
        <f t="shared" si="85"/>
        <v>25.205459999999999</v>
      </c>
      <c r="G1385" t="str">
        <f t="shared" si="86"/>
        <v>Anneal Loop [COOL] 12/14 Score</v>
      </c>
      <c r="H1385">
        <f t="shared" si="87"/>
        <v>0.3871412037037037</v>
      </c>
    </row>
    <row r="1386" spans="1:8" x14ac:dyDescent="0.2">
      <c r="A1386" t="s">
        <v>184</v>
      </c>
      <c r="B1386">
        <v>23.00329</v>
      </c>
      <c r="C1386" t="s">
        <v>265</v>
      </c>
      <c r="D1386" s="5">
        <v>0.38734953703703701</v>
      </c>
      <c r="E1386" s="4">
        <f t="shared" si="84"/>
        <v>12</v>
      </c>
      <c r="F1386">
        <f t="shared" si="85"/>
        <v>23.00329</v>
      </c>
      <c r="G1386" t="str">
        <f t="shared" si="86"/>
        <v>Anneal Loop [COOL] 13/14 Score</v>
      </c>
      <c r="H1386">
        <f t="shared" si="87"/>
        <v>0.38734953703703701</v>
      </c>
    </row>
    <row r="1387" spans="1:8" x14ac:dyDescent="0.2">
      <c r="A1387" t="s">
        <v>184</v>
      </c>
      <c r="B1387">
        <v>23.00329</v>
      </c>
      <c r="C1387" t="s">
        <v>269</v>
      </c>
      <c r="D1387" s="5">
        <v>0.38755787037037037</v>
      </c>
      <c r="E1387" s="4">
        <f t="shared" si="84"/>
        <v>12</v>
      </c>
      <c r="F1387">
        <f t="shared" si="85"/>
        <v>23.00329</v>
      </c>
      <c r="G1387" t="str">
        <f t="shared" si="86"/>
        <v>Anneal Loop [COOL] 14/14 Score</v>
      </c>
      <c r="H1387">
        <f t="shared" si="87"/>
        <v>0.38755787037037037</v>
      </c>
    </row>
    <row r="1388" spans="1:8" x14ac:dyDescent="0.2">
      <c r="A1388" t="s">
        <v>184</v>
      </c>
      <c r="B1388">
        <v>19.912939999999999</v>
      </c>
      <c r="C1388" t="s">
        <v>188</v>
      </c>
      <c r="D1388" s="5">
        <v>0.387662037037037</v>
      </c>
      <c r="E1388" s="4">
        <f t="shared" si="84"/>
        <v>12</v>
      </c>
      <c r="F1388">
        <f t="shared" si="85"/>
        <v>19.912939999999999</v>
      </c>
      <c r="G1388" t="str">
        <f t="shared" si="86"/>
        <v>Minimization Loop Score</v>
      </c>
      <c r="H1388">
        <f t="shared" si="87"/>
        <v>0.387662037037037</v>
      </c>
    </row>
    <row r="1389" spans="1:8" x14ac:dyDescent="0.2">
      <c r="A1389" t="s">
        <v>184</v>
      </c>
      <c r="B1389">
        <v>19.912939999999999</v>
      </c>
      <c r="C1389" t="s">
        <v>185</v>
      </c>
      <c r="D1389" s="5">
        <v>0.387662037037037</v>
      </c>
      <c r="E1389" s="4">
        <f t="shared" si="84"/>
        <v>12</v>
      </c>
      <c r="F1389">
        <f t="shared" si="85"/>
        <v>19.912939999999999</v>
      </c>
      <c r="G1389" t="str">
        <f t="shared" si="86"/>
        <v>Mutant Pack Score</v>
      </c>
      <c r="H1389">
        <f t="shared" si="87"/>
        <v>0.387662037037037</v>
      </c>
    </row>
    <row r="1390" spans="1:8" x14ac:dyDescent="0.2">
      <c r="A1390" t="s">
        <v>184</v>
      </c>
      <c r="B1390">
        <v>-5.7158800000000003</v>
      </c>
      <c r="C1390" t="s">
        <v>188</v>
      </c>
      <c r="D1390" s="5">
        <v>0.38817129629629626</v>
      </c>
      <c r="E1390" s="4">
        <f t="shared" si="84"/>
        <v>12</v>
      </c>
      <c r="F1390">
        <f t="shared" si="85"/>
        <v>-5.7158800000000003</v>
      </c>
      <c r="G1390" t="str">
        <f t="shared" si="86"/>
        <v>Minimization Loop Score</v>
      </c>
      <c r="H1390">
        <f t="shared" si="87"/>
        <v>0.38817129629629626</v>
      </c>
    </row>
    <row r="1391" spans="1:8" x14ac:dyDescent="0.2">
      <c r="A1391" t="s">
        <v>184</v>
      </c>
      <c r="B1391">
        <v>-5.7158800000000003</v>
      </c>
      <c r="C1391" t="s">
        <v>286</v>
      </c>
      <c r="D1391" s="5">
        <v>0.38817129629629626</v>
      </c>
      <c r="E1391" s="4">
        <f t="shared" si="84"/>
        <v>12</v>
      </c>
      <c r="F1391">
        <f t="shared" si="85"/>
        <v>-5.7158800000000003</v>
      </c>
      <c r="G1391" t="str">
        <f t="shared" si="86"/>
        <v>Mut &amp; Min #03 Score</v>
      </c>
      <c r="H1391">
        <f t="shared" si="87"/>
        <v>0.38817129629629626</v>
      </c>
    </row>
    <row r="1392" spans="1:8" x14ac:dyDescent="0.2">
      <c r="A1392" t="s">
        <v>184</v>
      </c>
      <c r="B1392">
        <v>34.846420000000002</v>
      </c>
      <c r="C1392" t="s">
        <v>185</v>
      </c>
      <c r="D1392" s="5">
        <v>0.38817129629629626</v>
      </c>
      <c r="E1392" s="4">
        <f t="shared" si="84"/>
        <v>12</v>
      </c>
      <c r="F1392">
        <f t="shared" si="85"/>
        <v>34.846420000000002</v>
      </c>
      <c r="G1392" t="str">
        <f t="shared" si="86"/>
        <v>Mutant Pack Score</v>
      </c>
      <c r="H1392">
        <f t="shared" si="87"/>
        <v>0.38817129629629626</v>
      </c>
    </row>
    <row r="1393" spans="1:8" x14ac:dyDescent="0.2">
      <c r="A1393" t="s">
        <v>184</v>
      </c>
      <c r="B1393">
        <v>13.961819999999999</v>
      </c>
      <c r="C1393" t="s">
        <v>188</v>
      </c>
      <c r="D1393" s="5">
        <v>0.38826388888888891</v>
      </c>
      <c r="E1393" s="4">
        <f t="shared" si="84"/>
        <v>12</v>
      </c>
      <c r="F1393">
        <f t="shared" si="85"/>
        <v>13.961819999999999</v>
      </c>
      <c r="G1393" t="str">
        <f t="shared" si="86"/>
        <v>Minimization Loop Score</v>
      </c>
      <c r="H1393">
        <f t="shared" si="87"/>
        <v>0.38826388888888891</v>
      </c>
    </row>
    <row r="1394" spans="1:8" x14ac:dyDescent="0.2">
      <c r="A1394" t="s">
        <v>184</v>
      </c>
      <c r="B1394">
        <v>13.961819999999999</v>
      </c>
      <c r="C1394" t="s">
        <v>194</v>
      </c>
      <c r="D1394" s="5">
        <v>0.38847222222222227</v>
      </c>
      <c r="E1394" s="4">
        <f t="shared" si="84"/>
        <v>12</v>
      </c>
      <c r="F1394">
        <f t="shared" si="85"/>
        <v>13.961819999999999</v>
      </c>
      <c r="G1394" t="str">
        <f t="shared" si="86"/>
        <v>Anneal Loop [HEAT]  1/14 Score</v>
      </c>
      <c r="H1394">
        <f t="shared" si="87"/>
        <v>0.38847222222222227</v>
      </c>
    </row>
    <row r="1395" spans="1:8" x14ac:dyDescent="0.2">
      <c r="A1395" t="s">
        <v>184</v>
      </c>
      <c r="B1395">
        <v>13.961819999999999</v>
      </c>
      <c r="C1395" t="s">
        <v>200</v>
      </c>
      <c r="D1395" s="5">
        <v>0.38869212962962968</v>
      </c>
      <c r="E1395" s="4">
        <f t="shared" si="84"/>
        <v>12</v>
      </c>
      <c r="F1395">
        <f t="shared" si="85"/>
        <v>13.961819999999999</v>
      </c>
      <c r="G1395" t="str">
        <f t="shared" si="86"/>
        <v>Anneal Loop [HEAT]  2/14 Score</v>
      </c>
      <c r="H1395">
        <f t="shared" si="87"/>
        <v>0.38869212962962968</v>
      </c>
    </row>
    <row r="1396" spans="1:8" x14ac:dyDescent="0.2">
      <c r="A1396" t="s">
        <v>184</v>
      </c>
      <c r="B1396">
        <v>13.961819999999999</v>
      </c>
      <c r="C1396" t="s">
        <v>206</v>
      </c>
      <c r="D1396" s="5">
        <v>0.38890046296296293</v>
      </c>
      <c r="E1396" s="4">
        <f t="shared" si="84"/>
        <v>12</v>
      </c>
      <c r="F1396">
        <f t="shared" si="85"/>
        <v>13.961819999999999</v>
      </c>
      <c r="G1396" t="str">
        <f t="shared" si="86"/>
        <v>Anneal Loop [HEAT]  3/14 Score</v>
      </c>
      <c r="H1396">
        <f t="shared" si="87"/>
        <v>0.38890046296296293</v>
      </c>
    </row>
    <row r="1397" spans="1:8" x14ac:dyDescent="0.2">
      <c r="A1397" t="s">
        <v>184</v>
      </c>
      <c r="B1397">
        <v>13.961819999999999</v>
      </c>
      <c r="C1397" t="s">
        <v>212</v>
      </c>
      <c r="D1397" s="5">
        <v>0.3891087962962963</v>
      </c>
      <c r="E1397" s="4">
        <f t="shared" si="84"/>
        <v>12</v>
      </c>
      <c r="F1397">
        <f t="shared" si="85"/>
        <v>13.961819999999999</v>
      </c>
      <c r="G1397" t="str">
        <f t="shared" si="86"/>
        <v>Anneal Loop [COOL]  4/14 Score</v>
      </c>
      <c r="H1397">
        <f t="shared" si="87"/>
        <v>0.3891087962962963</v>
      </c>
    </row>
    <row r="1398" spans="1:8" x14ac:dyDescent="0.2">
      <c r="A1398" t="s">
        <v>184</v>
      </c>
      <c r="B1398">
        <v>14.8561</v>
      </c>
      <c r="C1398" t="s">
        <v>219</v>
      </c>
      <c r="D1398" s="5">
        <v>0.38931712962962961</v>
      </c>
      <c r="E1398" s="4">
        <f t="shared" si="84"/>
        <v>12</v>
      </c>
      <c r="F1398">
        <f t="shared" si="85"/>
        <v>14.8561</v>
      </c>
      <c r="G1398" t="str">
        <f t="shared" si="86"/>
        <v>Anneal Loop [COOL]  5/14 Score</v>
      </c>
      <c r="H1398">
        <f t="shared" si="87"/>
        <v>0.38931712962962961</v>
      </c>
    </row>
    <row r="1399" spans="1:8" x14ac:dyDescent="0.2">
      <c r="A1399" t="s">
        <v>184</v>
      </c>
      <c r="B1399">
        <v>13.55447</v>
      </c>
      <c r="C1399" t="s">
        <v>225</v>
      </c>
      <c r="D1399" s="5">
        <v>0.38952546296296298</v>
      </c>
      <c r="E1399" s="4">
        <f t="shared" si="84"/>
        <v>12</v>
      </c>
      <c r="F1399">
        <f t="shared" si="85"/>
        <v>13.55447</v>
      </c>
      <c r="G1399" t="str">
        <f t="shared" si="86"/>
        <v>Anneal Loop [COOL]  6/14 Score</v>
      </c>
      <c r="H1399">
        <f t="shared" si="87"/>
        <v>0.38952546296296298</v>
      </c>
    </row>
    <row r="1400" spans="1:8" x14ac:dyDescent="0.2">
      <c r="A1400" t="s">
        <v>184</v>
      </c>
      <c r="B1400">
        <v>17.099419999999999</v>
      </c>
      <c r="C1400" t="s">
        <v>230</v>
      </c>
      <c r="D1400" s="5">
        <v>0.38974537037037038</v>
      </c>
      <c r="E1400" s="4">
        <f t="shared" si="84"/>
        <v>12</v>
      </c>
      <c r="F1400">
        <f t="shared" si="85"/>
        <v>17.099419999999999</v>
      </c>
      <c r="G1400" t="str">
        <f t="shared" si="86"/>
        <v>Anneal Loop [COOL]  7/14 Score</v>
      </c>
      <c r="H1400">
        <f t="shared" si="87"/>
        <v>0.38974537037037038</v>
      </c>
    </row>
    <row r="1401" spans="1:8" x14ac:dyDescent="0.2">
      <c r="A1401" t="s">
        <v>184</v>
      </c>
      <c r="B1401">
        <v>17.099419999999999</v>
      </c>
      <c r="C1401" t="s">
        <v>236</v>
      </c>
      <c r="D1401" s="5">
        <v>0.38995370370370369</v>
      </c>
      <c r="E1401" s="4">
        <f t="shared" si="84"/>
        <v>12</v>
      </c>
      <c r="F1401">
        <f t="shared" si="85"/>
        <v>17.099419999999999</v>
      </c>
      <c r="G1401" t="str">
        <f t="shared" si="86"/>
        <v>Anneal Loop [HEAT]  8/14 Score</v>
      </c>
      <c r="H1401">
        <f t="shared" si="87"/>
        <v>0.38995370370370369</v>
      </c>
    </row>
    <row r="1402" spans="1:8" x14ac:dyDescent="0.2">
      <c r="A1402" t="s">
        <v>184</v>
      </c>
      <c r="B1402">
        <v>17.099419999999999</v>
      </c>
      <c r="C1402" t="s">
        <v>242</v>
      </c>
      <c r="D1402" s="5">
        <v>0.39016203703703706</v>
      </c>
      <c r="E1402" s="4">
        <f t="shared" si="84"/>
        <v>12</v>
      </c>
      <c r="F1402">
        <f t="shared" si="85"/>
        <v>17.099419999999999</v>
      </c>
      <c r="G1402" t="str">
        <f t="shared" si="86"/>
        <v>Anneal Loop [HEAT]  9/14 Score</v>
      </c>
      <c r="H1402">
        <f t="shared" si="87"/>
        <v>0.39016203703703706</v>
      </c>
    </row>
    <row r="1403" spans="1:8" x14ac:dyDescent="0.2">
      <c r="A1403" t="s">
        <v>184</v>
      </c>
      <c r="B1403">
        <v>17.099419999999999</v>
      </c>
      <c r="C1403" t="s">
        <v>246</v>
      </c>
      <c r="D1403" s="5">
        <v>0.39038194444444446</v>
      </c>
      <c r="E1403" s="4">
        <f t="shared" si="84"/>
        <v>12</v>
      </c>
      <c r="F1403">
        <f t="shared" si="85"/>
        <v>17.099419999999999</v>
      </c>
      <c r="G1403" t="str">
        <f t="shared" si="86"/>
        <v>Anneal Loop [HEAT] 10/14 Score</v>
      </c>
      <c r="H1403">
        <f t="shared" si="87"/>
        <v>0.39038194444444446</v>
      </c>
    </row>
    <row r="1404" spans="1:8" x14ac:dyDescent="0.2">
      <c r="A1404" t="s">
        <v>184</v>
      </c>
      <c r="B1404">
        <v>14.05213</v>
      </c>
      <c r="C1404" t="s">
        <v>253</v>
      </c>
      <c r="D1404" s="5">
        <v>0.39061342592592596</v>
      </c>
      <c r="E1404" s="4">
        <f t="shared" si="84"/>
        <v>12</v>
      </c>
      <c r="F1404">
        <f t="shared" si="85"/>
        <v>14.05213</v>
      </c>
      <c r="G1404" t="str">
        <f t="shared" si="86"/>
        <v>Anneal Loop [COOL] 11/14 Score</v>
      </c>
      <c r="H1404">
        <f t="shared" si="87"/>
        <v>0.39061342592592596</v>
      </c>
    </row>
    <row r="1405" spans="1:8" x14ac:dyDescent="0.2">
      <c r="A1405" t="s">
        <v>184</v>
      </c>
      <c r="B1405">
        <v>22.547080000000001</v>
      </c>
      <c r="C1405" t="s">
        <v>259</v>
      </c>
      <c r="D1405" s="5">
        <v>0.39083333333333337</v>
      </c>
      <c r="E1405" s="4">
        <f t="shared" si="84"/>
        <v>12</v>
      </c>
      <c r="F1405">
        <f t="shared" si="85"/>
        <v>22.547080000000001</v>
      </c>
      <c r="G1405" t="str">
        <f t="shared" si="86"/>
        <v>Anneal Loop [COOL] 12/14 Score</v>
      </c>
      <c r="H1405">
        <f t="shared" si="87"/>
        <v>0.39083333333333337</v>
      </c>
    </row>
    <row r="1406" spans="1:8" x14ac:dyDescent="0.2">
      <c r="A1406" t="s">
        <v>184</v>
      </c>
      <c r="B1406">
        <v>22.547080000000001</v>
      </c>
      <c r="C1406" t="s">
        <v>265</v>
      </c>
      <c r="D1406" s="5">
        <v>0.39104166666666668</v>
      </c>
      <c r="E1406" s="4">
        <f t="shared" si="84"/>
        <v>12</v>
      </c>
      <c r="F1406">
        <f t="shared" si="85"/>
        <v>22.547080000000001</v>
      </c>
      <c r="G1406" t="str">
        <f t="shared" si="86"/>
        <v>Anneal Loop [COOL] 13/14 Score</v>
      </c>
      <c r="H1406">
        <f t="shared" si="87"/>
        <v>0.39104166666666668</v>
      </c>
    </row>
    <row r="1407" spans="1:8" x14ac:dyDescent="0.2">
      <c r="A1407" t="s">
        <v>184</v>
      </c>
      <c r="B1407">
        <v>22.518889999999999</v>
      </c>
      <c r="C1407" t="s">
        <v>269</v>
      </c>
      <c r="D1407" s="5">
        <v>0.39123842592592589</v>
      </c>
      <c r="E1407" s="4">
        <f t="shared" si="84"/>
        <v>12</v>
      </c>
      <c r="F1407">
        <f t="shared" si="85"/>
        <v>22.518889999999999</v>
      </c>
      <c r="G1407" t="str">
        <f t="shared" si="86"/>
        <v>Anneal Loop [COOL] 14/14 Score</v>
      </c>
      <c r="H1407">
        <f t="shared" si="87"/>
        <v>0.39123842592592589</v>
      </c>
    </row>
    <row r="1408" spans="1:8" x14ac:dyDescent="0.2">
      <c r="A1408" t="s">
        <v>184</v>
      </c>
      <c r="B1408">
        <v>21.870819999999998</v>
      </c>
      <c r="C1408" t="s">
        <v>188</v>
      </c>
      <c r="D1408" s="5">
        <v>0.39135416666666667</v>
      </c>
      <c r="E1408" s="4">
        <f t="shared" si="84"/>
        <v>12</v>
      </c>
      <c r="F1408">
        <f t="shared" si="85"/>
        <v>21.870819999999998</v>
      </c>
      <c r="G1408" t="str">
        <f t="shared" si="86"/>
        <v>Minimization Loop Score</v>
      </c>
      <c r="H1408">
        <f t="shared" si="87"/>
        <v>0.39135416666666667</v>
      </c>
    </row>
    <row r="1409" spans="1:8" x14ac:dyDescent="0.2">
      <c r="A1409" t="s">
        <v>184</v>
      </c>
      <c r="B1409">
        <v>21.848459999999999</v>
      </c>
      <c r="C1409" t="s">
        <v>185</v>
      </c>
      <c r="D1409" s="5">
        <v>0.39135416666666667</v>
      </c>
      <c r="E1409" s="4">
        <f t="shared" si="84"/>
        <v>12</v>
      </c>
      <c r="F1409">
        <f t="shared" si="85"/>
        <v>21.848459999999999</v>
      </c>
      <c r="G1409" t="str">
        <f t="shared" si="86"/>
        <v>Mutant Pack Score</v>
      </c>
      <c r="H1409">
        <f t="shared" si="87"/>
        <v>0.39135416666666667</v>
      </c>
    </row>
    <row r="1410" spans="1:8" x14ac:dyDescent="0.2">
      <c r="A1410" t="s">
        <v>184</v>
      </c>
      <c r="B1410">
        <v>-5.8874899999999997</v>
      </c>
      <c r="C1410" t="s">
        <v>188</v>
      </c>
      <c r="D1410" s="5">
        <v>0.39181712962962961</v>
      </c>
      <c r="E1410" s="4">
        <f t="shared" si="84"/>
        <v>12</v>
      </c>
      <c r="F1410">
        <f t="shared" si="85"/>
        <v>-5.8874899999999997</v>
      </c>
      <c r="G1410" t="str">
        <f t="shared" si="86"/>
        <v>Minimization Loop Score</v>
      </c>
      <c r="H1410">
        <f t="shared" si="87"/>
        <v>0.39181712962962961</v>
      </c>
    </row>
    <row r="1411" spans="1:8" x14ac:dyDescent="0.2">
      <c r="A1411" t="s">
        <v>184</v>
      </c>
      <c r="B1411">
        <v>-5.8874899999999997</v>
      </c>
      <c r="C1411" t="s">
        <v>291</v>
      </c>
      <c r="D1411" s="5">
        <v>0.39181712962962961</v>
      </c>
      <c r="E1411" s="4">
        <f t="shared" ref="E1411:E1474" si="88">VALUE(RIGHT(A1411,2))</f>
        <v>12</v>
      </c>
      <c r="F1411">
        <f t="shared" ref="F1411:F1474" si="89">B1411</f>
        <v>-5.8874899999999997</v>
      </c>
      <c r="G1411" t="str">
        <f t="shared" ref="G1411:G1474" si="90">RIGHT(C1411,LEN(C1411)-FIND(" - ",C1411)-2)</f>
        <v>Mut &amp; Min #04 Score</v>
      </c>
      <c r="H1411">
        <f t="shared" ref="H1411:H1474" si="91">VALUE(D1411)</f>
        <v>0.39181712962962961</v>
      </c>
    </row>
    <row r="1412" spans="1:8" x14ac:dyDescent="0.2">
      <c r="A1412" t="s">
        <v>301</v>
      </c>
      <c r="B1412">
        <v>362.40940999999998</v>
      </c>
      <c r="C1412" t="s">
        <v>302</v>
      </c>
      <c r="D1412" s="5">
        <v>0.40234953703703707</v>
      </c>
      <c r="E1412" s="4">
        <f t="shared" si="88"/>
        <v>13</v>
      </c>
      <c r="F1412">
        <f t="shared" si="89"/>
        <v>362.40940999999998</v>
      </c>
      <c r="G1412" t="str">
        <f t="shared" si="90"/>
        <v>Mutant Pack Score</v>
      </c>
      <c r="H1412">
        <f t="shared" si="91"/>
        <v>0.40234953703703707</v>
      </c>
    </row>
    <row r="1413" spans="1:8" x14ac:dyDescent="0.2">
      <c r="A1413" t="s">
        <v>301</v>
      </c>
      <c r="B1413">
        <v>93.389060000000001</v>
      </c>
      <c r="C1413" t="s">
        <v>306</v>
      </c>
      <c r="D1413" s="5">
        <v>0.40243055555555557</v>
      </c>
      <c r="E1413" s="4">
        <f t="shared" si="88"/>
        <v>13</v>
      </c>
      <c r="F1413">
        <f t="shared" si="89"/>
        <v>93.389060000000001</v>
      </c>
      <c r="G1413" t="str">
        <f t="shared" si="90"/>
        <v>Minimization Loop Score</v>
      </c>
      <c r="H1413">
        <f t="shared" si="91"/>
        <v>0.40243055555555557</v>
      </c>
    </row>
    <row r="1414" spans="1:8" x14ac:dyDescent="0.2">
      <c r="A1414" t="s">
        <v>301</v>
      </c>
      <c r="B1414">
        <v>93.389060000000001</v>
      </c>
      <c r="C1414" t="s">
        <v>313</v>
      </c>
      <c r="D1414" s="5">
        <v>0.40261574074074075</v>
      </c>
      <c r="E1414" s="4">
        <f t="shared" si="88"/>
        <v>13</v>
      </c>
      <c r="F1414">
        <f t="shared" si="89"/>
        <v>93.389060000000001</v>
      </c>
      <c r="G1414" t="str">
        <f t="shared" si="90"/>
        <v>Anneal Loop [HEAT]  1/14 Score</v>
      </c>
      <c r="H1414">
        <f t="shared" si="91"/>
        <v>0.40261574074074075</v>
      </c>
    </row>
    <row r="1415" spans="1:8" x14ac:dyDescent="0.2">
      <c r="A1415" t="s">
        <v>301</v>
      </c>
      <c r="B1415">
        <v>93.389060000000001</v>
      </c>
      <c r="C1415" t="s">
        <v>316</v>
      </c>
      <c r="D1415" s="5">
        <v>0.40278935185185188</v>
      </c>
      <c r="E1415" s="4">
        <f t="shared" si="88"/>
        <v>13</v>
      </c>
      <c r="F1415">
        <f t="shared" si="89"/>
        <v>93.389060000000001</v>
      </c>
      <c r="G1415" t="str">
        <f t="shared" si="90"/>
        <v>Anneal Loop [HEAT]  2/14 Score</v>
      </c>
      <c r="H1415">
        <f t="shared" si="91"/>
        <v>0.40278935185185188</v>
      </c>
    </row>
    <row r="1416" spans="1:8" x14ac:dyDescent="0.2">
      <c r="A1416" t="s">
        <v>301</v>
      </c>
      <c r="B1416">
        <v>79.092060000000004</v>
      </c>
      <c r="C1416" t="s">
        <v>319</v>
      </c>
      <c r="D1416" s="5">
        <v>0.40297453703703701</v>
      </c>
      <c r="E1416" s="4">
        <f t="shared" si="88"/>
        <v>13</v>
      </c>
      <c r="F1416">
        <f t="shared" si="89"/>
        <v>79.092060000000004</v>
      </c>
      <c r="G1416" t="str">
        <f t="shared" si="90"/>
        <v>Anneal Loop [HEAT]  3/14 Score</v>
      </c>
      <c r="H1416">
        <f t="shared" si="91"/>
        <v>0.40297453703703701</v>
      </c>
    </row>
    <row r="1417" spans="1:8" x14ac:dyDescent="0.2">
      <c r="A1417" t="s">
        <v>301</v>
      </c>
      <c r="B1417">
        <v>73.674700000000001</v>
      </c>
      <c r="C1417" t="s">
        <v>322</v>
      </c>
      <c r="D1417" s="5">
        <v>0.40315972222222224</v>
      </c>
      <c r="E1417" s="4">
        <f t="shared" si="88"/>
        <v>13</v>
      </c>
      <c r="F1417">
        <f t="shared" si="89"/>
        <v>73.674700000000001</v>
      </c>
      <c r="G1417" t="str">
        <f t="shared" si="90"/>
        <v>Anneal Loop [COOL]  4/14 Score</v>
      </c>
      <c r="H1417">
        <f t="shared" si="91"/>
        <v>0.40315972222222224</v>
      </c>
    </row>
    <row r="1418" spans="1:8" x14ac:dyDescent="0.2">
      <c r="A1418" t="s">
        <v>301</v>
      </c>
      <c r="B1418">
        <v>67.141750000000002</v>
      </c>
      <c r="C1418" t="s">
        <v>325</v>
      </c>
      <c r="D1418" s="5">
        <v>0.40334490740740742</v>
      </c>
      <c r="E1418" s="4">
        <f t="shared" si="88"/>
        <v>13</v>
      </c>
      <c r="F1418">
        <f t="shared" si="89"/>
        <v>67.141750000000002</v>
      </c>
      <c r="G1418" t="str">
        <f t="shared" si="90"/>
        <v>Anneal Loop [COOL]  5/14 Score</v>
      </c>
      <c r="H1418">
        <f t="shared" si="91"/>
        <v>0.40334490740740742</v>
      </c>
    </row>
    <row r="1419" spans="1:8" x14ac:dyDescent="0.2">
      <c r="A1419" t="s">
        <v>301</v>
      </c>
      <c r="B1419">
        <v>56.062069999999999</v>
      </c>
      <c r="C1419" t="s">
        <v>328</v>
      </c>
      <c r="D1419" s="5">
        <v>0.40351851851851855</v>
      </c>
      <c r="E1419" s="4">
        <f t="shared" si="88"/>
        <v>13</v>
      </c>
      <c r="F1419">
        <f t="shared" si="89"/>
        <v>56.062069999999999</v>
      </c>
      <c r="G1419" t="str">
        <f t="shared" si="90"/>
        <v>Anneal Loop [COOL]  6/14 Score</v>
      </c>
      <c r="H1419">
        <f t="shared" si="91"/>
        <v>0.40351851851851855</v>
      </c>
    </row>
    <row r="1420" spans="1:8" x14ac:dyDescent="0.2">
      <c r="A1420" t="s">
        <v>301</v>
      </c>
      <c r="B1420">
        <v>52.048740000000002</v>
      </c>
      <c r="C1420" t="s">
        <v>331</v>
      </c>
      <c r="D1420" s="5">
        <v>0.40370370370370368</v>
      </c>
      <c r="E1420" s="4">
        <f t="shared" si="88"/>
        <v>13</v>
      </c>
      <c r="F1420">
        <f t="shared" si="89"/>
        <v>52.048740000000002</v>
      </c>
      <c r="G1420" t="str">
        <f t="shared" si="90"/>
        <v>Anneal Loop [COOL]  7/14 Score</v>
      </c>
      <c r="H1420">
        <f t="shared" si="91"/>
        <v>0.40370370370370368</v>
      </c>
    </row>
    <row r="1421" spans="1:8" x14ac:dyDescent="0.2">
      <c r="A1421" t="s">
        <v>301</v>
      </c>
      <c r="B1421">
        <v>52.048740000000002</v>
      </c>
      <c r="C1421" t="s">
        <v>334</v>
      </c>
      <c r="D1421" s="5">
        <v>0.40388888888888891</v>
      </c>
      <c r="E1421" s="4">
        <f t="shared" si="88"/>
        <v>13</v>
      </c>
      <c r="F1421">
        <f t="shared" si="89"/>
        <v>52.048740000000002</v>
      </c>
      <c r="G1421" t="str">
        <f t="shared" si="90"/>
        <v>Anneal Loop [HEAT]  8/14 Score</v>
      </c>
      <c r="H1421">
        <f t="shared" si="91"/>
        <v>0.40388888888888891</v>
      </c>
    </row>
    <row r="1422" spans="1:8" x14ac:dyDescent="0.2">
      <c r="A1422" t="s">
        <v>301</v>
      </c>
      <c r="B1422">
        <v>52.048740000000002</v>
      </c>
      <c r="C1422" t="s">
        <v>337</v>
      </c>
      <c r="D1422" s="5">
        <v>0.40407407407407409</v>
      </c>
      <c r="E1422" s="4">
        <f t="shared" si="88"/>
        <v>13</v>
      </c>
      <c r="F1422">
        <f t="shared" si="89"/>
        <v>52.048740000000002</v>
      </c>
      <c r="G1422" t="str">
        <f t="shared" si="90"/>
        <v>Anneal Loop [HEAT]  9/14 Score</v>
      </c>
      <c r="H1422">
        <f t="shared" si="91"/>
        <v>0.40407407407407409</v>
      </c>
    </row>
    <row r="1423" spans="1:8" x14ac:dyDescent="0.2">
      <c r="A1423" t="s">
        <v>301</v>
      </c>
      <c r="B1423">
        <v>52.048740000000002</v>
      </c>
      <c r="C1423" t="s">
        <v>340</v>
      </c>
      <c r="D1423" s="5">
        <v>0.40425925925925926</v>
      </c>
      <c r="E1423" s="4">
        <f t="shared" si="88"/>
        <v>13</v>
      </c>
      <c r="F1423">
        <f t="shared" si="89"/>
        <v>52.048740000000002</v>
      </c>
      <c r="G1423" t="str">
        <f t="shared" si="90"/>
        <v>Anneal Loop [HEAT] 10/14 Score</v>
      </c>
      <c r="H1423">
        <f t="shared" si="91"/>
        <v>0.40425925925925926</v>
      </c>
    </row>
    <row r="1424" spans="1:8" x14ac:dyDescent="0.2">
      <c r="A1424" t="s">
        <v>301</v>
      </c>
      <c r="B1424">
        <v>44.35371</v>
      </c>
      <c r="C1424" t="s">
        <v>343</v>
      </c>
      <c r="D1424" s="5">
        <v>0.40444444444444444</v>
      </c>
      <c r="E1424" s="4">
        <f t="shared" si="88"/>
        <v>13</v>
      </c>
      <c r="F1424">
        <f t="shared" si="89"/>
        <v>44.35371</v>
      </c>
      <c r="G1424" t="str">
        <f t="shared" si="90"/>
        <v>Anneal Loop [COOL] 11/14 Score</v>
      </c>
      <c r="H1424">
        <f t="shared" si="91"/>
        <v>0.40444444444444444</v>
      </c>
    </row>
    <row r="1425" spans="1:8" x14ac:dyDescent="0.2">
      <c r="A1425" t="s">
        <v>301</v>
      </c>
      <c r="B1425">
        <v>45.591720000000002</v>
      </c>
      <c r="C1425" t="s">
        <v>346</v>
      </c>
      <c r="D1425" s="5">
        <v>0.40465277777777775</v>
      </c>
      <c r="E1425" s="4">
        <f t="shared" si="88"/>
        <v>13</v>
      </c>
      <c r="F1425">
        <f t="shared" si="89"/>
        <v>45.591720000000002</v>
      </c>
      <c r="G1425" t="str">
        <f t="shared" si="90"/>
        <v>Anneal Loop [COOL] 12/14 Score</v>
      </c>
      <c r="H1425">
        <f t="shared" si="91"/>
        <v>0.40465277777777775</v>
      </c>
    </row>
    <row r="1426" spans="1:8" x14ac:dyDescent="0.2">
      <c r="A1426" t="s">
        <v>301</v>
      </c>
      <c r="B1426">
        <v>58.778509999999997</v>
      </c>
      <c r="C1426" t="s">
        <v>349</v>
      </c>
      <c r="D1426" s="5">
        <v>0.40482638888888894</v>
      </c>
      <c r="E1426" s="4">
        <f t="shared" si="88"/>
        <v>13</v>
      </c>
      <c r="F1426">
        <f t="shared" si="89"/>
        <v>58.778509999999997</v>
      </c>
      <c r="G1426" t="str">
        <f t="shared" si="90"/>
        <v>Anneal Loop [COOL] 13/14 Score</v>
      </c>
      <c r="H1426">
        <f t="shared" si="91"/>
        <v>0.40482638888888894</v>
      </c>
    </row>
    <row r="1427" spans="1:8" x14ac:dyDescent="0.2">
      <c r="A1427" t="s">
        <v>301</v>
      </c>
      <c r="B1427">
        <v>58.778509999999997</v>
      </c>
      <c r="C1427" t="s">
        <v>352</v>
      </c>
      <c r="D1427" s="5">
        <v>0.40501157407407407</v>
      </c>
      <c r="E1427" s="4">
        <f t="shared" si="88"/>
        <v>13</v>
      </c>
      <c r="F1427">
        <f t="shared" si="89"/>
        <v>58.778509999999997</v>
      </c>
      <c r="G1427" t="str">
        <f t="shared" si="90"/>
        <v>Anneal Loop [COOL] 14/14 Score</v>
      </c>
      <c r="H1427">
        <f t="shared" si="91"/>
        <v>0.40501157407407407</v>
      </c>
    </row>
    <row r="1428" spans="1:8" x14ac:dyDescent="0.2">
      <c r="A1428" t="s">
        <v>301</v>
      </c>
      <c r="B1428">
        <v>53.244990000000001</v>
      </c>
      <c r="C1428" t="s">
        <v>306</v>
      </c>
      <c r="D1428" s="5">
        <v>0.40509259259259256</v>
      </c>
      <c r="E1428" s="4">
        <f t="shared" si="88"/>
        <v>13</v>
      </c>
      <c r="F1428">
        <f t="shared" si="89"/>
        <v>53.244990000000001</v>
      </c>
      <c r="G1428" t="str">
        <f t="shared" si="90"/>
        <v>Minimization Loop Score</v>
      </c>
      <c r="H1428">
        <f t="shared" si="91"/>
        <v>0.40509259259259256</v>
      </c>
    </row>
    <row r="1429" spans="1:8" x14ac:dyDescent="0.2">
      <c r="A1429" t="s">
        <v>301</v>
      </c>
      <c r="B1429">
        <v>52.097720000000002</v>
      </c>
      <c r="C1429" t="s">
        <v>302</v>
      </c>
      <c r="D1429" s="5">
        <v>0.40509259259259256</v>
      </c>
      <c r="E1429" s="4">
        <f t="shared" si="88"/>
        <v>13</v>
      </c>
      <c r="F1429">
        <f t="shared" si="89"/>
        <v>52.097720000000002</v>
      </c>
      <c r="G1429" t="str">
        <f t="shared" si="90"/>
        <v>Mutant Pack Score</v>
      </c>
      <c r="H1429">
        <f t="shared" si="91"/>
        <v>0.40509259259259256</v>
      </c>
    </row>
    <row r="1430" spans="1:8" x14ac:dyDescent="0.2">
      <c r="A1430" t="s">
        <v>301</v>
      </c>
      <c r="B1430">
        <v>-9.21828</v>
      </c>
      <c r="C1430" t="s">
        <v>306</v>
      </c>
      <c r="D1430" s="5">
        <v>0.40552083333333333</v>
      </c>
      <c r="E1430" s="4">
        <f t="shared" si="88"/>
        <v>13</v>
      </c>
      <c r="F1430">
        <f t="shared" si="89"/>
        <v>-9.21828</v>
      </c>
      <c r="G1430" t="str">
        <f t="shared" si="90"/>
        <v>Minimization Loop Score</v>
      </c>
      <c r="H1430">
        <f t="shared" si="91"/>
        <v>0.40552083333333333</v>
      </c>
    </row>
    <row r="1431" spans="1:8" x14ac:dyDescent="0.2">
      <c r="A1431" t="s">
        <v>301</v>
      </c>
      <c r="B1431">
        <v>-9.21828</v>
      </c>
      <c r="C1431" t="s">
        <v>355</v>
      </c>
      <c r="D1431" s="5">
        <v>0.40552083333333333</v>
      </c>
      <c r="E1431" s="4">
        <f t="shared" si="88"/>
        <v>13</v>
      </c>
      <c r="F1431">
        <f t="shared" si="89"/>
        <v>-9.21828</v>
      </c>
      <c r="G1431" t="str">
        <f t="shared" si="90"/>
        <v>Mut &amp; Min #01 Score</v>
      </c>
      <c r="H1431">
        <f t="shared" si="91"/>
        <v>0.40552083333333333</v>
      </c>
    </row>
    <row r="1432" spans="1:8" x14ac:dyDescent="0.2">
      <c r="A1432" t="s">
        <v>301</v>
      </c>
      <c r="B1432">
        <v>2.1871499999999999</v>
      </c>
      <c r="C1432" t="s">
        <v>302</v>
      </c>
      <c r="D1432" s="5">
        <v>0.40552083333333333</v>
      </c>
      <c r="E1432" s="4">
        <f t="shared" si="88"/>
        <v>13</v>
      </c>
      <c r="F1432">
        <f t="shared" si="89"/>
        <v>2.1871499999999999</v>
      </c>
      <c r="G1432" t="str">
        <f t="shared" si="90"/>
        <v>Mutant Pack Score</v>
      </c>
      <c r="H1432">
        <f t="shared" si="91"/>
        <v>0.40552083333333333</v>
      </c>
    </row>
    <row r="1433" spans="1:8" x14ac:dyDescent="0.2">
      <c r="A1433" t="s">
        <v>301</v>
      </c>
      <c r="B1433">
        <v>0.65812999999999999</v>
      </c>
      <c r="C1433" t="s">
        <v>306</v>
      </c>
      <c r="D1433" s="5">
        <v>0.40560185185185182</v>
      </c>
      <c r="E1433" s="4">
        <f t="shared" si="88"/>
        <v>13</v>
      </c>
      <c r="F1433">
        <f t="shared" si="89"/>
        <v>0.65812999999999999</v>
      </c>
      <c r="G1433" t="str">
        <f t="shared" si="90"/>
        <v>Minimization Loop Score</v>
      </c>
      <c r="H1433">
        <f t="shared" si="91"/>
        <v>0.40560185185185182</v>
      </c>
    </row>
    <row r="1434" spans="1:8" x14ac:dyDescent="0.2">
      <c r="A1434" t="s">
        <v>301</v>
      </c>
      <c r="B1434">
        <v>0.65812999999999999</v>
      </c>
      <c r="C1434" t="s">
        <v>313</v>
      </c>
      <c r="D1434" s="5">
        <v>0.40577546296296302</v>
      </c>
      <c r="E1434" s="4">
        <f t="shared" si="88"/>
        <v>13</v>
      </c>
      <c r="F1434">
        <f t="shared" si="89"/>
        <v>0.65812999999999999</v>
      </c>
      <c r="G1434" t="str">
        <f t="shared" si="90"/>
        <v>Anneal Loop [HEAT]  1/14 Score</v>
      </c>
      <c r="H1434">
        <f t="shared" si="91"/>
        <v>0.40577546296296302</v>
      </c>
    </row>
    <row r="1435" spans="1:8" x14ac:dyDescent="0.2">
      <c r="A1435" t="s">
        <v>301</v>
      </c>
      <c r="B1435">
        <v>0.65812999999999999</v>
      </c>
      <c r="C1435" t="s">
        <v>316</v>
      </c>
      <c r="D1435" s="5">
        <v>0.40596064814814814</v>
      </c>
      <c r="E1435" s="4">
        <f t="shared" si="88"/>
        <v>13</v>
      </c>
      <c r="F1435">
        <f t="shared" si="89"/>
        <v>0.65812999999999999</v>
      </c>
      <c r="G1435" t="str">
        <f t="shared" si="90"/>
        <v>Anneal Loop [HEAT]  2/14 Score</v>
      </c>
      <c r="H1435">
        <f t="shared" si="91"/>
        <v>0.40596064814814814</v>
      </c>
    </row>
    <row r="1436" spans="1:8" x14ac:dyDescent="0.2">
      <c r="A1436" t="s">
        <v>301</v>
      </c>
      <c r="B1436">
        <v>0.65812999999999999</v>
      </c>
      <c r="C1436" t="s">
        <v>319</v>
      </c>
      <c r="D1436" s="5">
        <v>0.40614583333333337</v>
      </c>
      <c r="E1436" s="4">
        <f t="shared" si="88"/>
        <v>13</v>
      </c>
      <c r="F1436">
        <f t="shared" si="89"/>
        <v>0.65812999999999999</v>
      </c>
      <c r="G1436" t="str">
        <f t="shared" si="90"/>
        <v>Anneal Loop [HEAT]  3/14 Score</v>
      </c>
      <c r="H1436">
        <f t="shared" si="91"/>
        <v>0.40614583333333337</v>
      </c>
    </row>
    <row r="1437" spans="1:8" x14ac:dyDescent="0.2">
      <c r="A1437" t="s">
        <v>301</v>
      </c>
      <c r="B1437">
        <v>2.8420399999999999</v>
      </c>
      <c r="C1437" t="s">
        <v>322</v>
      </c>
      <c r="D1437" s="5">
        <v>0.40631944444444446</v>
      </c>
      <c r="E1437" s="4">
        <f t="shared" si="88"/>
        <v>13</v>
      </c>
      <c r="F1437">
        <f t="shared" si="89"/>
        <v>2.8420399999999999</v>
      </c>
      <c r="G1437" t="str">
        <f t="shared" si="90"/>
        <v>Anneal Loop [COOL]  4/14 Score</v>
      </c>
      <c r="H1437">
        <f t="shared" si="91"/>
        <v>0.40631944444444446</v>
      </c>
    </row>
    <row r="1438" spans="1:8" x14ac:dyDescent="0.2">
      <c r="A1438" t="s">
        <v>301</v>
      </c>
      <c r="B1438">
        <v>2.7505799999999998</v>
      </c>
      <c r="C1438" t="s">
        <v>325</v>
      </c>
      <c r="D1438" s="5">
        <v>0.40650462962962958</v>
      </c>
      <c r="E1438" s="4">
        <f t="shared" si="88"/>
        <v>13</v>
      </c>
      <c r="F1438">
        <f t="shared" si="89"/>
        <v>2.7505799999999998</v>
      </c>
      <c r="G1438" t="str">
        <f t="shared" si="90"/>
        <v>Anneal Loop [COOL]  5/14 Score</v>
      </c>
      <c r="H1438">
        <f t="shared" si="91"/>
        <v>0.40650462962962958</v>
      </c>
    </row>
    <row r="1439" spans="1:8" x14ac:dyDescent="0.2">
      <c r="A1439" t="s">
        <v>301</v>
      </c>
      <c r="B1439">
        <v>2.7505799999999998</v>
      </c>
      <c r="C1439" t="s">
        <v>328</v>
      </c>
      <c r="D1439" s="5">
        <v>0.40667824074074077</v>
      </c>
      <c r="E1439" s="4">
        <f t="shared" si="88"/>
        <v>13</v>
      </c>
      <c r="F1439">
        <f t="shared" si="89"/>
        <v>2.7505799999999998</v>
      </c>
      <c r="G1439" t="str">
        <f t="shared" si="90"/>
        <v>Anneal Loop [COOL]  6/14 Score</v>
      </c>
      <c r="H1439">
        <f t="shared" si="91"/>
        <v>0.40667824074074077</v>
      </c>
    </row>
    <row r="1440" spans="1:8" x14ac:dyDescent="0.2">
      <c r="A1440" t="s">
        <v>301</v>
      </c>
      <c r="B1440">
        <v>2.7505799999999998</v>
      </c>
      <c r="C1440" t="s">
        <v>331</v>
      </c>
      <c r="D1440" s="5">
        <v>0.40686342592592589</v>
      </c>
      <c r="E1440" s="4">
        <f t="shared" si="88"/>
        <v>13</v>
      </c>
      <c r="F1440">
        <f t="shared" si="89"/>
        <v>2.7505799999999998</v>
      </c>
      <c r="G1440" t="str">
        <f t="shared" si="90"/>
        <v>Anneal Loop [COOL]  7/14 Score</v>
      </c>
      <c r="H1440">
        <f t="shared" si="91"/>
        <v>0.40686342592592589</v>
      </c>
    </row>
    <row r="1441" spans="1:8" x14ac:dyDescent="0.2">
      <c r="A1441" t="s">
        <v>301</v>
      </c>
      <c r="B1441">
        <v>2.7505799999999998</v>
      </c>
      <c r="C1441" t="s">
        <v>334</v>
      </c>
      <c r="D1441" s="5">
        <v>0.40703703703703703</v>
      </c>
      <c r="E1441" s="4">
        <f t="shared" si="88"/>
        <v>13</v>
      </c>
      <c r="F1441">
        <f t="shared" si="89"/>
        <v>2.7505799999999998</v>
      </c>
      <c r="G1441" t="str">
        <f t="shared" si="90"/>
        <v>Anneal Loop [HEAT]  8/14 Score</v>
      </c>
      <c r="H1441">
        <f t="shared" si="91"/>
        <v>0.40703703703703703</v>
      </c>
    </row>
    <row r="1442" spans="1:8" x14ac:dyDescent="0.2">
      <c r="A1442" t="s">
        <v>301</v>
      </c>
      <c r="B1442">
        <v>2.7505799999999998</v>
      </c>
      <c r="C1442" t="s">
        <v>337</v>
      </c>
      <c r="D1442" s="5">
        <v>0.40719907407407407</v>
      </c>
      <c r="E1442" s="4">
        <f t="shared" si="88"/>
        <v>13</v>
      </c>
      <c r="F1442">
        <f t="shared" si="89"/>
        <v>2.7505799999999998</v>
      </c>
      <c r="G1442" t="str">
        <f t="shared" si="90"/>
        <v>Anneal Loop [HEAT]  9/14 Score</v>
      </c>
      <c r="H1442">
        <f t="shared" si="91"/>
        <v>0.40719907407407407</v>
      </c>
    </row>
    <row r="1443" spans="1:8" x14ac:dyDescent="0.2">
      <c r="A1443" t="s">
        <v>301</v>
      </c>
      <c r="B1443">
        <v>2.7505799999999998</v>
      </c>
      <c r="C1443" t="s">
        <v>340</v>
      </c>
      <c r="D1443" s="5">
        <v>0.40738425925925931</v>
      </c>
      <c r="E1443" s="4">
        <f t="shared" si="88"/>
        <v>13</v>
      </c>
      <c r="F1443">
        <f t="shared" si="89"/>
        <v>2.7505799999999998</v>
      </c>
      <c r="G1443" t="str">
        <f t="shared" si="90"/>
        <v>Anneal Loop [HEAT] 10/14 Score</v>
      </c>
      <c r="H1443">
        <f t="shared" si="91"/>
        <v>0.40738425925925931</v>
      </c>
    </row>
    <row r="1444" spans="1:8" x14ac:dyDescent="0.2">
      <c r="A1444" t="s">
        <v>301</v>
      </c>
      <c r="B1444">
        <v>2.7505799999999998</v>
      </c>
      <c r="C1444" t="s">
        <v>343</v>
      </c>
      <c r="D1444" s="5">
        <v>0.40755787037037039</v>
      </c>
      <c r="E1444" s="4">
        <f t="shared" si="88"/>
        <v>13</v>
      </c>
      <c r="F1444">
        <f t="shared" si="89"/>
        <v>2.7505799999999998</v>
      </c>
      <c r="G1444" t="str">
        <f t="shared" si="90"/>
        <v>Anneal Loop [COOL] 11/14 Score</v>
      </c>
      <c r="H1444">
        <f t="shared" si="91"/>
        <v>0.40755787037037039</v>
      </c>
    </row>
    <row r="1445" spans="1:8" x14ac:dyDescent="0.2">
      <c r="A1445" t="s">
        <v>301</v>
      </c>
      <c r="B1445">
        <v>2.7505799999999998</v>
      </c>
      <c r="C1445" t="s">
        <v>346</v>
      </c>
      <c r="D1445" s="5">
        <v>0.40774305555555551</v>
      </c>
      <c r="E1445" s="4">
        <f t="shared" si="88"/>
        <v>13</v>
      </c>
      <c r="F1445">
        <f t="shared" si="89"/>
        <v>2.7505799999999998</v>
      </c>
      <c r="G1445" t="str">
        <f t="shared" si="90"/>
        <v>Anneal Loop [COOL] 12/14 Score</v>
      </c>
      <c r="H1445">
        <f t="shared" si="91"/>
        <v>0.40774305555555551</v>
      </c>
    </row>
    <row r="1446" spans="1:8" x14ac:dyDescent="0.2">
      <c r="A1446" t="s">
        <v>301</v>
      </c>
      <c r="B1446">
        <v>2.7505799999999998</v>
      </c>
      <c r="C1446" t="s">
        <v>349</v>
      </c>
      <c r="D1446" s="5">
        <v>0.40791666666666665</v>
      </c>
      <c r="E1446" s="4">
        <f t="shared" si="88"/>
        <v>13</v>
      </c>
      <c r="F1446">
        <f t="shared" si="89"/>
        <v>2.7505799999999998</v>
      </c>
      <c r="G1446" t="str">
        <f t="shared" si="90"/>
        <v>Anneal Loop [COOL] 13/14 Score</v>
      </c>
      <c r="H1446">
        <f t="shared" si="91"/>
        <v>0.40791666666666665</v>
      </c>
    </row>
    <row r="1447" spans="1:8" x14ac:dyDescent="0.2">
      <c r="A1447" t="s">
        <v>301</v>
      </c>
      <c r="B1447">
        <v>0.68156000000000005</v>
      </c>
      <c r="C1447" t="s">
        <v>352</v>
      </c>
      <c r="D1447" s="5">
        <v>0.40809027777777779</v>
      </c>
      <c r="E1447" s="4">
        <f t="shared" si="88"/>
        <v>13</v>
      </c>
      <c r="F1447">
        <f t="shared" si="89"/>
        <v>0.68156000000000005</v>
      </c>
      <c r="G1447" t="str">
        <f t="shared" si="90"/>
        <v>Anneal Loop [COOL] 14/14 Score</v>
      </c>
      <c r="H1447">
        <f t="shared" si="91"/>
        <v>0.40809027777777779</v>
      </c>
    </row>
    <row r="1448" spans="1:8" x14ac:dyDescent="0.2">
      <c r="A1448" t="s">
        <v>301</v>
      </c>
      <c r="B1448">
        <v>0.40797</v>
      </c>
      <c r="C1448" t="s">
        <v>306</v>
      </c>
      <c r="D1448" s="5">
        <v>0.40817129629629628</v>
      </c>
      <c r="E1448" s="4">
        <f t="shared" si="88"/>
        <v>13</v>
      </c>
      <c r="F1448">
        <f t="shared" si="89"/>
        <v>0.40797</v>
      </c>
      <c r="G1448" t="str">
        <f t="shared" si="90"/>
        <v>Minimization Loop Score</v>
      </c>
      <c r="H1448">
        <f t="shared" si="91"/>
        <v>0.40817129629629628</v>
      </c>
    </row>
    <row r="1449" spans="1:8" x14ac:dyDescent="0.2">
      <c r="A1449" t="s">
        <v>301</v>
      </c>
      <c r="B1449">
        <v>0.40797</v>
      </c>
      <c r="C1449" t="s">
        <v>302</v>
      </c>
      <c r="D1449" s="5">
        <v>0.40817129629629628</v>
      </c>
      <c r="E1449" s="4">
        <f t="shared" si="88"/>
        <v>13</v>
      </c>
      <c r="F1449">
        <f t="shared" si="89"/>
        <v>0.40797</v>
      </c>
      <c r="G1449" t="str">
        <f t="shared" si="90"/>
        <v>Mutant Pack Score</v>
      </c>
      <c r="H1449">
        <f t="shared" si="91"/>
        <v>0.40817129629629628</v>
      </c>
    </row>
    <row r="1450" spans="1:8" x14ac:dyDescent="0.2">
      <c r="A1450" t="s">
        <v>301</v>
      </c>
      <c r="B1450">
        <v>-17.292649999999998</v>
      </c>
      <c r="C1450" t="s">
        <v>306</v>
      </c>
      <c r="D1450" s="5">
        <v>0.40858796296296296</v>
      </c>
      <c r="E1450" s="4">
        <f t="shared" si="88"/>
        <v>13</v>
      </c>
      <c r="F1450">
        <f t="shared" si="89"/>
        <v>-17.292649999999998</v>
      </c>
      <c r="G1450" t="str">
        <f t="shared" si="90"/>
        <v>Minimization Loop Score</v>
      </c>
      <c r="H1450">
        <f t="shared" si="91"/>
        <v>0.40858796296296296</v>
      </c>
    </row>
    <row r="1451" spans="1:8" x14ac:dyDescent="0.2">
      <c r="A1451" t="s">
        <v>301</v>
      </c>
      <c r="B1451">
        <v>-17.292649999999998</v>
      </c>
      <c r="C1451" t="s">
        <v>358</v>
      </c>
      <c r="D1451" s="5">
        <v>0.40858796296296296</v>
      </c>
      <c r="E1451" s="4">
        <f t="shared" si="88"/>
        <v>13</v>
      </c>
      <c r="F1451">
        <f t="shared" si="89"/>
        <v>-17.292649999999998</v>
      </c>
      <c r="G1451" t="str">
        <f t="shared" si="90"/>
        <v>Mut &amp; Min #02 Score</v>
      </c>
      <c r="H1451">
        <f t="shared" si="91"/>
        <v>0.40858796296296296</v>
      </c>
    </row>
    <row r="1452" spans="1:8" x14ac:dyDescent="0.2">
      <c r="A1452" t="s">
        <v>301</v>
      </c>
      <c r="B1452">
        <v>-12.183490000000001</v>
      </c>
      <c r="C1452" t="s">
        <v>302</v>
      </c>
      <c r="D1452" s="5">
        <v>0.40858796296296296</v>
      </c>
      <c r="E1452" s="4">
        <f t="shared" si="88"/>
        <v>13</v>
      </c>
      <c r="F1452">
        <f t="shared" si="89"/>
        <v>-12.183490000000001</v>
      </c>
      <c r="G1452" t="str">
        <f t="shared" si="90"/>
        <v>Mutant Pack Score</v>
      </c>
      <c r="H1452">
        <f t="shared" si="91"/>
        <v>0.40858796296296296</v>
      </c>
    </row>
    <row r="1453" spans="1:8" x14ac:dyDescent="0.2">
      <c r="A1453" t="s">
        <v>301</v>
      </c>
      <c r="B1453">
        <v>-12.80179</v>
      </c>
      <c r="C1453" t="s">
        <v>306</v>
      </c>
      <c r="D1453" s="5">
        <v>0.40866898148148145</v>
      </c>
      <c r="E1453" s="4">
        <f t="shared" si="88"/>
        <v>13</v>
      </c>
      <c r="F1453">
        <f t="shared" si="89"/>
        <v>-12.80179</v>
      </c>
      <c r="G1453" t="str">
        <f t="shared" si="90"/>
        <v>Minimization Loop Score</v>
      </c>
      <c r="H1453">
        <f t="shared" si="91"/>
        <v>0.40866898148148145</v>
      </c>
    </row>
    <row r="1454" spans="1:8" x14ac:dyDescent="0.2">
      <c r="A1454" t="s">
        <v>301</v>
      </c>
      <c r="B1454">
        <v>-12.80179</v>
      </c>
      <c r="C1454" t="s">
        <v>313</v>
      </c>
      <c r="D1454" s="5">
        <v>0.40885416666666669</v>
      </c>
      <c r="E1454" s="4">
        <f t="shared" si="88"/>
        <v>13</v>
      </c>
      <c r="F1454">
        <f t="shared" si="89"/>
        <v>-12.80179</v>
      </c>
      <c r="G1454" t="str">
        <f t="shared" si="90"/>
        <v>Anneal Loop [HEAT]  1/14 Score</v>
      </c>
      <c r="H1454">
        <f t="shared" si="91"/>
        <v>0.40885416666666669</v>
      </c>
    </row>
    <row r="1455" spans="1:8" x14ac:dyDescent="0.2">
      <c r="A1455" t="s">
        <v>301</v>
      </c>
      <c r="B1455">
        <v>-12.80179</v>
      </c>
      <c r="C1455" t="s">
        <v>316</v>
      </c>
      <c r="D1455" s="5">
        <v>0.40903935185185186</v>
      </c>
      <c r="E1455" s="4">
        <f t="shared" si="88"/>
        <v>13</v>
      </c>
      <c r="F1455">
        <f t="shared" si="89"/>
        <v>-12.80179</v>
      </c>
      <c r="G1455" t="str">
        <f t="shared" si="90"/>
        <v>Anneal Loop [HEAT]  2/14 Score</v>
      </c>
      <c r="H1455">
        <f t="shared" si="91"/>
        <v>0.40903935185185186</v>
      </c>
    </row>
    <row r="1456" spans="1:8" x14ac:dyDescent="0.2">
      <c r="A1456" t="s">
        <v>301</v>
      </c>
      <c r="B1456">
        <v>-12.80179</v>
      </c>
      <c r="C1456" t="s">
        <v>319</v>
      </c>
      <c r="D1456" s="5">
        <v>0.40922453703703704</v>
      </c>
      <c r="E1456" s="4">
        <f t="shared" si="88"/>
        <v>13</v>
      </c>
      <c r="F1456">
        <f t="shared" si="89"/>
        <v>-12.80179</v>
      </c>
      <c r="G1456" t="str">
        <f t="shared" si="90"/>
        <v>Anneal Loop [HEAT]  3/14 Score</v>
      </c>
      <c r="H1456">
        <f t="shared" si="91"/>
        <v>0.40922453703703704</v>
      </c>
    </row>
    <row r="1457" spans="1:8" x14ac:dyDescent="0.2">
      <c r="A1457" t="s">
        <v>301</v>
      </c>
      <c r="B1457">
        <v>-12.75662</v>
      </c>
      <c r="C1457" t="s">
        <v>322</v>
      </c>
      <c r="D1457" s="5">
        <v>0.40939814814814812</v>
      </c>
      <c r="E1457" s="4">
        <f t="shared" si="88"/>
        <v>13</v>
      </c>
      <c r="F1457">
        <f t="shared" si="89"/>
        <v>-12.75662</v>
      </c>
      <c r="G1457" t="str">
        <f t="shared" si="90"/>
        <v>Anneal Loop [COOL]  4/14 Score</v>
      </c>
      <c r="H1457">
        <f t="shared" si="91"/>
        <v>0.40939814814814812</v>
      </c>
    </row>
    <row r="1458" spans="1:8" x14ac:dyDescent="0.2">
      <c r="A1458" t="s">
        <v>301</v>
      </c>
      <c r="B1458">
        <v>-10.585319999999999</v>
      </c>
      <c r="C1458" t="s">
        <v>325</v>
      </c>
      <c r="D1458" s="5">
        <v>0.4095717592592592</v>
      </c>
      <c r="E1458" s="4">
        <f t="shared" si="88"/>
        <v>13</v>
      </c>
      <c r="F1458">
        <f t="shared" si="89"/>
        <v>-10.585319999999999</v>
      </c>
      <c r="G1458" t="str">
        <f t="shared" si="90"/>
        <v>Anneal Loop [COOL]  5/14 Score</v>
      </c>
      <c r="H1458">
        <f t="shared" si="91"/>
        <v>0.4095717592592592</v>
      </c>
    </row>
    <row r="1459" spans="1:8" x14ac:dyDescent="0.2">
      <c r="A1459" t="s">
        <v>301</v>
      </c>
      <c r="B1459">
        <v>1.1200000000000001</v>
      </c>
      <c r="C1459" t="s">
        <v>328</v>
      </c>
      <c r="D1459" s="5">
        <v>0.40975694444444444</v>
      </c>
      <c r="E1459" s="4">
        <f t="shared" si="88"/>
        <v>13</v>
      </c>
      <c r="F1459">
        <f t="shared" si="89"/>
        <v>1.1200000000000001</v>
      </c>
      <c r="G1459" t="str">
        <f t="shared" si="90"/>
        <v>Anneal Loop [COOL]  6/14 Score</v>
      </c>
      <c r="H1459">
        <f t="shared" si="91"/>
        <v>0.40975694444444444</v>
      </c>
    </row>
    <row r="1460" spans="1:8" x14ac:dyDescent="0.2">
      <c r="A1460" t="s">
        <v>301</v>
      </c>
      <c r="B1460">
        <v>9.9760000000000001E-2</v>
      </c>
      <c r="C1460" t="s">
        <v>331</v>
      </c>
      <c r="D1460" s="5">
        <v>0.40993055555555552</v>
      </c>
      <c r="E1460" s="4">
        <f t="shared" si="88"/>
        <v>13</v>
      </c>
      <c r="F1460">
        <f t="shared" si="89"/>
        <v>9.9760000000000001E-2</v>
      </c>
      <c r="G1460" t="str">
        <f t="shared" si="90"/>
        <v>Anneal Loop [COOL]  7/14 Score</v>
      </c>
      <c r="H1460">
        <f t="shared" si="91"/>
        <v>0.40993055555555552</v>
      </c>
    </row>
    <row r="1461" spans="1:8" x14ac:dyDescent="0.2">
      <c r="A1461" t="s">
        <v>301</v>
      </c>
      <c r="B1461">
        <v>9.9760000000000001E-2</v>
      </c>
      <c r="C1461" t="s">
        <v>334</v>
      </c>
      <c r="D1461" s="5">
        <v>0.41010416666666666</v>
      </c>
      <c r="E1461" s="4">
        <f t="shared" si="88"/>
        <v>13</v>
      </c>
      <c r="F1461">
        <f t="shared" si="89"/>
        <v>9.9760000000000001E-2</v>
      </c>
      <c r="G1461" t="str">
        <f t="shared" si="90"/>
        <v>Anneal Loop [HEAT]  8/14 Score</v>
      </c>
      <c r="H1461">
        <f t="shared" si="91"/>
        <v>0.41010416666666666</v>
      </c>
    </row>
    <row r="1462" spans="1:8" x14ac:dyDescent="0.2">
      <c r="A1462" t="s">
        <v>301</v>
      </c>
      <c r="B1462">
        <v>9.9760000000000001E-2</v>
      </c>
      <c r="C1462" t="s">
        <v>337</v>
      </c>
      <c r="D1462" s="5">
        <v>0.41032407407407406</v>
      </c>
      <c r="E1462" s="4">
        <f t="shared" si="88"/>
        <v>13</v>
      </c>
      <c r="F1462">
        <f t="shared" si="89"/>
        <v>9.9760000000000001E-2</v>
      </c>
      <c r="G1462" t="str">
        <f t="shared" si="90"/>
        <v>Anneal Loop [HEAT]  9/14 Score</v>
      </c>
      <c r="H1462">
        <f t="shared" si="91"/>
        <v>0.41032407407407406</v>
      </c>
    </row>
    <row r="1463" spans="1:8" x14ac:dyDescent="0.2">
      <c r="A1463" t="s">
        <v>301</v>
      </c>
      <c r="B1463">
        <v>9.9760000000000001E-2</v>
      </c>
      <c r="C1463" t="s">
        <v>340</v>
      </c>
      <c r="D1463" s="5">
        <v>0.41050925925925924</v>
      </c>
      <c r="E1463" s="4">
        <f t="shared" si="88"/>
        <v>13</v>
      </c>
      <c r="F1463">
        <f t="shared" si="89"/>
        <v>9.9760000000000001E-2</v>
      </c>
      <c r="G1463" t="str">
        <f t="shared" si="90"/>
        <v>Anneal Loop [HEAT] 10/14 Score</v>
      </c>
      <c r="H1463">
        <f t="shared" si="91"/>
        <v>0.41050925925925924</v>
      </c>
    </row>
    <row r="1464" spans="1:8" x14ac:dyDescent="0.2">
      <c r="A1464" t="s">
        <v>301</v>
      </c>
      <c r="B1464">
        <v>10.68389</v>
      </c>
      <c r="C1464" t="s">
        <v>343</v>
      </c>
      <c r="D1464" s="5">
        <v>0.41068287037037038</v>
      </c>
      <c r="E1464" s="4">
        <f t="shared" si="88"/>
        <v>13</v>
      </c>
      <c r="F1464">
        <f t="shared" si="89"/>
        <v>10.68389</v>
      </c>
      <c r="G1464" t="str">
        <f t="shared" si="90"/>
        <v>Anneal Loop [COOL] 11/14 Score</v>
      </c>
      <c r="H1464">
        <f t="shared" si="91"/>
        <v>0.41068287037037038</v>
      </c>
    </row>
    <row r="1465" spans="1:8" x14ac:dyDescent="0.2">
      <c r="A1465" t="s">
        <v>301</v>
      </c>
      <c r="B1465">
        <v>10.68389</v>
      </c>
      <c r="C1465" t="s">
        <v>346</v>
      </c>
      <c r="D1465" s="5">
        <v>0.41085648148148146</v>
      </c>
      <c r="E1465" s="4">
        <f t="shared" si="88"/>
        <v>13</v>
      </c>
      <c r="F1465">
        <f t="shared" si="89"/>
        <v>10.68389</v>
      </c>
      <c r="G1465" t="str">
        <f t="shared" si="90"/>
        <v>Anneal Loop [COOL] 12/14 Score</v>
      </c>
      <c r="H1465">
        <f t="shared" si="91"/>
        <v>0.41085648148148146</v>
      </c>
    </row>
    <row r="1466" spans="1:8" x14ac:dyDescent="0.2">
      <c r="A1466" t="s">
        <v>301</v>
      </c>
      <c r="B1466">
        <v>7.8920399999999997</v>
      </c>
      <c r="C1466" t="s">
        <v>349</v>
      </c>
      <c r="D1466" s="5">
        <v>0.41104166666666669</v>
      </c>
      <c r="E1466" s="4">
        <f t="shared" si="88"/>
        <v>13</v>
      </c>
      <c r="F1466">
        <f t="shared" si="89"/>
        <v>7.8920399999999997</v>
      </c>
      <c r="G1466" t="str">
        <f t="shared" si="90"/>
        <v>Anneal Loop [COOL] 13/14 Score</v>
      </c>
      <c r="H1466">
        <f t="shared" si="91"/>
        <v>0.41104166666666669</v>
      </c>
    </row>
    <row r="1467" spans="1:8" x14ac:dyDescent="0.2">
      <c r="A1467" t="s">
        <v>301</v>
      </c>
      <c r="B1467">
        <v>8.5038699999999992</v>
      </c>
      <c r="C1467" t="s">
        <v>352</v>
      </c>
      <c r="D1467" s="5">
        <v>0.41121527777777778</v>
      </c>
      <c r="E1467" s="4">
        <f t="shared" si="88"/>
        <v>13</v>
      </c>
      <c r="F1467">
        <f t="shared" si="89"/>
        <v>8.5038699999999992</v>
      </c>
      <c r="G1467" t="str">
        <f t="shared" si="90"/>
        <v>Anneal Loop [COOL] 14/14 Score</v>
      </c>
      <c r="H1467">
        <f t="shared" si="91"/>
        <v>0.41121527777777778</v>
      </c>
    </row>
    <row r="1468" spans="1:8" x14ac:dyDescent="0.2">
      <c r="A1468" t="s">
        <v>301</v>
      </c>
      <c r="B1468">
        <v>7.7472599999999998</v>
      </c>
      <c r="C1468" t="s">
        <v>306</v>
      </c>
      <c r="D1468" s="5">
        <v>0.41129629629629627</v>
      </c>
      <c r="E1468" s="4">
        <f t="shared" si="88"/>
        <v>13</v>
      </c>
      <c r="F1468">
        <f t="shared" si="89"/>
        <v>7.7472599999999998</v>
      </c>
      <c r="G1468" t="str">
        <f t="shared" si="90"/>
        <v>Minimization Loop Score</v>
      </c>
      <c r="H1468">
        <f t="shared" si="91"/>
        <v>0.41129629629629627</v>
      </c>
    </row>
    <row r="1469" spans="1:8" x14ac:dyDescent="0.2">
      <c r="A1469" t="s">
        <v>301</v>
      </c>
      <c r="B1469">
        <v>7.7472599999999998</v>
      </c>
      <c r="C1469" t="s">
        <v>302</v>
      </c>
      <c r="D1469" s="5">
        <v>0.41129629629629627</v>
      </c>
      <c r="E1469" s="4">
        <f t="shared" si="88"/>
        <v>13</v>
      </c>
      <c r="F1469">
        <f t="shared" si="89"/>
        <v>7.7472599999999998</v>
      </c>
      <c r="G1469" t="str">
        <f t="shared" si="90"/>
        <v>Mutant Pack Score</v>
      </c>
      <c r="H1469">
        <f t="shared" si="91"/>
        <v>0.41129629629629627</v>
      </c>
    </row>
    <row r="1470" spans="1:8" x14ac:dyDescent="0.2">
      <c r="A1470" t="s">
        <v>301</v>
      </c>
      <c r="B1470">
        <v>-23.814039999999999</v>
      </c>
      <c r="C1470" t="s">
        <v>306</v>
      </c>
      <c r="D1470" s="5">
        <v>0.41172453703703704</v>
      </c>
      <c r="E1470" s="4">
        <f t="shared" si="88"/>
        <v>13</v>
      </c>
      <c r="F1470">
        <f t="shared" si="89"/>
        <v>-23.814039999999999</v>
      </c>
      <c r="G1470" t="str">
        <f t="shared" si="90"/>
        <v>Minimization Loop Score</v>
      </c>
      <c r="H1470">
        <f t="shared" si="91"/>
        <v>0.41172453703703704</v>
      </c>
    </row>
    <row r="1471" spans="1:8" x14ac:dyDescent="0.2">
      <c r="A1471" t="s">
        <v>301</v>
      </c>
      <c r="B1471">
        <v>-23.814039999999999</v>
      </c>
      <c r="C1471" t="s">
        <v>361</v>
      </c>
      <c r="D1471" s="5">
        <v>0.41172453703703704</v>
      </c>
      <c r="E1471" s="4">
        <f t="shared" si="88"/>
        <v>13</v>
      </c>
      <c r="F1471">
        <f t="shared" si="89"/>
        <v>-23.814039999999999</v>
      </c>
      <c r="G1471" t="str">
        <f t="shared" si="90"/>
        <v>Mut &amp; Min #03 Score</v>
      </c>
      <c r="H1471">
        <f t="shared" si="91"/>
        <v>0.41172453703703704</v>
      </c>
    </row>
    <row r="1472" spans="1:8" x14ac:dyDescent="0.2">
      <c r="A1472" t="s">
        <v>301</v>
      </c>
      <c r="B1472">
        <v>-22.356010000000001</v>
      </c>
      <c r="C1472" t="s">
        <v>302</v>
      </c>
      <c r="D1472" s="5">
        <v>0.41172453703703704</v>
      </c>
      <c r="E1472" s="4">
        <f t="shared" si="88"/>
        <v>13</v>
      </c>
      <c r="F1472">
        <f t="shared" si="89"/>
        <v>-22.356010000000001</v>
      </c>
      <c r="G1472" t="str">
        <f t="shared" si="90"/>
        <v>Mutant Pack Score</v>
      </c>
      <c r="H1472">
        <f t="shared" si="91"/>
        <v>0.41172453703703704</v>
      </c>
    </row>
    <row r="1473" spans="1:8" x14ac:dyDescent="0.2">
      <c r="A1473" t="s">
        <v>301</v>
      </c>
      <c r="B1473">
        <v>-23.96631</v>
      </c>
      <c r="C1473" t="s">
        <v>306</v>
      </c>
      <c r="D1473" s="5">
        <v>0.41180555555555554</v>
      </c>
      <c r="E1473" s="4">
        <f t="shared" si="88"/>
        <v>13</v>
      </c>
      <c r="F1473">
        <f t="shared" si="89"/>
        <v>-23.96631</v>
      </c>
      <c r="G1473" t="str">
        <f t="shared" si="90"/>
        <v>Minimization Loop Score</v>
      </c>
      <c r="H1473">
        <f t="shared" si="91"/>
        <v>0.41180555555555554</v>
      </c>
    </row>
    <row r="1474" spans="1:8" x14ac:dyDescent="0.2">
      <c r="A1474" t="s">
        <v>301</v>
      </c>
      <c r="B1474">
        <v>-23.96631</v>
      </c>
      <c r="C1474" t="s">
        <v>313</v>
      </c>
      <c r="D1474" s="5">
        <v>0.41197916666666662</v>
      </c>
      <c r="E1474" s="4">
        <f t="shared" si="88"/>
        <v>13</v>
      </c>
      <c r="F1474">
        <f t="shared" si="89"/>
        <v>-23.96631</v>
      </c>
      <c r="G1474" t="str">
        <f t="shared" si="90"/>
        <v>Anneal Loop [HEAT]  1/14 Score</v>
      </c>
      <c r="H1474">
        <f t="shared" si="91"/>
        <v>0.41197916666666662</v>
      </c>
    </row>
    <row r="1475" spans="1:8" x14ac:dyDescent="0.2">
      <c r="A1475" t="s">
        <v>301</v>
      </c>
      <c r="B1475">
        <v>-23.96631</v>
      </c>
      <c r="C1475" t="s">
        <v>316</v>
      </c>
      <c r="D1475" s="5">
        <v>0.41216435185185185</v>
      </c>
      <c r="E1475" s="4">
        <f t="shared" ref="E1475:E1538" si="92">VALUE(RIGHT(A1475,2))</f>
        <v>13</v>
      </c>
      <c r="F1475">
        <f t="shared" ref="F1475:F1538" si="93">B1475</f>
        <v>-23.96631</v>
      </c>
      <c r="G1475" t="str">
        <f t="shared" ref="G1475:G1538" si="94">RIGHT(C1475,LEN(C1475)-FIND(" - ",C1475)-2)</f>
        <v>Anneal Loop [HEAT]  2/14 Score</v>
      </c>
      <c r="H1475">
        <f t="shared" ref="H1475:H1538" si="95">VALUE(D1475)</f>
        <v>0.41216435185185185</v>
      </c>
    </row>
    <row r="1476" spans="1:8" x14ac:dyDescent="0.2">
      <c r="A1476" t="s">
        <v>301</v>
      </c>
      <c r="B1476">
        <v>-12.20992</v>
      </c>
      <c r="C1476" t="s">
        <v>319</v>
      </c>
      <c r="D1476" s="5">
        <v>0.41233796296296293</v>
      </c>
      <c r="E1476" s="4">
        <f t="shared" si="92"/>
        <v>13</v>
      </c>
      <c r="F1476">
        <f t="shared" si="93"/>
        <v>-12.20992</v>
      </c>
      <c r="G1476" t="str">
        <f t="shared" si="94"/>
        <v>Anneal Loop [HEAT]  3/14 Score</v>
      </c>
      <c r="H1476">
        <f t="shared" si="95"/>
        <v>0.41233796296296293</v>
      </c>
    </row>
    <row r="1477" spans="1:8" x14ac:dyDescent="0.2">
      <c r="A1477" t="s">
        <v>301</v>
      </c>
      <c r="B1477">
        <v>-13.338430000000001</v>
      </c>
      <c r="C1477" t="s">
        <v>322</v>
      </c>
      <c r="D1477" s="5">
        <v>0.41251157407407407</v>
      </c>
      <c r="E1477" s="4">
        <f t="shared" si="92"/>
        <v>13</v>
      </c>
      <c r="F1477">
        <f t="shared" si="93"/>
        <v>-13.338430000000001</v>
      </c>
      <c r="G1477" t="str">
        <f t="shared" si="94"/>
        <v>Anneal Loop [COOL]  4/14 Score</v>
      </c>
      <c r="H1477">
        <f t="shared" si="95"/>
        <v>0.41251157407407407</v>
      </c>
    </row>
    <row r="1478" spans="1:8" x14ac:dyDescent="0.2">
      <c r="A1478" t="s">
        <v>301</v>
      </c>
      <c r="B1478">
        <v>-7.9140800000000002</v>
      </c>
      <c r="C1478" t="s">
        <v>325</v>
      </c>
      <c r="D1478" s="5">
        <v>0.41267361111111112</v>
      </c>
      <c r="E1478" s="4">
        <f t="shared" si="92"/>
        <v>13</v>
      </c>
      <c r="F1478">
        <f t="shared" si="93"/>
        <v>-7.9140800000000002</v>
      </c>
      <c r="G1478" t="str">
        <f t="shared" si="94"/>
        <v>Anneal Loop [COOL]  5/14 Score</v>
      </c>
      <c r="H1478">
        <f t="shared" si="95"/>
        <v>0.41267361111111112</v>
      </c>
    </row>
    <row r="1479" spans="1:8" x14ac:dyDescent="0.2">
      <c r="A1479" t="s">
        <v>301</v>
      </c>
      <c r="B1479">
        <v>-10.206200000000001</v>
      </c>
      <c r="C1479" t="s">
        <v>328</v>
      </c>
      <c r="D1479" s="5">
        <v>0.4128472222222222</v>
      </c>
      <c r="E1479" s="4">
        <f t="shared" si="92"/>
        <v>13</v>
      </c>
      <c r="F1479">
        <f t="shared" si="93"/>
        <v>-10.206200000000001</v>
      </c>
      <c r="G1479" t="str">
        <f t="shared" si="94"/>
        <v>Anneal Loop [COOL]  6/14 Score</v>
      </c>
      <c r="H1479">
        <f t="shared" si="95"/>
        <v>0.4128472222222222</v>
      </c>
    </row>
    <row r="1480" spans="1:8" x14ac:dyDescent="0.2">
      <c r="A1480" t="s">
        <v>301</v>
      </c>
      <c r="B1480">
        <v>-11.512420000000001</v>
      </c>
      <c r="C1480" t="s">
        <v>331</v>
      </c>
      <c r="D1480" s="5">
        <v>0.41302083333333334</v>
      </c>
      <c r="E1480" s="4">
        <f t="shared" si="92"/>
        <v>13</v>
      </c>
      <c r="F1480">
        <f t="shared" si="93"/>
        <v>-11.512420000000001</v>
      </c>
      <c r="G1480" t="str">
        <f t="shared" si="94"/>
        <v>Anneal Loop [COOL]  7/14 Score</v>
      </c>
      <c r="H1480">
        <f t="shared" si="95"/>
        <v>0.41302083333333334</v>
      </c>
    </row>
    <row r="1481" spans="1:8" x14ac:dyDescent="0.2">
      <c r="A1481" t="s">
        <v>301</v>
      </c>
      <c r="B1481">
        <v>-11.512420000000001</v>
      </c>
      <c r="C1481" t="s">
        <v>334</v>
      </c>
      <c r="D1481" s="5">
        <v>0.41320601851851851</v>
      </c>
      <c r="E1481" s="4">
        <f t="shared" si="92"/>
        <v>13</v>
      </c>
      <c r="F1481">
        <f t="shared" si="93"/>
        <v>-11.512420000000001</v>
      </c>
      <c r="G1481" t="str">
        <f t="shared" si="94"/>
        <v>Anneal Loop [HEAT]  8/14 Score</v>
      </c>
      <c r="H1481">
        <f t="shared" si="95"/>
        <v>0.41320601851851851</v>
      </c>
    </row>
    <row r="1482" spans="1:8" x14ac:dyDescent="0.2">
      <c r="A1482" t="s">
        <v>301</v>
      </c>
      <c r="B1482">
        <v>-11.512420000000001</v>
      </c>
      <c r="C1482" t="s">
        <v>337</v>
      </c>
      <c r="D1482" s="5">
        <v>0.41337962962962965</v>
      </c>
      <c r="E1482" s="4">
        <f t="shared" si="92"/>
        <v>13</v>
      </c>
      <c r="F1482">
        <f t="shared" si="93"/>
        <v>-11.512420000000001</v>
      </c>
      <c r="G1482" t="str">
        <f t="shared" si="94"/>
        <v>Anneal Loop [HEAT]  9/14 Score</v>
      </c>
      <c r="H1482">
        <f t="shared" si="95"/>
        <v>0.41337962962962965</v>
      </c>
    </row>
    <row r="1483" spans="1:8" x14ac:dyDescent="0.2">
      <c r="A1483" t="s">
        <v>301</v>
      </c>
      <c r="B1483">
        <v>-11.512420000000001</v>
      </c>
      <c r="C1483" t="s">
        <v>340</v>
      </c>
      <c r="D1483" s="5">
        <v>0.41355324074074074</v>
      </c>
      <c r="E1483" s="4">
        <f t="shared" si="92"/>
        <v>13</v>
      </c>
      <c r="F1483">
        <f t="shared" si="93"/>
        <v>-11.512420000000001</v>
      </c>
      <c r="G1483" t="str">
        <f t="shared" si="94"/>
        <v>Anneal Loop [HEAT] 10/14 Score</v>
      </c>
      <c r="H1483">
        <f t="shared" si="95"/>
        <v>0.41355324074074074</v>
      </c>
    </row>
    <row r="1484" spans="1:8" x14ac:dyDescent="0.2">
      <c r="A1484" t="s">
        <v>301</v>
      </c>
      <c r="B1484">
        <v>-11.512420000000001</v>
      </c>
      <c r="C1484" t="s">
        <v>343</v>
      </c>
      <c r="D1484" s="5">
        <v>0.41373842592592597</v>
      </c>
      <c r="E1484" s="4">
        <f t="shared" si="92"/>
        <v>13</v>
      </c>
      <c r="F1484">
        <f t="shared" si="93"/>
        <v>-11.512420000000001</v>
      </c>
      <c r="G1484" t="str">
        <f t="shared" si="94"/>
        <v>Anneal Loop [COOL] 11/14 Score</v>
      </c>
      <c r="H1484">
        <f t="shared" si="95"/>
        <v>0.41373842592592597</v>
      </c>
    </row>
    <row r="1485" spans="1:8" x14ac:dyDescent="0.2">
      <c r="A1485" t="s">
        <v>301</v>
      </c>
      <c r="B1485">
        <v>-12.506410000000001</v>
      </c>
      <c r="C1485" t="s">
        <v>346</v>
      </c>
      <c r="D1485" s="5">
        <v>0.41391203703703705</v>
      </c>
      <c r="E1485" s="4">
        <f t="shared" si="92"/>
        <v>13</v>
      </c>
      <c r="F1485">
        <f t="shared" si="93"/>
        <v>-12.506410000000001</v>
      </c>
      <c r="G1485" t="str">
        <f t="shared" si="94"/>
        <v>Anneal Loop [COOL] 12/14 Score</v>
      </c>
      <c r="H1485">
        <f t="shared" si="95"/>
        <v>0.41391203703703705</v>
      </c>
    </row>
    <row r="1486" spans="1:8" x14ac:dyDescent="0.2">
      <c r="A1486" t="s">
        <v>301</v>
      </c>
      <c r="B1486">
        <v>-8.2014800000000001</v>
      </c>
      <c r="C1486" t="s">
        <v>349</v>
      </c>
      <c r="D1486" s="5">
        <v>0.41408564814814813</v>
      </c>
      <c r="E1486" s="4">
        <f t="shared" si="92"/>
        <v>13</v>
      </c>
      <c r="F1486">
        <f t="shared" si="93"/>
        <v>-8.2014800000000001</v>
      </c>
      <c r="G1486" t="str">
        <f t="shared" si="94"/>
        <v>Anneal Loop [COOL] 13/14 Score</v>
      </c>
      <c r="H1486">
        <f t="shared" si="95"/>
        <v>0.41408564814814813</v>
      </c>
    </row>
    <row r="1487" spans="1:8" x14ac:dyDescent="0.2">
      <c r="A1487" t="s">
        <v>301</v>
      </c>
      <c r="B1487">
        <v>-5.00319</v>
      </c>
      <c r="C1487" t="s">
        <v>352</v>
      </c>
      <c r="D1487" s="5">
        <v>0.41425925925925927</v>
      </c>
      <c r="E1487" s="4">
        <f t="shared" si="92"/>
        <v>13</v>
      </c>
      <c r="F1487">
        <f t="shared" si="93"/>
        <v>-5.00319</v>
      </c>
      <c r="G1487" t="str">
        <f t="shared" si="94"/>
        <v>Anneal Loop [COOL] 14/14 Score</v>
      </c>
      <c r="H1487">
        <f t="shared" si="95"/>
        <v>0.41425925925925927</v>
      </c>
    </row>
    <row r="1488" spans="1:8" x14ac:dyDescent="0.2">
      <c r="A1488" t="s">
        <v>301</v>
      </c>
      <c r="B1488">
        <v>-7.4426800000000002</v>
      </c>
      <c r="C1488" t="s">
        <v>306</v>
      </c>
      <c r="D1488" s="5">
        <v>0.41432870370370373</v>
      </c>
      <c r="E1488" s="4">
        <f t="shared" si="92"/>
        <v>13</v>
      </c>
      <c r="F1488">
        <f t="shared" si="93"/>
        <v>-7.4426800000000002</v>
      </c>
      <c r="G1488" t="str">
        <f t="shared" si="94"/>
        <v>Minimization Loop Score</v>
      </c>
      <c r="H1488">
        <f t="shared" si="95"/>
        <v>0.41432870370370373</v>
      </c>
    </row>
    <row r="1489" spans="1:8" x14ac:dyDescent="0.2">
      <c r="A1489" t="s">
        <v>301</v>
      </c>
      <c r="B1489">
        <v>-7.4426800000000002</v>
      </c>
      <c r="C1489" t="s">
        <v>302</v>
      </c>
      <c r="D1489" s="5">
        <v>0.41434027777777777</v>
      </c>
      <c r="E1489" s="4">
        <f t="shared" si="92"/>
        <v>13</v>
      </c>
      <c r="F1489">
        <f t="shared" si="93"/>
        <v>-7.4426800000000002</v>
      </c>
      <c r="G1489" t="str">
        <f t="shared" si="94"/>
        <v>Mutant Pack Score</v>
      </c>
      <c r="H1489">
        <f t="shared" si="95"/>
        <v>0.41434027777777777</v>
      </c>
    </row>
    <row r="1490" spans="1:8" x14ac:dyDescent="0.2">
      <c r="A1490" t="s">
        <v>301</v>
      </c>
      <c r="B1490">
        <v>-32.463180000000001</v>
      </c>
      <c r="C1490" t="s">
        <v>306</v>
      </c>
      <c r="D1490" s="5">
        <v>0.41476851851851854</v>
      </c>
      <c r="E1490" s="4">
        <f t="shared" si="92"/>
        <v>13</v>
      </c>
      <c r="F1490">
        <f t="shared" si="93"/>
        <v>-32.463180000000001</v>
      </c>
      <c r="G1490" t="str">
        <f t="shared" si="94"/>
        <v>Minimization Loop Score</v>
      </c>
      <c r="H1490">
        <f t="shared" si="95"/>
        <v>0.41476851851851854</v>
      </c>
    </row>
    <row r="1491" spans="1:8" x14ac:dyDescent="0.2">
      <c r="A1491" t="s">
        <v>301</v>
      </c>
      <c r="B1491">
        <v>-32.463180000000001</v>
      </c>
      <c r="C1491" t="s">
        <v>364</v>
      </c>
      <c r="D1491" s="5">
        <v>0.41476851851851854</v>
      </c>
      <c r="E1491" s="4">
        <f t="shared" si="92"/>
        <v>13</v>
      </c>
      <c r="F1491">
        <f t="shared" si="93"/>
        <v>-32.463180000000001</v>
      </c>
      <c r="G1491" t="str">
        <f t="shared" si="94"/>
        <v>Mut &amp; Min #04 Score</v>
      </c>
      <c r="H1491">
        <f t="shared" si="95"/>
        <v>0.41476851851851854</v>
      </c>
    </row>
    <row r="1492" spans="1:8" x14ac:dyDescent="0.2">
      <c r="A1492" t="s">
        <v>301</v>
      </c>
      <c r="B1492">
        <v>-43.819200000000002</v>
      </c>
      <c r="C1492" t="s">
        <v>302</v>
      </c>
      <c r="D1492" s="5">
        <v>0.41476851851851854</v>
      </c>
      <c r="E1492" s="4">
        <f t="shared" si="92"/>
        <v>13</v>
      </c>
      <c r="F1492">
        <f t="shared" si="93"/>
        <v>-43.819200000000002</v>
      </c>
      <c r="G1492" t="str">
        <f t="shared" si="94"/>
        <v>Mutant Pack Score</v>
      </c>
      <c r="H1492">
        <f t="shared" si="95"/>
        <v>0.41476851851851854</v>
      </c>
    </row>
    <row r="1493" spans="1:8" x14ac:dyDescent="0.2">
      <c r="A1493" t="s">
        <v>301</v>
      </c>
      <c r="B1493">
        <v>-45.375830000000001</v>
      </c>
      <c r="C1493" t="s">
        <v>306</v>
      </c>
      <c r="D1493" s="5">
        <v>0.41484953703703703</v>
      </c>
      <c r="E1493" s="4">
        <f t="shared" si="92"/>
        <v>13</v>
      </c>
      <c r="F1493">
        <f t="shared" si="93"/>
        <v>-45.375830000000001</v>
      </c>
      <c r="G1493" t="str">
        <f t="shared" si="94"/>
        <v>Minimization Loop Score</v>
      </c>
      <c r="H1493">
        <f t="shared" si="95"/>
        <v>0.41484953703703703</v>
      </c>
    </row>
    <row r="1494" spans="1:8" x14ac:dyDescent="0.2">
      <c r="A1494" t="s">
        <v>301</v>
      </c>
      <c r="B1494">
        <v>-45.375830000000001</v>
      </c>
      <c r="C1494" t="s">
        <v>313</v>
      </c>
      <c r="D1494" s="5">
        <v>0.41502314814814811</v>
      </c>
      <c r="E1494" s="4">
        <f t="shared" si="92"/>
        <v>13</v>
      </c>
      <c r="F1494">
        <f t="shared" si="93"/>
        <v>-45.375830000000001</v>
      </c>
      <c r="G1494" t="str">
        <f t="shared" si="94"/>
        <v>Anneal Loop [HEAT]  1/14 Score</v>
      </c>
      <c r="H1494">
        <f t="shared" si="95"/>
        <v>0.41502314814814811</v>
      </c>
    </row>
    <row r="1495" spans="1:8" x14ac:dyDescent="0.2">
      <c r="A1495" t="s">
        <v>301</v>
      </c>
      <c r="B1495">
        <v>-45.375830000000001</v>
      </c>
      <c r="C1495" t="s">
        <v>316</v>
      </c>
      <c r="D1495" s="5">
        <v>0.41520833333333335</v>
      </c>
      <c r="E1495" s="4">
        <f t="shared" si="92"/>
        <v>13</v>
      </c>
      <c r="F1495">
        <f t="shared" si="93"/>
        <v>-45.375830000000001</v>
      </c>
      <c r="G1495" t="str">
        <f t="shared" si="94"/>
        <v>Anneal Loop [HEAT]  2/14 Score</v>
      </c>
      <c r="H1495">
        <f t="shared" si="95"/>
        <v>0.41520833333333335</v>
      </c>
    </row>
    <row r="1496" spans="1:8" x14ac:dyDescent="0.2">
      <c r="A1496" t="s">
        <v>301</v>
      </c>
      <c r="B1496">
        <v>-45.375830000000001</v>
      </c>
      <c r="C1496" t="s">
        <v>319</v>
      </c>
      <c r="D1496" s="5">
        <v>0.41539351851851852</v>
      </c>
      <c r="E1496" s="4">
        <f t="shared" si="92"/>
        <v>13</v>
      </c>
      <c r="F1496">
        <f t="shared" si="93"/>
        <v>-45.375830000000001</v>
      </c>
      <c r="G1496" t="str">
        <f t="shared" si="94"/>
        <v>Anneal Loop [HEAT]  3/14 Score</v>
      </c>
      <c r="H1496">
        <f t="shared" si="95"/>
        <v>0.41539351851851852</v>
      </c>
    </row>
    <row r="1497" spans="1:8" x14ac:dyDescent="0.2">
      <c r="A1497" t="s">
        <v>301</v>
      </c>
      <c r="B1497">
        <v>-41.539270000000002</v>
      </c>
      <c r="C1497" t="s">
        <v>322</v>
      </c>
      <c r="D1497" s="5">
        <v>0.41556712962962966</v>
      </c>
      <c r="E1497" s="4">
        <f t="shared" si="92"/>
        <v>13</v>
      </c>
      <c r="F1497">
        <f t="shared" si="93"/>
        <v>-41.539270000000002</v>
      </c>
      <c r="G1497" t="str">
        <f t="shared" si="94"/>
        <v>Anneal Loop [COOL]  4/14 Score</v>
      </c>
      <c r="H1497">
        <f t="shared" si="95"/>
        <v>0.41556712962962966</v>
      </c>
    </row>
    <row r="1498" spans="1:8" x14ac:dyDescent="0.2">
      <c r="A1498" t="s">
        <v>301</v>
      </c>
      <c r="B1498">
        <v>-41.539270000000002</v>
      </c>
      <c r="C1498" t="s">
        <v>325</v>
      </c>
      <c r="D1498" s="5">
        <v>0.41574074074074074</v>
      </c>
      <c r="E1498" s="4">
        <f t="shared" si="92"/>
        <v>13</v>
      </c>
      <c r="F1498">
        <f t="shared" si="93"/>
        <v>-41.539270000000002</v>
      </c>
      <c r="G1498" t="str">
        <f t="shared" si="94"/>
        <v>Anneal Loop [COOL]  5/14 Score</v>
      </c>
      <c r="H1498">
        <f t="shared" si="95"/>
        <v>0.41574074074074074</v>
      </c>
    </row>
    <row r="1499" spans="1:8" x14ac:dyDescent="0.2">
      <c r="A1499" t="s">
        <v>301</v>
      </c>
      <c r="B1499">
        <v>-41.539270000000002</v>
      </c>
      <c r="C1499" t="s">
        <v>328</v>
      </c>
      <c r="D1499" s="5">
        <v>0.41591435185185183</v>
      </c>
      <c r="E1499" s="4">
        <f t="shared" si="92"/>
        <v>13</v>
      </c>
      <c r="F1499">
        <f t="shared" si="93"/>
        <v>-41.539270000000002</v>
      </c>
      <c r="G1499" t="str">
        <f t="shared" si="94"/>
        <v>Anneal Loop [COOL]  6/14 Score</v>
      </c>
      <c r="H1499">
        <f t="shared" si="95"/>
        <v>0.41591435185185183</v>
      </c>
    </row>
    <row r="1500" spans="1:8" x14ac:dyDescent="0.2">
      <c r="A1500" t="s">
        <v>301</v>
      </c>
      <c r="B1500">
        <v>-40.528219999999997</v>
      </c>
      <c r="C1500" t="s">
        <v>331</v>
      </c>
      <c r="D1500" s="5">
        <v>0.41608796296296297</v>
      </c>
      <c r="E1500" s="4">
        <f t="shared" si="92"/>
        <v>13</v>
      </c>
      <c r="F1500">
        <f t="shared" si="93"/>
        <v>-40.528219999999997</v>
      </c>
      <c r="G1500" t="str">
        <f t="shared" si="94"/>
        <v>Anneal Loop [COOL]  7/14 Score</v>
      </c>
      <c r="H1500">
        <f t="shared" si="95"/>
        <v>0.41608796296296297</v>
      </c>
    </row>
    <row r="1501" spans="1:8" x14ac:dyDescent="0.2">
      <c r="A1501" t="s">
        <v>301</v>
      </c>
      <c r="B1501">
        <v>-40.528219999999997</v>
      </c>
      <c r="C1501" t="s">
        <v>334</v>
      </c>
      <c r="D1501" s="5">
        <v>0.41626157407407405</v>
      </c>
      <c r="E1501" s="4">
        <f t="shared" si="92"/>
        <v>13</v>
      </c>
      <c r="F1501">
        <f t="shared" si="93"/>
        <v>-40.528219999999997</v>
      </c>
      <c r="G1501" t="str">
        <f t="shared" si="94"/>
        <v>Anneal Loop [HEAT]  8/14 Score</v>
      </c>
      <c r="H1501">
        <f t="shared" si="95"/>
        <v>0.41626157407407405</v>
      </c>
    </row>
    <row r="1502" spans="1:8" x14ac:dyDescent="0.2">
      <c r="A1502" t="s">
        <v>301</v>
      </c>
      <c r="B1502">
        <v>-40.528219999999997</v>
      </c>
      <c r="C1502" t="s">
        <v>337</v>
      </c>
      <c r="D1502" s="5">
        <v>0.41644675925925928</v>
      </c>
      <c r="E1502" s="4">
        <f t="shared" si="92"/>
        <v>13</v>
      </c>
      <c r="F1502">
        <f t="shared" si="93"/>
        <v>-40.528219999999997</v>
      </c>
      <c r="G1502" t="str">
        <f t="shared" si="94"/>
        <v>Anneal Loop [HEAT]  9/14 Score</v>
      </c>
      <c r="H1502">
        <f t="shared" si="95"/>
        <v>0.41644675925925928</v>
      </c>
    </row>
    <row r="1503" spans="1:8" x14ac:dyDescent="0.2">
      <c r="A1503" t="s">
        <v>301</v>
      </c>
      <c r="B1503">
        <v>-40.528219999999997</v>
      </c>
      <c r="C1503" t="s">
        <v>340</v>
      </c>
      <c r="D1503" s="5">
        <v>0.41663194444444446</v>
      </c>
      <c r="E1503" s="4">
        <f t="shared" si="92"/>
        <v>13</v>
      </c>
      <c r="F1503">
        <f t="shared" si="93"/>
        <v>-40.528219999999997</v>
      </c>
      <c r="G1503" t="str">
        <f t="shared" si="94"/>
        <v>Anneal Loop [HEAT] 10/14 Score</v>
      </c>
      <c r="H1503">
        <f t="shared" si="95"/>
        <v>0.41663194444444446</v>
      </c>
    </row>
    <row r="1504" spans="1:8" x14ac:dyDescent="0.2">
      <c r="A1504" t="s">
        <v>301</v>
      </c>
      <c r="B1504">
        <v>-38.701369999999997</v>
      </c>
      <c r="C1504" t="s">
        <v>343</v>
      </c>
      <c r="D1504" s="5">
        <v>0.4168055555555556</v>
      </c>
      <c r="E1504" s="4">
        <f t="shared" si="92"/>
        <v>13</v>
      </c>
      <c r="F1504">
        <f t="shared" si="93"/>
        <v>-38.701369999999997</v>
      </c>
      <c r="G1504" t="str">
        <f t="shared" si="94"/>
        <v>Anneal Loop [COOL] 11/14 Score</v>
      </c>
      <c r="H1504">
        <f t="shared" si="95"/>
        <v>0.4168055555555556</v>
      </c>
    </row>
    <row r="1505" spans="1:8" x14ac:dyDescent="0.2">
      <c r="A1505" t="s">
        <v>301</v>
      </c>
      <c r="B1505">
        <v>-38.701369999999997</v>
      </c>
      <c r="C1505" t="s">
        <v>346</v>
      </c>
      <c r="D1505" s="5">
        <v>0.41697916666666668</v>
      </c>
      <c r="E1505" s="4">
        <f t="shared" si="92"/>
        <v>13</v>
      </c>
      <c r="F1505">
        <f t="shared" si="93"/>
        <v>-38.701369999999997</v>
      </c>
      <c r="G1505" t="str">
        <f t="shared" si="94"/>
        <v>Anneal Loop [COOL] 12/14 Score</v>
      </c>
      <c r="H1505">
        <f t="shared" si="95"/>
        <v>0.41697916666666668</v>
      </c>
    </row>
    <row r="1506" spans="1:8" x14ac:dyDescent="0.2">
      <c r="A1506" t="s">
        <v>301</v>
      </c>
      <c r="B1506">
        <v>-36.810540000000003</v>
      </c>
      <c r="C1506" t="s">
        <v>349</v>
      </c>
      <c r="D1506" s="5">
        <v>0.41715277777777776</v>
      </c>
      <c r="E1506" s="4">
        <f t="shared" si="92"/>
        <v>13</v>
      </c>
      <c r="F1506">
        <f t="shared" si="93"/>
        <v>-36.810540000000003</v>
      </c>
      <c r="G1506" t="str">
        <f t="shared" si="94"/>
        <v>Anneal Loop [COOL] 13/14 Score</v>
      </c>
      <c r="H1506">
        <f t="shared" si="95"/>
        <v>0.41715277777777776</v>
      </c>
    </row>
    <row r="1507" spans="1:8" x14ac:dyDescent="0.2">
      <c r="A1507" t="s">
        <v>301</v>
      </c>
      <c r="B1507">
        <v>-34.390419999999999</v>
      </c>
      <c r="C1507" t="s">
        <v>352</v>
      </c>
      <c r="D1507" s="5">
        <v>0.4173263888888889</v>
      </c>
      <c r="E1507" s="4">
        <f t="shared" si="92"/>
        <v>13</v>
      </c>
      <c r="F1507">
        <f t="shared" si="93"/>
        <v>-34.390419999999999</v>
      </c>
      <c r="G1507" t="str">
        <f t="shared" si="94"/>
        <v>Anneal Loop [COOL] 14/14 Score</v>
      </c>
      <c r="H1507">
        <f t="shared" si="95"/>
        <v>0.4173263888888889</v>
      </c>
    </row>
    <row r="1508" spans="1:8" x14ac:dyDescent="0.2">
      <c r="A1508" t="s">
        <v>301</v>
      </c>
      <c r="B1508">
        <v>-34.858890000000002</v>
      </c>
      <c r="C1508" t="s">
        <v>306</v>
      </c>
      <c r="D1508" s="5">
        <v>0.41740740740740739</v>
      </c>
      <c r="E1508" s="4">
        <f t="shared" si="92"/>
        <v>13</v>
      </c>
      <c r="F1508">
        <f t="shared" si="93"/>
        <v>-34.858890000000002</v>
      </c>
      <c r="G1508" t="str">
        <f t="shared" si="94"/>
        <v>Minimization Loop Score</v>
      </c>
      <c r="H1508">
        <f t="shared" si="95"/>
        <v>0.41740740740740739</v>
      </c>
    </row>
    <row r="1509" spans="1:8" x14ac:dyDescent="0.2">
      <c r="A1509" t="s">
        <v>301</v>
      </c>
      <c r="B1509">
        <v>-34.860460000000003</v>
      </c>
      <c r="C1509" t="s">
        <v>302</v>
      </c>
      <c r="D1509" s="5">
        <v>0.41740740740740739</v>
      </c>
      <c r="E1509" s="4">
        <f t="shared" si="92"/>
        <v>13</v>
      </c>
      <c r="F1509">
        <f t="shared" si="93"/>
        <v>-34.860460000000003</v>
      </c>
      <c r="G1509" t="str">
        <f t="shared" si="94"/>
        <v>Mutant Pack Score</v>
      </c>
      <c r="H1509">
        <f t="shared" si="95"/>
        <v>0.41740740740740739</v>
      </c>
    </row>
    <row r="1510" spans="1:8" x14ac:dyDescent="0.2">
      <c r="A1510" t="s">
        <v>301</v>
      </c>
      <c r="B1510">
        <v>-61.094450000000002</v>
      </c>
      <c r="C1510" t="s">
        <v>306</v>
      </c>
      <c r="D1510" s="5">
        <v>0.41783564814814816</v>
      </c>
      <c r="E1510" s="4">
        <f t="shared" si="92"/>
        <v>13</v>
      </c>
      <c r="F1510">
        <f t="shared" si="93"/>
        <v>-61.094450000000002</v>
      </c>
      <c r="G1510" t="str">
        <f t="shared" si="94"/>
        <v>Minimization Loop Score</v>
      </c>
      <c r="H1510">
        <f t="shared" si="95"/>
        <v>0.41783564814814816</v>
      </c>
    </row>
    <row r="1511" spans="1:8" x14ac:dyDescent="0.2">
      <c r="A1511" t="s">
        <v>301</v>
      </c>
      <c r="B1511">
        <v>-61.094450000000002</v>
      </c>
      <c r="C1511" t="s">
        <v>366</v>
      </c>
      <c r="D1511" s="5">
        <v>0.41783564814814816</v>
      </c>
      <c r="E1511" s="4">
        <f t="shared" si="92"/>
        <v>13</v>
      </c>
      <c r="F1511">
        <f t="shared" si="93"/>
        <v>-61.094450000000002</v>
      </c>
      <c r="G1511" t="str">
        <f t="shared" si="94"/>
        <v>Mut &amp; Min #05 Score</v>
      </c>
      <c r="H1511">
        <f t="shared" si="95"/>
        <v>0.41783564814814816</v>
      </c>
    </row>
    <row r="1512" spans="1:8" x14ac:dyDescent="0.2">
      <c r="A1512" t="s">
        <v>301</v>
      </c>
      <c r="B1512">
        <v>-60.18777</v>
      </c>
      <c r="C1512" t="s">
        <v>302</v>
      </c>
      <c r="D1512" s="5">
        <v>0.41783564814814816</v>
      </c>
      <c r="E1512" s="4">
        <f t="shared" si="92"/>
        <v>13</v>
      </c>
      <c r="F1512">
        <f t="shared" si="93"/>
        <v>-60.18777</v>
      </c>
      <c r="G1512" t="str">
        <f t="shared" si="94"/>
        <v>Mutant Pack Score</v>
      </c>
      <c r="H1512">
        <f t="shared" si="95"/>
        <v>0.41783564814814816</v>
      </c>
    </row>
    <row r="1513" spans="1:8" x14ac:dyDescent="0.2">
      <c r="A1513" t="s">
        <v>301</v>
      </c>
      <c r="B1513">
        <v>-60.647559999999999</v>
      </c>
      <c r="C1513" t="s">
        <v>306</v>
      </c>
      <c r="D1513" s="5">
        <v>0.41790509259259262</v>
      </c>
      <c r="E1513" s="4">
        <f t="shared" si="92"/>
        <v>13</v>
      </c>
      <c r="F1513">
        <f t="shared" si="93"/>
        <v>-60.647559999999999</v>
      </c>
      <c r="G1513" t="str">
        <f t="shared" si="94"/>
        <v>Minimization Loop Score</v>
      </c>
      <c r="H1513">
        <f t="shared" si="95"/>
        <v>0.41790509259259262</v>
      </c>
    </row>
    <row r="1514" spans="1:8" x14ac:dyDescent="0.2">
      <c r="A1514" t="s">
        <v>301</v>
      </c>
      <c r="B1514">
        <v>-60.647559999999999</v>
      </c>
      <c r="C1514" t="s">
        <v>313</v>
      </c>
      <c r="D1514" s="5">
        <v>0.41809027777777774</v>
      </c>
      <c r="E1514" s="4">
        <f t="shared" si="92"/>
        <v>13</v>
      </c>
      <c r="F1514">
        <f t="shared" si="93"/>
        <v>-60.647559999999999</v>
      </c>
      <c r="G1514" t="str">
        <f t="shared" si="94"/>
        <v>Anneal Loop [HEAT]  1/14 Score</v>
      </c>
      <c r="H1514">
        <f t="shared" si="95"/>
        <v>0.41809027777777774</v>
      </c>
    </row>
    <row r="1515" spans="1:8" x14ac:dyDescent="0.2">
      <c r="A1515" t="s">
        <v>301</v>
      </c>
      <c r="B1515">
        <v>-60.647559999999999</v>
      </c>
      <c r="C1515" t="s">
        <v>316</v>
      </c>
      <c r="D1515" s="5">
        <v>0.41826388888888894</v>
      </c>
      <c r="E1515" s="4">
        <f t="shared" si="92"/>
        <v>13</v>
      </c>
      <c r="F1515">
        <f t="shared" si="93"/>
        <v>-60.647559999999999</v>
      </c>
      <c r="G1515" t="str">
        <f t="shared" si="94"/>
        <v>Anneal Loop [HEAT]  2/14 Score</v>
      </c>
      <c r="H1515">
        <f t="shared" si="95"/>
        <v>0.41826388888888894</v>
      </c>
    </row>
    <row r="1516" spans="1:8" x14ac:dyDescent="0.2">
      <c r="A1516" t="s">
        <v>301</v>
      </c>
      <c r="B1516">
        <v>-60.647559999999999</v>
      </c>
      <c r="C1516" t="s">
        <v>319</v>
      </c>
      <c r="D1516" s="5">
        <v>0.41844907407407406</v>
      </c>
      <c r="E1516" s="4">
        <f t="shared" si="92"/>
        <v>13</v>
      </c>
      <c r="F1516">
        <f t="shared" si="93"/>
        <v>-60.647559999999999</v>
      </c>
      <c r="G1516" t="str">
        <f t="shared" si="94"/>
        <v>Anneal Loop [HEAT]  3/14 Score</v>
      </c>
      <c r="H1516">
        <f t="shared" si="95"/>
        <v>0.41844907407407406</v>
      </c>
    </row>
    <row r="1517" spans="1:8" x14ac:dyDescent="0.2">
      <c r="A1517" t="s">
        <v>301</v>
      </c>
      <c r="B1517">
        <v>-61.816780000000001</v>
      </c>
      <c r="C1517" t="s">
        <v>322</v>
      </c>
      <c r="D1517" s="5">
        <v>0.41862268518518514</v>
      </c>
      <c r="E1517" s="4">
        <f t="shared" si="92"/>
        <v>13</v>
      </c>
      <c r="F1517">
        <f t="shared" si="93"/>
        <v>-61.816780000000001</v>
      </c>
      <c r="G1517" t="str">
        <f t="shared" si="94"/>
        <v>Anneal Loop [COOL]  4/14 Score</v>
      </c>
      <c r="H1517">
        <f t="shared" si="95"/>
        <v>0.41862268518518514</v>
      </c>
    </row>
    <row r="1518" spans="1:8" x14ac:dyDescent="0.2">
      <c r="A1518" t="s">
        <v>301</v>
      </c>
      <c r="B1518">
        <v>-56.332569999999997</v>
      </c>
      <c r="C1518" t="s">
        <v>325</v>
      </c>
      <c r="D1518" s="5">
        <v>0.41879629629629633</v>
      </c>
      <c r="E1518" s="4">
        <f t="shared" si="92"/>
        <v>13</v>
      </c>
      <c r="F1518">
        <f t="shared" si="93"/>
        <v>-56.332569999999997</v>
      </c>
      <c r="G1518" t="str">
        <f t="shared" si="94"/>
        <v>Anneal Loop [COOL]  5/14 Score</v>
      </c>
      <c r="H1518">
        <f t="shared" si="95"/>
        <v>0.41879629629629633</v>
      </c>
    </row>
    <row r="1519" spans="1:8" x14ac:dyDescent="0.2">
      <c r="A1519" t="s">
        <v>301</v>
      </c>
      <c r="B1519">
        <v>-55.67277</v>
      </c>
      <c r="C1519" t="s">
        <v>328</v>
      </c>
      <c r="D1519" s="5">
        <v>0.41896990740740742</v>
      </c>
      <c r="E1519" s="4">
        <f t="shared" si="92"/>
        <v>13</v>
      </c>
      <c r="F1519">
        <f t="shared" si="93"/>
        <v>-55.67277</v>
      </c>
      <c r="G1519" t="str">
        <f t="shared" si="94"/>
        <v>Anneal Loop [COOL]  6/14 Score</v>
      </c>
      <c r="H1519">
        <f t="shared" si="95"/>
        <v>0.41896990740740742</v>
      </c>
    </row>
    <row r="1520" spans="1:8" x14ac:dyDescent="0.2">
      <c r="A1520" t="s">
        <v>301</v>
      </c>
      <c r="B1520">
        <v>-58.510089999999998</v>
      </c>
      <c r="C1520" t="s">
        <v>331</v>
      </c>
      <c r="D1520" s="5">
        <v>0.41914351851851855</v>
      </c>
      <c r="E1520" s="4">
        <f t="shared" si="92"/>
        <v>13</v>
      </c>
      <c r="F1520">
        <f t="shared" si="93"/>
        <v>-58.510089999999998</v>
      </c>
      <c r="G1520" t="str">
        <f t="shared" si="94"/>
        <v>Anneal Loop [COOL]  7/14 Score</v>
      </c>
      <c r="H1520">
        <f t="shared" si="95"/>
        <v>0.41914351851851855</v>
      </c>
    </row>
    <row r="1521" spans="1:8" x14ac:dyDescent="0.2">
      <c r="A1521" t="s">
        <v>301</v>
      </c>
      <c r="B1521">
        <v>-58.510089999999998</v>
      </c>
      <c r="C1521" t="s">
        <v>334</v>
      </c>
      <c r="D1521" s="5">
        <v>0.41931712962962964</v>
      </c>
      <c r="E1521" s="4">
        <f t="shared" si="92"/>
        <v>13</v>
      </c>
      <c r="F1521">
        <f t="shared" si="93"/>
        <v>-58.510089999999998</v>
      </c>
      <c r="G1521" t="str">
        <f t="shared" si="94"/>
        <v>Anneal Loop [HEAT]  8/14 Score</v>
      </c>
      <c r="H1521">
        <f t="shared" si="95"/>
        <v>0.41931712962962964</v>
      </c>
    </row>
    <row r="1522" spans="1:8" x14ac:dyDescent="0.2">
      <c r="A1522" t="s">
        <v>301</v>
      </c>
      <c r="B1522">
        <v>-58.510089999999998</v>
      </c>
      <c r="C1522" t="s">
        <v>337</v>
      </c>
      <c r="D1522" s="5">
        <v>0.41949074074074072</v>
      </c>
      <c r="E1522" s="4">
        <f t="shared" si="92"/>
        <v>13</v>
      </c>
      <c r="F1522">
        <f t="shared" si="93"/>
        <v>-58.510089999999998</v>
      </c>
      <c r="G1522" t="str">
        <f t="shared" si="94"/>
        <v>Anneal Loop [HEAT]  9/14 Score</v>
      </c>
      <c r="H1522">
        <f t="shared" si="95"/>
        <v>0.41949074074074072</v>
      </c>
    </row>
    <row r="1523" spans="1:8" x14ac:dyDescent="0.2">
      <c r="A1523" t="s">
        <v>301</v>
      </c>
      <c r="B1523">
        <v>-58.510089999999998</v>
      </c>
      <c r="C1523" t="s">
        <v>340</v>
      </c>
      <c r="D1523" s="5">
        <v>0.41966435185185186</v>
      </c>
      <c r="E1523" s="4">
        <f t="shared" si="92"/>
        <v>13</v>
      </c>
      <c r="F1523">
        <f t="shared" si="93"/>
        <v>-58.510089999999998</v>
      </c>
      <c r="G1523" t="str">
        <f t="shared" si="94"/>
        <v>Anneal Loop [HEAT] 10/14 Score</v>
      </c>
      <c r="H1523">
        <f t="shared" si="95"/>
        <v>0.41966435185185186</v>
      </c>
    </row>
    <row r="1524" spans="1:8" x14ac:dyDescent="0.2">
      <c r="A1524" t="s">
        <v>301</v>
      </c>
      <c r="B1524">
        <v>-58.510089999999998</v>
      </c>
      <c r="C1524" t="s">
        <v>343</v>
      </c>
      <c r="D1524" s="5">
        <v>0.41983796296296294</v>
      </c>
      <c r="E1524" s="4">
        <f t="shared" si="92"/>
        <v>13</v>
      </c>
      <c r="F1524">
        <f t="shared" si="93"/>
        <v>-58.510089999999998</v>
      </c>
      <c r="G1524" t="str">
        <f t="shared" si="94"/>
        <v>Anneal Loop [COOL] 11/14 Score</v>
      </c>
      <c r="H1524">
        <f t="shared" si="95"/>
        <v>0.41983796296296294</v>
      </c>
    </row>
    <row r="1525" spans="1:8" x14ac:dyDescent="0.2">
      <c r="A1525" t="s">
        <v>301</v>
      </c>
      <c r="B1525">
        <v>-49.439689999999999</v>
      </c>
      <c r="C1525" t="s">
        <v>346</v>
      </c>
      <c r="D1525" s="5">
        <v>0.42001157407407402</v>
      </c>
      <c r="E1525" s="4">
        <f t="shared" si="92"/>
        <v>13</v>
      </c>
      <c r="F1525">
        <f t="shared" si="93"/>
        <v>-49.439689999999999</v>
      </c>
      <c r="G1525" t="str">
        <f t="shared" si="94"/>
        <v>Anneal Loop [COOL] 12/14 Score</v>
      </c>
      <c r="H1525">
        <f t="shared" si="95"/>
        <v>0.42001157407407402</v>
      </c>
    </row>
    <row r="1526" spans="1:8" x14ac:dyDescent="0.2">
      <c r="A1526" t="s">
        <v>301</v>
      </c>
      <c r="B1526">
        <v>-55.184730000000002</v>
      </c>
      <c r="C1526" t="s">
        <v>349</v>
      </c>
      <c r="D1526" s="5">
        <v>0.42017361111111112</v>
      </c>
      <c r="E1526" s="4">
        <f t="shared" si="92"/>
        <v>13</v>
      </c>
      <c r="F1526">
        <f t="shared" si="93"/>
        <v>-55.184730000000002</v>
      </c>
      <c r="G1526" t="str">
        <f t="shared" si="94"/>
        <v>Anneal Loop [COOL] 13/14 Score</v>
      </c>
      <c r="H1526">
        <f t="shared" si="95"/>
        <v>0.42017361111111112</v>
      </c>
    </row>
    <row r="1527" spans="1:8" x14ac:dyDescent="0.2">
      <c r="A1527" t="s">
        <v>301</v>
      </c>
      <c r="B1527">
        <v>-55.184730000000002</v>
      </c>
      <c r="C1527" t="s">
        <v>352</v>
      </c>
      <c r="D1527" s="5">
        <v>0.42034722222222221</v>
      </c>
      <c r="E1527" s="4">
        <f t="shared" si="92"/>
        <v>13</v>
      </c>
      <c r="F1527">
        <f t="shared" si="93"/>
        <v>-55.184730000000002</v>
      </c>
      <c r="G1527" t="str">
        <f t="shared" si="94"/>
        <v>Anneal Loop [COOL] 14/14 Score</v>
      </c>
      <c r="H1527">
        <f t="shared" si="95"/>
        <v>0.42034722222222221</v>
      </c>
    </row>
    <row r="1528" spans="1:8" x14ac:dyDescent="0.2">
      <c r="A1528" t="s">
        <v>301</v>
      </c>
      <c r="B1528">
        <v>-55.495869999999996</v>
      </c>
      <c r="C1528" t="s">
        <v>306</v>
      </c>
      <c r="D1528" s="5">
        <v>0.42041666666666666</v>
      </c>
      <c r="E1528" s="4">
        <f t="shared" si="92"/>
        <v>13</v>
      </c>
      <c r="F1528">
        <f t="shared" si="93"/>
        <v>-55.495869999999996</v>
      </c>
      <c r="G1528" t="str">
        <f t="shared" si="94"/>
        <v>Minimization Loop Score</v>
      </c>
      <c r="H1528">
        <f t="shared" si="95"/>
        <v>0.42041666666666666</v>
      </c>
    </row>
    <row r="1529" spans="1:8" x14ac:dyDescent="0.2">
      <c r="A1529" t="s">
        <v>301</v>
      </c>
      <c r="B1529">
        <v>-55.495869999999996</v>
      </c>
      <c r="C1529" t="s">
        <v>302</v>
      </c>
      <c r="D1529" s="5">
        <v>0.42041666666666666</v>
      </c>
      <c r="E1529" s="4">
        <f t="shared" si="92"/>
        <v>13</v>
      </c>
      <c r="F1529">
        <f t="shared" si="93"/>
        <v>-55.495869999999996</v>
      </c>
      <c r="G1529" t="str">
        <f t="shared" si="94"/>
        <v>Mutant Pack Score</v>
      </c>
      <c r="H1529">
        <f t="shared" si="95"/>
        <v>0.42041666666666666</v>
      </c>
    </row>
    <row r="1530" spans="1:8" x14ac:dyDescent="0.2">
      <c r="A1530" t="s">
        <v>301</v>
      </c>
      <c r="B1530">
        <v>-75.059039999999996</v>
      </c>
      <c r="C1530" t="s">
        <v>306</v>
      </c>
      <c r="D1530" s="5">
        <v>0.42083333333333334</v>
      </c>
      <c r="E1530" s="4">
        <f t="shared" si="92"/>
        <v>13</v>
      </c>
      <c r="F1530">
        <f t="shared" si="93"/>
        <v>-75.059039999999996</v>
      </c>
      <c r="G1530" t="str">
        <f t="shared" si="94"/>
        <v>Minimization Loop Score</v>
      </c>
      <c r="H1530">
        <f t="shared" si="95"/>
        <v>0.42083333333333334</v>
      </c>
    </row>
    <row r="1531" spans="1:8" x14ac:dyDescent="0.2">
      <c r="A1531" t="s">
        <v>301</v>
      </c>
      <c r="B1531">
        <v>-75.059039999999996</v>
      </c>
      <c r="C1531" t="s">
        <v>368</v>
      </c>
      <c r="D1531" s="5">
        <v>0.42083333333333334</v>
      </c>
      <c r="E1531" s="4">
        <f t="shared" si="92"/>
        <v>13</v>
      </c>
      <c r="F1531">
        <f t="shared" si="93"/>
        <v>-75.059039999999996</v>
      </c>
      <c r="G1531" t="str">
        <f t="shared" si="94"/>
        <v>Mut &amp; Min #06 Score</v>
      </c>
      <c r="H1531">
        <f t="shared" si="95"/>
        <v>0.42083333333333334</v>
      </c>
    </row>
    <row r="1532" spans="1:8" x14ac:dyDescent="0.2">
      <c r="A1532" t="s">
        <v>301</v>
      </c>
      <c r="B1532">
        <v>-768.54737999999998</v>
      </c>
      <c r="C1532" t="s">
        <v>370</v>
      </c>
      <c r="D1532" s="5">
        <v>0.42517361111111113</v>
      </c>
      <c r="E1532" s="4">
        <f t="shared" si="92"/>
        <v>13</v>
      </c>
      <c r="F1532">
        <f t="shared" si="93"/>
        <v>-768.54737999999998</v>
      </c>
      <c r="G1532" t="str">
        <f t="shared" si="94"/>
        <v>Mut &amp; Min, FastRelaxed Score</v>
      </c>
      <c r="H1532">
        <f t="shared" si="95"/>
        <v>0.42517361111111113</v>
      </c>
    </row>
    <row r="1533" spans="1:8" x14ac:dyDescent="0.2">
      <c r="A1533" t="s">
        <v>304</v>
      </c>
      <c r="B1533">
        <v>365.14578999999998</v>
      </c>
      <c r="C1533" t="s">
        <v>305</v>
      </c>
      <c r="D1533" s="5">
        <v>0.40240740740740738</v>
      </c>
      <c r="E1533" s="4">
        <f t="shared" si="92"/>
        <v>14</v>
      </c>
      <c r="F1533">
        <f t="shared" si="93"/>
        <v>365.14578999999998</v>
      </c>
      <c r="G1533" t="str">
        <f t="shared" si="94"/>
        <v>Mutant Pack Score</v>
      </c>
      <c r="H1533">
        <f t="shared" si="95"/>
        <v>0.40240740740740738</v>
      </c>
    </row>
    <row r="1534" spans="1:8" x14ac:dyDescent="0.2">
      <c r="A1534" t="s">
        <v>304</v>
      </c>
      <c r="B1534">
        <v>90.125140000000002</v>
      </c>
      <c r="C1534" t="s">
        <v>310</v>
      </c>
      <c r="D1534" s="5">
        <v>0.40250000000000002</v>
      </c>
      <c r="E1534" s="4">
        <f t="shared" si="92"/>
        <v>14</v>
      </c>
      <c r="F1534">
        <f t="shared" si="93"/>
        <v>90.125140000000002</v>
      </c>
      <c r="G1534" t="str">
        <f t="shared" si="94"/>
        <v>Minimization Loop Score</v>
      </c>
      <c r="H1534">
        <f t="shared" si="95"/>
        <v>0.40250000000000002</v>
      </c>
    </row>
    <row r="1535" spans="1:8" x14ac:dyDescent="0.2">
      <c r="A1535" t="s">
        <v>304</v>
      </c>
      <c r="B1535">
        <v>66.25788</v>
      </c>
      <c r="C1535" t="s">
        <v>314</v>
      </c>
      <c r="D1535" s="5">
        <v>0.40267361111111111</v>
      </c>
      <c r="E1535" s="4">
        <f t="shared" si="92"/>
        <v>14</v>
      </c>
      <c r="F1535">
        <f t="shared" si="93"/>
        <v>66.25788</v>
      </c>
      <c r="G1535" t="str">
        <f t="shared" si="94"/>
        <v>Anneal Loop [HEAT]  1/14 Score</v>
      </c>
      <c r="H1535">
        <f t="shared" si="95"/>
        <v>0.40267361111111111</v>
      </c>
    </row>
    <row r="1536" spans="1:8" x14ac:dyDescent="0.2">
      <c r="A1536" t="s">
        <v>304</v>
      </c>
      <c r="B1536">
        <v>66.25788</v>
      </c>
      <c r="C1536" t="s">
        <v>317</v>
      </c>
      <c r="D1536" s="5">
        <v>0.40285879629629634</v>
      </c>
      <c r="E1536" s="4">
        <f t="shared" si="92"/>
        <v>14</v>
      </c>
      <c r="F1536">
        <f t="shared" si="93"/>
        <v>66.25788</v>
      </c>
      <c r="G1536" t="str">
        <f t="shared" si="94"/>
        <v>Anneal Loop [HEAT]  2/14 Score</v>
      </c>
      <c r="H1536">
        <f t="shared" si="95"/>
        <v>0.40285879629629634</v>
      </c>
    </row>
    <row r="1537" spans="1:8" x14ac:dyDescent="0.2">
      <c r="A1537" t="s">
        <v>304</v>
      </c>
      <c r="B1537">
        <v>66.25788</v>
      </c>
      <c r="C1537" t="s">
        <v>320</v>
      </c>
      <c r="D1537" s="5">
        <v>0.40304398148148146</v>
      </c>
      <c r="E1537" s="4">
        <f t="shared" si="92"/>
        <v>14</v>
      </c>
      <c r="F1537">
        <f t="shared" si="93"/>
        <v>66.25788</v>
      </c>
      <c r="G1537" t="str">
        <f t="shared" si="94"/>
        <v>Anneal Loop [HEAT]  3/14 Score</v>
      </c>
      <c r="H1537">
        <f t="shared" si="95"/>
        <v>0.40304398148148146</v>
      </c>
    </row>
    <row r="1538" spans="1:8" x14ac:dyDescent="0.2">
      <c r="A1538" t="s">
        <v>304</v>
      </c>
      <c r="B1538">
        <v>50.353529999999999</v>
      </c>
      <c r="C1538" t="s">
        <v>323</v>
      </c>
      <c r="D1538" s="5">
        <v>0.40322916666666669</v>
      </c>
      <c r="E1538" s="4">
        <f t="shared" si="92"/>
        <v>14</v>
      </c>
      <c r="F1538">
        <f t="shared" si="93"/>
        <v>50.353529999999999</v>
      </c>
      <c r="G1538" t="str">
        <f t="shared" si="94"/>
        <v>Anneal Loop [COOL]  4/14 Score</v>
      </c>
      <c r="H1538">
        <f t="shared" si="95"/>
        <v>0.40322916666666669</v>
      </c>
    </row>
    <row r="1539" spans="1:8" x14ac:dyDescent="0.2">
      <c r="A1539" t="s">
        <v>304</v>
      </c>
      <c r="B1539">
        <v>53.497349999999997</v>
      </c>
      <c r="C1539" t="s">
        <v>326</v>
      </c>
      <c r="D1539" s="5">
        <v>0.40340277777777778</v>
      </c>
      <c r="E1539" s="4">
        <f t="shared" ref="E1539:E1602" si="96">VALUE(RIGHT(A1539,2))</f>
        <v>14</v>
      </c>
      <c r="F1539">
        <f t="shared" ref="F1539:F1602" si="97">B1539</f>
        <v>53.497349999999997</v>
      </c>
      <c r="G1539" t="str">
        <f t="shared" ref="G1539:G1602" si="98">RIGHT(C1539,LEN(C1539)-FIND(" - ",C1539)-2)</f>
        <v>Anneal Loop [COOL]  5/14 Score</v>
      </c>
      <c r="H1539">
        <f t="shared" ref="H1539:H1602" si="99">VALUE(D1539)</f>
        <v>0.40340277777777778</v>
      </c>
    </row>
    <row r="1540" spans="1:8" x14ac:dyDescent="0.2">
      <c r="A1540" t="s">
        <v>304</v>
      </c>
      <c r="B1540">
        <v>53.326509999999999</v>
      </c>
      <c r="C1540" t="s">
        <v>329</v>
      </c>
      <c r="D1540" s="5">
        <v>0.40358796296296301</v>
      </c>
      <c r="E1540" s="4">
        <f t="shared" si="96"/>
        <v>14</v>
      </c>
      <c r="F1540">
        <f t="shared" si="97"/>
        <v>53.326509999999999</v>
      </c>
      <c r="G1540" t="str">
        <f t="shared" si="98"/>
        <v>Anneal Loop [COOL]  6/14 Score</v>
      </c>
      <c r="H1540">
        <f t="shared" si="99"/>
        <v>0.40358796296296301</v>
      </c>
    </row>
    <row r="1541" spans="1:8" x14ac:dyDescent="0.2">
      <c r="A1541" t="s">
        <v>304</v>
      </c>
      <c r="B1541">
        <v>48.255470000000003</v>
      </c>
      <c r="C1541" t="s">
        <v>332</v>
      </c>
      <c r="D1541" s="5">
        <v>0.40376157407407409</v>
      </c>
      <c r="E1541" s="4">
        <f t="shared" si="96"/>
        <v>14</v>
      </c>
      <c r="F1541">
        <f t="shared" si="97"/>
        <v>48.255470000000003</v>
      </c>
      <c r="G1541" t="str">
        <f t="shared" si="98"/>
        <v>Anneal Loop [COOL]  7/14 Score</v>
      </c>
      <c r="H1541">
        <f t="shared" si="99"/>
        <v>0.40376157407407409</v>
      </c>
    </row>
    <row r="1542" spans="1:8" x14ac:dyDescent="0.2">
      <c r="A1542" t="s">
        <v>304</v>
      </c>
      <c r="B1542">
        <v>48.255470000000003</v>
      </c>
      <c r="C1542" t="s">
        <v>335</v>
      </c>
      <c r="D1542" s="5">
        <v>0.40395833333333336</v>
      </c>
      <c r="E1542" s="4">
        <f t="shared" si="96"/>
        <v>14</v>
      </c>
      <c r="F1542">
        <f t="shared" si="97"/>
        <v>48.255470000000003</v>
      </c>
      <c r="G1542" t="str">
        <f t="shared" si="98"/>
        <v>Anneal Loop [HEAT]  8/14 Score</v>
      </c>
      <c r="H1542">
        <f t="shared" si="99"/>
        <v>0.40395833333333336</v>
      </c>
    </row>
    <row r="1543" spans="1:8" x14ac:dyDescent="0.2">
      <c r="A1543" t="s">
        <v>304</v>
      </c>
      <c r="B1543">
        <v>48.255470000000003</v>
      </c>
      <c r="C1543" t="s">
        <v>338</v>
      </c>
      <c r="D1543" s="5">
        <v>0.40413194444444445</v>
      </c>
      <c r="E1543" s="4">
        <f t="shared" si="96"/>
        <v>14</v>
      </c>
      <c r="F1543">
        <f t="shared" si="97"/>
        <v>48.255470000000003</v>
      </c>
      <c r="G1543" t="str">
        <f t="shared" si="98"/>
        <v>Anneal Loop [HEAT]  9/14 Score</v>
      </c>
      <c r="H1543">
        <f t="shared" si="99"/>
        <v>0.40413194444444445</v>
      </c>
    </row>
    <row r="1544" spans="1:8" x14ac:dyDescent="0.2">
      <c r="A1544" t="s">
        <v>304</v>
      </c>
      <c r="B1544">
        <v>48.255470000000003</v>
      </c>
      <c r="C1544" t="s">
        <v>341</v>
      </c>
      <c r="D1544" s="5">
        <v>0.40430555555555553</v>
      </c>
      <c r="E1544" s="4">
        <f t="shared" si="96"/>
        <v>14</v>
      </c>
      <c r="F1544">
        <f t="shared" si="97"/>
        <v>48.255470000000003</v>
      </c>
      <c r="G1544" t="str">
        <f t="shared" si="98"/>
        <v>Anneal Loop [HEAT] 10/14 Score</v>
      </c>
      <c r="H1544">
        <f t="shared" si="99"/>
        <v>0.40430555555555553</v>
      </c>
    </row>
    <row r="1545" spans="1:8" x14ac:dyDescent="0.2">
      <c r="A1545" t="s">
        <v>304</v>
      </c>
      <c r="B1545">
        <v>55.711300000000001</v>
      </c>
      <c r="C1545" t="s">
        <v>344</v>
      </c>
      <c r="D1545" s="5">
        <v>0.40449074074074076</v>
      </c>
      <c r="E1545" s="4">
        <f t="shared" si="96"/>
        <v>14</v>
      </c>
      <c r="F1545">
        <f t="shared" si="97"/>
        <v>55.711300000000001</v>
      </c>
      <c r="G1545" t="str">
        <f t="shared" si="98"/>
        <v>Anneal Loop [COOL] 11/14 Score</v>
      </c>
      <c r="H1545">
        <f t="shared" si="99"/>
        <v>0.40449074074074076</v>
      </c>
    </row>
    <row r="1546" spans="1:8" x14ac:dyDescent="0.2">
      <c r="A1546" t="s">
        <v>304</v>
      </c>
      <c r="B1546">
        <v>47.887390000000003</v>
      </c>
      <c r="C1546" t="s">
        <v>347</v>
      </c>
      <c r="D1546" s="5">
        <v>0.40469907407407407</v>
      </c>
      <c r="E1546" s="4">
        <f t="shared" si="96"/>
        <v>14</v>
      </c>
      <c r="F1546">
        <f t="shared" si="97"/>
        <v>47.887390000000003</v>
      </c>
      <c r="G1546" t="str">
        <f t="shared" si="98"/>
        <v>Anneal Loop [COOL] 12/14 Score</v>
      </c>
      <c r="H1546">
        <f t="shared" si="99"/>
        <v>0.40469907407407407</v>
      </c>
    </row>
    <row r="1547" spans="1:8" x14ac:dyDescent="0.2">
      <c r="A1547" t="s">
        <v>304</v>
      </c>
      <c r="B1547">
        <v>47.887390000000003</v>
      </c>
      <c r="C1547" t="s">
        <v>350</v>
      </c>
      <c r="D1547" s="5">
        <v>0.40487268518518515</v>
      </c>
      <c r="E1547" s="4">
        <f t="shared" si="96"/>
        <v>14</v>
      </c>
      <c r="F1547">
        <f t="shared" si="97"/>
        <v>47.887390000000003</v>
      </c>
      <c r="G1547" t="str">
        <f t="shared" si="98"/>
        <v>Anneal Loop [COOL] 13/14 Score</v>
      </c>
      <c r="H1547">
        <f t="shared" si="99"/>
        <v>0.40487268518518515</v>
      </c>
    </row>
    <row r="1548" spans="1:8" x14ac:dyDescent="0.2">
      <c r="A1548" t="s">
        <v>304</v>
      </c>
      <c r="B1548">
        <v>53.640389999999996</v>
      </c>
      <c r="C1548" t="s">
        <v>353</v>
      </c>
      <c r="D1548" s="5">
        <v>0.40504629629629635</v>
      </c>
      <c r="E1548" s="4">
        <f t="shared" si="96"/>
        <v>14</v>
      </c>
      <c r="F1548">
        <f t="shared" si="97"/>
        <v>53.640389999999996</v>
      </c>
      <c r="G1548" t="str">
        <f t="shared" si="98"/>
        <v>Anneal Loop [COOL] 14/14 Score</v>
      </c>
      <c r="H1548">
        <f t="shared" si="99"/>
        <v>0.40504629629629635</v>
      </c>
    </row>
    <row r="1549" spans="1:8" x14ac:dyDescent="0.2">
      <c r="A1549" t="s">
        <v>304</v>
      </c>
      <c r="B1549">
        <v>47.08464</v>
      </c>
      <c r="C1549" t="s">
        <v>310</v>
      </c>
      <c r="D1549" s="5">
        <v>0.40513888888888888</v>
      </c>
      <c r="E1549" s="4">
        <f t="shared" si="96"/>
        <v>14</v>
      </c>
      <c r="F1549">
        <f t="shared" si="97"/>
        <v>47.08464</v>
      </c>
      <c r="G1549" t="str">
        <f t="shared" si="98"/>
        <v>Minimization Loop Score</v>
      </c>
      <c r="H1549">
        <f t="shared" si="99"/>
        <v>0.40513888888888888</v>
      </c>
    </row>
    <row r="1550" spans="1:8" x14ac:dyDescent="0.2">
      <c r="A1550" t="s">
        <v>304</v>
      </c>
      <c r="B1550">
        <v>46.735219999999998</v>
      </c>
      <c r="C1550" t="s">
        <v>305</v>
      </c>
      <c r="D1550" s="5">
        <v>0.40513888888888888</v>
      </c>
      <c r="E1550" s="4">
        <f t="shared" si="96"/>
        <v>14</v>
      </c>
      <c r="F1550">
        <f t="shared" si="97"/>
        <v>46.735219999999998</v>
      </c>
      <c r="G1550" t="str">
        <f t="shared" si="98"/>
        <v>Mutant Pack Score</v>
      </c>
      <c r="H1550">
        <f t="shared" si="99"/>
        <v>0.40513888888888888</v>
      </c>
    </row>
    <row r="1551" spans="1:8" x14ac:dyDescent="0.2">
      <c r="A1551" t="s">
        <v>304</v>
      </c>
      <c r="B1551">
        <v>9.01661</v>
      </c>
      <c r="C1551" t="s">
        <v>310</v>
      </c>
      <c r="D1551" s="5">
        <v>0.4055555555555555</v>
      </c>
      <c r="E1551" s="4">
        <f t="shared" si="96"/>
        <v>14</v>
      </c>
      <c r="F1551">
        <f t="shared" si="97"/>
        <v>9.01661</v>
      </c>
      <c r="G1551" t="str">
        <f t="shared" si="98"/>
        <v>Minimization Loop Score</v>
      </c>
      <c r="H1551">
        <f t="shared" si="99"/>
        <v>0.4055555555555555</v>
      </c>
    </row>
    <row r="1552" spans="1:8" x14ac:dyDescent="0.2">
      <c r="A1552" t="s">
        <v>304</v>
      </c>
      <c r="B1552">
        <v>9.01661</v>
      </c>
      <c r="C1552" t="s">
        <v>356</v>
      </c>
      <c r="D1552" s="5">
        <v>0.4055555555555555</v>
      </c>
      <c r="E1552" s="4">
        <f t="shared" si="96"/>
        <v>14</v>
      </c>
      <c r="F1552">
        <f t="shared" si="97"/>
        <v>9.01661</v>
      </c>
      <c r="G1552" t="str">
        <f t="shared" si="98"/>
        <v>Mut &amp; Min #01 Score</v>
      </c>
      <c r="H1552">
        <f t="shared" si="99"/>
        <v>0.4055555555555555</v>
      </c>
    </row>
    <row r="1553" spans="1:8" x14ac:dyDescent="0.2">
      <c r="A1553" t="s">
        <v>304</v>
      </c>
      <c r="B1553">
        <v>10.54147</v>
      </c>
      <c r="C1553" t="s">
        <v>305</v>
      </c>
      <c r="D1553" s="5">
        <v>0.4055555555555555</v>
      </c>
      <c r="E1553" s="4">
        <f t="shared" si="96"/>
        <v>14</v>
      </c>
      <c r="F1553">
        <f t="shared" si="97"/>
        <v>10.54147</v>
      </c>
      <c r="G1553" t="str">
        <f t="shared" si="98"/>
        <v>Mutant Pack Score</v>
      </c>
      <c r="H1553">
        <f t="shared" si="99"/>
        <v>0.4055555555555555</v>
      </c>
    </row>
    <row r="1554" spans="1:8" x14ac:dyDescent="0.2">
      <c r="A1554" t="s">
        <v>304</v>
      </c>
      <c r="B1554">
        <v>7.0959399999999997</v>
      </c>
      <c r="C1554" t="s">
        <v>310</v>
      </c>
      <c r="D1554" s="5">
        <v>0.40564814814814815</v>
      </c>
      <c r="E1554" s="4">
        <f t="shared" si="96"/>
        <v>14</v>
      </c>
      <c r="F1554">
        <f t="shared" si="97"/>
        <v>7.0959399999999997</v>
      </c>
      <c r="G1554" t="str">
        <f t="shared" si="98"/>
        <v>Minimization Loop Score</v>
      </c>
      <c r="H1554">
        <f t="shared" si="99"/>
        <v>0.40564814814814815</v>
      </c>
    </row>
    <row r="1555" spans="1:8" x14ac:dyDescent="0.2">
      <c r="A1555" t="s">
        <v>304</v>
      </c>
      <c r="B1555">
        <v>7.0959399999999997</v>
      </c>
      <c r="C1555" t="s">
        <v>314</v>
      </c>
      <c r="D1555" s="5">
        <v>0.40582175925925923</v>
      </c>
      <c r="E1555" s="4">
        <f t="shared" si="96"/>
        <v>14</v>
      </c>
      <c r="F1555">
        <f t="shared" si="97"/>
        <v>7.0959399999999997</v>
      </c>
      <c r="G1555" t="str">
        <f t="shared" si="98"/>
        <v>Anneal Loop [HEAT]  1/14 Score</v>
      </c>
      <c r="H1555">
        <f t="shared" si="99"/>
        <v>0.40582175925925923</v>
      </c>
    </row>
    <row r="1556" spans="1:8" x14ac:dyDescent="0.2">
      <c r="A1556" t="s">
        <v>304</v>
      </c>
      <c r="B1556">
        <v>7.0959399999999997</v>
      </c>
      <c r="C1556" t="s">
        <v>317</v>
      </c>
      <c r="D1556" s="5">
        <v>0.40599537037037042</v>
      </c>
      <c r="E1556" s="4">
        <f t="shared" si="96"/>
        <v>14</v>
      </c>
      <c r="F1556">
        <f t="shared" si="97"/>
        <v>7.0959399999999997</v>
      </c>
      <c r="G1556" t="str">
        <f t="shared" si="98"/>
        <v>Anneal Loop [HEAT]  2/14 Score</v>
      </c>
      <c r="H1556">
        <f t="shared" si="99"/>
        <v>0.40599537037037042</v>
      </c>
    </row>
    <row r="1557" spans="1:8" x14ac:dyDescent="0.2">
      <c r="A1557" t="s">
        <v>304</v>
      </c>
      <c r="B1557">
        <v>7.0959399999999997</v>
      </c>
      <c r="C1557" t="s">
        <v>320</v>
      </c>
      <c r="D1557" s="5">
        <v>0.40619212962962964</v>
      </c>
      <c r="E1557" s="4">
        <f t="shared" si="96"/>
        <v>14</v>
      </c>
      <c r="F1557">
        <f t="shared" si="97"/>
        <v>7.0959399999999997</v>
      </c>
      <c r="G1557" t="str">
        <f t="shared" si="98"/>
        <v>Anneal Loop [HEAT]  3/14 Score</v>
      </c>
      <c r="H1557">
        <f t="shared" si="99"/>
        <v>0.40619212962962964</v>
      </c>
    </row>
    <row r="1558" spans="1:8" x14ac:dyDescent="0.2">
      <c r="A1558" t="s">
        <v>304</v>
      </c>
      <c r="B1558">
        <v>9.2207500000000007</v>
      </c>
      <c r="C1558" t="s">
        <v>323</v>
      </c>
      <c r="D1558" s="5">
        <v>0.40636574074074078</v>
      </c>
      <c r="E1558" s="4">
        <f t="shared" si="96"/>
        <v>14</v>
      </c>
      <c r="F1558">
        <f t="shared" si="97"/>
        <v>9.2207500000000007</v>
      </c>
      <c r="G1558" t="str">
        <f t="shared" si="98"/>
        <v>Anneal Loop [COOL]  4/14 Score</v>
      </c>
      <c r="H1558">
        <f t="shared" si="99"/>
        <v>0.40636574074074078</v>
      </c>
    </row>
    <row r="1559" spans="1:8" x14ac:dyDescent="0.2">
      <c r="A1559" t="s">
        <v>304</v>
      </c>
      <c r="B1559">
        <v>16.724209999999999</v>
      </c>
      <c r="C1559" t="s">
        <v>326</v>
      </c>
      <c r="D1559" s="5">
        <v>0.4065509259259259</v>
      </c>
      <c r="E1559" s="4">
        <f t="shared" si="96"/>
        <v>14</v>
      </c>
      <c r="F1559">
        <f t="shared" si="97"/>
        <v>16.724209999999999</v>
      </c>
      <c r="G1559" t="str">
        <f t="shared" si="98"/>
        <v>Anneal Loop [COOL]  5/14 Score</v>
      </c>
      <c r="H1559">
        <f t="shared" si="99"/>
        <v>0.4065509259259259</v>
      </c>
    </row>
    <row r="1560" spans="1:8" x14ac:dyDescent="0.2">
      <c r="A1560" t="s">
        <v>304</v>
      </c>
      <c r="B1560">
        <v>14.8287</v>
      </c>
      <c r="C1560" t="s">
        <v>329</v>
      </c>
      <c r="D1560" s="5">
        <v>0.40672453703703698</v>
      </c>
      <c r="E1560" s="4">
        <f t="shared" si="96"/>
        <v>14</v>
      </c>
      <c r="F1560">
        <f t="shared" si="97"/>
        <v>14.8287</v>
      </c>
      <c r="G1560" t="str">
        <f t="shared" si="98"/>
        <v>Anneal Loop [COOL]  6/14 Score</v>
      </c>
      <c r="H1560">
        <f t="shared" si="99"/>
        <v>0.40672453703703698</v>
      </c>
    </row>
    <row r="1561" spans="1:8" x14ac:dyDescent="0.2">
      <c r="A1561" t="s">
        <v>304</v>
      </c>
      <c r="B1561">
        <v>11.32254</v>
      </c>
      <c r="C1561" t="s">
        <v>332</v>
      </c>
      <c r="D1561" s="5">
        <v>0.40690972222222221</v>
      </c>
      <c r="E1561" s="4">
        <f t="shared" si="96"/>
        <v>14</v>
      </c>
      <c r="F1561">
        <f t="shared" si="97"/>
        <v>11.32254</v>
      </c>
      <c r="G1561" t="str">
        <f t="shared" si="98"/>
        <v>Anneal Loop [COOL]  7/14 Score</v>
      </c>
      <c r="H1561">
        <f t="shared" si="99"/>
        <v>0.40690972222222221</v>
      </c>
    </row>
    <row r="1562" spans="1:8" x14ac:dyDescent="0.2">
      <c r="A1562" t="s">
        <v>304</v>
      </c>
      <c r="B1562">
        <v>11.32254</v>
      </c>
      <c r="C1562" t="s">
        <v>335</v>
      </c>
      <c r="D1562" s="5">
        <v>0.40706018518518516</v>
      </c>
      <c r="E1562" s="4">
        <f t="shared" si="96"/>
        <v>14</v>
      </c>
      <c r="F1562">
        <f t="shared" si="97"/>
        <v>11.32254</v>
      </c>
      <c r="G1562" t="str">
        <f t="shared" si="98"/>
        <v>Anneal Loop [HEAT]  8/14 Score</v>
      </c>
      <c r="H1562">
        <f t="shared" si="99"/>
        <v>0.40706018518518516</v>
      </c>
    </row>
    <row r="1563" spans="1:8" x14ac:dyDescent="0.2">
      <c r="A1563" t="s">
        <v>304</v>
      </c>
      <c r="B1563">
        <v>11.746130000000001</v>
      </c>
      <c r="C1563" t="s">
        <v>338</v>
      </c>
      <c r="D1563" s="5">
        <v>0.4072453703703704</v>
      </c>
      <c r="E1563" s="4">
        <f t="shared" si="96"/>
        <v>14</v>
      </c>
      <c r="F1563">
        <f t="shared" si="97"/>
        <v>11.746130000000001</v>
      </c>
      <c r="G1563" t="str">
        <f t="shared" si="98"/>
        <v>Anneal Loop [HEAT]  9/14 Score</v>
      </c>
      <c r="H1563">
        <f t="shared" si="99"/>
        <v>0.4072453703703704</v>
      </c>
    </row>
    <row r="1564" spans="1:8" x14ac:dyDescent="0.2">
      <c r="A1564" t="s">
        <v>304</v>
      </c>
      <c r="B1564">
        <v>11.746130000000001</v>
      </c>
      <c r="C1564" t="s">
        <v>341</v>
      </c>
      <c r="D1564" s="5">
        <v>0.40741898148148148</v>
      </c>
      <c r="E1564" s="4">
        <f t="shared" si="96"/>
        <v>14</v>
      </c>
      <c r="F1564">
        <f t="shared" si="97"/>
        <v>11.746130000000001</v>
      </c>
      <c r="G1564" t="str">
        <f t="shared" si="98"/>
        <v>Anneal Loop [HEAT] 10/14 Score</v>
      </c>
      <c r="H1564">
        <f t="shared" si="99"/>
        <v>0.40741898148148148</v>
      </c>
    </row>
    <row r="1565" spans="1:8" x14ac:dyDescent="0.2">
      <c r="A1565" t="s">
        <v>304</v>
      </c>
      <c r="B1565">
        <v>11.746130000000001</v>
      </c>
      <c r="C1565" t="s">
        <v>344</v>
      </c>
      <c r="D1565" s="5">
        <v>0.40760416666666671</v>
      </c>
      <c r="E1565" s="4">
        <f t="shared" si="96"/>
        <v>14</v>
      </c>
      <c r="F1565">
        <f t="shared" si="97"/>
        <v>11.746130000000001</v>
      </c>
      <c r="G1565" t="str">
        <f t="shared" si="98"/>
        <v>Anneal Loop [COOL] 11/14 Score</v>
      </c>
      <c r="H1565">
        <f t="shared" si="99"/>
        <v>0.40760416666666671</v>
      </c>
    </row>
    <row r="1566" spans="1:8" x14ac:dyDescent="0.2">
      <c r="A1566" t="s">
        <v>304</v>
      </c>
      <c r="B1566">
        <v>20.70374</v>
      </c>
      <c r="C1566" t="s">
        <v>347</v>
      </c>
      <c r="D1566" s="5">
        <v>0.40777777777777779</v>
      </c>
      <c r="E1566" s="4">
        <f t="shared" si="96"/>
        <v>14</v>
      </c>
      <c r="F1566">
        <f t="shared" si="97"/>
        <v>20.70374</v>
      </c>
      <c r="G1566" t="str">
        <f t="shared" si="98"/>
        <v>Anneal Loop [COOL] 12/14 Score</v>
      </c>
      <c r="H1566">
        <f t="shared" si="99"/>
        <v>0.40777777777777779</v>
      </c>
    </row>
    <row r="1567" spans="1:8" x14ac:dyDescent="0.2">
      <c r="A1567" t="s">
        <v>304</v>
      </c>
      <c r="B1567">
        <v>11.456619999999999</v>
      </c>
      <c r="C1567" t="s">
        <v>350</v>
      </c>
      <c r="D1567" s="5">
        <v>0.40795138888888888</v>
      </c>
      <c r="E1567" s="4">
        <f t="shared" si="96"/>
        <v>14</v>
      </c>
      <c r="F1567">
        <f t="shared" si="97"/>
        <v>11.456619999999999</v>
      </c>
      <c r="G1567" t="str">
        <f t="shared" si="98"/>
        <v>Anneal Loop [COOL] 13/14 Score</v>
      </c>
      <c r="H1567">
        <f t="shared" si="99"/>
        <v>0.40795138888888888</v>
      </c>
    </row>
    <row r="1568" spans="1:8" x14ac:dyDescent="0.2">
      <c r="A1568" t="s">
        <v>304</v>
      </c>
      <c r="B1568">
        <v>12.144130000000001</v>
      </c>
      <c r="C1568" t="s">
        <v>353</v>
      </c>
      <c r="D1568" s="5">
        <v>0.40813657407407411</v>
      </c>
      <c r="E1568" s="4">
        <f t="shared" si="96"/>
        <v>14</v>
      </c>
      <c r="F1568">
        <f t="shared" si="97"/>
        <v>12.144130000000001</v>
      </c>
      <c r="G1568" t="str">
        <f t="shared" si="98"/>
        <v>Anneal Loop [COOL] 14/14 Score</v>
      </c>
      <c r="H1568">
        <f t="shared" si="99"/>
        <v>0.40813657407407411</v>
      </c>
    </row>
    <row r="1569" spans="1:8" x14ac:dyDescent="0.2">
      <c r="A1569" t="s">
        <v>304</v>
      </c>
      <c r="B1569">
        <v>11.06842</v>
      </c>
      <c r="C1569" t="s">
        <v>310</v>
      </c>
      <c r="D1569" s="5">
        <v>0.4082175925925926</v>
      </c>
      <c r="E1569" s="4">
        <f t="shared" si="96"/>
        <v>14</v>
      </c>
      <c r="F1569">
        <f t="shared" si="97"/>
        <v>11.06842</v>
      </c>
      <c r="G1569" t="str">
        <f t="shared" si="98"/>
        <v>Minimization Loop Score</v>
      </c>
      <c r="H1569">
        <f t="shared" si="99"/>
        <v>0.4082175925925926</v>
      </c>
    </row>
    <row r="1570" spans="1:8" x14ac:dyDescent="0.2">
      <c r="A1570" t="s">
        <v>304</v>
      </c>
      <c r="B1570">
        <v>10.952439999999999</v>
      </c>
      <c r="C1570" t="s">
        <v>305</v>
      </c>
      <c r="D1570" s="5">
        <v>0.4082175925925926</v>
      </c>
      <c r="E1570" s="4">
        <f t="shared" si="96"/>
        <v>14</v>
      </c>
      <c r="F1570">
        <f t="shared" si="97"/>
        <v>10.952439999999999</v>
      </c>
      <c r="G1570" t="str">
        <f t="shared" si="98"/>
        <v>Mutant Pack Score</v>
      </c>
      <c r="H1570">
        <f t="shared" si="99"/>
        <v>0.4082175925925926</v>
      </c>
    </row>
    <row r="1571" spans="1:8" x14ac:dyDescent="0.2">
      <c r="A1571" t="s">
        <v>304</v>
      </c>
      <c r="B1571">
        <v>-11.56724</v>
      </c>
      <c r="C1571" t="s">
        <v>310</v>
      </c>
      <c r="D1571" s="5">
        <v>0.40862268518518513</v>
      </c>
      <c r="E1571" s="4">
        <f t="shared" si="96"/>
        <v>14</v>
      </c>
      <c r="F1571">
        <f t="shared" si="97"/>
        <v>-11.56724</v>
      </c>
      <c r="G1571" t="str">
        <f t="shared" si="98"/>
        <v>Minimization Loop Score</v>
      </c>
      <c r="H1571">
        <f t="shared" si="99"/>
        <v>0.40862268518518513</v>
      </c>
    </row>
    <row r="1572" spans="1:8" x14ac:dyDescent="0.2">
      <c r="A1572" t="s">
        <v>304</v>
      </c>
      <c r="B1572">
        <v>-11.56724</v>
      </c>
      <c r="C1572" t="s">
        <v>359</v>
      </c>
      <c r="D1572" s="5">
        <v>0.40862268518518513</v>
      </c>
      <c r="E1572" s="4">
        <f t="shared" si="96"/>
        <v>14</v>
      </c>
      <c r="F1572">
        <f t="shared" si="97"/>
        <v>-11.56724</v>
      </c>
      <c r="G1572" t="str">
        <f t="shared" si="98"/>
        <v>Mut &amp; Min #02 Score</v>
      </c>
      <c r="H1572">
        <f t="shared" si="99"/>
        <v>0.40862268518518513</v>
      </c>
    </row>
    <row r="1573" spans="1:8" x14ac:dyDescent="0.2">
      <c r="A1573" t="s">
        <v>304</v>
      </c>
      <c r="B1573">
        <v>-11.656929999999999</v>
      </c>
      <c r="C1573" t="s">
        <v>305</v>
      </c>
      <c r="D1573" s="5">
        <v>0.40863425925925928</v>
      </c>
      <c r="E1573" s="4">
        <f t="shared" si="96"/>
        <v>14</v>
      </c>
      <c r="F1573">
        <f t="shared" si="97"/>
        <v>-11.656929999999999</v>
      </c>
      <c r="G1573" t="str">
        <f t="shared" si="98"/>
        <v>Mutant Pack Score</v>
      </c>
      <c r="H1573">
        <f t="shared" si="99"/>
        <v>0.40863425925925928</v>
      </c>
    </row>
    <row r="1574" spans="1:8" x14ac:dyDescent="0.2">
      <c r="A1574" t="s">
        <v>304</v>
      </c>
      <c r="B1574">
        <v>-17.702819999999999</v>
      </c>
      <c r="C1574" t="s">
        <v>310</v>
      </c>
      <c r="D1574" s="5">
        <v>0.40871527777777777</v>
      </c>
      <c r="E1574" s="4">
        <f t="shared" si="96"/>
        <v>14</v>
      </c>
      <c r="F1574">
        <f t="shared" si="97"/>
        <v>-17.702819999999999</v>
      </c>
      <c r="G1574" t="str">
        <f t="shared" si="98"/>
        <v>Minimization Loop Score</v>
      </c>
      <c r="H1574">
        <f t="shared" si="99"/>
        <v>0.40871527777777777</v>
      </c>
    </row>
    <row r="1575" spans="1:8" x14ac:dyDescent="0.2">
      <c r="A1575" t="s">
        <v>304</v>
      </c>
      <c r="B1575">
        <v>-17.702819999999999</v>
      </c>
      <c r="C1575" t="s">
        <v>314</v>
      </c>
      <c r="D1575" s="5">
        <v>0.40888888888888886</v>
      </c>
      <c r="E1575" s="4">
        <f t="shared" si="96"/>
        <v>14</v>
      </c>
      <c r="F1575">
        <f t="shared" si="97"/>
        <v>-17.702819999999999</v>
      </c>
      <c r="G1575" t="str">
        <f t="shared" si="98"/>
        <v>Anneal Loop [HEAT]  1/14 Score</v>
      </c>
      <c r="H1575">
        <f t="shared" si="99"/>
        <v>0.40888888888888886</v>
      </c>
    </row>
    <row r="1576" spans="1:8" x14ac:dyDescent="0.2">
      <c r="A1576" t="s">
        <v>304</v>
      </c>
      <c r="B1576">
        <v>-17.702819999999999</v>
      </c>
      <c r="C1576" t="s">
        <v>317</v>
      </c>
      <c r="D1576" s="5">
        <v>0.40907407407407409</v>
      </c>
      <c r="E1576" s="4">
        <f t="shared" si="96"/>
        <v>14</v>
      </c>
      <c r="F1576">
        <f t="shared" si="97"/>
        <v>-17.702819999999999</v>
      </c>
      <c r="G1576" t="str">
        <f t="shared" si="98"/>
        <v>Anneal Loop [HEAT]  2/14 Score</v>
      </c>
      <c r="H1576">
        <f t="shared" si="99"/>
        <v>0.40907407407407409</v>
      </c>
    </row>
    <row r="1577" spans="1:8" x14ac:dyDescent="0.2">
      <c r="A1577" t="s">
        <v>304</v>
      </c>
      <c r="B1577">
        <v>-17.702819999999999</v>
      </c>
      <c r="C1577" t="s">
        <v>320</v>
      </c>
      <c r="D1577" s="5">
        <v>0.40925925925925927</v>
      </c>
      <c r="E1577" s="4">
        <f t="shared" si="96"/>
        <v>14</v>
      </c>
      <c r="F1577">
        <f t="shared" si="97"/>
        <v>-17.702819999999999</v>
      </c>
      <c r="G1577" t="str">
        <f t="shared" si="98"/>
        <v>Anneal Loop [HEAT]  3/14 Score</v>
      </c>
      <c r="H1577">
        <f t="shared" si="99"/>
        <v>0.40925925925925927</v>
      </c>
    </row>
    <row r="1578" spans="1:8" x14ac:dyDescent="0.2">
      <c r="A1578" t="s">
        <v>304</v>
      </c>
      <c r="B1578">
        <v>-14.077590000000001</v>
      </c>
      <c r="C1578" t="s">
        <v>323</v>
      </c>
      <c r="D1578" s="5">
        <v>0.40943287037037041</v>
      </c>
      <c r="E1578" s="4">
        <f t="shared" si="96"/>
        <v>14</v>
      </c>
      <c r="F1578">
        <f t="shared" si="97"/>
        <v>-14.077590000000001</v>
      </c>
      <c r="G1578" t="str">
        <f t="shared" si="98"/>
        <v>Anneal Loop [COOL]  4/14 Score</v>
      </c>
      <c r="H1578">
        <f t="shared" si="99"/>
        <v>0.40943287037037041</v>
      </c>
    </row>
    <row r="1579" spans="1:8" x14ac:dyDescent="0.2">
      <c r="A1579" t="s">
        <v>304</v>
      </c>
      <c r="B1579">
        <v>-11.90936</v>
      </c>
      <c r="C1579" t="s">
        <v>326</v>
      </c>
      <c r="D1579" s="5">
        <v>0.40961805555555553</v>
      </c>
      <c r="E1579" s="4">
        <f t="shared" si="96"/>
        <v>14</v>
      </c>
      <c r="F1579">
        <f t="shared" si="97"/>
        <v>-11.90936</v>
      </c>
      <c r="G1579" t="str">
        <f t="shared" si="98"/>
        <v>Anneal Loop [COOL]  5/14 Score</v>
      </c>
      <c r="H1579">
        <f t="shared" si="99"/>
        <v>0.40961805555555553</v>
      </c>
    </row>
    <row r="1580" spans="1:8" x14ac:dyDescent="0.2">
      <c r="A1580" t="s">
        <v>304</v>
      </c>
      <c r="B1580">
        <v>-5.9325200000000002</v>
      </c>
      <c r="C1580" t="s">
        <v>329</v>
      </c>
      <c r="D1580" s="5">
        <v>0.40979166666666672</v>
      </c>
      <c r="E1580" s="4">
        <f t="shared" si="96"/>
        <v>14</v>
      </c>
      <c r="F1580">
        <f t="shared" si="97"/>
        <v>-5.9325200000000002</v>
      </c>
      <c r="G1580" t="str">
        <f t="shared" si="98"/>
        <v>Anneal Loop [COOL]  6/14 Score</v>
      </c>
      <c r="H1580">
        <f t="shared" si="99"/>
        <v>0.40979166666666672</v>
      </c>
    </row>
    <row r="1581" spans="1:8" x14ac:dyDescent="0.2">
      <c r="A1581" t="s">
        <v>304</v>
      </c>
      <c r="B1581">
        <v>-0.31185000000000002</v>
      </c>
      <c r="C1581" t="s">
        <v>332</v>
      </c>
      <c r="D1581" s="5">
        <v>0.4099652777777778</v>
      </c>
      <c r="E1581" s="4">
        <f t="shared" si="96"/>
        <v>14</v>
      </c>
      <c r="F1581">
        <f t="shared" si="97"/>
        <v>-0.31185000000000002</v>
      </c>
      <c r="G1581" t="str">
        <f t="shared" si="98"/>
        <v>Anneal Loop [COOL]  7/14 Score</v>
      </c>
      <c r="H1581">
        <f t="shared" si="99"/>
        <v>0.4099652777777778</v>
      </c>
    </row>
    <row r="1582" spans="1:8" x14ac:dyDescent="0.2">
      <c r="A1582" t="s">
        <v>304</v>
      </c>
      <c r="B1582">
        <v>-0.31185000000000002</v>
      </c>
      <c r="C1582" t="s">
        <v>335</v>
      </c>
      <c r="D1582" s="5">
        <v>0.41012731481481479</v>
      </c>
      <c r="E1582" s="4">
        <f t="shared" si="96"/>
        <v>14</v>
      </c>
      <c r="F1582">
        <f t="shared" si="97"/>
        <v>-0.31185000000000002</v>
      </c>
      <c r="G1582" t="str">
        <f t="shared" si="98"/>
        <v>Anneal Loop [HEAT]  8/14 Score</v>
      </c>
      <c r="H1582">
        <f t="shared" si="99"/>
        <v>0.41012731481481479</v>
      </c>
    </row>
    <row r="1583" spans="1:8" x14ac:dyDescent="0.2">
      <c r="A1583" t="s">
        <v>304</v>
      </c>
      <c r="B1583">
        <v>-0.31185000000000002</v>
      </c>
      <c r="C1583" t="s">
        <v>338</v>
      </c>
      <c r="D1583" s="5">
        <v>0.41035879629629629</v>
      </c>
      <c r="E1583" s="4">
        <f t="shared" si="96"/>
        <v>14</v>
      </c>
      <c r="F1583">
        <f t="shared" si="97"/>
        <v>-0.31185000000000002</v>
      </c>
      <c r="G1583" t="str">
        <f t="shared" si="98"/>
        <v>Anneal Loop [HEAT]  9/14 Score</v>
      </c>
      <c r="H1583">
        <f t="shared" si="99"/>
        <v>0.41035879629629629</v>
      </c>
    </row>
    <row r="1584" spans="1:8" x14ac:dyDescent="0.2">
      <c r="A1584" t="s">
        <v>304</v>
      </c>
      <c r="B1584">
        <v>-0.31185000000000002</v>
      </c>
      <c r="C1584" t="s">
        <v>341</v>
      </c>
      <c r="D1584" s="5">
        <v>0.41053240740740743</v>
      </c>
      <c r="E1584" s="4">
        <f t="shared" si="96"/>
        <v>14</v>
      </c>
      <c r="F1584">
        <f t="shared" si="97"/>
        <v>-0.31185000000000002</v>
      </c>
      <c r="G1584" t="str">
        <f t="shared" si="98"/>
        <v>Anneal Loop [HEAT] 10/14 Score</v>
      </c>
      <c r="H1584">
        <f t="shared" si="99"/>
        <v>0.41053240740740743</v>
      </c>
    </row>
    <row r="1585" spans="1:8" x14ac:dyDescent="0.2">
      <c r="A1585" t="s">
        <v>304</v>
      </c>
      <c r="B1585">
        <v>-7.4685300000000003</v>
      </c>
      <c r="C1585" t="s">
        <v>344</v>
      </c>
      <c r="D1585" s="5">
        <v>0.41071759259259261</v>
      </c>
      <c r="E1585" s="4">
        <f t="shared" si="96"/>
        <v>14</v>
      </c>
      <c r="F1585">
        <f t="shared" si="97"/>
        <v>-7.4685300000000003</v>
      </c>
      <c r="G1585" t="str">
        <f t="shared" si="98"/>
        <v>Anneal Loop [COOL] 11/14 Score</v>
      </c>
      <c r="H1585">
        <f t="shared" si="99"/>
        <v>0.41071759259259261</v>
      </c>
    </row>
    <row r="1586" spans="1:8" x14ac:dyDescent="0.2">
      <c r="A1586" t="s">
        <v>304</v>
      </c>
      <c r="B1586">
        <v>-12.04782</v>
      </c>
      <c r="C1586" t="s">
        <v>347</v>
      </c>
      <c r="D1586" s="5">
        <v>0.41089120370370374</v>
      </c>
      <c r="E1586" s="4">
        <f t="shared" si="96"/>
        <v>14</v>
      </c>
      <c r="F1586">
        <f t="shared" si="97"/>
        <v>-12.04782</v>
      </c>
      <c r="G1586" t="str">
        <f t="shared" si="98"/>
        <v>Anneal Loop [COOL] 12/14 Score</v>
      </c>
      <c r="H1586">
        <f t="shared" si="99"/>
        <v>0.41089120370370374</v>
      </c>
    </row>
    <row r="1587" spans="1:8" x14ac:dyDescent="0.2">
      <c r="A1587" t="s">
        <v>304</v>
      </c>
      <c r="B1587">
        <v>-14.59929</v>
      </c>
      <c r="C1587" t="s">
        <v>350</v>
      </c>
      <c r="D1587" s="5">
        <v>0.41106481481481483</v>
      </c>
      <c r="E1587" s="4">
        <f t="shared" si="96"/>
        <v>14</v>
      </c>
      <c r="F1587">
        <f t="shared" si="97"/>
        <v>-14.59929</v>
      </c>
      <c r="G1587" t="str">
        <f t="shared" si="98"/>
        <v>Anneal Loop [COOL] 13/14 Score</v>
      </c>
      <c r="H1587">
        <f t="shared" si="99"/>
        <v>0.41106481481481483</v>
      </c>
    </row>
    <row r="1588" spans="1:8" x14ac:dyDescent="0.2">
      <c r="A1588" t="s">
        <v>304</v>
      </c>
      <c r="B1588">
        <v>-14.59929</v>
      </c>
      <c r="C1588" t="s">
        <v>353</v>
      </c>
      <c r="D1588" s="5">
        <v>0.41124999999999995</v>
      </c>
      <c r="E1588" s="4">
        <f t="shared" si="96"/>
        <v>14</v>
      </c>
      <c r="F1588">
        <f t="shared" si="97"/>
        <v>-14.59929</v>
      </c>
      <c r="G1588" t="str">
        <f t="shared" si="98"/>
        <v>Anneal Loop [COOL] 14/14 Score</v>
      </c>
      <c r="H1588">
        <f t="shared" si="99"/>
        <v>0.41124999999999995</v>
      </c>
    </row>
    <row r="1589" spans="1:8" x14ac:dyDescent="0.2">
      <c r="A1589" t="s">
        <v>304</v>
      </c>
      <c r="B1589">
        <v>-16.000360000000001</v>
      </c>
      <c r="C1589" t="s">
        <v>310</v>
      </c>
      <c r="D1589" s="5">
        <v>0.41133101851851855</v>
      </c>
      <c r="E1589" s="4">
        <f t="shared" si="96"/>
        <v>14</v>
      </c>
      <c r="F1589">
        <f t="shared" si="97"/>
        <v>-16.000360000000001</v>
      </c>
      <c r="G1589" t="str">
        <f t="shared" si="98"/>
        <v>Minimization Loop Score</v>
      </c>
      <c r="H1589">
        <f t="shared" si="99"/>
        <v>0.41133101851851855</v>
      </c>
    </row>
    <row r="1590" spans="1:8" x14ac:dyDescent="0.2">
      <c r="A1590" t="s">
        <v>304</v>
      </c>
      <c r="B1590">
        <v>-16.000360000000001</v>
      </c>
      <c r="C1590" t="s">
        <v>305</v>
      </c>
      <c r="D1590" s="5">
        <v>0.41133101851851855</v>
      </c>
      <c r="E1590" s="4">
        <f t="shared" si="96"/>
        <v>14</v>
      </c>
      <c r="F1590">
        <f t="shared" si="97"/>
        <v>-16.000360000000001</v>
      </c>
      <c r="G1590" t="str">
        <f t="shared" si="98"/>
        <v>Mutant Pack Score</v>
      </c>
      <c r="H1590">
        <f t="shared" si="99"/>
        <v>0.41133101851851855</v>
      </c>
    </row>
    <row r="1591" spans="1:8" x14ac:dyDescent="0.2">
      <c r="A1591" t="s">
        <v>304</v>
      </c>
      <c r="B1591">
        <v>-34.243040000000001</v>
      </c>
      <c r="C1591" t="s">
        <v>310</v>
      </c>
      <c r="D1591" s="5">
        <v>0.41177083333333336</v>
      </c>
      <c r="E1591" s="4">
        <f t="shared" si="96"/>
        <v>14</v>
      </c>
      <c r="F1591">
        <f t="shared" si="97"/>
        <v>-34.243040000000001</v>
      </c>
      <c r="G1591" t="str">
        <f t="shared" si="98"/>
        <v>Minimization Loop Score</v>
      </c>
      <c r="H1591">
        <f t="shared" si="99"/>
        <v>0.41177083333333336</v>
      </c>
    </row>
    <row r="1592" spans="1:8" x14ac:dyDescent="0.2">
      <c r="A1592" t="s">
        <v>304</v>
      </c>
      <c r="B1592">
        <v>-34.243040000000001</v>
      </c>
      <c r="C1592" t="s">
        <v>362</v>
      </c>
      <c r="D1592" s="5">
        <v>0.41177083333333336</v>
      </c>
      <c r="E1592" s="4">
        <f t="shared" si="96"/>
        <v>14</v>
      </c>
      <c r="F1592">
        <f t="shared" si="97"/>
        <v>-34.243040000000001</v>
      </c>
      <c r="G1592" t="str">
        <f t="shared" si="98"/>
        <v>Mut &amp; Min #03 Score</v>
      </c>
      <c r="H1592">
        <f t="shared" si="99"/>
        <v>0.41177083333333336</v>
      </c>
    </row>
    <row r="1593" spans="1:8" x14ac:dyDescent="0.2">
      <c r="A1593" t="s">
        <v>308</v>
      </c>
      <c r="B1593">
        <v>286.70746000000003</v>
      </c>
      <c r="C1593" t="s">
        <v>309</v>
      </c>
      <c r="D1593" s="5">
        <v>0.4024537037037037</v>
      </c>
      <c r="E1593" s="4">
        <f t="shared" si="96"/>
        <v>15</v>
      </c>
      <c r="F1593">
        <f t="shared" si="97"/>
        <v>286.70746000000003</v>
      </c>
      <c r="G1593" t="str">
        <f t="shared" si="98"/>
        <v>Mutant Pack Score</v>
      </c>
      <c r="H1593">
        <f t="shared" si="99"/>
        <v>0.4024537037037037</v>
      </c>
    </row>
    <row r="1594" spans="1:8" x14ac:dyDescent="0.2">
      <c r="A1594" t="s">
        <v>308</v>
      </c>
      <c r="B1594">
        <v>78.964529999999996</v>
      </c>
      <c r="C1594" t="s">
        <v>311</v>
      </c>
      <c r="D1594" s="5">
        <v>0.40254629629629629</v>
      </c>
      <c r="E1594" s="4">
        <f t="shared" si="96"/>
        <v>15</v>
      </c>
      <c r="F1594">
        <f t="shared" si="97"/>
        <v>78.964529999999996</v>
      </c>
      <c r="G1594" t="str">
        <f t="shared" si="98"/>
        <v>Minimization Loop Score</v>
      </c>
      <c r="H1594">
        <f t="shared" si="99"/>
        <v>0.40254629629629629</v>
      </c>
    </row>
    <row r="1595" spans="1:8" x14ac:dyDescent="0.2">
      <c r="A1595" t="s">
        <v>308</v>
      </c>
      <c r="B1595">
        <v>44.613599999999998</v>
      </c>
      <c r="C1595" t="s">
        <v>315</v>
      </c>
      <c r="D1595" s="5">
        <v>0.40271990740740743</v>
      </c>
      <c r="E1595" s="4">
        <f t="shared" si="96"/>
        <v>15</v>
      </c>
      <c r="F1595">
        <f t="shared" si="97"/>
        <v>44.613599999999998</v>
      </c>
      <c r="G1595" t="str">
        <f t="shared" si="98"/>
        <v>Anneal Loop [HEAT]  1/14 Score</v>
      </c>
      <c r="H1595">
        <f t="shared" si="99"/>
        <v>0.40271990740740743</v>
      </c>
    </row>
    <row r="1596" spans="1:8" x14ac:dyDescent="0.2">
      <c r="A1596" t="s">
        <v>308</v>
      </c>
      <c r="B1596">
        <v>44.613599999999998</v>
      </c>
      <c r="C1596" t="s">
        <v>318</v>
      </c>
      <c r="D1596" s="5">
        <v>0.40290509259259261</v>
      </c>
      <c r="E1596" s="4">
        <f t="shared" si="96"/>
        <v>15</v>
      </c>
      <c r="F1596">
        <f t="shared" si="97"/>
        <v>44.613599999999998</v>
      </c>
      <c r="G1596" t="str">
        <f t="shared" si="98"/>
        <v>Anneal Loop [HEAT]  2/14 Score</v>
      </c>
      <c r="H1596">
        <f t="shared" si="99"/>
        <v>0.40290509259259261</v>
      </c>
    </row>
    <row r="1597" spans="1:8" x14ac:dyDescent="0.2">
      <c r="A1597" t="s">
        <v>308</v>
      </c>
      <c r="B1597">
        <v>44.613599999999998</v>
      </c>
      <c r="C1597" t="s">
        <v>321</v>
      </c>
      <c r="D1597" s="5">
        <v>0.40309027777777778</v>
      </c>
      <c r="E1597" s="4">
        <f t="shared" si="96"/>
        <v>15</v>
      </c>
      <c r="F1597">
        <f t="shared" si="97"/>
        <v>44.613599999999998</v>
      </c>
      <c r="G1597" t="str">
        <f t="shared" si="98"/>
        <v>Anneal Loop [HEAT]  3/14 Score</v>
      </c>
      <c r="H1597">
        <f t="shared" si="99"/>
        <v>0.40309027777777778</v>
      </c>
    </row>
    <row r="1598" spans="1:8" x14ac:dyDescent="0.2">
      <c r="A1598" t="s">
        <v>308</v>
      </c>
      <c r="B1598">
        <v>28.957740000000001</v>
      </c>
      <c r="C1598" t="s">
        <v>324</v>
      </c>
      <c r="D1598" s="5">
        <v>0.40327546296296296</v>
      </c>
      <c r="E1598" s="4">
        <f t="shared" si="96"/>
        <v>15</v>
      </c>
      <c r="F1598">
        <f t="shared" si="97"/>
        <v>28.957740000000001</v>
      </c>
      <c r="G1598" t="str">
        <f t="shared" si="98"/>
        <v>Anneal Loop [COOL]  4/14 Score</v>
      </c>
      <c r="H1598">
        <f t="shared" si="99"/>
        <v>0.40327546296296296</v>
      </c>
    </row>
    <row r="1599" spans="1:8" x14ac:dyDescent="0.2">
      <c r="A1599" t="s">
        <v>308</v>
      </c>
      <c r="B1599">
        <v>23.766549999999999</v>
      </c>
      <c r="C1599" t="s">
        <v>327</v>
      </c>
      <c r="D1599" s="5">
        <v>0.40346064814814814</v>
      </c>
      <c r="E1599" s="4">
        <f t="shared" si="96"/>
        <v>15</v>
      </c>
      <c r="F1599">
        <f t="shared" si="97"/>
        <v>23.766549999999999</v>
      </c>
      <c r="G1599" t="str">
        <f t="shared" si="98"/>
        <v>Anneal Loop [COOL]  5/14 Score</v>
      </c>
      <c r="H1599">
        <f t="shared" si="99"/>
        <v>0.40346064814814814</v>
      </c>
    </row>
    <row r="1600" spans="1:8" x14ac:dyDescent="0.2">
      <c r="A1600" t="s">
        <v>308</v>
      </c>
      <c r="B1600">
        <v>25.569669999999999</v>
      </c>
      <c r="C1600" t="s">
        <v>330</v>
      </c>
      <c r="D1600" s="5">
        <v>0.40363425925925928</v>
      </c>
      <c r="E1600" s="4">
        <f t="shared" si="96"/>
        <v>15</v>
      </c>
      <c r="F1600">
        <f t="shared" si="97"/>
        <v>25.569669999999999</v>
      </c>
      <c r="G1600" t="str">
        <f t="shared" si="98"/>
        <v>Anneal Loop [COOL]  6/14 Score</v>
      </c>
      <c r="H1600">
        <f t="shared" si="99"/>
        <v>0.40363425925925928</v>
      </c>
    </row>
    <row r="1601" spans="1:8" x14ac:dyDescent="0.2">
      <c r="A1601" t="s">
        <v>308</v>
      </c>
      <c r="B1601">
        <v>25.569669999999999</v>
      </c>
      <c r="C1601" t="s">
        <v>333</v>
      </c>
      <c r="D1601" s="5">
        <v>0.40381944444444445</v>
      </c>
      <c r="E1601" s="4">
        <f t="shared" si="96"/>
        <v>15</v>
      </c>
      <c r="F1601">
        <f t="shared" si="97"/>
        <v>25.569669999999999</v>
      </c>
      <c r="G1601" t="str">
        <f t="shared" si="98"/>
        <v>Anneal Loop [COOL]  7/14 Score</v>
      </c>
      <c r="H1601">
        <f t="shared" si="99"/>
        <v>0.40381944444444445</v>
      </c>
    </row>
    <row r="1602" spans="1:8" x14ac:dyDescent="0.2">
      <c r="A1602" t="s">
        <v>308</v>
      </c>
      <c r="B1602">
        <v>25.569669999999999</v>
      </c>
      <c r="C1602" t="s">
        <v>336</v>
      </c>
      <c r="D1602" s="5">
        <v>0.40400462962962963</v>
      </c>
      <c r="E1602" s="4">
        <f t="shared" si="96"/>
        <v>15</v>
      </c>
      <c r="F1602">
        <f t="shared" si="97"/>
        <v>25.569669999999999</v>
      </c>
      <c r="G1602" t="str">
        <f t="shared" si="98"/>
        <v>Anneal Loop [HEAT]  8/14 Score</v>
      </c>
      <c r="H1602">
        <f t="shared" si="99"/>
        <v>0.40400462962962963</v>
      </c>
    </row>
    <row r="1603" spans="1:8" x14ac:dyDescent="0.2">
      <c r="A1603" t="s">
        <v>308</v>
      </c>
      <c r="B1603">
        <v>25.569669999999999</v>
      </c>
      <c r="C1603" t="s">
        <v>339</v>
      </c>
      <c r="D1603" s="5">
        <v>0.40418981481481481</v>
      </c>
      <c r="E1603" s="4">
        <f t="shared" ref="E1603:E1666" si="100">VALUE(RIGHT(A1603,2))</f>
        <v>15</v>
      </c>
      <c r="F1603">
        <f t="shared" ref="F1603:F1666" si="101">B1603</f>
        <v>25.569669999999999</v>
      </c>
      <c r="G1603" t="str">
        <f t="shared" ref="G1603:G1666" si="102">RIGHT(C1603,LEN(C1603)-FIND(" - ",C1603)-2)</f>
        <v>Anneal Loop [HEAT]  9/14 Score</v>
      </c>
      <c r="H1603">
        <f t="shared" ref="H1603:H1666" si="103">VALUE(D1603)</f>
        <v>0.40418981481481481</v>
      </c>
    </row>
    <row r="1604" spans="1:8" x14ac:dyDescent="0.2">
      <c r="A1604" t="s">
        <v>308</v>
      </c>
      <c r="B1604">
        <v>25.569669999999999</v>
      </c>
      <c r="C1604" t="s">
        <v>342</v>
      </c>
      <c r="D1604" s="5">
        <v>0.40436342592592589</v>
      </c>
      <c r="E1604" s="4">
        <f t="shared" si="100"/>
        <v>15</v>
      </c>
      <c r="F1604">
        <f t="shared" si="101"/>
        <v>25.569669999999999</v>
      </c>
      <c r="G1604" t="str">
        <f t="shared" si="102"/>
        <v>Anneal Loop [HEAT] 10/14 Score</v>
      </c>
      <c r="H1604">
        <f t="shared" si="103"/>
        <v>0.40436342592592589</v>
      </c>
    </row>
    <row r="1605" spans="1:8" x14ac:dyDescent="0.2">
      <c r="A1605" t="s">
        <v>308</v>
      </c>
      <c r="B1605">
        <v>33.650469999999999</v>
      </c>
      <c r="C1605" t="s">
        <v>345</v>
      </c>
      <c r="D1605" s="5">
        <v>0.40457175925925926</v>
      </c>
      <c r="E1605" s="4">
        <f t="shared" si="100"/>
        <v>15</v>
      </c>
      <c r="F1605">
        <f t="shared" si="101"/>
        <v>33.650469999999999</v>
      </c>
      <c r="G1605" t="str">
        <f t="shared" si="102"/>
        <v>Anneal Loop [COOL] 11/14 Score</v>
      </c>
      <c r="H1605">
        <f t="shared" si="103"/>
        <v>0.40457175925925926</v>
      </c>
    </row>
    <row r="1606" spans="1:8" x14ac:dyDescent="0.2">
      <c r="A1606" t="s">
        <v>308</v>
      </c>
      <c r="B1606">
        <v>33.650469999999999</v>
      </c>
      <c r="C1606" t="s">
        <v>348</v>
      </c>
      <c r="D1606" s="5">
        <v>0.40476851851851853</v>
      </c>
      <c r="E1606" s="4">
        <f t="shared" si="100"/>
        <v>15</v>
      </c>
      <c r="F1606">
        <f t="shared" si="101"/>
        <v>33.650469999999999</v>
      </c>
      <c r="G1606" t="str">
        <f t="shared" si="102"/>
        <v>Anneal Loop [COOL] 12/14 Score</v>
      </c>
      <c r="H1606">
        <f t="shared" si="103"/>
        <v>0.40476851851851853</v>
      </c>
    </row>
    <row r="1607" spans="1:8" x14ac:dyDescent="0.2">
      <c r="A1607" t="s">
        <v>308</v>
      </c>
      <c r="B1607">
        <v>33.647750000000002</v>
      </c>
      <c r="C1607" t="s">
        <v>351</v>
      </c>
      <c r="D1607" s="5">
        <v>0.40494212962962961</v>
      </c>
      <c r="E1607" s="4">
        <f t="shared" si="100"/>
        <v>15</v>
      </c>
      <c r="F1607">
        <f t="shared" si="101"/>
        <v>33.647750000000002</v>
      </c>
      <c r="G1607" t="str">
        <f t="shared" si="102"/>
        <v>Anneal Loop [COOL] 13/14 Score</v>
      </c>
      <c r="H1607">
        <f t="shared" si="103"/>
        <v>0.40494212962962961</v>
      </c>
    </row>
    <row r="1608" spans="1:8" x14ac:dyDescent="0.2">
      <c r="A1608" t="s">
        <v>308</v>
      </c>
      <c r="B1608">
        <v>26.725660000000001</v>
      </c>
      <c r="C1608" t="s">
        <v>354</v>
      </c>
      <c r="D1608" s="5">
        <v>0.40511574074074069</v>
      </c>
      <c r="E1608" s="4">
        <f t="shared" si="100"/>
        <v>15</v>
      </c>
      <c r="F1608">
        <f t="shared" si="101"/>
        <v>26.725660000000001</v>
      </c>
      <c r="G1608" t="str">
        <f t="shared" si="102"/>
        <v>Anneal Loop [COOL] 14/14 Score</v>
      </c>
      <c r="H1608">
        <f t="shared" si="103"/>
        <v>0.40511574074074069</v>
      </c>
    </row>
    <row r="1609" spans="1:8" x14ac:dyDescent="0.2">
      <c r="A1609" t="s">
        <v>308</v>
      </c>
      <c r="B1609">
        <v>22.541139999999999</v>
      </c>
      <c r="C1609" t="s">
        <v>311</v>
      </c>
      <c r="D1609" s="5">
        <v>0.40520833333333334</v>
      </c>
      <c r="E1609" s="4">
        <f t="shared" si="100"/>
        <v>15</v>
      </c>
      <c r="F1609">
        <f t="shared" si="101"/>
        <v>22.541139999999999</v>
      </c>
      <c r="G1609" t="str">
        <f t="shared" si="102"/>
        <v>Minimization Loop Score</v>
      </c>
      <c r="H1609">
        <f t="shared" si="103"/>
        <v>0.40520833333333334</v>
      </c>
    </row>
    <row r="1610" spans="1:8" x14ac:dyDescent="0.2">
      <c r="A1610" t="s">
        <v>308</v>
      </c>
      <c r="B1610">
        <v>22.565380000000001</v>
      </c>
      <c r="C1610" t="s">
        <v>309</v>
      </c>
      <c r="D1610" s="5">
        <v>0.40520833333333334</v>
      </c>
      <c r="E1610" s="4">
        <f t="shared" si="100"/>
        <v>15</v>
      </c>
      <c r="F1610">
        <f t="shared" si="101"/>
        <v>22.565380000000001</v>
      </c>
      <c r="G1610" t="str">
        <f t="shared" si="102"/>
        <v>Mutant Pack Score</v>
      </c>
      <c r="H1610">
        <f t="shared" si="103"/>
        <v>0.40520833333333334</v>
      </c>
    </row>
    <row r="1611" spans="1:8" x14ac:dyDescent="0.2">
      <c r="A1611" t="s">
        <v>308</v>
      </c>
      <c r="B1611">
        <v>-12.954940000000001</v>
      </c>
      <c r="C1611" t="s">
        <v>311</v>
      </c>
      <c r="D1611" s="5">
        <v>0.40562499999999996</v>
      </c>
      <c r="E1611" s="4">
        <f t="shared" si="100"/>
        <v>15</v>
      </c>
      <c r="F1611">
        <f t="shared" si="101"/>
        <v>-12.954940000000001</v>
      </c>
      <c r="G1611" t="str">
        <f t="shared" si="102"/>
        <v>Minimization Loop Score</v>
      </c>
      <c r="H1611">
        <f t="shared" si="103"/>
        <v>0.40562499999999996</v>
      </c>
    </row>
    <row r="1612" spans="1:8" x14ac:dyDescent="0.2">
      <c r="A1612" t="s">
        <v>308</v>
      </c>
      <c r="B1612">
        <v>-12.954940000000001</v>
      </c>
      <c r="C1612" t="s">
        <v>357</v>
      </c>
      <c r="D1612" s="5">
        <v>0.40562499999999996</v>
      </c>
      <c r="E1612" s="4">
        <f t="shared" si="100"/>
        <v>15</v>
      </c>
      <c r="F1612">
        <f t="shared" si="101"/>
        <v>-12.954940000000001</v>
      </c>
      <c r="G1612" t="str">
        <f t="shared" si="102"/>
        <v>Mut &amp; Min #01 Score</v>
      </c>
      <c r="H1612">
        <f t="shared" si="103"/>
        <v>0.40562499999999996</v>
      </c>
    </row>
    <row r="1613" spans="1:8" x14ac:dyDescent="0.2">
      <c r="A1613" t="s">
        <v>308</v>
      </c>
      <c r="B1613">
        <v>-10.893039999999999</v>
      </c>
      <c r="C1613" t="s">
        <v>309</v>
      </c>
      <c r="D1613" s="5">
        <v>0.40563657407407411</v>
      </c>
      <c r="E1613" s="4">
        <f t="shared" si="100"/>
        <v>15</v>
      </c>
      <c r="F1613">
        <f t="shared" si="101"/>
        <v>-10.893039999999999</v>
      </c>
      <c r="G1613" t="str">
        <f t="shared" si="102"/>
        <v>Mutant Pack Score</v>
      </c>
      <c r="H1613">
        <f t="shared" si="103"/>
        <v>0.40563657407407411</v>
      </c>
    </row>
    <row r="1614" spans="1:8" x14ac:dyDescent="0.2">
      <c r="A1614" t="s">
        <v>308</v>
      </c>
      <c r="B1614">
        <v>-13.667999999999999</v>
      </c>
      <c r="C1614" t="s">
        <v>311</v>
      </c>
      <c r="D1614" s="5">
        <v>0.4057175925925926</v>
      </c>
      <c r="E1614" s="4">
        <f t="shared" si="100"/>
        <v>15</v>
      </c>
      <c r="F1614">
        <f t="shared" si="101"/>
        <v>-13.667999999999999</v>
      </c>
      <c r="G1614" t="str">
        <f t="shared" si="102"/>
        <v>Minimization Loop Score</v>
      </c>
      <c r="H1614">
        <f t="shared" si="103"/>
        <v>0.4057175925925926</v>
      </c>
    </row>
    <row r="1615" spans="1:8" x14ac:dyDescent="0.2">
      <c r="A1615" t="s">
        <v>308</v>
      </c>
      <c r="B1615">
        <v>-13.667999999999999</v>
      </c>
      <c r="C1615" t="s">
        <v>315</v>
      </c>
      <c r="D1615" s="5">
        <v>0.40590277777777778</v>
      </c>
      <c r="E1615" s="4">
        <f t="shared" si="100"/>
        <v>15</v>
      </c>
      <c r="F1615">
        <f t="shared" si="101"/>
        <v>-13.667999999999999</v>
      </c>
      <c r="G1615" t="str">
        <f t="shared" si="102"/>
        <v>Anneal Loop [HEAT]  1/14 Score</v>
      </c>
      <c r="H1615">
        <f t="shared" si="103"/>
        <v>0.40590277777777778</v>
      </c>
    </row>
    <row r="1616" spans="1:8" x14ac:dyDescent="0.2">
      <c r="A1616" t="s">
        <v>308</v>
      </c>
      <c r="B1616">
        <v>-13.667999999999999</v>
      </c>
      <c r="C1616" t="s">
        <v>318</v>
      </c>
      <c r="D1616" s="5">
        <v>0.40607638888888892</v>
      </c>
      <c r="E1616" s="4">
        <f t="shared" si="100"/>
        <v>15</v>
      </c>
      <c r="F1616">
        <f t="shared" si="101"/>
        <v>-13.667999999999999</v>
      </c>
      <c r="G1616" t="str">
        <f t="shared" si="102"/>
        <v>Anneal Loop [HEAT]  2/14 Score</v>
      </c>
      <c r="H1616">
        <f t="shared" si="103"/>
        <v>0.40607638888888892</v>
      </c>
    </row>
    <row r="1617" spans="1:8" x14ac:dyDescent="0.2">
      <c r="A1617" t="s">
        <v>308</v>
      </c>
      <c r="B1617">
        <v>-13.667999999999999</v>
      </c>
      <c r="C1617" t="s">
        <v>321</v>
      </c>
      <c r="D1617" s="5">
        <v>0.40627314814814813</v>
      </c>
      <c r="E1617" s="4">
        <f t="shared" si="100"/>
        <v>15</v>
      </c>
      <c r="F1617">
        <f t="shared" si="101"/>
        <v>-13.667999999999999</v>
      </c>
      <c r="G1617" t="str">
        <f t="shared" si="102"/>
        <v>Anneal Loop [HEAT]  3/14 Score</v>
      </c>
      <c r="H1617">
        <f t="shared" si="103"/>
        <v>0.40627314814814813</v>
      </c>
    </row>
    <row r="1618" spans="1:8" x14ac:dyDescent="0.2">
      <c r="A1618" t="s">
        <v>308</v>
      </c>
      <c r="B1618">
        <v>-13.667999999999999</v>
      </c>
      <c r="C1618" t="s">
        <v>324</v>
      </c>
      <c r="D1618" s="5">
        <v>0.40644675925925927</v>
      </c>
      <c r="E1618" s="4">
        <f t="shared" si="100"/>
        <v>15</v>
      </c>
      <c r="F1618">
        <f t="shared" si="101"/>
        <v>-13.667999999999999</v>
      </c>
      <c r="G1618" t="str">
        <f t="shared" si="102"/>
        <v>Anneal Loop [COOL]  4/14 Score</v>
      </c>
      <c r="H1618">
        <f t="shared" si="103"/>
        <v>0.40644675925925927</v>
      </c>
    </row>
    <row r="1619" spans="1:8" x14ac:dyDescent="0.2">
      <c r="A1619" t="s">
        <v>308</v>
      </c>
      <c r="B1619">
        <v>-10.199619999999999</v>
      </c>
      <c r="C1619" t="s">
        <v>327</v>
      </c>
      <c r="D1619" s="5">
        <v>0.40663194444444445</v>
      </c>
      <c r="E1619" s="4">
        <f t="shared" si="100"/>
        <v>15</v>
      </c>
      <c r="F1619">
        <f t="shared" si="101"/>
        <v>-10.199619999999999</v>
      </c>
      <c r="G1619" t="str">
        <f t="shared" si="102"/>
        <v>Anneal Loop [COOL]  5/14 Score</v>
      </c>
      <c r="H1619">
        <f t="shared" si="103"/>
        <v>0.40663194444444445</v>
      </c>
    </row>
    <row r="1620" spans="1:8" x14ac:dyDescent="0.2">
      <c r="A1620" t="s">
        <v>308</v>
      </c>
      <c r="B1620">
        <v>-10.199619999999999</v>
      </c>
      <c r="C1620" t="s">
        <v>330</v>
      </c>
      <c r="D1620" s="5">
        <v>0.40680555555555559</v>
      </c>
      <c r="E1620" s="4">
        <f t="shared" si="100"/>
        <v>15</v>
      </c>
      <c r="F1620">
        <f t="shared" si="101"/>
        <v>-10.199619999999999</v>
      </c>
      <c r="G1620" t="str">
        <f t="shared" si="102"/>
        <v>Anneal Loop [COOL]  6/14 Score</v>
      </c>
      <c r="H1620">
        <f t="shared" si="103"/>
        <v>0.40680555555555559</v>
      </c>
    </row>
    <row r="1621" spans="1:8" x14ac:dyDescent="0.2">
      <c r="A1621" t="s">
        <v>308</v>
      </c>
      <c r="B1621">
        <v>2.00685</v>
      </c>
      <c r="C1621" t="s">
        <v>333</v>
      </c>
      <c r="D1621" s="5">
        <v>0.40699074074074071</v>
      </c>
      <c r="E1621" s="4">
        <f t="shared" si="100"/>
        <v>15</v>
      </c>
      <c r="F1621">
        <f t="shared" si="101"/>
        <v>2.00685</v>
      </c>
      <c r="G1621" t="str">
        <f t="shared" si="102"/>
        <v>Anneal Loop [COOL]  7/14 Score</v>
      </c>
      <c r="H1621">
        <f t="shared" si="103"/>
        <v>0.40699074074074071</v>
      </c>
    </row>
    <row r="1622" spans="1:8" x14ac:dyDescent="0.2">
      <c r="A1622" t="s">
        <v>308</v>
      </c>
      <c r="B1622">
        <v>14.54128</v>
      </c>
      <c r="C1622" t="s">
        <v>336</v>
      </c>
      <c r="D1622" s="5">
        <v>0.40717592592592594</v>
      </c>
      <c r="E1622" s="4">
        <f t="shared" si="100"/>
        <v>15</v>
      </c>
      <c r="F1622">
        <f t="shared" si="101"/>
        <v>14.54128</v>
      </c>
      <c r="G1622" t="str">
        <f t="shared" si="102"/>
        <v>Anneal Loop [HEAT]  8/14 Score</v>
      </c>
      <c r="H1622">
        <f t="shared" si="103"/>
        <v>0.40717592592592594</v>
      </c>
    </row>
    <row r="1623" spans="1:8" x14ac:dyDescent="0.2">
      <c r="A1623" t="s">
        <v>308</v>
      </c>
      <c r="B1623">
        <v>14.54128</v>
      </c>
      <c r="C1623" t="s">
        <v>339</v>
      </c>
      <c r="D1623" s="5">
        <v>0.40734953703703702</v>
      </c>
      <c r="E1623" s="4">
        <f t="shared" si="100"/>
        <v>15</v>
      </c>
      <c r="F1623">
        <f t="shared" si="101"/>
        <v>14.54128</v>
      </c>
      <c r="G1623" t="str">
        <f t="shared" si="102"/>
        <v>Anneal Loop [HEAT]  9/14 Score</v>
      </c>
      <c r="H1623">
        <f t="shared" si="103"/>
        <v>0.40734953703703702</v>
      </c>
    </row>
    <row r="1624" spans="1:8" x14ac:dyDescent="0.2">
      <c r="A1624" t="s">
        <v>308</v>
      </c>
      <c r="B1624">
        <v>14.54128</v>
      </c>
      <c r="C1624" t="s">
        <v>342</v>
      </c>
      <c r="D1624" s="5">
        <v>0.40753472222222226</v>
      </c>
      <c r="E1624" s="4">
        <f t="shared" si="100"/>
        <v>15</v>
      </c>
      <c r="F1624">
        <f t="shared" si="101"/>
        <v>14.54128</v>
      </c>
      <c r="G1624" t="str">
        <f t="shared" si="102"/>
        <v>Anneal Loop [HEAT] 10/14 Score</v>
      </c>
      <c r="H1624">
        <f t="shared" si="103"/>
        <v>0.40753472222222226</v>
      </c>
    </row>
    <row r="1625" spans="1:8" x14ac:dyDescent="0.2">
      <c r="A1625" t="s">
        <v>308</v>
      </c>
      <c r="B1625">
        <v>10.316549999999999</v>
      </c>
      <c r="C1625" t="s">
        <v>345</v>
      </c>
      <c r="D1625" s="5">
        <v>0.40771990740740738</v>
      </c>
      <c r="E1625" s="4">
        <f t="shared" si="100"/>
        <v>15</v>
      </c>
      <c r="F1625">
        <f t="shared" si="101"/>
        <v>10.316549999999999</v>
      </c>
      <c r="G1625" t="str">
        <f t="shared" si="102"/>
        <v>Anneal Loop [COOL] 11/14 Score</v>
      </c>
      <c r="H1625">
        <f t="shared" si="103"/>
        <v>0.40771990740740738</v>
      </c>
    </row>
    <row r="1626" spans="1:8" x14ac:dyDescent="0.2">
      <c r="A1626" t="s">
        <v>308</v>
      </c>
      <c r="B1626">
        <v>24.212759999999999</v>
      </c>
      <c r="C1626" t="s">
        <v>348</v>
      </c>
      <c r="D1626" s="5">
        <v>0.40790509259259261</v>
      </c>
      <c r="E1626" s="4">
        <f t="shared" si="100"/>
        <v>15</v>
      </c>
      <c r="F1626">
        <f t="shared" si="101"/>
        <v>24.212759999999999</v>
      </c>
      <c r="G1626" t="str">
        <f t="shared" si="102"/>
        <v>Anneal Loop [COOL] 12/14 Score</v>
      </c>
      <c r="H1626">
        <f t="shared" si="103"/>
        <v>0.40790509259259261</v>
      </c>
    </row>
    <row r="1627" spans="1:8" x14ac:dyDescent="0.2">
      <c r="A1627" t="s">
        <v>308</v>
      </c>
      <c r="B1627">
        <v>7.5983599999999996</v>
      </c>
      <c r="C1627" t="s">
        <v>351</v>
      </c>
      <c r="D1627" s="5">
        <v>0.40807870370370369</v>
      </c>
      <c r="E1627" s="4">
        <f t="shared" si="100"/>
        <v>15</v>
      </c>
      <c r="F1627">
        <f t="shared" si="101"/>
        <v>7.5983599999999996</v>
      </c>
      <c r="G1627" t="str">
        <f t="shared" si="102"/>
        <v>Anneal Loop [COOL] 13/14 Score</v>
      </c>
      <c r="H1627">
        <f t="shared" si="103"/>
        <v>0.40807870370370369</v>
      </c>
    </row>
    <row r="1628" spans="1:8" x14ac:dyDescent="0.2">
      <c r="A1628" t="s">
        <v>308</v>
      </c>
      <c r="B1628">
        <v>7.3139900000000004</v>
      </c>
      <c r="C1628" t="s">
        <v>354</v>
      </c>
      <c r="D1628" s="5">
        <v>0.40826388888888893</v>
      </c>
      <c r="E1628" s="4">
        <f t="shared" si="100"/>
        <v>15</v>
      </c>
      <c r="F1628">
        <f t="shared" si="101"/>
        <v>7.3139900000000004</v>
      </c>
      <c r="G1628" t="str">
        <f t="shared" si="102"/>
        <v>Anneal Loop [COOL] 14/14 Score</v>
      </c>
      <c r="H1628">
        <f t="shared" si="103"/>
        <v>0.40826388888888893</v>
      </c>
    </row>
    <row r="1629" spans="1:8" x14ac:dyDescent="0.2">
      <c r="A1629" t="s">
        <v>308</v>
      </c>
      <c r="B1629">
        <v>6.5851899999999999</v>
      </c>
      <c r="C1629" t="s">
        <v>311</v>
      </c>
      <c r="D1629" s="5">
        <v>0.40835648148148151</v>
      </c>
      <c r="E1629" s="4">
        <f t="shared" si="100"/>
        <v>15</v>
      </c>
      <c r="F1629">
        <f t="shared" si="101"/>
        <v>6.5851899999999999</v>
      </c>
      <c r="G1629" t="str">
        <f t="shared" si="102"/>
        <v>Minimization Loop Score</v>
      </c>
      <c r="H1629">
        <f t="shared" si="103"/>
        <v>0.40835648148148151</v>
      </c>
    </row>
    <row r="1630" spans="1:8" x14ac:dyDescent="0.2">
      <c r="A1630" t="s">
        <v>308</v>
      </c>
      <c r="B1630">
        <v>6.5851899999999999</v>
      </c>
      <c r="C1630" t="s">
        <v>309</v>
      </c>
      <c r="D1630" s="5">
        <v>0.40835648148148151</v>
      </c>
      <c r="E1630" s="4">
        <f t="shared" si="100"/>
        <v>15</v>
      </c>
      <c r="F1630">
        <f t="shared" si="101"/>
        <v>6.5851899999999999</v>
      </c>
      <c r="G1630" t="str">
        <f t="shared" si="102"/>
        <v>Mutant Pack Score</v>
      </c>
      <c r="H1630">
        <f t="shared" si="103"/>
        <v>0.40835648148148151</v>
      </c>
    </row>
    <row r="1631" spans="1:8" x14ac:dyDescent="0.2">
      <c r="A1631" t="s">
        <v>308</v>
      </c>
      <c r="B1631">
        <v>-24.497229999999998</v>
      </c>
      <c r="C1631" t="s">
        <v>311</v>
      </c>
      <c r="D1631" s="5">
        <v>0.40878472222222223</v>
      </c>
      <c r="E1631" s="4">
        <f t="shared" si="100"/>
        <v>15</v>
      </c>
      <c r="F1631">
        <f t="shared" si="101"/>
        <v>-24.497229999999998</v>
      </c>
      <c r="G1631" t="str">
        <f t="shared" si="102"/>
        <v>Minimization Loop Score</v>
      </c>
      <c r="H1631">
        <f t="shared" si="103"/>
        <v>0.40878472222222223</v>
      </c>
    </row>
    <row r="1632" spans="1:8" x14ac:dyDescent="0.2">
      <c r="A1632" t="s">
        <v>308</v>
      </c>
      <c r="B1632">
        <v>-24.497229999999998</v>
      </c>
      <c r="C1632" t="s">
        <v>360</v>
      </c>
      <c r="D1632" s="5">
        <v>0.40878472222222223</v>
      </c>
      <c r="E1632" s="4">
        <f t="shared" si="100"/>
        <v>15</v>
      </c>
      <c r="F1632">
        <f t="shared" si="101"/>
        <v>-24.497229999999998</v>
      </c>
      <c r="G1632" t="str">
        <f t="shared" si="102"/>
        <v>Mut &amp; Min #02 Score</v>
      </c>
      <c r="H1632">
        <f t="shared" si="103"/>
        <v>0.40878472222222223</v>
      </c>
    </row>
    <row r="1633" spans="1:8" x14ac:dyDescent="0.2">
      <c r="A1633" t="s">
        <v>308</v>
      </c>
      <c r="B1633">
        <v>-23.492239999999999</v>
      </c>
      <c r="C1633" t="s">
        <v>309</v>
      </c>
      <c r="D1633" s="5">
        <v>0.40878472222222223</v>
      </c>
      <c r="E1633" s="4">
        <f t="shared" si="100"/>
        <v>15</v>
      </c>
      <c r="F1633">
        <f t="shared" si="101"/>
        <v>-23.492239999999999</v>
      </c>
      <c r="G1633" t="str">
        <f t="shared" si="102"/>
        <v>Mutant Pack Score</v>
      </c>
      <c r="H1633">
        <f t="shared" si="103"/>
        <v>0.40878472222222223</v>
      </c>
    </row>
    <row r="1634" spans="1:8" x14ac:dyDescent="0.2">
      <c r="A1634" t="s">
        <v>308</v>
      </c>
      <c r="B1634">
        <v>-26.335930000000001</v>
      </c>
      <c r="C1634" t="s">
        <v>311</v>
      </c>
      <c r="D1634" s="5">
        <v>0.40887731481481482</v>
      </c>
      <c r="E1634" s="4">
        <f t="shared" si="100"/>
        <v>15</v>
      </c>
      <c r="F1634">
        <f t="shared" si="101"/>
        <v>-26.335930000000001</v>
      </c>
      <c r="G1634" t="str">
        <f t="shared" si="102"/>
        <v>Minimization Loop Score</v>
      </c>
      <c r="H1634">
        <f t="shared" si="103"/>
        <v>0.40887731481481482</v>
      </c>
    </row>
    <row r="1635" spans="1:8" x14ac:dyDescent="0.2">
      <c r="A1635" t="s">
        <v>308</v>
      </c>
      <c r="B1635">
        <v>-26.335930000000001</v>
      </c>
      <c r="C1635" t="s">
        <v>315</v>
      </c>
      <c r="D1635" s="5">
        <v>0.40906250000000005</v>
      </c>
      <c r="E1635" s="4">
        <f t="shared" si="100"/>
        <v>15</v>
      </c>
      <c r="F1635">
        <f t="shared" si="101"/>
        <v>-26.335930000000001</v>
      </c>
      <c r="G1635" t="str">
        <f t="shared" si="102"/>
        <v>Anneal Loop [HEAT]  1/14 Score</v>
      </c>
      <c r="H1635">
        <f t="shared" si="103"/>
        <v>0.40906250000000005</v>
      </c>
    </row>
    <row r="1636" spans="1:8" x14ac:dyDescent="0.2">
      <c r="A1636" t="s">
        <v>308</v>
      </c>
      <c r="B1636">
        <v>-26.335930000000001</v>
      </c>
      <c r="C1636" t="s">
        <v>318</v>
      </c>
      <c r="D1636" s="5">
        <v>0.40924768518518517</v>
      </c>
      <c r="E1636" s="4">
        <f t="shared" si="100"/>
        <v>15</v>
      </c>
      <c r="F1636">
        <f t="shared" si="101"/>
        <v>-26.335930000000001</v>
      </c>
      <c r="G1636" t="str">
        <f t="shared" si="102"/>
        <v>Anneal Loop [HEAT]  2/14 Score</v>
      </c>
      <c r="H1636">
        <f t="shared" si="103"/>
        <v>0.40924768518518517</v>
      </c>
    </row>
    <row r="1637" spans="1:8" x14ac:dyDescent="0.2">
      <c r="A1637" t="s">
        <v>308</v>
      </c>
      <c r="B1637">
        <v>-26.335930000000001</v>
      </c>
      <c r="C1637" t="s">
        <v>321</v>
      </c>
      <c r="D1637" s="5">
        <v>0.40943287037037041</v>
      </c>
      <c r="E1637" s="4">
        <f t="shared" si="100"/>
        <v>15</v>
      </c>
      <c r="F1637">
        <f t="shared" si="101"/>
        <v>-26.335930000000001</v>
      </c>
      <c r="G1637" t="str">
        <f t="shared" si="102"/>
        <v>Anneal Loop [HEAT]  3/14 Score</v>
      </c>
      <c r="H1637">
        <f t="shared" si="103"/>
        <v>0.40943287037037041</v>
      </c>
    </row>
    <row r="1638" spans="1:8" x14ac:dyDescent="0.2">
      <c r="A1638" t="s">
        <v>308</v>
      </c>
      <c r="B1638">
        <v>-28.61065</v>
      </c>
      <c r="C1638" t="s">
        <v>324</v>
      </c>
      <c r="D1638" s="5">
        <v>0.40960648148148149</v>
      </c>
      <c r="E1638" s="4">
        <f t="shared" si="100"/>
        <v>15</v>
      </c>
      <c r="F1638">
        <f t="shared" si="101"/>
        <v>-28.61065</v>
      </c>
      <c r="G1638" t="str">
        <f t="shared" si="102"/>
        <v>Anneal Loop [COOL]  4/14 Score</v>
      </c>
      <c r="H1638">
        <f t="shared" si="103"/>
        <v>0.40960648148148149</v>
      </c>
    </row>
    <row r="1639" spans="1:8" x14ac:dyDescent="0.2">
      <c r="A1639" t="s">
        <v>308</v>
      </c>
      <c r="B1639">
        <v>-28.61065</v>
      </c>
      <c r="C1639" t="s">
        <v>327</v>
      </c>
      <c r="D1639" s="5">
        <v>0.40979166666666672</v>
      </c>
      <c r="E1639" s="4">
        <f t="shared" si="100"/>
        <v>15</v>
      </c>
      <c r="F1639">
        <f t="shared" si="101"/>
        <v>-28.61065</v>
      </c>
      <c r="G1639" t="str">
        <f t="shared" si="102"/>
        <v>Anneal Loop [COOL]  5/14 Score</v>
      </c>
      <c r="H1639">
        <f t="shared" si="103"/>
        <v>0.40979166666666672</v>
      </c>
    </row>
    <row r="1640" spans="1:8" x14ac:dyDescent="0.2">
      <c r="A1640" t="s">
        <v>308</v>
      </c>
      <c r="B1640">
        <v>-29.24662</v>
      </c>
      <c r="C1640" t="s">
        <v>330</v>
      </c>
      <c r="D1640" s="5">
        <v>0.4099652777777778</v>
      </c>
      <c r="E1640" s="4">
        <f t="shared" si="100"/>
        <v>15</v>
      </c>
      <c r="F1640">
        <f t="shared" si="101"/>
        <v>-29.24662</v>
      </c>
      <c r="G1640" t="str">
        <f t="shared" si="102"/>
        <v>Anneal Loop [COOL]  6/14 Score</v>
      </c>
      <c r="H1640">
        <f t="shared" si="103"/>
        <v>0.4099652777777778</v>
      </c>
    </row>
    <row r="1641" spans="1:8" x14ac:dyDescent="0.2">
      <c r="A1641" t="s">
        <v>308</v>
      </c>
      <c r="B1641">
        <v>-29.24662</v>
      </c>
      <c r="C1641" t="s">
        <v>333</v>
      </c>
      <c r="D1641" s="5">
        <v>0.41015046296296293</v>
      </c>
      <c r="E1641" s="4">
        <f t="shared" si="100"/>
        <v>15</v>
      </c>
      <c r="F1641">
        <f t="shared" si="101"/>
        <v>-29.24662</v>
      </c>
      <c r="G1641" t="str">
        <f t="shared" si="102"/>
        <v>Anneal Loop [COOL]  7/14 Score</v>
      </c>
      <c r="H1641">
        <f t="shared" si="103"/>
        <v>0.41015046296296293</v>
      </c>
    </row>
    <row r="1642" spans="1:8" x14ac:dyDescent="0.2">
      <c r="A1642" t="s">
        <v>308</v>
      </c>
      <c r="B1642">
        <v>-29.24662</v>
      </c>
      <c r="C1642" t="s">
        <v>336</v>
      </c>
      <c r="D1642" s="5">
        <v>0.41037037037037033</v>
      </c>
      <c r="E1642" s="4">
        <f t="shared" si="100"/>
        <v>15</v>
      </c>
      <c r="F1642">
        <f t="shared" si="101"/>
        <v>-29.24662</v>
      </c>
      <c r="G1642" t="str">
        <f t="shared" si="102"/>
        <v>Anneal Loop [HEAT]  8/14 Score</v>
      </c>
      <c r="H1642">
        <f t="shared" si="103"/>
        <v>0.41037037037037033</v>
      </c>
    </row>
    <row r="1643" spans="1:8" x14ac:dyDescent="0.2">
      <c r="A1643" t="s">
        <v>308</v>
      </c>
      <c r="B1643">
        <v>-29.24662</v>
      </c>
      <c r="C1643" t="s">
        <v>339</v>
      </c>
      <c r="D1643" s="5">
        <v>0.41055555555555556</v>
      </c>
      <c r="E1643" s="4">
        <f t="shared" si="100"/>
        <v>15</v>
      </c>
      <c r="F1643">
        <f t="shared" si="101"/>
        <v>-29.24662</v>
      </c>
      <c r="G1643" t="str">
        <f t="shared" si="102"/>
        <v>Anneal Loop [HEAT]  9/14 Score</v>
      </c>
      <c r="H1643">
        <f t="shared" si="103"/>
        <v>0.41055555555555556</v>
      </c>
    </row>
    <row r="1644" spans="1:8" x14ac:dyDescent="0.2">
      <c r="A1644" t="s">
        <v>308</v>
      </c>
      <c r="B1644">
        <v>-29.24662</v>
      </c>
      <c r="C1644" t="s">
        <v>342</v>
      </c>
      <c r="D1644" s="5">
        <v>0.4107407407407408</v>
      </c>
      <c r="E1644" s="4">
        <f t="shared" si="100"/>
        <v>15</v>
      </c>
      <c r="F1644">
        <f t="shared" si="101"/>
        <v>-29.24662</v>
      </c>
      <c r="G1644" t="str">
        <f t="shared" si="102"/>
        <v>Anneal Loop [HEAT] 10/14 Score</v>
      </c>
      <c r="H1644">
        <f t="shared" si="103"/>
        <v>0.4107407407407408</v>
      </c>
    </row>
    <row r="1645" spans="1:8" x14ac:dyDescent="0.2">
      <c r="A1645" t="s">
        <v>308</v>
      </c>
      <c r="B1645">
        <v>-29.24662</v>
      </c>
      <c r="C1645" t="s">
        <v>345</v>
      </c>
      <c r="D1645" s="5">
        <v>0.41091435185185188</v>
      </c>
      <c r="E1645" s="4">
        <f t="shared" si="100"/>
        <v>15</v>
      </c>
      <c r="F1645">
        <f t="shared" si="101"/>
        <v>-29.24662</v>
      </c>
      <c r="G1645" t="str">
        <f t="shared" si="102"/>
        <v>Anneal Loop [COOL] 11/14 Score</v>
      </c>
      <c r="H1645">
        <f t="shared" si="103"/>
        <v>0.41091435185185188</v>
      </c>
    </row>
    <row r="1646" spans="1:8" x14ac:dyDescent="0.2">
      <c r="A1646" t="s">
        <v>308</v>
      </c>
      <c r="B1646">
        <v>-30.322289999999999</v>
      </c>
      <c r="C1646" t="s">
        <v>348</v>
      </c>
      <c r="D1646" s="5">
        <v>0.411099537037037</v>
      </c>
      <c r="E1646" s="4">
        <f t="shared" si="100"/>
        <v>15</v>
      </c>
      <c r="F1646">
        <f t="shared" si="101"/>
        <v>-30.322289999999999</v>
      </c>
      <c r="G1646" t="str">
        <f t="shared" si="102"/>
        <v>Anneal Loop [COOL] 12/14 Score</v>
      </c>
      <c r="H1646">
        <f t="shared" si="103"/>
        <v>0.411099537037037</v>
      </c>
    </row>
    <row r="1647" spans="1:8" x14ac:dyDescent="0.2">
      <c r="A1647" t="s">
        <v>308</v>
      </c>
      <c r="B1647">
        <v>-23.684069999999998</v>
      </c>
      <c r="C1647" t="s">
        <v>351</v>
      </c>
      <c r="D1647" s="5">
        <v>0.41127314814814814</v>
      </c>
      <c r="E1647" s="4">
        <f t="shared" si="100"/>
        <v>15</v>
      </c>
      <c r="F1647">
        <f t="shared" si="101"/>
        <v>-23.684069999999998</v>
      </c>
      <c r="G1647" t="str">
        <f t="shared" si="102"/>
        <v>Anneal Loop [COOL] 13/14 Score</v>
      </c>
      <c r="H1647">
        <f t="shared" si="103"/>
        <v>0.41127314814814814</v>
      </c>
    </row>
    <row r="1648" spans="1:8" x14ac:dyDescent="0.2">
      <c r="A1648" t="s">
        <v>308</v>
      </c>
      <c r="B1648">
        <v>-23.684069999999998</v>
      </c>
      <c r="C1648" t="s">
        <v>354</v>
      </c>
      <c r="D1648" s="5">
        <v>0.41144675925925928</v>
      </c>
      <c r="E1648" s="4">
        <f t="shared" si="100"/>
        <v>15</v>
      </c>
      <c r="F1648">
        <f t="shared" si="101"/>
        <v>-23.684069999999998</v>
      </c>
      <c r="G1648" t="str">
        <f t="shared" si="102"/>
        <v>Anneal Loop [COOL] 14/14 Score</v>
      </c>
      <c r="H1648">
        <f t="shared" si="103"/>
        <v>0.41144675925925928</v>
      </c>
    </row>
    <row r="1649" spans="1:8" x14ac:dyDescent="0.2">
      <c r="A1649" t="s">
        <v>308</v>
      </c>
      <c r="B1649">
        <v>-24.406199999999998</v>
      </c>
      <c r="C1649" t="s">
        <v>311</v>
      </c>
      <c r="D1649" s="5">
        <v>0.41152777777777777</v>
      </c>
      <c r="E1649" s="4">
        <f t="shared" si="100"/>
        <v>15</v>
      </c>
      <c r="F1649">
        <f t="shared" si="101"/>
        <v>-24.406199999999998</v>
      </c>
      <c r="G1649" t="str">
        <f t="shared" si="102"/>
        <v>Minimization Loop Score</v>
      </c>
      <c r="H1649">
        <f t="shared" si="103"/>
        <v>0.41152777777777777</v>
      </c>
    </row>
    <row r="1650" spans="1:8" x14ac:dyDescent="0.2">
      <c r="A1650" t="s">
        <v>308</v>
      </c>
      <c r="B1650">
        <v>-24.829059999999998</v>
      </c>
      <c r="C1650" t="s">
        <v>309</v>
      </c>
      <c r="D1650" s="5">
        <v>0.41153935185185181</v>
      </c>
      <c r="E1650" s="4">
        <f t="shared" si="100"/>
        <v>15</v>
      </c>
      <c r="F1650">
        <f t="shared" si="101"/>
        <v>-24.829059999999998</v>
      </c>
      <c r="G1650" t="str">
        <f t="shared" si="102"/>
        <v>Mutant Pack Score</v>
      </c>
      <c r="H1650">
        <f t="shared" si="103"/>
        <v>0.41153935185185181</v>
      </c>
    </row>
    <row r="1651" spans="1:8" x14ac:dyDescent="0.2">
      <c r="A1651" t="s">
        <v>308</v>
      </c>
      <c r="B1651">
        <v>-45.540140000000001</v>
      </c>
      <c r="C1651" t="s">
        <v>311</v>
      </c>
      <c r="D1651" s="5">
        <v>0.41195601851851849</v>
      </c>
      <c r="E1651" s="4">
        <f t="shared" si="100"/>
        <v>15</v>
      </c>
      <c r="F1651">
        <f t="shared" si="101"/>
        <v>-45.540140000000001</v>
      </c>
      <c r="G1651" t="str">
        <f t="shared" si="102"/>
        <v>Minimization Loop Score</v>
      </c>
      <c r="H1651">
        <f t="shared" si="103"/>
        <v>0.41195601851851849</v>
      </c>
    </row>
    <row r="1652" spans="1:8" x14ac:dyDescent="0.2">
      <c r="A1652" t="s">
        <v>308</v>
      </c>
      <c r="B1652">
        <v>-45.540140000000001</v>
      </c>
      <c r="C1652" t="s">
        <v>363</v>
      </c>
      <c r="D1652" s="5">
        <v>0.41195601851851849</v>
      </c>
      <c r="E1652" s="4">
        <f t="shared" si="100"/>
        <v>15</v>
      </c>
      <c r="F1652">
        <f t="shared" si="101"/>
        <v>-45.540140000000001</v>
      </c>
      <c r="G1652" t="str">
        <f t="shared" si="102"/>
        <v>Mut &amp; Min #03 Score</v>
      </c>
      <c r="H1652">
        <f t="shared" si="103"/>
        <v>0.41195601851851849</v>
      </c>
    </row>
    <row r="1653" spans="1:8" x14ac:dyDescent="0.2">
      <c r="A1653" t="s">
        <v>308</v>
      </c>
      <c r="B1653">
        <v>-18.98638</v>
      </c>
      <c r="C1653" t="s">
        <v>309</v>
      </c>
      <c r="D1653" s="5">
        <v>0.41195601851851849</v>
      </c>
      <c r="E1653" s="4">
        <f t="shared" si="100"/>
        <v>15</v>
      </c>
      <c r="F1653">
        <f t="shared" si="101"/>
        <v>-18.98638</v>
      </c>
      <c r="G1653" t="str">
        <f t="shared" si="102"/>
        <v>Mutant Pack Score</v>
      </c>
      <c r="H1653">
        <f t="shared" si="103"/>
        <v>0.41195601851851849</v>
      </c>
    </row>
    <row r="1654" spans="1:8" x14ac:dyDescent="0.2">
      <c r="A1654" t="s">
        <v>308</v>
      </c>
      <c r="B1654">
        <v>-31.018280000000001</v>
      </c>
      <c r="C1654" t="s">
        <v>311</v>
      </c>
      <c r="D1654" s="5">
        <v>0.41203703703703703</v>
      </c>
      <c r="E1654" s="4">
        <f t="shared" si="100"/>
        <v>15</v>
      </c>
      <c r="F1654">
        <f t="shared" si="101"/>
        <v>-31.018280000000001</v>
      </c>
      <c r="G1654" t="str">
        <f t="shared" si="102"/>
        <v>Minimization Loop Score</v>
      </c>
      <c r="H1654">
        <f t="shared" si="103"/>
        <v>0.41203703703703703</v>
      </c>
    </row>
    <row r="1655" spans="1:8" x14ac:dyDescent="0.2">
      <c r="A1655" t="s">
        <v>308</v>
      </c>
      <c r="B1655">
        <v>-31.018280000000001</v>
      </c>
      <c r="C1655" t="s">
        <v>315</v>
      </c>
      <c r="D1655" s="5">
        <v>0.41221064814814817</v>
      </c>
      <c r="E1655" s="4">
        <f t="shared" si="100"/>
        <v>15</v>
      </c>
      <c r="F1655">
        <f t="shared" si="101"/>
        <v>-31.018280000000001</v>
      </c>
      <c r="G1655" t="str">
        <f t="shared" si="102"/>
        <v>Anneal Loop [HEAT]  1/14 Score</v>
      </c>
      <c r="H1655">
        <f t="shared" si="103"/>
        <v>0.41221064814814817</v>
      </c>
    </row>
    <row r="1656" spans="1:8" x14ac:dyDescent="0.2">
      <c r="A1656" t="s">
        <v>308</v>
      </c>
      <c r="B1656">
        <v>-31.018280000000001</v>
      </c>
      <c r="C1656" t="s">
        <v>318</v>
      </c>
      <c r="D1656" s="5">
        <v>0.41238425925925926</v>
      </c>
      <c r="E1656" s="4">
        <f t="shared" si="100"/>
        <v>15</v>
      </c>
      <c r="F1656">
        <f t="shared" si="101"/>
        <v>-31.018280000000001</v>
      </c>
      <c r="G1656" t="str">
        <f t="shared" si="102"/>
        <v>Anneal Loop [HEAT]  2/14 Score</v>
      </c>
      <c r="H1656">
        <f t="shared" si="103"/>
        <v>0.41238425925925926</v>
      </c>
    </row>
    <row r="1657" spans="1:8" x14ac:dyDescent="0.2">
      <c r="A1657" t="s">
        <v>308</v>
      </c>
      <c r="B1657">
        <v>-18.668749999999999</v>
      </c>
      <c r="C1657" t="s">
        <v>321</v>
      </c>
      <c r="D1657" s="5">
        <v>0.41256944444444449</v>
      </c>
      <c r="E1657" s="4">
        <f t="shared" si="100"/>
        <v>15</v>
      </c>
      <c r="F1657">
        <f t="shared" si="101"/>
        <v>-18.668749999999999</v>
      </c>
      <c r="G1657" t="str">
        <f t="shared" si="102"/>
        <v>Anneal Loop [HEAT]  3/14 Score</v>
      </c>
      <c r="H1657">
        <f t="shared" si="103"/>
        <v>0.41256944444444449</v>
      </c>
    </row>
    <row r="1658" spans="1:8" x14ac:dyDescent="0.2">
      <c r="A1658" t="s">
        <v>308</v>
      </c>
      <c r="B1658">
        <v>-20.32958</v>
      </c>
      <c r="C1658" t="s">
        <v>324</v>
      </c>
      <c r="D1658" s="5">
        <v>0.41275462962962961</v>
      </c>
      <c r="E1658" s="4">
        <f t="shared" si="100"/>
        <v>15</v>
      </c>
      <c r="F1658">
        <f t="shared" si="101"/>
        <v>-20.32958</v>
      </c>
      <c r="G1658" t="str">
        <f t="shared" si="102"/>
        <v>Anneal Loop [COOL]  4/14 Score</v>
      </c>
      <c r="H1658">
        <f t="shared" si="103"/>
        <v>0.41275462962962961</v>
      </c>
    </row>
    <row r="1659" spans="1:8" x14ac:dyDescent="0.2">
      <c r="A1659" t="s">
        <v>308</v>
      </c>
      <c r="B1659">
        <v>-21.702539999999999</v>
      </c>
      <c r="C1659" t="s">
        <v>327</v>
      </c>
      <c r="D1659" s="5">
        <v>0.41293981481481484</v>
      </c>
      <c r="E1659" s="4">
        <f t="shared" si="100"/>
        <v>15</v>
      </c>
      <c r="F1659">
        <f t="shared" si="101"/>
        <v>-21.702539999999999</v>
      </c>
      <c r="G1659" t="str">
        <f t="shared" si="102"/>
        <v>Anneal Loop [COOL]  5/14 Score</v>
      </c>
      <c r="H1659">
        <f t="shared" si="103"/>
        <v>0.41293981481481484</v>
      </c>
    </row>
    <row r="1660" spans="1:8" x14ac:dyDescent="0.2">
      <c r="A1660" t="s">
        <v>308</v>
      </c>
      <c r="B1660">
        <v>-20.279229999999998</v>
      </c>
      <c r="C1660" t="s">
        <v>330</v>
      </c>
      <c r="D1660" s="5">
        <v>0.41312499999999996</v>
      </c>
      <c r="E1660" s="4">
        <f t="shared" si="100"/>
        <v>15</v>
      </c>
      <c r="F1660">
        <f t="shared" si="101"/>
        <v>-20.279229999999998</v>
      </c>
      <c r="G1660" t="str">
        <f t="shared" si="102"/>
        <v>Anneal Loop [COOL]  6/14 Score</v>
      </c>
      <c r="H1660">
        <f t="shared" si="103"/>
        <v>0.41312499999999996</v>
      </c>
    </row>
    <row r="1661" spans="1:8" x14ac:dyDescent="0.2">
      <c r="A1661" t="s">
        <v>308</v>
      </c>
      <c r="B1661">
        <v>-20.279229999999998</v>
      </c>
      <c r="C1661" t="s">
        <v>333</v>
      </c>
      <c r="D1661" s="5">
        <v>0.4133101851851852</v>
      </c>
      <c r="E1661" s="4">
        <f t="shared" si="100"/>
        <v>15</v>
      </c>
      <c r="F1661">
        <f t="shared" si="101"/>
        <v>-20.279229999999998</v>
      </c>
      <c r="G1661" t="str">
        <f t="shared" si="102"/>
        <v>Anneal Loop [COOL]  7/14 Score</v>
      </c>
      <c r="H1661">
        <f t="shared" si="103"/>
        <v>0.4133101851851852</v>
      </c>
    </row>
    <row r="1662" spans="1:8" x14ac:dyDescent="0.2">
      <c r="A1662" t="s">
        <v>308</v>
      </c>
      <c r="B1662">
        <v>-20.279229999999998</v>
      </c>
      <c r="C1662" t="s">
        <v>336</v>
      </c>
      <c r="D1662" s="5">
        <v>0.41348379629629628</v>
      </c>
      <c r="E1662" s="4">
        <f t="shared" si="100"/>
        <v>15</v>
      </c>
      <c r="F1662">
        <f t="shared" si="101"/>
        <v>-20.279229999999998</v>
      </c>
      <c r="G1662" t="str">
        <f t="shared" si="102"/>
        <v>Anneal Loop [HEAT]  8/14 Score</v>
      </c>
      <c r="H1662">
        <f t="shared" si="103"/>
        <v>0.41348379629629628</v>
      </c>
    </row>
    <row r="1663" spans="1:8" x14ac:dyDescent="0.2">
      <c r="A1663" t="s">
        <v>308</v>
      </c>
      <c r="B1663">
        <v>-20.279229999999998</v>
      </c>
      <c r="C1663" t="s">
        <v>339</v>
      </c>
      <c r="D1663" s="5">
        <v>0.41366898148148151</v>
      </c>
      <c r="E1663" s="4">
        <f t="shared" si="100"/>
        <v>15</v>
      </c>
      <c r="F1663">
        <f t="shared" si="101"/>
        <v>-20.279229999999998</v>
      </c>
      <c r="G1663" t="str">
        <f t="shared" si="102"/>
        <v>Anneal Loop [HEAT]  9/14 Score</v>
      </c>
      <c r="H1663">
        <f t="shared" si="103"/>
        <v>0.41366898148148151</v>
      </c>
    </row>
    <row r="1664" spans="1:8" x14ac:dyDescent="0.2">
      <c r="A1664" t="s">
        <v>308</v>
      </c>
      <c r="B1664">
        <v>-20.279229999999998</v>
      </c>
      <c r="C1664" t="s">
        <v>342</v>
      </c>
      <c r="D1664" s="5">
        <v>0.41385416666666663</v>
      </c>
      <c r="E1664" s="4">
        <f t="shared" si="100"/>
        <v>15</v>
      </c>
      <c r="F1664">
        <f t="shared" si="101"/>
        <v>-20.279229999999998</v>
      </c>
      <c r="G1664" t="str">
        <f t="shared" si="102"/>
        <v>Anneal Loop [HEAT] 10/14 Score</v>
      </c>
      <c r="H1664">
        <f t="shared" si="103"/>
        <v>0.41385416666666663</v>
      </c>
    </row>
    <row r="1665" spans="1:8" x14ac:dyDescent="0.2">
      <c r="A1665" t="s">
        <v>308</v>
      </c>
      <c r="B1665">
        <v>-19.616399999999999</v>
      </c>
      <c r="C1665" t="s">
        <v>345</v>
      </c>
      <c r="D1665" s="5">
        <v>0.41402777777777783</v>
      </c>
      <c r="E1665" s="4">
        <f t="shared" si="100"/>
        <v>15</v>
      </c>
      <c r="F1665">
        <f t="shared" si="101"/>
        <v>-19.616399999999999</v>
      </c>
      <c r="G1665" t="str">
        <f t="shared" si="102"/>
        <v>Anneal Loop [COOL] 11/14 Score</v>
      </c>
      <c r="H1665">
        <f t="shared" si="103"/>
        <v>0.41402777777777783</v>
      </c>
    </row>
    <row r="1666" spans="1:8" x14ac:dyDescent="0.2">
      <c r="A1666" t="s">
        <v>308</v>
      </c>
      <c r="B1666">
        <v>-17.000599999999999</v>
      </c>
      <c r="C1666" t="s">
        <v>348</v>
      </c>
      <c r="D1666" s="5">
        <v>0.41420138888888891</v>
      </c>
      <c r="E1666" s="4">
        <f t="shared" si="100"/>
        <v>15</v>
      </c>
      <c r="F1666">
        <f t="shared" si="101"/>
        <v>-17.000599999999999</v>
      </c>
      <c r="G1666" t="str">
        <f t="shared" si="102"/>
        <v>Anneal Loop [COOL] 12/14 Score</v>
      </c>
      <c r="H1666">
        <f t="shared" si="103"/>
        <v>0.41420138888888891</v>
      </c>
    </row>
    <row r="1667" spans="1:8" x14ac:dyDescent="0.2">
      <c r="A1667" t="s">
        <v>308</v>
      </c>
      <c r="B1667">
        <v>-17.000599999999999</v>
      </c>
      <c r="C1667" t="s">
        <v>351</v>
      </c>
      <c r="D1667" s="5">
        <v>0.41437499999999999</v>
      </c>
      <c r="E1667" s="4">
        <f t="shared" ref="E1667:E1715" si="104">VALUE(RIGHT(A1667,2))</f>
        <v>15</v>
      </c>
      <c r="F1667">
        <f t="shared" ref="F1667:F1715" si="105">B1667</f>
        <v>-17.000599999999999</v>
      </c>
      <c r="G1667" t="str">
        <f t="shared" ref="G1667:G1715" si="106">RIGHT(C1667,LEN(C1667)-FIND(" - ",C1667)-2)</f>
        <v>Anneal Loop [COOL] 13/14 Score</v>
      </c>
      <c r="H1667">
        <f t="shared" ref="H1667:H1715" si="107">VALUE(D1667)</f>
        <v>0.41437499999999999</v>
      </c>
    </row>
    <row r="1668" spans="1:8" x14ac:dyDescent="0.2">
      <c r="A1668" t="s">
        <v>308</v>
      </c>
      <c r="B1668">
        <v>-6.1303599999999996</v>
      </c>
      <c r="C1668" t="s">
        <v>354</v>
      </c>
      <c r="D1668" s="5">
        <v>0.41454861111111113</v>
      </c>
      <c r="E1668" s="4">
        <f t="shared" si="104"/>
        <v>15</v>
      </c>
      <c r="F1668">
        <f t="shared" si="105"/>
        <v>-6.1303599999999996</v>
      </c>
      <c r="G1668" t="str">
        <f t="shared" si="106"/>
        <v>Anneal Loop [COOL] 14/14 Score</v>
      </c>
      <c r="H1668">
        <f t="shared" si="107"/>
        <v>0.41454861111111113</v>
      </c>
    </row>
    <row r="1669" spans="1:8" x14ac:dyDescent="0.2">
      <c r="A1669" t="s">
        <v>308</v>
      </c>
      <c r="B1669">
        <v>-7.6263399999999999</v>
      </c>
      <c r="C1669" t="s">
        <v>311</v>
      </c>
      <c r="D1669" s="5">
        <v>0.41462962962962963</v>
      </c>
      <c r="E1669" s="4">
        <f t="shared" si="104"/>
        <v>15</v>
      </c>
      <c r="F1669">
        <f t="shared" si="105"/>
        <v>-7.6263399999999999</v>
      </c>
      <c r="G1669" t="str">
        <f t="shared" si="106"/>
        <v>Minimization Loop Score</v>
      </c>
      <c r="H1669">
        <f t="shared" si="107"/>
        <v>0.41462962962962963</v>
      </c>
    </row>
    <row r="1670" spans="1:8" x14ac:dyDescent="0.2">
      <c r="A1670" t="s">
        <v>308</v>
      </c>
      <c r="B1670">
        <v>-7.6263399999999999</v>
      </c>
      <c r="C1670" t="s">
        <v>309</v>
      </c>
      <c r="D1670" s="5">
        <v>0.41462962962962963</v>
      </c>
      <c r="E1670" s="4">
        <f t="shared" si="104"/>
        <v>15</v>
      </c>
      <c r="F1670">
        <f t="shared" si="105"/>
        <v>-7.6263399999999999</v>
      </c>
      <c r="G1670" t="str">
        <f t="shared" si="106"/>
        <v>Mutant Pack Score</v>
      </c>
      <c r="H1670">
        <f t="shared" si="107"/>
        <v>0.41462962962962963</v>
      </c>
    </row>
    <row r="1671" spans="1:8" x14ac:dyDescent="0.2">
      <c r="A1671" t="s">
        <v>308</v>
      </c>
      <c r="B1671">
        <v>-43.334580000000003</v>
      </c>
      <c r="C1671" t="s">
        <v>311</v>
      </c>
      <c r="D1671" s="5">
        <v>0.4150578703703704</v>
      </c>
      <c r="E1671" s="4">
        <f t="shared" si="104"/>
        <v>15</v>
      </c>
      <c r="F1671">
        <f t="shared" si="105"/>
        <v>-43.334580000000003</v>
      </c>
      <c r="G1671" t="str">
        <f t="shared" si="106"/>
        <v>Minimization Loop Score</v>
      </c>
      <c r="H1671">
        <f t="shared" si="107"/>
        <v>0.4150578703703704</v>
      </c>
    </row>
    <row r="1672" spans="1:8" x14ac:dyDescent="0.2">
      <c r="A1672" t="s">
        <v>308</v>
      </c>
      <c r="B1672">
        <v>-45.540140000000001</v>
      </c>
      <c r="C1672" t="s">
        <v>365</v>
      </c>
      <c r="D1672" s="5">
        <v>0.4150578703703704</v>
      </c>
      <c r="E1672" s="4">
        <f t="shared" si="104"/>
        <v>15</v>
      </c>
      <c r="F1672">
        <f t="shared" si="105"/>
        <v>-45.540140000000001</v>
      </c>
      <c r="G1672" t="str">
        <f t="shared" si="106"/>
        <v>Mut &amp; Min #04 Score</v>
      </c>
      <c r="H1672">
        <f t="shared" si="107"/>
        <v>0.4150578703703704</v>
      </c>
    </row>
    <row r="1673" spans="1:8" x14ac:dyDescent="0.2">
      <c r="A1673" t="s">
        <v>308</v>
      </c>
      <c r="B1673">
        <v>-42.856279999999998</v>
      </c>
      <c r="C1673" t="s">
        <v>309</v>
      </c>
      <c r="D1673" s="5">
        <v>0.4150578703703704</v>
      </c>
      <c r="E1673" s="4">
        <f t="shared" si="104"/>
        <v>15</v>
      </c>
      <c r="F1673">
        <f t="shared" si="105"/>
        <v>-42.856279999999998</v>
      </c>
      <c r="G1673" t="str">
        <f t="shared" si="106"/>
        <v>Mutant Pack Score</v>
      </c>
      <c r="H1673">
        <f t="shared" si="107"/>
        <v>0.4150578703703704</v>
      </c>
    </row>
    <row r="1674" spans="1:8" x14ac:dyDescent="0.2">
      <c r="A1674" t="s">
        <v>308</v>
      </c>
      <c r="B1674">
        <v>-44.34057</v>
      </c>
      <c r="C1674" t="s">
        <v>311</v>
      </c>
      <c r="D1674" s="5">
        <v>0.41513888888888889</v>
      </c>
      <c r="E1674" s="4">
        <f t="shared" si="104"/>
        <v>15</v>
      </c>
      <c r="F1674">
        <f t="shared" si="105"/>
        <v>-44.34057</v>
      </c>
      <c r="G1674" t="str">
        <f t="shared" si="106"/>
        <v>Minimization Loop Score</v>
      </c>
      <c r="H1674">
        <f t="shared" si="107"/>
        <v>0.41513888888888889</v>
      </c>
    </row>
    <row r="1675" spans="1:8" x14ac:dyDescent="0.2">
      <c r="A1675" t="s">
        <v>308</v>
      </c>
      <c r="B1675">
        <v>-44.34057</v>
      </c>
      <c r="C1675" t="s">
        <v>315</v>
      </c>
      <c r="D1675" s="5">
        <v>0.41532407407407407</v>
      </c>
      <c r="E1675" s="4">
        <f t="shared" si="104"/>
        <v>15</v>
      </c>
      <c r="F1675">
        <f t="shared" si="105"/>
        <v>-44.34057</v>
      </c>
      <c r="G1675" t="str">
        <f t="shared" si="106"/>
        <v>Anneal Loop [HEAT]  1/14 Score</v>
      </c>
      <c r="H1675">
        <f t="shared" si="107"/>
        <v>0.41532407407407407</v>
      </c>
    </row>
    <row r="1676" spans="1:8" x14ac:dyDescent="0.2">
      <c r="A1676" t="s">
        <v>308</v>
      </c>
      <c r="B1676">
        <v>-44.34057</v>
      </c>
      <c r="C1676" t="s">
        <v>318</v>
      </c>
      <c r="D1676" s="5">
        <v>0.41549768518518521</v>
      </c>
      <c r="E1676" s="4">
        <f t="shared" si="104"/>
        <v>15</v>
      </c>
      <c r="F1676">
        <f t="shared" si="105"/>
        <v>-44.34057</v>
      </c>
      <c r="G1676" t="str">
        <f t="shared" si="106"/>
        <v>Anneal Loop [HEAT]  2/14 Score</v>
      </c>
      <c r="H1676">
        <f t="shared" si="107"/>
        <v>0.41549768518518521</v>
      </c>
    </row>
    <row r="1677" spans="1:8" x14ac:dyDescent="0.2">
      <c r="A1677" t="s">
        <v>308</v>
      </c>
      <c r="B1677">
        <v>-44.34057</v>
      </c>
      <c r="C1677" t="s">
        <v>321</v>
      </c>
      <c r="D1677" s="5">
        <v>0.41568287037037038</v>
      </c>
      <c r="E1677" s="4">
        <f t="shared" si="104"/>
        <v>15</v>
      </c>
      <c r="F1677">
        <f t="shared" si="105"/>
        <v>-44.34057</v>
      </c>
      <c r="G1677" t="str">
        <f t="shared" si="106"/>
        <v>Anneal Loop [HEAT]  3/14 Score</v>
      </c>
      <c r="H1677">
        <f t="shared" si="107"/>
        <v>0.41568287037037038</v>
      </c>
    </row>
    <row r="1678" spans="1:8" x14ac:dyDescent="0.2">
      <c r="A1678" t="s">
        <v>308</v>
      </c>
      <c r="B1678">
        <v>-38.618670000000002</v>
      </c>
      <c r="C1678" t="s">
        <v>324</v>
      </c>
      <c r="D1678" s="5">
        <v>0.41585648148148152</v>
      </c>
      <c r="E1678" s="4">
        <f t="shared" si="104"/>
        <v>15</v>
      </c>
      <c r="F1678">
        <f t="shared" si="105"/>
        <v>-38.618670000000002</v>
      </c>
      <c r="G1678" t="str">
        <f t="shared" si="106"/>
        <v>Anneal Loop [COOL]  4/14 Score</v>
      </c>
      <c r="H1678">
        <f t="shared" si="107"/>
        <v>0.41585648148148152</v>
      </c>
    </row>
    <row r="1679" spans="1:8" x14ac:dyDescent="0.2">
      <c r="A1679" t="s">
        <v>308</v>
      </c>
      <c r="B1679">
        <v>-38.618670000000002</v>
      </c>
      <c r="C1679" t="s">
        <v>327</v>
      </c>
      <c r="D1679" s="5">
        <v>0.4160300925925926</v>
      </c>
      <c r="E1679" s="4">
        <f t="shared" si="104"/>
        <v>15</v>
      </c>
      <c r="F1679">
        <f t="shared" si="105"/>
        <v>-38.618670000000002</v>
      </c>
      <c r="G1679" t="str">
        <f t="shared" si="106"/>
        <v>Anneal Loop [COOL]  5/14 Score</v>
      </c>
      <c r="H1679">
        <f t="shared" si="107"/>
        <v>0.4160300925925926</v>
      </c>
    </row>
    <row r="1680" spans="1:8" x14ac:dyDescent="0.2">
      <c r="A1680" t="s">
        <v>308</v>
      </c>
      <c r="B1680">
        <v>-40.068510000000003</v>
      </c>
      <c r="C1680" t="s">
        <v>330</v>
      </c>
      <c r="D1680" s="5">
        <v>0.41620370370370369</v>
      </c>
      <c r="E1680" s="4">
        <f t="shared" si="104"/>
        <v>15</v>
      </c>
      <c r="F1680">
        <f t="shared" si="105"/>
        <v>-40.068510000000003</v>
      </c>
      <c r="G1680" t="str">
        <f t="shared" si="106"/>
        <v>Anneal Loop [COOL]  6/14 Score</v>
      </c>
      <c r="H1680">
        <f t="shared" si="107"/>
        <v>0.41620370370370369</v>
      </c>
    </row>
    <row r="1681" spans="1:8" x14ac:dyDescent="0.2">
      <c r="A1681" t="s">
        <v>308</v>
      </c>
      <c r="B1681">
        <v>-37.343440000000001</v>
      </c>
      <c r="C1681" t="s">
        <v>333</v>
      </c>
      <c r="D1681" s="5">
        <v>0.41637731481481483</v>
      </c>
      <c r="E1681" s="4">
        <f t="shared" si="104"/>
        <v>15</v>
      </c>
      <c r="F1681">
        <f t="shared" si="105"/>
        <v>-37.343440000000001</v>
      </c>
      <c r="G1681" t="str">
        <f t="shared" si="106"/>
        <v>Anneal Loop [COOL]  7/14 Score</v>
      </c>
      <c r="H1681">
        <f t="shared" si="107"/>
        <v>0.41637731481481483</v>
      </c>
    </row>
    <row r="1682" spans="1:8" x14ac:dyDescent="0.2">
      <c r="A1682" t="s">
        <v>308</v>
      </c>
      <c r="B1682">
        <v>-37.343440000000001</v>
      </c>
      <c r="C1682" t="s">
        <v>336</v>
      </c>
      <c r="D1682" s="5">
        <v>0.41657407407407404</v>
      </c>
      <c r="E1682" s="4">
        <f t="shared" si="104"/>
        <v>15</v>
      </c>
      <c r="F1682">
        <f t="shared" si="105"/>
        <v>-37.343440000000001</v>
      </c>
      <c r="G1682" t="str">
        <f t="shared" si="106"/>
        <v>Anneal Loop [HEAT]  8/14 Score</v>
      </c>
      <c r="H1682">
        <f t="shared" si="107"/>
        <v>0.41657407407407404</v>
      </c>
    </row>
    <row r="1683" spans="1:8" x14ac:dyDescent="0.2">
      <c r="A1683" t="s">
        <v>308</v>
      </c>
      <c r="B1683">
        <v>-37.343440000000001</v>
      </c>
      <c r="C1683" t="s">
        <v>339</v>
      </c>
      <c r="D1683" s="5">
        <v>0.41675925925925927</v>
      </c>
      <c r="E1683" s="4">
        <f t="shared" si="104"/>
        <v>15</v>
      </c>
      <c r="F1683">
        <f t="shared" si="105"/>
        <v>-37.343440000000001</v>
      </c>
      <c r="G1683" t="str">
        <f t="shared" si="106"/>
        <v>Anneal Loop [HEAT]  9/14 Score</v>
      </c>
      <c r="H1683">
        <f t="shared" si="107"/>
        <v>0.41675925925925927</v>
      </c>
    </row>
    <row r="1684" spans="1:8" x14ac:dyDescent="0.2">
      <c r="A1684" t="s">
        <v>308</v>
      </c>
      <c r="B1684">
        <v>-37.343440000000001</v>
      </c>
      <c r="C1684" t="s">
        <v>342</v>
      </c>
      <c r="D1684" s="5">
        <v>0.4169444444444444</v>
      </c>
      <c r="E1684" s="4">
        <f t="shared" si="104"/>
        <v>15</v>
      </c>
      <c r="F1684">
        <f t="shared" si="105"/>
        <v>-37.343440000000001</v>
      </c>
      <c r="G1684" t="str">
        <f t="shared" si="106"/>
        <v>Anneal Loop [HEAT] 10/14 Score</v>
      </c>
      <c r="H1684">
        <f t="shared" si="107"/>
        <v>0.4169444444444444</v>
      </c>
    </row>
    <row r="1685" spans="1:8" x14ac:dyDescent="0.2">
      <c r="A1685" t="s">
        <v>308</v>
      </c>
      <c r="B1685">
        <v>-38.502879999999998</v>
      </c>
      <c r="C1685" t="s">
        <v>345</v>
      </c>
      <c r="D1685" s="5">
        <v>0.41711805555555559</v>
      </c>
      <c r="E1685" s="4">
        <f t="shared" si="104"/>
        <v>15</v>
      </c>
      <c r="F1685">
        <f t="shared" si="105"/>
        <v>-38.502879999999998</v>
      </c>
      <c r="G1685" t="str">
        <f t="shared" si="106"/>
        <v>Anneal Loop [COOL] 11/14 Score</v>
      </c>
      <c r="H1685">
        <f t="shared" si="107"/>
        <v>0.41711805555555559</v>
      </c>
    </row>
    <row r="1686" spans="1:8" x14ac:dyDescent="0.2">
      <c r="A1686" t="s">
        <v>308</v>
      </c>
      <c r="B1686">
        <v>-39.250219999999999</v>
      </c>
      <c r="C1686" t="s">
        <v>348</v>
      </c>
      <c r="D1686" s="5">
        <v>0.41729166666666667</v>
      </c>
      <c r="E1686" s="4">
        <f t="shared" si="104"/>
        <v>15</v>
      </c>
      <c r="F1686">
        <f t="shared" si="105"/>
        <v>-39.250219999999999</v>
      </c>
      <c r="G1686" t="str">
        <f t="shared" si="106"/>
        <v>Anneal Loop [COOL] 12/14 Score</v>
      </c>
      <c r="H1686">
        <f t="shared" si="107"/>
        <v>0.41729166666666667</v>
      </c>
    </row>
    <row r="1687" spans="1:8" x14ac:dyDescent="0.2">
      <c r="A1687" t="s">
        <v>308</v>
      </c>
      <c r="B1687">
        <v>-36.31635</v>
      </c>
      <c r="C1687" t="s">
        <v>351</v>
      </c>
      <c r="D1687" s="5">
        <v>0.41747685185185185</v>
      </c>
      <c r="E1687" s="4">
        <f t="shared" si="104"/>
        <v>15</v>
      </c>
      <c r="F1687">
        <f t="shared" si="105"/>
        <v>-36.31635</v>
      </c>
      <c r="G1687" t="str">
        <f t="shared" si="106"/>
        <v>Anneal Loop [COOL] 13/14 Score</v>
      </c>
      <c r="H1687">
        <f t="shared" si="107"/>
        <v>0.41747685185185185</v>
      </c>
    </row>
    <row r="1688" spans="1:8" x14ac:dyDescent="0.2">
      <c r="A1688" t="s">
        <v>308</v>
      </c>
      <c r="B1688">
        <v>-38.014229999999998</v>
      </c>
      <c r="C1688" t="s">
        <v>354</v>
      </c>
      <c r="D1688" s="5">
        <v>0.41763888888888889</v>
      </c>
      <c r="E1688" s="4">
        <f t="shared" si="104"/>
        <v>15</v>
      </c>
      <c r="F1688">
        <f t="shared" si="105"/>
        <v>-38.014229999999998</v>
      </c>
      <c r="G1688" t="str">
        <f t="shared" si="106"/>
        <v>Anneal Loop [COOL] 14/14 Score</v>
      </c>
      <c r="H1688">
        <f t="shared" si="107"/>
        <v>0.41763888888888889</v>
      </c>
    </row>
    <row r="1689" spans="1:8" x14ac:dyDescent="0.2">
      <c r="A1689" t="s">
        <v>308</v>
      </c>
      <c r="B1689">
        <v>-38.83267</v>
      </c>
      <c r="C1689" t="s">
        <v>311</v>
      </c>
      <c r="D1689" s="5">
        <v>0.41771990740740739</v>
      </c>
      <c r="E1689" s="4">
        <f t="shared" si="104"/>
        <v>15</v>
      </c>
      <c r="F1689">
        <f t="shared" si="105"/>
        <v>-38.83267</v>
      </c>
      <c r="G1689" t="str">
        <f t="shared" si="106"/>
        <v>Minimization Loop Score</v>
      </c>
      <c r="H1689">
        <f t="shared" si="107"/>
        <v>0.41771990740740739</v>
      </c>
    </row>
    <row r="1690" spans="1:8" x14ac:dyDescent="0.2">
      <c r="A1690" t="s">
        <v>308</v>
      </c>
      <c r="B1690">
        <v>-38.83267</v>
      </c>
      <c r="C1690" t="s">
        <v>309</v>
      </c>
      <c r="D1690" s="5">
        <v>0.41771990740740739</v>
      </c>
      <c r="E1690" s="4">
        <f t="shared" si="104"/>
        <v>15</v>
      </c>
      <c r="F1690">
        <f t="shared" si="105"/>
        <v>-38.83267</v>
      </c>
      <c r="G1690" t="str">
        <f t="shared" si="106"/>
        <v>Mutant Pack Score</v>
      </c>
      <c r="H1690">
        <f t="shared" si="107"/>
        <v>0.41771990740740739</v>
      </c>
    </row>
    <row r="1691" spans="1:8" x14ac:dyDescent="0.2">
      <c r="A1691" t="s">
        <v>308</v>
      </c>
      <c r="B1691">
        <v>-57.054270000000002</v>
      </c>
      <c r="C1691" t="s">
        <v>311</v>
      </c>
      <c r="D1691" s="5">
        <v>0.41814814814814816</v>
      </c>
      <c r="E1691" s="4">
        <f t="shared" si="104"/>
        <v>15</v>
      </c>
      <c r="F1691">
        <f t="shared" si="105"/>
        <v>-57.054270000000002</v>
      </c>
      <c r="G1691" t="str">
        <f t="shared" si="106"/>
        <v>Minimization Loop Score</v>
      </c>
      <c r="H1691">
        <f t="shared" si="107"/>
        <v>0.41814814814814816</v>
      </c>
    </row>
    <row r="1692" spans="1:8" x14ac:dyDescent="0.2">
      <c r="A1692" t="s">
        <v>308</v>
      </c>
      <c r="B1692">
        <v>-57.054270000000002</v>
      </c>
      <c r="C1692" t="s">
        <v>367</v>
      </c>
      <c r="D1692" s="5">
        <v>0.41814814814814816</v>
      </c>
      <c r="E1692" s="4">
        <f t="shared" si="104"/>
        <v>15</v>
      </c>
      <c r="F1692">
        <f t="shared" si="105"/>
        <v>-57.054270000000002</v>
      </c>
      <c r="G1692" t="str">
        <f t="shared" si="106"/>
        <v>Mut &amp; Min #05 Score</v>
      </c>
      <c r="H1692">
        <f t="shared" si="107"/>
        <v>0.41814814814814816</v>
      </c>
    </row>
    <row r="1693" spans="1:8" x14ac:dyDescent="0.2">
      <c r="A1693" t="s">
        <v>308</v>
      </c>
      <c r="B1693">
        <v>77.244560000000007</v>
      </c>
      <c r="C1693" t="s">
        <v>309</v>
      </c>
      <c r="D1693" s="5">
        <v>0.41814814814814816</v>
      </c>
      <c r="E1693" s="4">
        <f t="shared" si="104"/>
        <v>15</v>
      </c>
      <c r="F1693">
        <f t="shared" si="105"/>
        <v>77.244560000000007</v>
      </c>
      <c r="G1693" t="str">
        <f t="shared" si="106"/>
        <v>Mutant Pack Score</v>
      </c>
      <c r="H1693">
        <f t="shared" si="107"/>
        <v>0.41814814814814816</v>
      </c>
    </row>
    <row r="1694" spans="1:8" x14ac:dyDescent="0.2">
      <c r="A1694" t="s">
        <v>308</v>
      </c>
      <c r="B1694">
        <v>3.0946600000000002</v>
      </c>
      <c r="C1694" t="s">
        <v>311</v>
      </c>
      <c r="D1694" s="5">
        <v>0.41822916666666665</v>
      </c>
      <c r="E1694" s="4">
        <f t="shared" si="104"/>
        <v>15</v>
      </c>
      <c r="F1694">
        <f t="shared" si="105"/>
        <v>3.0946600000000002</v>
      </c>
      <c r="G1694" t="str">
        <f t="shared" si="106"/>
        <v>Minimization Loop Score</v>
      </c>
      <c r="H1694">
        <f t="shared" si="107"/>
        <v>0.41822916666666665</v>
      </c>
    </row>
    <row r="1695" spans="1:8" x14ac:dyDescent="0.2">
      <c r="A1695" t="s">
        <v>308</v>
      </c>
      <c r="B1695">
        <v>8.4513599999999993</v>
      </c>
      <c r="C1695" t="s">
        <v>315</v>
      </c>
      <c r="D1695" s="5">
        <v>0.41841435185185188</v>
      </c>
      <c r="E1695" s="4">
        <f t="shared" si="104"/>
        <v>15</v>
      </c>
      <c r="F1695">
        <f t="shared" si="105"/>
        <v>8.4513599999999993</v>
      </c>
      <c r="G1695" t="str">
        <f t="shared" si="106"/>
        <v>Anneal Loop [HEAT]  1/14 Score</v>
      </c>
      <c r="H1695">
        <f t="shared" si="107"/>
        <v>0.41841435185185188</v>
      </c>
    </row>
    <row r="1696" spans="1:8" x14ac:dyDescent="0.2">
      <c r="A1696" t="s">
        <v>308</v>
      </c>
      <c r="B1696">
        <v>8.4513599999999993</v>
      </c>
      <c r="C1696" t="s">
        <v>318</v>
      </c>
      <c r="D1696" s="5">
        <v>0.41859953703703701</v>
      </c>
      <c r="E1696" s="4">
        <f t="shared" si="104"/>
        <v>15</v>
      </c>
      <c r="F1696">
        <f t="shared" si="105"/>
        <v>8.4513599999999993</v>
      </c>
      <c r="G1696" t="str">
        <f t="shared" si="106"/>
        <v>Anneal Loop [HEAT]  2/14 Score</v>
      </c>
      <c r="H1696">
        <f t="shared" si="107"/>
        <v>0.41859953703703701</v>
      </c>
    </row>
    <row r="1697" spans="1:8" x14ac:dyDescent="0.2">
      <c r="A1697" t="s">
        <v>308</v>
      </c>
      <c r="B1697">
        <v>8.4513599999999993</v>
      </c>
      <c r="C1697" t="s">
        <v>321</v>
      </c>
      <c r="D1697" s="5">
        <v>0.4187731481481482</v>
      </c>
      <c r="E1697" s="4">
        <f t="shared" si="104"/>
        <v>15</v>
      </c>
      <c r="F1697">
        <f t="shared" si="105"/>
        <v>8.4513599999999993</v>
      </c>
      <c r="G1697" t="str">
        <f t="shared" si="106"/>
        <v>Anneal Loop [HEAT]  3/14 Score</v>
      </c>
      <c r="H1697">
        <f t="shared" si="107"/>
        <v>0.4187731481481482</v>
      </c>
    </row>
    <row r="1698" spans="1:8" x14ac:dyDescent="0.2">
      <c r="A1698" t="s">
        <v>308</v>
      </c>
      <c r="B1698">
        <v>8.4513599999999993</v>
      </c>
      <c r="C1698" t="s">
        <v>324</v>
      </c>
      <c r="D1698" s="5">
        <v>0.41894675925925928</v>
      </c>
      <c r="E1698" s="4">
        <f t="shared" si="104"/>
        <v>15</v>
      </c>
      <c r="F1698">
        <f t="shared" si="105"/>
        <v>8.4513599999999993</v>
      </c>
      <c r="G1698" t="str">
        <f t="shared" si="106"/>
        <v>Anneal Loop [COOL]  4/14 Score</v>
      </c>
      <c r="H1698">
        <f t="shared" si="107"/>
        <v>0.41894675925925928</v>
      </c>
    </row>
    <row r="1699" spans="1:8" x14ac:dyDescent="0.2">
      <c r="A1699" t="s">
        <v>308</v>
      </c>
      <c r="B1699">
        <v>4.8364500000000001</v>
      </c>
      <c r="C1699" t="s">
        <v>327</v>
      </c>
      <c r="D1699" s="5">
        <v>0.41912037037037037</v>
      </c>
      <c r="E1699" s="4">
        <f t="shared" si="104"/>
        <v>15</v>
      </c>
      <c r="F1699">
        <f t="shared" si="105"/>
        <v>4.8364500000000001</v>
      </c>
      <c r="G1699" t="str">
        <f t="shared" si="106"/>
        <v>Anneal Loop [COOL]  5/14 Score</v>
      </c>
      <c r="H1699">
        <f t="shared" si="107"/>
        <v>0.41912037037037037</v>
      </c>
    </row>
    <row r="1700" spans="1:8" x14ac:dyDescent="0.2">
      <c r="A1700" t="s">
        <v>308</v>
      </c>
      <c r="B1700">
        <v>7.1777699999999998</v>
      </c>
      <c r="C1700" t="s">
        <v>330</v>
      </c>
      <c r="D1700" s="5">
        <v>0.4192939814814815</v>
      </c>
      <c r="E1700" s="4">
        <f t="shared" si="104"/>
        <v>15</v>
      </c>
      <c r="F1700">
        <f t="shared" si="105"/>
        <v>7.1777699999999998</v>
      </c>
      <c r="G1700" t="str">
        <f t="shared" si="106"/>
        <v>Anneal Loop [COOL]  6/14 Score</v>
      </c>
      <c r="H1700">
        <f t="shared" si="107"/>
        <v>0.4192939814814815</v>
      </c>
    </row>
    <row r="1701" spans="1:8" x14ac:dyDescent="0.2">
      <c r="A1701" t="s">
        <v>308</v>
      </c>
      <c r="B1701">
        <v>8.2013700000000007</v>
      </c>
      <c r="C1701" t="s">
        <v>333</v>
      </c>
      <c r="D1701" s="5">
        <v>0.41946759259259259</v>
      </c>
      <c r="E1701" s="4">
        <f t="shared" si="104"/>
        <v>15</v>
      </c>
      <c r="F1701">
        <f t="shared" si="105"/>
        <v>8.2013700000000007</v>
      </c>
      <c r="G1701" t="str">
        <f t="shared" si="106"/>
        <v>Anneal Loop [COOL]  7/14 Score</v>
      </c>
      <c r="H1701">
        <f t="shared" si="107"/>
        <v>0.41946759259259259</v>
      </c>
    </row>
    <row r="1702" spans="1:8" x14ac:dyDescent="0.2">
      <c r="A1702" t="s">
        <v>308</v>
      </c>
      <c r="B1702">
        <v>8.2013700000000007</v>
      </c>
      <c r="C1702" t="s">
        <v>336</v>
      </c>
      <c r="D1702" s="5">
        <v>0.41965277777777782</v>
      </c>
      <c r="E1702" s="4">
        <f t="shared" si="104"/>
        <v>15</v>
      </c>
      <c r="F1702">
        <f t="shared" si="105"/>
        <v>8.2013700000000007</v>
      </c>
      <c r="G1702" t="str">
        <f t="shared" si="106"/>
        <v>Anneal Loop [HEAT]  8/14 Score</v>
      </c>
      <c r="H1702">
        <f t="shared" si="107"/>
        <v>0.41965277777777782</v>
      </c>
    </row>
    <row r="1703" spans="1:8" x14ac:dyDescent="0.2">
      <c r="A1703" t="s">
        <v>308</v>
      </c>
      <c r="B1703">
        <v>21.707719999999998</v>
      </c>
      <c r="C1703" t="s">
        <v>339</v>
      </c>
      <c r="D1703" s="5">
        <v>0.41983796296296294</v>
      </c>
      <c r="E1703" s="4">
        <f t="shared" si="104"/>
        <v>15</v>
      </c>
      <c r="F1703">
        <f t="shared" si="105"/>
        <v>21.707719999999998</v>
      </c>
      <c r="G1703" t="str">
        <f t="shared" si="106"/>
        <v>Anneal Loop [HEAT]  9/14 Score</v>
      </c>
      <c r="H1703">
        <f t="shared" si="107"/>
        <v>0.41983796296296294</v>
      </c>
    </row>
    <row r="1704" spans="1:8" x14ac:dyDescent="0.2">
      <c r="A1704" t="s">
        <v>308</v>
      </c>
      <c r="B1704">
        <v>21.707719999999998</v>
      </c>
      <c r="C1704" t="s">
        <v>342</v>
      </c>
      <c r="D1704" s="5">
        <v>0.42001157407407402</v>
      </c>
      <c r="E1704" s="4">
        <f t="shared" si="104"/>
        <v>15</v>
      </c>
      <c r="F1704">
        <f t="shared" si="105"/>
        <v>21.707719999999998</v>
      </c>
      <c r="G1704" t="str">
        <f t="shared" si="106"/>
        <v>Anneal Loop [HEAT] 10/14 Score</v>
      </c>
      <c r="H1704">
        <f t="shared" si="107"/>
        <v>0.42001157407407402</v>
      </c>
    </row>
    <row r="1705" spans="1:8" x14ac:dyDescent="0.2">
      <c r="A1705" t="s">
        <v>308</v>
      </c>
      <c r="B1705">
        <v>21.707719999999998</v>
      </c>
      <c r="C1705" t="s">
        <v>345</v>
      </c>
      <c r="D1705" s="5">
        <v>0.42019675925925926</v>
      </c>
      <c r="E1705" s="4">
        <f t="shared" si="104"/>
        <v>15</v>
      </c>
      <c r="F1705">
        <f t="shared" si="105"/>
        <v>21.707719999999998</v>
      </c>
      <c r="G1705" t="str">
        <f t="shared" si="106"/>
        <v>Anneal Loop [COOL] 11/14 Score</v>
      </c>
      <c r="H1705">
        <f t="shared" si="107"/>
        <v>0.42019675925925926</v>
      </c>
    </row>
    <row r="1706" spans="1:8" x14ac:dyDescent="0.2">
      <c r="A1706" t="s">
        <v>308</v>
      </c>
      <c r="B1706">
        <v>11.16168</v>
      </c>
      <c r="C1706" t="s">
        <v>348</v>
      </c>
      <c r="D1706" s="5">
        <v>0.42037037037037034</v>
      </c>
      <c r="E1706" s="4">
        <f t="shared" si="104"/>
        <v>15</v>
      </c>
      <c r="F1706">
        <f t="shared" si="105"/>
        <v>11.16168</v>
      </c>
      <c r="G1706" t="str">
        <f t="shared" si="106"/>
        <v>Anneal Loop [COOL] 12/14 Score</v>
      </c>
      <c r="H1706">
        <f t="shared" si="107"/>
        <v>0.42037037037037034</v>
      </c>
    </row>
    <row r="1707" spans="1:8" x14ac:dyDescent="0.2">
      <c r="A1707" t="s">
        <v>308</v>
      </c>
      <c r="B1707">
        <v>6.1629699999999996</v>
      </c>
      <c r="C1707" t="s">
        <v>351</v>
      </c>
      <c r="D1707" s="5">
        <v>0.42053240740740744</v>
      </c>
      <c r="E1707" s="4">
        <f t="shared" si="104"/>
        <v>15</v>
      </c>
      <c r="F1707">
        <f t="shared" si="105"/>
        <v>6.1629699999999996</v>
      </c>
      <c r="G1707" t="str">
        <f t="shared" si="106"/>
        <v>Anneal Loop [COOL] 13/14 Score</v>
      </c>
      <c r="H1707">
        <f t="shared" si="107"/>
        <v>0.42053240740740744</v>
      </c>
    </row>
    <row r="1708" spans="1:8" x14ac:dyDescent="0.2">
      <c r="A1708" t="s">
        <v>308</v>
      </c>
      <c r="B1708">
        <v>4.2288100000000002</v>
      </c>
      <c r="C1708" t="s">
        <v>354</v>
      </c>
      <c r="D1708" s="5">
        <v>0.42070601851851852</v>
      </c>
      <c r="E1708" s="4">
        <f t="shared" si="104"/>
        <v>15</v>
      </c>
      <c r="F1708">
        <f t="shared" si="105"/>
        <v>4.2288100000000002</v>
      </c>
      <c r="G1708" t="str">
        <f t="shared" si="106"/>
        <v>Anneal Loop [COOL] 14/14 Score</v>
      </c>
      <c r="H1708">
        <f t="shared" si="107"/>
        <v>0.42070601851851852</v>
      </c>
    </row>
    <row r="1709" spans="1:8" x14ac:dyDescent="0.2">
      <c r="A1709" t="s">
        <v>308</v>
      </c>
      <c r="B1709">
        <v>-0.51100000000000001</v>
      </c>
      <c r="C1709" t="s">
        <v>311</v>
      </c>
      <c r="D1709" s="5">
        <v>0.42078703703703701</v>
      </c>
      <c r="E1709" s="4">
        <f t="shared" si="104"/>
        <v>15</v>
      </c>
      <c r="F1709">
        <f t="shared" si="105"/>
        <v>-0.51100000000000001</v>
      </c>
      <c r="G1709" t="str">
        <f t="shared" si="106"/>
        <v>Minimization Loop Score</v>
      </c>
      <c r="H1709">
        <f t="shared" si="107"/>
        <v>0.42078703703703701</v>
      </c>
    </row>
    <row r="1710" spans="1:8" x14ac:dyDescent="0.2">
      <c r="A1710" t="s">
        <v>308</v>
      </c>
      <c r="B1710">
        <v>-0.51100000000000001</v>
      </c>
      <c r="C1710" t="s">
        <v>309</v>
      </c>
      <c r="D1710" s="5">
        <v>0.42078703703703701</v>
      </c>
      <c r="E1710" s="4">
        <f t="shared" si="104"/>
        <v>15</v>
      </c>
      <c r="F1710">
        <f t="shared" si="105"/>
        <v>-0.51100000000000001</v>
      </c>
      <c r="G1710" t="str">
        <f t="shared" si="106"/>
        <v>Mutant Pack Score</v>
      </c>
      <c r="H1710">
        <f t="shared" si="107"/>
        <v>0.42078703703703701</v>
      </c>
    </row>
    <row r="1711" spans="1:8" x14ac:dyDescent="0.2">
      <c r="A1711" t="s">
        <v>308</v>
      </c>
      <c r="B1711">
        <v>-23.498989999999999</v>
      </c>
      <c r="C1711" t="s">
        <v>311</v>
      </c>
      <c r="D1711" s="5">
        <v>0.42120370370370369</v>
      </c>
      <c r="E1711" s="4">
        <f t="shared" si="104"/>
        <v>15</v>
      </c>
      <c r="F1711">
        <f t="shared" si="105"/>
        <v>-23.498989999999999</v>
      </c>
      <c r="G1711" t="str">
        <f t="shared" si="106"/>
        <v>Minimization Loop Score</v>
      </c>
      <c r="H1711">
        <f t="shared" si="107"/>
        <v>0.42120370370370369</v>
      </c>
    </row>
    <row r="1712" spans="1:8" x14ac:dyDescent="0.2">
      <c r="A1712" t="s">
        <v>308</v>
      </c>
      <c r="B1712">
        <v>-57.054270000000002</v>
      </c>
      <c r="C1712" t="s">
        <v>369</v>
      </c>
      <c r="D1712" s="5">
        <v>0.42120370370370369</v>
      </c>
      <c r="E1712" s="4">
        <f t="shared" si="104"/>
        <v>15</v>
      </c>
      <c r="F1712">
        <f t="shared" si="105"/>
        <v>-57.054270000000002</v>
      </c>
      <c r="G1712" t="str">
        <f t="shared" si="106"/>
        <v>Mut &amp; Min #06 Score</v>
      </c>
      <c r="H1712">
        <f t="shared" si="107"/>
        <v>0.42120370370370369</v>
      </c>
    </row>
    <row r="1713" spans="1:8" x14ac:dyDescent="0.2">
      <c r="A1713" t="s">
        <v>308</v>
      </c>
      <c r="B1713">
        <v>-766.65736000000004</v>
      </c>
      <c r="C1713" t="s">
        <v>371</v>
      </c>
      <c r="D1713" s="5">
        <v>0.42553240740740739</v>
      </c>
      <c r="E1713" s="4">
        <f t="shared" si="104"/>
        <v>15</v>
      </c>
      <c r="F1713">
        <f t="shared" si="105"/>
        <v>-766.65736000000004</v>
      </c>
      <c r="G1713" t="str">
        <f t="shared" si="106"/>
        <v>Mut &amp; Min, FastRelaxed Score</v>
      </c>
      <c r="H1713">
        <f t="shared" si="107"/>
        <v>0.42553240740740739</v>
      </c>
    </row>
    <row r="1714" spans="1:8" x14ac:dyDescent="0.2">
      <c r="A1714" t="s">
        <v>0</v>
      </c>
      <c r="B1714">
        <v>363.60845</v>
      </c>
      <c r="C1714" t="s">
        <v>1</v>
      </c>
      <c r="D1714" s="5">
        <v>0.34280092592592593</v>
      </c>
      <c r="E1714" s="4" t="e">
        <f t="shared" si="104"/>
        <v>#VALUE!</v>
      </c>
      <c r="F1714">
        <f t="shared" si="105"/>
        <v>363.60845</v>
      </c>
      <c r="G1714" t="str">
        <f t="shared" si="106"/>
        <v>Original Pose Score</v>
      </c>
      <c r="H1714">
        <f t="shared" si="107"/>
        <v>0.34280092592592593</v>
      </c>
    </row>
    <row r="1715" spans="1:8" x14ac:dyDescent="0.2">
      <c r="A1715" t="s">
        <v>0</v>
      </c>
      <c r="B1715">
        <v>-762.59235000000001</v>
      </c>
      <c r="C1715" t="s">
        <v>2</v>
      </c>
      <c r="D1715" s="5">
        <v>0.34280092592592593</v>
      </c>
      <c r="E1715" s="4" t="e">
        <f t="shared" si="104"/>
        <v>#VALUE!</v>
      </c>
      <c r="F1715">
        <f t="shared" si="105"/>
        <v>-762.59235000000001</v>
      </c>
      <c r="G1715" t="str">
        <f t="shared" si="106"/>
        <v>Fast Relaxed Pose Score</v>
      </c>
      <c r="H1715">
        <f t="shared" si="107"/>
        <v>0.34280092592592593</v>
      </c>
    </row>
  </sheetData>
  <sortState ref="A2:D1716">
    <sortCondition ref="A2:A17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5"/>
  <sheetViews>
    <sheetView topLeftCell="A75" workbookViewId="0">
      <selection activeCell="A4" sqref="A4:A124"/>
    </sheetView>
  </sheetViews>
  <sheetFormatPr baseColWidth="10" defaultRowHeight="16" x14ac:dyDescent="0.2"/>
  <cols>
    <col min="1" max="1" width="34.1640625" customWidth="1"/>
  </cols>
  <sheetData>
    <row r="1" spans="1:17" x14ac:dyDescent="0.2">
      <c r="B1" s="1" t="s">
        <v>376</v>
      </c>
      <c r="C1" s="1" t="s">
        <v>377</v>
      </c>
      <c r="D1" s="1" t="s">
        <v>378</v>
      </c>
      <c r="E1" s="1" t="s">
        <v>379</v>
      </c>
      <c r="F1" s="1" t="s">
        <v>380</v>
      </c>
      <c r="G1" s="1" t="s">
        <v>381</v>
      </c>
      <c r="H1" s="1" t="s">
        <v>382</v>
      </c>
      <c r="I1" s="1" t="s">
        <v>383</v>
      </c>
      <c r="J1" s="1" t="s">
        <v>384</v>
      </c>
      <c r="K1" s="1" t="s">
        <v>385</v>
      </c>
      <c r="L1" s="1" t="s">
        <v>386</v>
      </c>
      <c r="M1" s="1" t="s">
        <v>387</v>
      </c>
      <c r="N1" s="1" t="s">
        <v>388</v>
      </c>
      <c r="O1" s="1" t="s">
        <v>389</v>
      </c>
      <c r="P1" s="1" t="s">
        <v>390</v>
      </c>
      <c r="Q1" s="1" t="s">
        <v>391</v>
      </c>
    </row>
    <row r="2" spans="1:17" x14ac:dyDescent="0.2">
      <c r="B2" s="1">
        <f>0</f>
        <v>0</v>
      </c>
      <c r="C2" s="1">
        <f>B2+1</f>
        <v>1</v>
      </c>
      <c r="D2" s="1">
        <f t="shared" ref="D2:Q2" si="0">C2+1</f>
        <v>2</v>
      </c>
      <c r="E2" s="1">
        <f t="shared" si="0"/>
        <v>3</v>
      </c>
      <c r="F2" s="1">
        <f t="shared" si="0"/>
        <v>4</v>
      </c>
      <c r="G2" s="1">
        <f t="shared" si="0"/>
        <v>5</v>
      </c>
      <c r="H2" s="1">
        <f t="shared" si="0"/>
        <v>6</v>
      </c>
      <c r="I2" s="1">
        <f t="shared" si="0"/>
        <v>7</v>
      </c>
      <c r="J2" s="1">
        <f t="shared" si="0"/>
        <v>8</v>
      </c>
      <c r="K2" s="1">
        <f t="shared" si="0"/>
        <v>9</v>
      </c>
      <c r="L2" s="1">
        <f t="shared" si="0"/>
        <v>10</v>
      </c>
      <c r="M2" s="1">
        <f t="shared" si="0"/>
        <v>11</v>
      </c>
      <c r="N2" s="1">
        <f t="shared" si="0"/>
        <v>12</v>
      </c>
      <c r="O2" s="1">
        <f t="shared" si="0"/>
        <v>13</v>
      </c>
      <c r="P2" s="1">
        <f t="shared" si="0"/>
        <v>14</v>
      </c>
      <c r="Q2" s="1">
        <f t="shared" si="0"/>
        <v>15</v>
      </c>
    </row>
    <row r="3" spans="1:17" x14ac:dyDescent="0.2">
      <c r="B3">
        <f>COUNTIF(Sheet1!$E:$E,B$2)</f>
        <v>80</v>
      </c>
      <c r="C3">
        <f>COUNTIF(Sheet1!$E:$E,C$2)</f>
        <v>121</v>
      </c>
      <c r="D3">
        <f>COUNTIF(Sheet1!$E:$E,D$2)</f>
        <v>121</v>
      </c>
      <c r="E3">
        <f>COUNTIF(Sheet1!$E:$E,E$2)</f>
        <v>121</v>
      </c>
      <c r="F3">
        <f>COUNTIF(Sheet1!$E:$E,F$2)</f>
        <v>121</v>
      </c>
      <c r="G3">
        <f>COUNTIF(Sheet1!$E:$E,G$2)</f>
        <v>121</v>
      </c>
      <c r="H3">
        <f>COUNTIF(Sheet1!$E:$E,H$2)</f>
        <v>121</v>
      </c>
      <c r="I3">
        <f>COUNTIF(Sheet1!$E:$E,I$2)</f>
        <v>121</v>
      </c>
      <c r="J3">
        <f>COUNTIF(Sheet1!$E:$E,J$2)</f>
        <v>121</v>
      </c>
      <c r="K3">
        <f>COUNTIF(Sheet1!$E:$E,K$2)</f>
        <v>121</v>
      </c>
      <c r="L3">
        <f>COUNTIF(Sheet1!$E:$E,L$2)</f>
        <v>121</v>
      </c>
      <c r="M3">
        <f>COUNTIF(Sheet1!$E:$E,M$2)</f>
        <v>40</v>
      </c>
      <c r="N3">
        <f>COUNTIF(Sheet1!$E:$E,N$2)</f>
        <v>80</v>
      </c>
      <c r="O3">
        <f>COUNTIF(Sheet1!$E:$E,O$2)</f>
        <v>121</v>
      </c>
      <c r="P3">
        <f>COUNTIF(Sheet1!$E:$E,P$2)</f>
        <v>60</v>
      </c>
      <c r="Q3">
        <f>COUNTIF(Sheet1!$E:$E,Q$2)</f>
        <v>121</v>
      </c>
    </row>
    <row r="4" spans="1:17" x14ac:dyDescent="0.2">
      <c r="A4" t="str">
        <f>Sheet1!G82</f>
        <v>Mutant Pack Score</v>
      </c>
      <c r="B4">
        <f ca="1">IF(ROW()-ROW($A$4)&lt;B$3,INDIRECT("Sheet1!F"&amp;MATCH(Sheet2!B$2,Sheet1!$E$1:$E$1715,0)+ROW()-ROW($A$4)),"")</f>
        <v>367.82281</v>
      </c>
      <c r="C4">
        <f ca="1">IF(ROW()-ROW($A$4)&lt;C$3,INDIRECT("Sheet1!F"&amp;MATCH(Sheet2!C$2,Sheet1!$E$1:$E$1715,0)+ROW()-ROW($A$4)),"")</f>
        <v>168.18045000000001</v>
      </c>
      <c r="D4">
        <f ca="1">IF(ROW()-ROW($A$4)&lt;D$3,INDIRECT("Sheet1!F"&amp;MATCH(Sheet2!D$2,Sheet1!$E$1:$E$1715,0)+ROW()-ROW($A$4)),"")</f>
        <v>282.03422999999998</v>
      </c>
      <c r="E4">
        <f ca="1">IF(ROW()-ROW($A$4)&lt;E$3,INDIRECT("Sheet1!F"&amp;MATCH(Sheet2!E$2,Sheet1!$E$1:$E$1715,0)+ROW()-ROW($A$4)),"")</f>
        <v>372.73840000000001</v>
      </c>
      <c r="F4">
        <f ca="1">IF(ROW()-ROW($A$4)&lt;F$3,INDIRECT("Sheet1!F"&amp;MATCH(Sheet2!F$2,Sheet1!$E$1:$E$1715,0)+ROW()-ROW($A$4)),"")</f>
        <v>369.54147999999998</v>
      </c>
      <c r="G4">
        <f ca="1">IF(ROW()-ROW($A$4)&lt;G$3,INDIRECT("Sheet1!F"&amp;MATCH(Sheet2!G$2,Sheet1!$E$1:$E$1715,0)+ROW()-ROW($A$4)),"")</f>
        <v>370.10444999999999</v>
      </c>
      <c r="H4">
        <f ca="1">IF(ROW()-ROW($A$4)&lt;H$3,INDIRECT("Sheet1!F"&amp;MATCH(Sheet2!H$2,Sheet1!$E$1:$E$1715,0)+ROW()-ROW($A$4)),"")</f>
        <v>371.70961</v>
      </c>
      <c r="I4">
        <f ca="1">IF(ROW()-ROW($A$4)&lt;I$3,INDIRECT("Sheet1!F"&amp;MATCH(Sheet2!I$2,Sheet1!$E$1:$E$1715,0)+ROW()-ROW($A$4)),"")</f>
        <v>367.60419000000002</v>
      </c>
      <c r="J4">
        <f ca="1">IF(ROW()-ROW($A$4)&lt;J$3,INDIRECT("Sheet1!F"&amp;MATCH(Sheet2!J$2,Sheet1!$E$1:$E$1715,0)+ROW()-ROW($A$4)),"")</f>
        <v>366.56119999999999</v>
      </c>
      <c r="K4">
        <f ca="1">IF(ROW()-ROW($A$4)&lt;K$3,INDIRECT("Sheet1!F"&amp;MATCH(Sheet2!K$2,Sheet1!$E$1:$E$1715,0)+ROW()-ROW($A$4)),"")</f>
        <v>168.98657</v>
      </c>
      <c r="L4">
        <f ca="1">IF(ROW()-ROW($A$4)&lt;L$3,INDIRECT("Sheet1!F"&amp;MATCH(Sheet2!L$2,Sheet1!$E$1:$E$1715,0)+ROW()-ROW($A$4)),"")</f>
        <v>367.21028000000001</v>
      </c>
      <c r="M4">
        <f ca="1">IF(ROW()-ROW($A$4)&lt;M$3,INDIRECT("Sheet1!F"&amp;MATCH(Sheet2!M$2,Sheet1!$E$1:$E$1715,0)+ROW()-ROW($A$4)),"")</f>
        <v>288.32163000000003</v>
      </c>
      <c r="N4">
        <f ca="1">IF(ROW()-ROW($A$4)&lt;N$3,INDIRECT("Sheet1!F"&amp;MATCH(Sheet2!N$2,Sheet1!$E$1:$E$1715,0)+ROW()-ROW($A$4)),"")</f>
        <v>374.86840999999998</v>
      </c>
      <c r="O4">
        <f ca="1">IF(ROW()-ROW($A$4)&lt;O$3,INDIRECT("Sheet1!F"&amp;MATCH(Sheet2!O$2,Sheet1!$E$1:$E$1715,0)+ROW()-ROW($A$4)),"")</f>
        <v>362.40940999999998</v>
      </c>
      <c r="P4">
        <f ca="1">IF(ROW()-ROW($A$4)&lt;P$3,INDIRECT("Sheet1!F"&amp;MATCH(Sheet2!P$2,Sheet1!$E$1:$E$1715,0)+ROW()-ROW($A$4)),"")</f>
        <v>365.14578999999998</v>
      </c>
      <c r="Q4">
        <f ca="1">IF(ROW()-ROW($A$4)&lt;Q$3,INDIRECT("Sheet1!F"&amp;MATCH(Sheet2!Q$2,Sheet1!$E$1:$E$1715,0)+ROW()-ROW($A$4)),"")</f>
        <v>286.70746000000003</v>
      </c>
    </row>
    <row r="5" spans="1:17" x14ac:dyDescent="0.2">
      <c r="A5" t="str">
        <f>Sheet1!G83</f>
        <v>Minimization Loop Score</v>
      </c>
      <c r="B5">
        <f ca="1">IF(ROW()-ROW($A$4)&lt;B$3,INDIRECT("Sheet1!F"&amp;MATCH(Sheet2!B$2,Sheet1!$E$1:$E$1715,0)+ROW()-ROW($A$4)),"")</f>
        <v>91.150869999999998</v>
      </c>
      <c r="C5">
        <f ca="1">IF(ROW()-ROW($A$4)&lt;C$3,INDIRECT("Sheet1!F"&amp;MATCH(Sheet2!C$2,Sheet1!$E$1:$E$1715,0)+ROW()-ROW($A$4)),"")</f>
        <v>77.760400000000004</v>
      </c>
      <c r="D5">
        <f ca="1">IF(ROW()-ROW($A$4)&lt;D$3,INDIRECT("Sheet1!F"&amp;MATCH(Sheet2!D$2,Sheet1!$E$1:$E$1715,0)+ROW()-ROW($A$4)),"")</f>
        <v>76.383470000000003</v>
      </c>
      <c r="E5">
        <f ca="1">IF(ROW()-ROW($A$4)&lt;E$3,INDIRECT("Sheet1!F"&amp;MATCH(Sheet2!E$2,Sheet1!$E$1:$E$1715,0)+ROW()-ROW($A$4)),"")</f>
        <v>96.972809999999996</v>
      </c>
      <c r="F5">
        <f ca="1">IF(ROW()-ROW($A$4)&lt;F$3,INDIRECT("Sheet1!F"&amp;MATCH(Sheet2!F$2,Sheet1!$E$1:$E$1715,0)+ROW()-ROW($A$4)),"")</f>
        <v>101.45587</v>
      </c>
      <c r="G5">
        <f ca="1">IF(ROW()-ROW($A$4)&lt;G$3,INDIRECT("Sheet1!F"&amp;MATCH(Sheet2!G$2,Sheet1!$E$1:$E$1715,0)+ROW()-ROW($A$4)),"")</f>
        <v>85.867000000000004</v>
      </c>
      <c r="H5">
        <f ca="1">IF(ROW()-ROW($A$4)&lt;H$3,INDIRECT("Sheet1!F"&amp;MATCH(Sheet2!H$2,Sheet1!$E$1:$E$1715,0)+ROW()-ROW($A$4)),"")</f>
        <v>89.353679999999997</v>
      </c>
      <c r="I5">
        <f ca="1">IF(ROW()-ROW($A$4)&lt;I$3,INDIRECT("Sheet1!F"&amp;MATCH(Sheet2!I$2,Sheet1!$E$1:$E$1715,0)+ROW()-ROW($A$4)),"")</f>
        <v>90.151690000000002</v>
      </c>
      <c r="J5">
        <f ca="1">IF(ROW()-ROW($A$4)&lt;J$3,INDIRECT("Sheet1!F"&amp;MATCH(Sheet2!J$2,Sheet1!$E$1:$E$1715,0)+ROW()-ROW($A$4)),"")</f>
        <v>98.744290000000007</v>
      </c>
      <c r="K5">
        <f ca="1">IF(ROW()-ROW($A$4)&lt;K$3,INDIRECT("Sheet1!F"&amp;MATCH(Sheet2!K$2,Sheet1!$E$1:$E$1715,0)+ROW()-ROW($A$4)),"")</f>
        <v>78.300370000000001</v>
      </c>
      <c r="L5">
        <f ca="1">IF(ROW()-ROW($A$4)&lt;L$3,INDIRECT("Sheet1!F"&amp;MATCH(Sheet2!L$2,Sheet1!$E$1:$E$1715,0)+ROW()-ROW($A$4)),"")</f>
        <v>91.923360000000002</v>
      </c>
      <c r="M5">
        <f ca="1">IF(ROW()-ROW($A$4)&lt;M$3,INDIRECT("Sheet1!F"&amp;MATCH(Sheet2!M$2,Sheet1!$E$1:$E$1715,0)+ROW()-ROW($A$4)),"")</f>
        <v>82.209419999999994</v>
      </c>
      <c r="N5">
        <f ca="1">IF(ROW()-ROW($A$4)&lt;N$3,INDIRECT("Sheet1!F"&amp;MATCH(Sheet2!N$2,Sheet1!$E$1:$E$1715,0)+ROW()-ROW($A$4)),"")</f>
        <v>98.600080000000005</v>
      </c>
      <c r="O5">
        <f ca="1">IF(ROW()-ROW($A$4)&lt;O$3,INDIRECT("Sheet1!F"&amp;MATCH(Sheet2!O$2,Sheet1!$E$1:$E$1715,0)+ROW()-ROW($A$4)),"")</f>
        <v>93.389060000000001</v>
      </c>
      <c r="P5">
        <f ca="1">IF(ROW()-ROW($A$4)&lt;P$3,INDIRECT("Sheet1!F"&amp;MATCH(Sheet2!P$2,Sheet1!$E$1:$E$1715,0)+ROW()-ROW($A$4)),"")</f>
        <v>90.125140000000002</v>
      </c>
      <c r="Q5">
        <f ca="1">IF(ROW()-ROW($A$4)&lt;Q$3,INDIRECT("Sheet1!F"&amp;MATCH(Sheet2!Q$2,Sheet1!$E$1:$E$1715,0)+ROW()-ROW($A$4)),"")</f>
        <v>78.964529999999996</v>
      </c>
    </row>
    <row r="6" spans="1:17" x14ac:dyDescent="0.2">
      <c r="A6" t="str">
        <f>Sheet1!G84</f>
        <v>Anneal Loop [HEAT]  1/14 Score</v>
      </c>
      <c r="B6">
        <f ca="1">IF(ROW()-ROW($A$4)&lt;B$3,INDIRECT("Sheet1!F"&amp;MATCH(Sheet2!B$2,Sheet1!$E$1:$E$1715,0)+ROW()-ROW($A$4)),"")</f>
        <v>100.50751</v>
      </c>
      <c r="C6">
        <f ca="1">IF(ROW()-ROW($A$4)&lt;C$3,INDIRECT("Sheet1!F"&amp;MATCH(Sheet2!C$2,Sheet1!$E$1:$E$1715,0)+ROW()-ROW($A$4)),"")</f>
        <v>77.760400000000004</v>
      </c>
      <c r="D6">
        <f ca="1">IF(ROW()-ROW($A$4)&lt;D$3,INDIRECT("Sheet1!F"&amp;MATCH(Sheet2!D$2,Sheet1!$E$1:$E$1715,0)+ROW()-ROW($A$4)),"")</f>
        <v>76.383470000000003</v>
      </c>
      <c r="E6">
        <f ca="1">IF(ROW()-ROW($A$4)&lt;E$3,INDIRECT("Sheet1!F"&amp;MATCH(Sheet2!E$2,Sheet1!$E$1:$E$1715,0)+ROW()-ROW($A$4)),"")</f>
        <v>96.972809999999996</v>
      </c>
      <c r="F6">
        <f ca="1">IF(ROW()-ROW($A$4)&lt;F$3,INDIRECT("Sheet1!F"&amp;MATCH(Sheet2!F$2,Sheet1!$E$1:$E$1715,0)+ROW()-ROW($A$4)),"")</f>
        <v>101.45587</v>
      </c>
      <c r="G6">
        <f ca="1">IF(ROW()-ROW($A$4)&lt;G$3,INDIRECT("Sheet1!F"&amp;MATCH(Sheet2!G$2,Sheet1!$E$1:$E$1715,0)+ROW()-ROW($A$4)),"")</f>
        <v>85.867000000000004</v>
      </c>
      <c r="H6">
        <f ca="1">IF(ROW()-ROW($A$4)&lt;H$3,INDIRECT("Sheet1!F"&amp;MATCH(Sheet2!H$2,Sheet1!$E$1:$E$1715,0)+ROW()-ROW($A$4)),"")</f>
        <v>58.002160000000003</v>
      </c>
      <c r="I6">
        <f ca="1">IF(ROW()-ROW($A$4)&lt;I$3,INDIRECT("Sheet1!F"&amp;MATCH(Sheet2!I$2,Sheet1!$E$1:$E$1715,0)+ROW()-ROW($A$4)),"")</f>
        <v>90.151690000000002</v>
      </c>
      <c r="J6">
        <f ca="1">IF(ROW()-ROW($A$4)&lt;J$3,INDIRECT("Sheet1!F"&amp;MATCH(Sheet2!J$2,Sheet1!$E$1:$E$1715,0)+ROW()-ROW($A$4)),"")</f>
        <v>98.744290000000007</v>
      </c>
      <c r="K6">
        <f ca="1">IF(ROW()-ROW($A$4)&lt;K$3,INDIRECT("Sheet1!F"&amp;MATCH(Sheet2!K$2,Sheet1!$E$1:$E$1715,0)+ROW()-ROW($A$4)),"")</f>
        <v>65.692549999999997</v>
      </c>
      <c r="L6">
        <f ca="1">IF(ROW()-ROW($A$4)&lt;L$3,INDIRECT("Sheet1!F"&amp;MATCH(Sheet2!L$2,Sheet1!$E$1:$E$1715,0)+ROW()-ROW($A$4)),"")</f>
        <v>91.923360000000002</v>
      </c>
      <c r="M6">
        <f ca="1">IF(ROW()-ROW($A$4)&lt;M$3,INDIRECT("Sheet1!F"&amp;MATCH(Sheet2!M$2,Sheet1!$E$1:$E$1715,0)+ROW()-ROW($A$4)),"")</f>
        <v>82.209419999999994</v>
      </c>
      <c r="N6">
        <f ca="1">IF(ROW()-ROW($A$4)&lt;N$3,INDIRECT("Sheet1!F"&amp;MATCH(Sheet2!N$2,Sheet1!$E$1:$E$1715,0)+ROW()-ROW($A$4)),"")</f>
        <v>84.120549999999994</v>
      </c>
      <c r="O6">
        <f ca="1">IF(ROW()-ROW($A$4)&lt;O$3,INDIRECT("Sheet1!F"&amp;MATCH(Sheet2!O$2,Sheet1!$E$1:$E$1715,0)+ROW()-ROW($A$4)),"")</f>
        <v>93.389060000000001</v>
      </c>
      <c r="P6">
        <f ca="1">IF(ROW()-ROW($A$4)&lt;P$3,INDIRECT("Sheet1!F"&amp;MATCH(Sheet2!P$2,Sheet1!$E$1:$E$1715,0)+ROW()-ROW($A$4)),"")</f>
        <v>66.25788</v>
      </c>
      <c r="Q6">
        <f ca="1">IF(ROW()-ROW($A$4)&lt;Q$3,INDIRECT("Sheet1!F"&amp;MATCH(Sheet2!Q$2,Sheet1!$E$1:$E$1715,0)+ROW()-ROW($A$4)),"")</f>
        <v>44.613599999999998</v>
      </c>
    </row>
    <row r="7" spans="1:17" x14ac:dyDescent="0.2">
      <c r="A7" t="str">
        <f>Sheet1!G85</f>
        <v>Anneal Loop [HEAT]  2/14 Score</v>
      </c>
      <c r="B7">
        <f ca="1">IF(ROW()-ROW($A$4)&lt;B$3,INDIRECT("Sheet1!F"&amp;MATCH(Sheet2!B$2,Sheet1!$E$1:$E$1715,0)+ROW()-ROW($A$4)),"")</f>
        <v>100.50751</v>
      </c>
      <c r="C7">
        <f ca="1">IF(ROW()-ROW($A$4)&lt;C$3,INDIRECT("Sheet1!F"&amp;MATCH(Sheet2!C$2,Sheet1!$E$1:$E$1715,0)+ROW()-ROW($A$4)),"")</f>
        <v>77.760400000000004</v>
      </c>
      <c r="D7">
        <f ca="1">IF(ROW()-ROW($A$4)&lt;D$3,INDIRECT("Sheet1!F"&amp;MATCH(Sheet2!D$2,Sheet1!$E$1:$E$1715,0)+ROW()-ROW($A$4)),"")</f>
        <v>76.383470000000003</v>
      </c>
      <c r="E7">
        <f ca="1">IF(ROW()-ROW($A$4)&lt;E$3,INDIRECT("Sheet1!F"&amp;MATCH(Sheet2!E$2,Sheet1!$E$1:$E$1715,0)+ROW()-ROW($A$4)),"")</f>
        <v>96.972809999999996</v>
      </c>
      <c r="F7">
        <f ca="1">IF(ROW()-ROW($A$4)&lt;F$3,INDIRECT("Sheet1!F"&amp;MATCH(Sheet2!F$2,Sheet1!$E$1:$E$1715,0)+ROW()-ROW($A$4)),"")</f>
        <v>101.45587</v>
      </c>
      <c r="G7">
        <f ca="1">IF(ROW()-ROW($A$4)&lt;G$3,INDIRECT("Sheet1!F"&amp;MATCH(Sheet2!G$2,Sheet1!$E$1:$E$1715,0)+ROW()-ROW($A$4)),"")</f>
        <v>85.867000000000004</v>
      </c>
      <c r="H7">
        <f ca="1">IF(ROW()-ROW($A$4)&lt;H$3,INDIRECT("Sheet1!F"&amp;MATCH(Sheet2!H$2,Sheet1!$E$1:$E$1715,0)+ROW()-ROW($A$4)),"")</f>
        <v>58.002160000000003</v>
      </c>
      <c r="I7">
        <f ca="1">IF(ROW()-ROW($A$4)&lt;I$3,INDIRECT("Sheet1!F"&amp;MATCH(Sheet2!I$2,Sheet1!$E$1:$E$1715,0)+ROW()-ROW($A$4)),"")</f>
        <v>81.106210000000004</v>
      </c>
      <c r="J7">
        <f ca="1">IF(ROW()-ROW($A$4)&lt;J$3,INDIRECT("Sheet1!F"&amp;MATCH(Sheet2!J$2,Sheet1!$E$1:$E$1715,0)+ROW()-ROW($A$4)),"")</f>
        <v>98.744290000000007</v>
      </c>
      <c r="K7">
        <f ca="1">IF(ROW()-ROW($A$4)&lt;K$3,INDIRECT("Sheet1!F"&amp;MATCH(Sheet2!K$2,Sheet1!$E$1:$E$1715,0)+ROW()-ROW($A$4)),"")</f>
        <v>70.452150000000003</v>
      </c>
      <c r="L7">
        <f ca="1">IF(ROW()-ROW($A$4)&lt;L$3,INDIRECT("Sheet1!F"&amp;MATCH(Sheet2!L$2,Sheet1!$E$1:$E$1715,0)+ROW()-ROW($A$4)),"")</f>
        <v>91.923360000000002</v>
      </c>
      <c r="M7">
        <f ca="1">IF(ROW()-ROW($A$4)&lt;M$3,INDIRECT("Sheet1!F"&amp;MATCH(Sheet2!M$2,Sheet1!$E$1:$E$1715,0)+ROW()-ROW($A$4)),"")</f>
        <v>82.209419999999994</v>
      </c>
      <c r="N7">
        <f ca="1">IF(ROW()-ROW($A$4)&lt;N$3,INDIRECT("Sheet1!F"&amp;MATCH(Sheet2!N$2,Sheet1!$E$1:$E$1715,0)+ROW()-ROW($A$4)),"")</f>
        <v>84.120549999999994</v>
      </c>
      <c r="O7">
        <f ca="1">IF(ROW()-ROW($A$4)&lt;O$3,INDIRECT("Sheet1!F"&amp;MATCH(Sheet2!O$2,Sheet1!$E$1:$E$1715,0)+ROW()-ROW($A$4)),"")</f>
        <v>93.389060000000001</v>
      </c>
      <c r="P7">
        <f ca="1">IF(ROW()-ROW($A$4)&lt;P$3,INDIRECT("Sheet1!F"&amp;MATCH(Sheet2!P$2,Sheet1!$E$1:$E$1715,0)+ROW()-ROW($A$4)),"")</f>
        <v>66.25788</v>
      </c>
      <c r="Q7">
        <f ca="1">IF(ROW()-ROW($A$4)&lt;Q$3,INDIRECT("Sheet1!F"&amp;MATCH(Sheet2!Q$2,Sheet1!$E$1:$E$1715,0)+ROW()-ROW($A$4)),"")</f>
        <v>44.613599999999998</v>
      </c>
    </row>
    <row r="8" spans="1:17" x14ac:dyDescent="0.2">
      <c r="A8" t="str">
        <f>Sheet1!G86</f>
        <v>Anneal Loop [HEAT]  3/14 Score</v>
      </c>
      <c r="B8">
        <f ca="1">IF(ROW()-ROW($A$4)&lt;B$3,INDIRECT("Sheet1!F"&amp;MATCH(Sheet2!B$2,Sheet1!$E$1:$E$1715,0)+ROW()-ROW($A$4)),"")</f>
        <v>101.93868000000001</v>
      </c>
      <c r="C8">
        <f ca="1">IF(ROW()-ROW($A$4)&lt;C$3,INDIRECT("Sheet1!F"&amp;MATCH(Sheet2!C$2,Sheet1!$E$1:$E$1715,0)+ROW()-ROW($A$4)),"")</f>
        <v>73.810559999999995</v>
      </c>
      <c r="D8">
        <f ca="1">IF(ROW()-ROW($A$4)&lt;D$3,INDIRECT("Sheet1!F"&amp;MATCH(Sheet2!D$2,Sheet1!$E$1:$E$1715,0)+ROW()-ROW($A$4)),"")</f>
        <v>76.383470000000003</v>
      </c>
      <c r="E8">
        <f ca="1">IF(ROW()-ROW($A$4)&lt;E$3,INDIRECT("Sheet1!F"&amp;MATCH(Sheet2!E$2,Sheet1!$E$1:$E$1715,0)+ROW()-ROW($A$4)),"")</f>
        <v>96.972809999999996</v>
      </c>
      <c r="F8">
        <f ca="1">IF(ROW()-ROW($A$4)&lt;F$3,INDIRECT("Sheet1!F"&amp;MATCH(Sheet2!F$2,Sheet1!$E$1:$E$1715,0)+ROW()-ROW($A$4)),"")</f>
        <v>101.45587</v>
      </c>
      <c r="G8">
        <f ca="1">IF(ROW()-ROW($A$4)&lt;G$3,INDIRECT("Sheet1!F"&amp;MATCH(Sheet2!G$2,Sheet1!$E$1:$E$1715,0)+ROW()-ROW($A$4)),"")</f>
        <v>68.080060000000003</v>
      </c>
      <c r="H8">
        <f ca="1">IF(ROW()-ROW($A$4)&lt;H$3,INDIRECT("Sheet1!F"&amp;MATCH(Sheet2!H$2,Sheet1!$E$1:$E$1715,0)+ROW()-ROW($A$4)),"")</f>
        <v>58.002160000000003</v>
      </c>
      <c r="I8">
        <f ca="1">IF(ROW()-ROW($A$4)&lt;I$3,INDIRECT("Sheet1!F"&amp;MATCH(Sheet2!I$2,Sheet1!$E$1:$E$1715,0)+ROW()-ROW($A$4)),"")</f>
        <v>93.684659999999994</v>
      </c>
      <c r="J8">
        <f ca="1">IF(ROW()-ROW($A$4)&lt;J$3,INDIRECT("Sheet1!F"&amp;MATCH(Sheet2!J$2,Sheet1!$E$1:$E$1715,0)+ROW()-ROW($A$4)),"")</f>
        <v>64.488069999999993</v>
      </c>
      <c r="K8">
        <f ca="1">IF(ROW()-ROW($A$4)&lt;K$3,INDIRECT("Sheet1!F"&amp;MATCH(Sheet2!K$2,Sheet1!$E$1:$E$1715,0)+ROW()-ROW($A$4)),"")</f>
        <v>70.452150000000003</v>
      </c>
      <c r="L8">
        <f ca="1">IF(ROW()-ROW($A$4)&lt;L$3,INDIRECT("Sheet1!F"&amp;MATCH(Sheet2!L$2,Sheet1!$E$1:$E$1715,0)+ROW()-ROW($A$4)),"")</f>
        <v>73.696870000000004</v>
      </c>
      <c r="M8">
        <f ca="1">IF(ROW()-ROW($A$4)&lt;M$3,INDIRECT("Sheet1!F"&amp;MATCH(Sheet2!M$2,Sheet1!$E$1:$E$1715,0)+ROW()-ROW($A$4)),"")</f>
        <v>82.209419999999994</v>
      </c>
      <c r="N8">
        <f ca="1">IF(ROW()-ROW($A$4)&lt;N$3,INDIRECT("Sheet1!F"&amp;MATCH(Sheet2!N$2,Sheet1!$E$1:$E$1715,0)+ROW()-ROW($A$4)),"")</f>
        <v>84.120549999999994</v>
      </c>
      <c r="O8">
        <f ca="1">IF(ROW()-ROW($A$4)&lt;O$3,INDIRECT("Sheet1!F"&amp;MATCH(Sheet2!O$2,Sheet1!$E$1:$E$1715,0)+ROW()-ROW($A$4)),"")</f>
        <v>79.092060000000004</v>
      </c>
      <c r="P8">
        <f ca="1">IF(ROW()-ROW($A$4)&lt;P$3,INDIRECT("Sheet1!F"&amp;MATCH(Sheet2!P$2,Sheet1!$E$1:$E$1715,0)+ROW()-ROW($A$4)),"")</f>
        <v>66.25788</v>
      </c>
      <c r="Q8">
        <f ca="1">IF(ROW()-ROW($A$4)&lt;Q$3,INDIRECT("Sheet1!F"&amp;MATCH(Sheet2!Q$2,Sheet1!$E$1:$E$1715,0)+ROW()-ROW($A$4)),"")</f>
        <v>44.613599999999998</v>
      </c>
    </row>
    <row r="9" spans="1:17" x14ac:dyDescent="0.2">
      <c r="A9" t="str">
        <f>Sheet1!G87</f>
        <v>Anneal Loop [COOL]  4/14 Score</v>
      </c>
      <c r="B9">
        <f ca="1">IF(ROW()-ROW($A$4)&lt;B$3,INDIRECT("Sheet1!F"&amp;MATCH(Sheet2!B$2,Sheet1!$E$1:$E$1715,0)+ROW()-ROW($A$4)),"")</f>
        <v>94.307609999999997</v>
      </c>
      <c r="C9">
        <f ca="1">IF(ROW()-ROW($A$4)&lt;C$3,INDIRECT("Sheet1!F"&amp;MATCH(Sheet2!C$2,Sheet1!$E$1:$E$1715,0)+ROW()-ROW($A$4)),"")</f>
        <v>65.765020000000007</v>
      </c>
      <c r="D9">
        <f ca="1">IF(ROW()-ROW($A$4)&lt;D$3,INDIRECT("Sheet1!F"&amp;MATCH(Sheet2!D$2,Sheet1!$E$1:$E$1715,0)+ROW()-ROW($A$4)),"")</f>
        <v>56.951740000000001</v>
      </c>
      <c r="E9">
        <f ca="1">IF(ROW()-ROW($A$4)&lt;E$3,INDIRECT("Sheet1!F"&amp;MATCH(Sheet2!E$2,Sheet1!$E$1:$E$1715,0)+ROW()-ROW($A$4)),"")</f>
        <v>82.77664</v>
      </c>
      <c r="F9">
        <f ca="1">IF(ROW()-ROW($A$4)&lt;F$3,INDIRECT("Sheet1!F"&amp;MATCH(Sheet2!F$2,Sheet1!$E$1:$E$1715,0)+ROW()-ROW($A$4)),"")</f>
        <v>66.163460000000001</v>
      </c>
      <c r="G9">
        <f ca="1">IF(ROW()-ROW($A$4)&lt;G$3,INDIRECT("Sheet1!F"&amp;MATCH(Sheet2!G$2,Sheet1!$E$1:$E$1715,0)+ROW()-ROW($A$4)),"")</f>
        <v>54.29721</v>
      </c>
      <c r="H9">
        <f ca="1">IF(ROW()-ROW($A$4)&lt;H$3,INDIRECT("Sheet1!F"&amp;MATCH(Sheet2!H$2,Sheet1!$E$1:$E$1715,0)+ROW()-ROW($A$4)),"")</f>
        <v>47.327150000000003</v>
      </c>
      <c r="I9">
        <f ca="1">IF(ROW()-ROW($A$4)&lt;I$3,INDIRECT("Sheet1!F"&amp;MATCH(Sheet2!I$2,Sheet1!$E$1:$E$1715,0)+ROW()-ROW($A$4)),"")</f>
        <v>90.088059999999999</v>
      </c>
      <c r="J9">
        <f ca="1">IF(ROW()-ROW($A$4)&lt;J$3,INDIRECT("Sheet1!F"&amp;MATCH(Sheet2!J$2,Sheet1!$E$1:$E$1715,0)+ROW()-ROW($A$4)),"")</f>
        <v>57.014789999999998</v>
      </c>
      <c r="K9">
        <f ca="1">IF(ROW()-ROW($A$4)&lt;K$3,INDIRECT("Sheet1!F"&amp;MATCH(Sheet2!K$2,Sheet1!$E$1:$E$1715,0)+ROW()-ROW($A$4)),"")</f>
        <v>50.064909999999998</v>
      </c>
      <c r="L9">
        <f ca="1">IF(ROW()-ROW($A$4)&lt;L$3,INDIRECT("Sheet1!F"&amp;MATCH(Sheet2!L$2,Sheet1!$E$1:$E$1715,0)+ROW()-ROW($A$4)),"")</f>
        <v>75.130240000000001</v>
      </c>
      <c r="M9">
        <f ca="1">IF(ROW()-ROW($A$4)&lt;M$3,INDIRECT("Sheet1!F"&amp;MATCH(Sheet2!M$2,Sheet1!$E$1:$E$1715,0)+ROW()-ROW($A$4)),"")</f>
        <v>49.893920000000001</v>
      </c>
      <c r="N9">
        <f ca="1">IF(ROW()-ROW($A$4)&lt;N$3,INDIRECT("Sheet1!F"&amp;MATCH(Sheet2!N$2,Sheet1!$E$1:$E$1715,0)+ROW()-ROW($A$4)),"")</f>
        <v>84.120549999999994</v>
      </c>
      <c r="O9">
        <f ca="1">IF(ROW()-ROW($A$4)&lt;O$3,INDIRECT("Sheet1!F"&amp;MATCH(Sheet2!O$2,Sheet1!$E$1:$E$1715,0)+ROW()-ROW($A$4)),"")</f>
        <v>73.674700000000001</v>
      </c>
      <c r="P9">
        <f ca="1">IF(ROW()-ROW($A$4)&lt;P$3,INDIRECT("Sheet1!F"&amp;MATCH(Sheet2!P$2,Sheet1!$E$1:$E$1715,0)+ROW()-ROW($A$4)),"")</f>
        <v>50.353529999999999</v>
      </c>
      <c r="Q9">
        <f ca="1">IF(ROW()-ROW($A$4)&lt;Q$3,INDIRECT("Sheet1!F"&amp;MATCH(Sheet2!Q$2,Sheet1!$E$1:$E$1715,0)+ROW()-ROW($A$4)),"")</f>
        <v>28.957740000000001</v>
      </c>
    </row>
    <row r="10" spans="1:17" x14ac:dyDescent="0.2">
      <c r="A10" t="str">
        <f>Sheet1!G88</f>
        <v>Anneal Loop [COOL]  5/14 Score</v>
      </c>
      <c r="B10">
        <f ca="1">IF(ROW()-ROW($A$4)&lt;B$3,INDIRECT("Sheet1!F"&amp;MATCH(Sheet2!B$2,Sheet1!$E$1:$E$1715,0)+ROW()-ROW($A$4)),"")</f>
        <v>83.920950000000005</v>
      </c>
      <c r="C10">
        <f ca="1">IF(ROW()-ROW($A$4)&lt;C$3,INDIRECT("Sheet1!F"&amp;MATCH(Sheet2!C$2,Sheet1!$E$1:$E$1715,0)+ROW()-ROW($A$4)),"")</f>
        <v>64.30256</v>
      </c>
      <c r="D10">
        <f ca="1">IF(ROW()-ROW($A$4)&lt;D$3,INDIRECT("Sheet1!F"&amp;MATCH(Sheet2!D$2,Sheet1!$E$1:$E$1715,0)+ROW()-ROW($A$4)),"")</f>
        <v>42.693820000000002</v>
      </c>
      <c r="E10">
        <f ca="1">IF(ROW()-ROW($A$4)&lt;E$3,INDIRECT("Sheet1!F"&amp;MATCH(Sheet2!E$2,Sheet1!$E$1:$E$1715,0)+ROW()-ROW($A$4)),"")</f>
        <v>77.100970000000004</v>
      </c>
      <c r="F10">
        <f ca="1">IF(ROW()-ROW($A$4)&lt;F$3,INDIRECT("Sheet1!F"&amp;MATCH(Sheet2!F$2,Sheet1!$E$1:$E$1715,0)+ROW()-ROW($A$4)),"")</f>
        <v>65.867170000000002</v>
      </c>
      <c r="G10">
        <f ca="1">IF(ROW()-ROW($A$4)&lt;G$3,INDIRECT("Sheet1!F"&amp;MATCH(Sheet2!G$2,Sheet1!$E$1:$E$1715,0)+ROW()-ROW($A$4)),"")</f>
        <v>44.648620000000001</v>
      </c>
      <c r="H10">
        <f ca="1">IF(ROW()-ROW($A$4)&lt;H$3,INDIRECT("Sheet1!F"&amp;MATCH(Sheet2!H$2,Sheet1!$E$1:$E$1715,0)+ROW()-ROW($A$4)),"")</f>
        <v>41.968559999999997</v>
      </c>
      <c r="I10">
        <f ca="1">IF(ROW()-ROW($A$4)&lt;I$3,INDIRECT("Sheet1!F"&amp;MATCH(Sheet2!I$2,Sheet1!$E$1:$E$1715,0)+ROW()-ROW($A$4)),"")</f>
        <v>90.088059999999999</v>
      </c>
      <c r="J10">
        <f ca="1">IF(ROW()-ROW($A$4)&lt;J$3,INDIRECT("Sheet1!F"&amp;MATCH(Sheet2!J$2,Sheet1!$E$1:$E$1715,0)+ROW()-ROW($A$4)),"")</f>
        <v>53.5565</v>
      </c>
      <c r="K10">
        <f ca="1">IF(ROW()-ROW($A$4)&lt;K$3,INDIRECT("Sheet1!F"&amp;MATCH(Sheet2!K$2,Sheet1!$E$1:$E$1715,0)+ROW()-ROW($A$4)),"")</f>
        <v>50.214190000000002</v>
      </c>
      <c r="L10">
        <f ca="1">IF(ROW()-ROW($A$4)&lt;L$3,INDIRECT("Sheet1!F"&amp;MATCH(Sheet2!L$2,Sheet1!$E$1:$E$1715,0)+ROW()-ROW($A$4)),"")</f>
        <v>68.699430000000007</v>
      </c>
      <c r="M10">
        <f ca="1">IF(ROW()-ROW($A$4)&lt;M$3,INDIRECT("Sheet1!F"&amp;MATCH(Sheet2!M$2,Sheet1!$E$1:$E$1715,0)+ROW()-ROW($A$4)),"")</f>
        <v>38.166420000000002</v>
      </c>
      <c r="N10">
        <f ca="1">IF(ROW()-ROW($A$4)&lt;N$3,INDIRECT("Sheet1!F"&amp;MATCH(Sheet2!N$2,Sheet1!$E$1:$E$1715,0)+ROW()-ROW($A$4)),"")</f>
        <v>64.422439999999995</v>
      </c>
      <c r="O10">
        <f ca="1">IF(ROW()-ROW($A$4)&lt;O$3,INDIRECT("Sheet1!F"&amp;MATCH(Sheet2!O$2,Sheet1!$E$1:$E$1715,0)+ROW()-ROW($A$4)),"")</f>
        <v>67.141750000000002</v>
      </c>
      <c r="P10">
        <f ca="1">IF(ROW()-ROW($A$4)&lt;P$3,INDIRECT("Sheet1!F"&amp;MATCH(Sheet2!P$2,Sheet1!$E$1:$E$1715,0)+ROW()-ROW($A$4)),"")</f>
        <v>53.497349999999997</v>
      </c>
      <c r="Q10">
        <f ca="1">IF(ROW()-ROW($A$4)&lt;Q$3,INDIRECT("Sheet1!F"&amp;MATCH(Sheet2!Q$2,Sheet1!$E$1:$E$1715,0)+ROW()-ROW($A$4)),"")</f>
        <v>23.766549999999999</v>
      </c>
    </row>
    <row r="11" spans="1:17" x14ac:dyDescent="0.2">
      <c r="A11" t="str">
        <f>Sheet1!G89</f>
        <v>Anneal Loop [COOL]  6/14 Score</v>
      </c>
      <c r="B11">
        <f ca="1">IF(ROW()-ROW($A$4)&lt;B$3,INDIRECT("Sheet1!F"&amp;MATCH(Sheet2!B$2,Sheet1!$E$1:$E$1715,0)+ROW()-ROW($A$4)),"")</f>
        <v>86.649289999999993</v>
      </c>
      <c r="C11">
        <f ca="1">IF(ROW()-ROW($A$4)&lt;C$3,INDIRECT("Sheet1!F"&amp;MATCH(Sheet2!C$2,Sheet1!$E$1:$E$1715,0)+ROW()-ROW($A$4)),"")</f>
        <v>56.918640000000003</v>
      </c>
      <c r="D11">
        <f ca="1">IF(ROW()-ROW($A$4)&lt;D$3,INDIRECT("Sheet1!F"&amp;MATCH(Sheet2!D$2,Sheet1!$E$1:$E$1715,0)+ROW()-ROW($A$4)),"")</f>
        <v>35.108319999999999</v>
      </c>
      <c r="E11">
        <f ca="1">IF(ROW()-ROW($A$4)&lt;E$3,INDIRECT("Sheet1!F"&amp;MATCH(Sheet2!E$2,Sheet1!$E$1:$E$1715,0)+ROW()-ROW($A$4)),"")</f>
        <v>72.831140000000005</v>
      </c>
      <c r="F11">
        <f ca="1">IF(ROW()-ROW($A$4)&lt;F$3,INDIRECT("Sheet1!F"&amp;MATCH(Sheet2!F$2,Sheet1!$E$1:$E$1715,0)+ROW()-ROW($A$4)),"")</f>
        <v>61.192410000000002</v>
      </c>
      <c r="G11">
        <f ca="1">IF(ROW()-ROW($A$4)&lt;G$3,INDIRECT("Sheet1!F"&amp;MATCH(Sheet2!G$2,Sheet1!$E$1:$E$1715,0)+ROW()-ROW($A$4)),"")</f>
        <v>35.056159999999998</v>
      </c>
      <c r="H11">
        <f ca="1">IF(ROW()-ROW($A$4)&lt;H$3,INDIRECT("Sheet1!F"&amp;MATCH(Sheet2!H$2,Sheet1!$E$1:$E$1715,0)+ROW()-ROW($A$4)),"")</f>
        <v>41.968559999999997</v>
      </c>
      <c r="I11">
        <f ca="1">IF(ROW()-ROW($A$4)&lt;I$3,INDIRECT("Sheet1!F"&amp;MATCH(Sheet2!I$2,Sheet1!$E$1:$E$1715,0)+ROW()-ROW($A$4)),"")</f>
        <v>83.075429999999997</v>
      </c>
      <c r="J11">
        <f ca="1">IF(ROW()-ROW($A$4)&lt;J$3,INDIRECT("Sheet1!F"&amp;MATCH(Sheet2!J$2,Sheet1!$E$1:$E$1715,0)+ROW()-ROW($A$4)),"")</f>
        <v>57.575949999999999</v>
      </c>
      <c r="K11">
        <f ca="1">IF(ROW()-ROW($A$4)&lt;K$3,INDIRECT("Sheet1!F"&amp;MATCH(Sheet2!K$2,Sheet1!$E$1:$E$1715,0)+ROW()-ROW($A$4)),"")</f>
        <v>35.358110000000003</v>
      </c>
      <c r="L11">
        <f ca="1">IF(ROW()-ROW($A$4)&lt;L$3,INDIRECT("Sheet1!F"&amp;MATCH(Sheet2!L$2,Sheet1!$E$1:$E$1715,0)+ROW()-ROW($A$4)),"")</f>
        <v>67.133269999999996</v>
      </c>
      <c r="M11">
        <f ca="1">IF(ROW()-ROW($A$4)&lt;M$3,INDIRECT("Sheet1!F"&amp;MATCH(Sheet2!M$2,Sheet1!$E$1:$E$1715,0)+ROW()-ROW($A$4)),"")</f>
        <v>35.203670000000002</v>
      </c>
      <c r="N11">
        <f ca="1">IF(ROW()-ROW($A$4)&lt;N$3,INDIRECT("Sheet1!F"&amp;MATCH(Sheet2!N$2,Sheet1!$E$1:$E$1715,0)+ROW()-ROW($A$4)),"")</f>
        <v>60.175510000000003</v>
      </c>
      <c r="O11">
        <f ca="1">IF(ROW()-ROW($A$4)&lt;O$3,INDIRECT("Sheet1!F"&amp;MATCH(Sheet2!O$2,Sheet1!$E$1:$E$1715,0)+ROW()-ROW($A$4)),"")</f>
        <v>56.062069999999999</v>
      </c>
      <c r="P11">
        <f ca="1">IF(ROW()-ROW($A$4)&lt;P$3,INDIRECT("Sheet1!F"&amp;MATCH(Sheet2!P$2,Sheet1!$E$1:$E$1715,0)+ROW()-ROW($A$4)),"")</f>
        <v>53.326509999999999</v>
      </c>
      <c r="Q11">
        <f ca="1">IF(ROW()-ROW($A$4)&lt;Q$3,INDIRECT("Sheet1!F"&amp;MATCH(Sheet2!Q$2,Sheet1!$E$1:$E$1715,0)+ROW()-ROW($A$4)),"")</f>
        <v>25.569669999999999</v>
      </c>
    </row>
    <row r="12" spans="1:17" x14ac:dyDescent="0.2">
      <c r="A12" t="str">
        <f>Sheet1!G90</f>
        <v>Anneal Loop [COOL]  7/14 Score</v>
      </c>
      <c r="B12">
        <f ca="1">IF(ROW()-ROW($A$4)&lt;B$3,INDIRECT("Sheet1!F"&amp;MATCH(Sheet2!B$2,Sheet1!$E$1:$E$1715,0)+ROW()-ROW($A$4)),"")</f>
        <v>78.593119999999999</v>
      </c>
      <c r="C12">
        <f ca="1">IF(ROW()-ROW($A$4)&lt;C$3,INDIRECT("Sheet1!F"&amp;MATCH(Sheet2!C$2,Sheet1!$E$1:$E$1715,0)+ROW()-ROW($A$4)),"")</f>
        <v>57.712420000000002</v>
      </c>
      <c r="D12">
        <f ca="1">IF(ROW()-ROW($A$4)&lt;D$3,INDIRECT("Sheet1!F"&amp;MATCH(Sheet2!D$2,Sheet1!$E$1:$E$1715,0)+ROW()-ROW($A$4)),"")</f>
        <v>32.04392</v>
      </c>
      <c r="E12">
        <f ca="1">IF(ROW()-ROW($A$4)&lt;E$3,INDIRECT("Sheet1!F"&amp;MATCH(Sheet2!E$2,Sheet1!$E$1:$E$1715,0)+ROW()-ROW($A$4)),"")</f>
        <v>68.397530000000003</v>
      </c>
      <c r="F12">
        <f ca="1">IF(ROW()-ROW($A$4)&lt;F$3,INDIRECT("Sheet1!F"&amp;MATCH(Sheet2!F$2,Sheet1!$E$1:$E$1715,0)+ROW()-ROW($A$4)),"")</f>
        <v>56.798319999999997</v>
      </c>
      <c r="G12">
        <f ca="1">IF(ROW()-ROW($A$4)&lt;G$3,INDIRECT("Sheet1!F"&amp;MATCH(Sheet2!G$2,Sheet1!$E$1:$E$1715,0)+ROW()-ROW($A$4)),"")</f>
        <v>35.056159999999998</v>
      </c>
      <c r="H12">
        <f ca="1">IF(ROW()-ROW($A$4)&lt;H$3,INDIRECT("Sheet1!F"&amp;MATCH(Sheet2!H$2,Sheet1!$E$1:$E$1715,0)+ROW()-ROW($A$4)),"")</f>
        <v>36.732579999999999</v>
      </c>
      <c r="I12">
        <f ca="1">IF(ROW()-ROW($A$4)&lt;I$3,INDIRECT("Sheet1!F"&amp;MATCH(Sheet2!I$2,Sheet1!$E$1:$E$1715,0)+ROW()-ROW($A$4)),"")</f>
        <v>54.831119999999999</v>
      </c>
      <c r="J12">
        <f ca="1">IF(ROW()-ROW($A$4)&lt;J$3,INDIRECT("Sheet1!F"&amp;MATCH(Sheet2!J$2,Sheet1!$E$1:$E$1715,0)+ROW()-ROW($A$4)),"")</f>
        <v>52.300319999999999</v>
      </c>
      <c r="K12">
        <f ca="1">IF(ROW()-ROW($A$4)&lt;K$3,INDIRECT("Sheet1!F"&amp;MATCH(Sheet2!K$2,Sheet1!$E$1:$E$1715,0)+ROW()-ROW($A$4)),"")</f>
        <v>34.55977</v>
      </c>
      <c r="L12">
        <f ca="1">IF(ROW()-ROW($A$4)&lt;L$3,INDIRECT("Sheet1!F"&amp;MATCH(Sheet2!L$2,Sheet1!$E$1:$E$1715,0)+ROW()-ROW($A$4)),"")</f>
        <v>60.391379999999998</v>
      </c>
      <c r="M12">
        <f ca="1">IF(ROW()-ROW($A$4)&lt;M$3,INDIRECT("Sheet1!F"&amp;MATCH(Sheet2!M$2,Sheet1!$E$1:$E$1715,0)+ROW()-ROW($A$4)),"")</f>
        <v>30.244</v>
      </c>
      <c r="N12">
        <f ca="1">IF(ROW()-ROW($A$4)&lt;N$3,INDIRECT("Sheet1!F"&amp;MATCH(Sheet2!N$2,Sheet1!$E$1:$E$1715,0)+ROW()-ROW($A$4)),"")</f>
        <v>50.681260000000002</v>
      </c>
      <c r="O12">
        <f ca="1">IF(ROW()-ROW($A$4)&lt;O$3,INDIRECT("Sheet1!F"&amp;MATCH(Sheet2!O$2,Sheet1!$E$1:$E$1715,0)+ROW()-ROW($A$4)),"")</f>
        <v>52.048740000000002</v>
      </c>
      <c r="P12">
        <f ca="1">IF(ROW()-ROW($A$4)&lt;P$3,INDIRECT("Sheet1!F"&amp;MATCH(Sheet2!P$2,Sheet1!$E$1:$E$1715,0)+ROW()-ROW($A$4)),"")</f>
        <v>48.255470000000003</v>
      </c>
      <c r="Q12">
        <f ca="1">IF(ROW()-ROW($A$4)&lt;Q$3,INDIRECT("Sheet1!F"&amp;MATCH(Sheet2!Q$2,Sheet1!$E$1:$E$1715,0)+ROW()-ROW($A$4)),"")</f>
        <v>25.569669999999999</v>
      </c>
    </row>
    <row r="13" spans="1:17" x14ac:dyDescent="0.2">
      <c r="A13" t="str">
        <f>Sheet1!G91</f>
        <v>Anneal Loop [HEAT]  8/14 Score</v>
      </c>
      <c r="B13">
        <f ca="1">IF(ROW()-ROW($A$4)&lt;B$3,INDIRECT("Sheet1!F"&amp;MATCH(Sheet2!B$2,Sheet1!$E$1:$E$1715,0)+ROW()-ROW($A$4)),"")</f>
        <v>78.593119999999999</v>
      </c>
      <c r="C13">
        <f ca="1">IF(ROW()-ROW($A$4)&lt;C$3,INDIRECT("Sheet1!F"&amp;MATCH(Sheet2!C$2,Sheet1!$E$1:$E$1715,0)+ROW()-ROW($A$4)),"")</f>
        <v>57.712420000000002</v>
      </c>
      <c r="D13">
        <f ca="1">IF(ROW()-ROW($A$4)&lt;D$3,INDIRECT("Sheet1!F"&amp;MATCH(Sheet2!D$2,Sheet1!$E$1:$E$1715,0)+ROW()-ROW($A$4)),"")</f>
        <v>32.04392</v>
      </c>
      <c r="E13">
        <f ca="1">IF(ROW()-ROW($A$4)&lt;E$3,INDIRECT("Sheet1!F"&amp;MATCH(Sheet2!E$2,Sheet1!$E$1:$E$1715,0)+ROW()-ROW($A$4)),"")</f>
        <v>68.397530000000003</v>
      </c>
      <c r="F13">
        <f ca="1">IF(ROW()-ROW($A$4)&lt;F$3,INDIRECT("Sheet1!F"&amp;MATCH(Sheet2!F$2,Sheet1!$E$1:$E$1715,0)+ROW()-ROW($A$4)),"")</f>
        <v>56.798319999999997</v>
      </c>
      <c r="G13">
        <f ca="1">IF(ROW()-ROW($A$4)&lt;G$3,INDIRECT("Sheet1!F"&amp;MATCH(Sheet2!G$2,Sheet1!$E$1:$E$1715,0)+ROW()-ROW($A$4)),"")</f>
        <v>35.056159999999998</v>
      </c>
      <c r="H13">
        <f ca="1">IF(ROW()-ROW($A$4)&lt;H$3,INDIRECT("Sheet1!F"&amp;MATCH(Sheet2!H$2,Sheet1!$E$1:$E$1715,0)+ROW()-ROW($A$4)),"")</f>
        <v>36.732579999999999</v>
      </c>
      <c r="I13">
        <f ca="1">IF(ROW()-ROW($A$4)&lt;I$3,INDIRECT("Sheet1!F"&amp;MATCH(Sheet2!I$2,Sheet1!$E$1:$E$1715,0)+ROW()-ROW($A$4)),"")</f>
        <v>54.831119999999999</v>
      </c>
      <c r="J13">
        <f ca="1">IF(ROW()-ROW($A$4)&lt;J$3,INDIRECT("Sheet1!F"&amp;MATCH(Sheet2!J$2,Sheet1!$E$1:$E$1715,0)+ROW()-ROW($A$4)),"")</f>
        <v>52.300319999999999</v>
      </c>
      <c r="K13">
        <f ca="1">IF(ROW()-ROW($A$4)&lt;K$3,INDIRECT("Sheet1!F"&amp;MATCH(Sheet2!K$2,Sheet1!$E$1:$E$1715,0)+ROW()-ROW($A$4)),"")</f>
        <v>47.992280000000001</v>
      </c>
      <c r="L13">
        <f ca="1">IF(ROW()-ROW($A$4)&lt;L$3,INDIRECT("Sheet1!F"&amp;MATCH(Sheet2!L$2,Sheet1!$E$1:$E$1715,0)+ROW()-ROW($A$4)),"")</f>
        <v>60.391379999999998</v>
      </c>
      <c r="M13">
        <f ca="1">IF(ROW()-ROW($A$4)&lt;M$3,INDIRECT("Sheet1!F"&amp;MATCH(Sheet2!M$2,Sheet1!$E$1:$E$1715,0)+ROW()-ROW($A$4)),"")</f>
        <v>30.244</v>
      </c>
      <c r="N13">
        <f ca="1">IF(ROW()-ROW($A$4)&lt;N$3,INDIRECT("Sheet1!F"&amp;MATCH(Sheet2!N$2,Sheet1!$E$1:$E$1715,0)+ROW()-ROW($A$4)),"")</f>
        <v>50.681260000000002</v>
      </c>
      <c r="O13">
        <f ca="1">IF(ROW()-ROW($A$4)&lt;O$3,INDIRECT("Sheet1!F"&amp;MATCH(Sheet2!O$2,Sheet1!$E$1:$E$1715,0)+ROW()-ROW($A$4)),"")</f>
        <v>52.048740000000002</v>
      </c>
      <c r="P13">
        <f ca="1">IF(ROW()-ROW($A$4)&lt;P$3,INDIRECT("Sheet1!F"&amp;MATCH(Sheet2!P$2,Sheet1!$E$1:$E$1715,0)+ROW()-ROW($A$4)),"")</f>
        <v>48.255470000000003</v>
      </c>
      <c r="Q13">
        <f ca="1">IF(ROW()-ROW($A$4)&lt;Q$3,INDIRECT("Sheet1!F"&amp;MATCH(Sheet2!Q$2,Sheet1!$E$1:$E$1715,0)+ROW()-ROW($A$4)),"")</f>
        <v>25.569669999999999</v>
      </c>
    </row>
    <row r="14" spans="1:17" x14ac:dyDescent="0.2">
      <c r="A14" t="str">
        <f>Sheet1!G92</f>
        <v>Anneal Loop [HEAT]  9/14 Score</v>
      </c>
      <c r="B14">
        <f ca="1">IF(ROW()-ROW($A$4)&lt;B$3,INDIRECT("Sheet1!F"&amp;MATCH(Sheet2!B$2,Sheet1!$E$1:$E$1715,0)+ROW()-ROW($A$4)),"")</f>
        <v>78.593119999999999</v>
      </c>
      <c r="C14">
        <f ca="1">IF(ROW()-ROW($A$4)&lt;C$3,INDIRECT("Sheet1!F"&amp;MATCH(Sheet2!C$2,Sheet1!$E$1:$E$1715,0)+ROW()-ROW($A$4)),"")</f>
        <v>64.081149999999994</v>
      </c>
      <c r="D14">
        <f ca="1">IF(ROW()-ROW($A$4)&lt;D$3,INDIRECT("Sheet1!F"&amp;MATCH(Sheet2!D$2,Sheet1!$E$1:$E$1715,0)+ROW()-ROW($A$4)),"")</f>
        <v>32.04392</v>
      </c>
      <c r="E14">
        <f ca="1">IF(ROW()-ROW($A$4)&lt;E$3,INDIRECT("Sheet1!F"&amp;MATCH(Sheet2!E$2,Sheet1!$E$1:$E$1715,0)+ROW()-ROW($A$4)),"")</f>
        <v>68.397530000000003</v>
      </c>
      <c r="F14">
        <f ca="1">IF(ROW()-ROW($A$4)&lt;F$3,INDIRECT("Sheet1!F"&amp;MATCH(Sheet2!F$2,Sheet1!$E$1:$E$1715,0)+ROW()-ROW($A$4)),"")</f>
        <v>56.798319999999997</v>
      </c>
      <c r="G14">
        <f ca="1">IF(ROW()-ROW($A$4)&lt;G$3,INDIRECT("Sheet1!F"&amp;MATCH(Sheet2!G$2,Sheet1!$E$1:$E$1715,0)+ROW()-ROW($A$4)),"")</f>
        <v>35.056159999999998</v>
      </c>
      <c r="H14">
        <f ca="1">IF(ROW()-ROW($A$4)&lt;H$3,INDIRECT("Sheet1!F"&amp;MATCH(Sheet2!H$2,Sheet1!$E$1:$E$1715,0)+ROW()-ROW($A$4)),"")</f>
        <v>36.732579999999999</v>
      </c>
      <c r="I14">
        <f ca="1">IF(ROW()-ROW($A$4)&lt;I$3,INDIRECT("Sheet1!F"&amp;MATCH(Sheet2!I$2,Sheet1!$E$1:$E$1715,0)+ROW()-ROW($A$4)),"")</f>
        <v>54.831119999999999</v>
      </c>
      <c r="J14">
        <f ca="1">IF(ROW()-ROW($A$4)&lt;J$3,INDIRECT("Sheet1!F"&amp;MATCH(Sheet2!J$2,Sheet1!$E$1:$E$1715,0)+ROW()-ROW($A$4)),"")</f>
        <v>52.300319999999999</v>
      </c>
      <c r="K14">
        <f ca="1">IF(ROW()-ROW($A$4)&lt;K$3,INDIRECT("Sheet1!F"&amp;MATCH(Sheet2!K$2,Sheet1!$E$1:$E$1715,0)+ROW()-ROW($A$4)),"")</f>
        <v>47.992280000000001</v>
      </c>
      <c r="L14">
        <f ca="1">IF(ROW()-ROW($A$4)&lt;L$3,INDIRECT("Sheet1!F"&amp;MATCH(Sheet2!L$2,Sheet1!$E$1:$E$1715,0)+ROW()-ROW($A$4)),"")</f>
        <v>60.391379999999998</v>
      </c>
      <c r="M14">
        <f ca="1">IF(ROW()-ROW($A$4)&lt;M$3,INDIRECT("Sheet1!F"&amp;MATCH(Sheet2!M$2,Sheet1!$E$1:$E$1715,0)+ROW()-ROW($A$4)),"")</f>
        <v>30.244</v>
      </c>
      <c r="N14">
        <f ca="1">IF(ROW()-ROW($A$4)&lt;N$3,INDIRECT("Sheet1!F"&amp;MATCH(Sheet2!N$2,Sheet1!$E$1:$E$1715,0)+ROW()-ROW($A$4)),"")</f>
        <v>50.681260000000002</v>
      </c>
      <c r="O14">
        <f ca="1">IF(ROW()-ROW($A$4)&lt;O$3,INDIRECT("Sheet1!F"&amp;MATCH(Sheet2!O$2,Sheet1!$E$1:$E$1715,0)+ROW()-ROW($A$4)),"")</f>
        <v>52.048740000000002</v>
      </c>
      <c r="P14">
        <f ca="1">IF(ROW()-ROW($A$4)&lt;P$3,INDIRECT("Sheet1!F"&amp;MATCH(Sheet2!P$2,Sheet1!$E$1:$E$1715,0)+ROW()-ROW($A$4)),"")</f>
        <v>48.255470000000003</v>
      </c>
      <c r="Q14">
        <f ca="1">IF(ROW()-ROW($A$4)&lt;Q$3,INDIRECT("Sheet1!F"&amp;MATCH(Sheet2!Q$2,Sheet1!$E$1:$E$1715,0)+ROW()-ROW($A$4)),"")</f>
        <v>25.569669999999999</v>
      </c>
    </row>
    <row r="15" spans="1:17" x14ac:dyDescent="0.2">
      <c r="A15" t="str">
        <f>Sheet1!G93</f>
        <v>Anneal Loop [HEAT] 10/14 Score</v>
      </c>
      <c r="B15">
        <f ca="1">IF(ROW()-ROW($A$4)&lt;B$3,INDIRECT("Sheet1!F"&amp;MATCH(Sheet2!B$2,Sheet1!$E$1:$E$1715,0)+ROW()-ROW($A$4)),"")</f>
        <v>78.593119999999999</v>
      </c>
      <c r="C15">
        <f ca="1">IF(ROW()-ROW($A$4)&lt;C$3,INDIRECT("Sheet1!F"&amp;MATCH(Sheet2!C$2,Sheet1!$E$1:$E$1715,0)+ROW()-ROW($A$4)),"")</f>
        <v>86.869640000000004</v>
      </c>
      <c r="D15">
        <f ca="1">IF(ROW()-ROW($A$4)&lt;D$3,INDIRECT("Sheet1!F"&amp;MATCH(Sheet2!D$2,Sheet1!$E$1:$E$1715,0)+ROW()-ROW($A$4)),"")</f>
        <v>32.04392</v>
      </c>
      <c r="E15">
        <f ca="1">IF(ROW()-ROW($A$4)&lt;E$3,INDIRECT("Sheet1!F"&amp;MATCH(Sheet2!E$2,Sheet1!$E$1:$E$1715,0)+ROW()-ROW($A$4)),"")</f>
        <v>68.397530000000003</v>
      </c>
      <c r="F15">
        <f ca="1">IF(ROW()-ROW($A$4)&lt;F$3,INDIRECT("Sheet1!F"&amp;MATCH(Sheet2!F$2,Sheet1!$E$1:$E$1715,0)+ROW()-ROW($A$4)),"")</f>
        <v>50.574770000000001</v>
      </c>
      <c r="G15">
        <f ca="1">IF(ROW()-ROW($A$4)&lt;G$3,INDIRECT("Sheet1!F"&amp;MATCH(Sheet2!G$2,Sheet1!$E$1:$E$1715,0)+ROW()-ROW($A$4)),"")</f>
        <v>35.056159999999998</v>
      </c>
      <c r="H15">
        <f ca="1">IF(ROW()-ROW($A$4)&lt;H$3,INDIRECT("Sheet1!F"&amp;MATCH(Sheet2!H$2,Sheet1!$E$1:$E$1715,0)+ROW()-ROW($A$4)),"")</f>
        <v>36.732579999999999</v>
      </c>
      <c r="I15">
        <f ca="1">IF(ROW()-ROW($A$4)&lt;I$3,INDIRECT("Sheet1!F"&amp;MATCH(Sheet2!I$2,Sheet1!$E$1:$E$1715,0)+ROW()-ROW($A$4)),"")</f>
        <v>54.831119999999999</v>
      </c>
      <c r="J15">
        <f ca="1">IF(ROW()-ROW($A$4)&lt;J$3,INDIRECT("Sheet1!F"&amp;MATCH(Sheet2!J$2,Sheet1!$E$1:$E$1715,0)+ROW()-ROW($A$4)),"")</f>
        <v>52.300319999999999</v>
      </c>
      <c r="K15">
        <f ca="1">IF(ROW()-ROW($A$4)&lt;K$3,INDIRECT("Sheet1!F"&amp;MATCH(Sheet2!K$2,Sheet1!$E$1:$E$1715,0)+ROW()-ROW($A$4)),"")</f>
        <v>47.992280000000001</v>
      </c>
      <c r="L15">
        <f ca="1">IF(ROW()-ROW($A$4)&lt;L$3,INDIRECT("Sheet1!F"&amp;MATCH(Sheet2!L$2,Sheet1!$E$1:$E$1715,0)+ROW()-ROW($A$4)),"")</f>
        <v>60.391379999999998</v>
      </c>
      <c r="M15">
        <f ca="1">IF(ROW()-ROW($A$4)&lt;M$3,INDIRECT("Sheet1!F"&amp;MATCH(Sheet2!M$2,Sheet1!$E$1:$E$1715,0)+ROW()-ROW($A$4)),"")</f>
        <v>34.754959999999997</v>
      </c>
      <c r="N15">
        <f ca="1">IF(ROW()-ROW($A$4)&lt;N$3,INDIRECT("Sheet1!F"&amp;MATCH(Sheet2!N$2,Sheet1!$E$1:$E$1715,0)+ROW()-ROW($A$4)),"")</f>
        <v>50.681260000000002</v>
      </c>
      <c r="O15">
        <f ca="1">IF(ROW()-ROW($A$4)&lt;O$3,INDIRECT("Sheet1!F"&amp;MATCH(Sheet2!O$2,Sheet1!$E$1:$E$1715,0)+ROW()-ROW($A$4)),"")</f>
        <v>52.048740000000002</v>
      </c>
      <c r="P15">
        <f ca="1">IF(ROW()-ROW($A$4)&lt;P$3,INDIRECT("Sheet1!F"&amp;MATCH(Sheet2!P$2,Sheet1!$E$1:$E$1715,0)+ROW()-ROW($A$4)),"")</f>
        <v>48.255470000000003</v>
      </c>
      <c r="Q15">
        <f ca="1">IF(ROW()-ROW($A$4)&lt;Q$3,INDIRECT("Sheet1!F"&amp;MATCH(Sheet2!Q$2,Sheet1!$E$1:$E$1715,0)+ROW()-ROW($A$4)),"")</f>
        <v>25.569669999999999</v>
      </c>
    </row>
    <row r="16" spans="1:17" x14ac:dyDescent="0.2">
      <c r="A16" t="str">
        <f>Sheet1!G94</f>
        <v>Anneal Loop [COOL] 11/14 Score</v>
      </c>
      <c r="B16">
        <f ca="1">IF(ROW()-ROW($A$4)&lt;B$3,INDIRECT("Sheet1!F"&amp;MATCH(Sheet2!B$2,Sheet1!$E$1:$E$1715,0)+ROW()-ROW($A$4)),"")</f>
        <v>77.778779999999998</v>
      </c>
      <c r="C16">
        <f ca="1">IF(ROW()-ROW($A$4)&lt;C$3,INDIRECT("Sheet1!F"&amp;MATCH(Sheet2!C$2,Sheet1!$E$1:$E$1715,0)+ROW()-ROW($A$4)),"")</f>
        <v>80.238150000000005</v>
      </c>
      <c r="D16">
        <f ca="1">IF(ROW()-ROW($A$4)&lt;D$3,INDIRECT("Sheet1!F"&amp;MATCH(Sheet2!D$2,Sheet1!$E$1:$E$1715,0)+ROW()-ROW($A$4)),"")</f>
        <v>30.641449999999999</v>
      </c>
      <c r="E16">
        <f ca="1">IF(ROW()-ROW($A$4)&lt;E$3,INDIRECT("Sheet1!F"&amp;MATCH(Sheet2!E$2,Sheet1!$E$1:$E$1715,0)+ROW()-ROW($A$4)),"")</f>
        <v>62.417900000000003</v>
      </c>
      <c r="F16">
        <f ca="1">IF(ROW()-ROW($A$4)&lt;F$3,INDIRECT("Sheet1!F"&amp;MATCH(Sheet2!F$2,Sheet1!$E$1:$E$1715,0)+ROW()-ROW($A$4)),"")</f>
        <v>48.295879999999997</v>
      </c>
      <c r="G16">
        <f ca="1">IF(ROW()-ROW($A$4)&lt;G$3,INDIRECT("Sheet1!F"&amp;MATCH(Sheet2!G$2,Sheet1!$E$1:$E$1715,0)+ROW()-ROW($A$4)),"")</f>
        <v>30.411580000000001</v>
      </c>
      <c r="H16">
        <f ca="1">IF(ROW()-ROW($A$4)&lt;H$3,INDIRECT("Sheet1!F"&amp;MATCH(Sheet2!H$2,Sheet1!$E$1:$E$1715,0)+ROW()-ROW($A$4)),"")</f>
        <v>35.815460000000002</v>
      </c>
      <c r="I16">
        <f ca="1">IF(ROW()-ROW($A$4)&lt;I$3,INDIRECT("Sheet1!F"&amp;MATCH(Sheet2!I$2,Sheet1!$E$1:$E$1715,0)+ROW()-ROW($A$4)),"")</f>
        <v>54.831119999999999</v>
      </c>
      <c r="J16">
        <f ca="1">IF(ROW()-ROW($A$4)&lt;J$3,INDIRECT("Sheet1!F"&amp;MATCH(Sheet2!J$2,Sheet1!$E$1:$E$1715,0)+ROW()-ROW($A$4)),"")</f>
        <v>51.041609999999999</v>
      </c>
      <c r="K16">
        <f ca="1">IF(ROW()-ROW($A$4)&lt;K$3,INDIRECT("Sheet1!F"&amp;MATCH(Sheet2!K$2,Sheet1!$E$1:$E$1715,0)+ROW()-ROW($A$4)),"")</f>
        <v>37.584389999999999</v>
      </c>
      <c r="L16">
        <f ca="1">IF(ROW()-ROW($A$4)&lt;L$3,INDIRECT("Sheet1!F"&amp;MATCH(Sheet2!L$2,Sheet1!$E$1:$E$1715,0)+ROW()-ROW($A$4)),"")</f>
        <v>54.633209999999998</v>
      </c>
      <c r="M16">
        <f ca="1">IF(ROW()-ROW($A$4)&lt;M$3,INDIRECT("Sheet1!F"&amp;MATCH(Sheet2!M$2,Sheet1!$E$1:$E$1715,0)+ROW()-ROW($A$4)),"")</f>
        <v>30.671019999999999</v>
      </c>
      <c r="N16">
        <f ca="1">IF(ROW()-ROW($A$4)&lt;N$3,INDIRECT("Sheet1!F"&amp;MATCH(Sheet2!N$2,Sheet1!$E$1:$E$1715,0)+ROW()-ROW($A$4)),"")</f>
        <v>50.681260000000002</v>
      </c>
      <c r="O16">
        <f ca="1">IF(ROW()-ROW($A$4)&lt;O$3,INDIRECT("Sheet1!F"&amp;MATCH(Sheet2!O$2,Sheet1!$E$1:$E$1715,0)+ROW()-ROW($A$4)),"")</f>
        <v>44.35371</v>
      </c>
      <c r="P16">
        <f ca="1">IF(ROW()-ROW($A$4)&lt;P$3,INDIRECT("Sheet1!F"&amp;MATCH(Sheet2!P$2,Sheet1!$E$1:$E$1715,0)+ROW()-ROW($A$4)),"")</f>
        <v>55.711300000000001</v>
      </c>
      <c r="Q16">
        <f ca="1">IF(ROW()-ROW($A$4)&lt;Q$3,INDIRECT("Sheet1!F"&amp;MATCH(Sheet2!Q$2,Sheet1!$E$1:$E$1715,0)+ROW()-ROW($A$4)),"")</f>
        <v>33.650469999999999</v>
      </c>
    </row>
    <row r="17" spans="1:17" x14ac:dyDescent="0.2">
      <c r="A17" t="str">
        <f>Sheet1!G95</f>
        <v>Anneal Loop [COOL] 12/14 Score</v>
      </c>
      <c r="B17">
        <f ca="1">IF(ROW()-ROW($A$4)&lt;B$3,INDIRECT("Sheet1!F"&amp;MATCH(Sheet2!B$2,Sheet1!$E$1:$E$1715,0)+ROW()-ROW($A$4)),"")</f>
        <v>76.391859999999994</v>
      </c>
      <c r="C17">
        <f ca="1">IF(ROW()-ROW($A$4)&lt;C$3,INDIRECT("Sheet1!F"&amp;MATCH(Sheet2!C$2,Sheet1!$E$1:$E$1715,0)+ROW()-ROW($A$4)),"")</f>
        <v>75.948639999999997</v>
      </c>
      <c r="D17">
        <f ca="1">IF(ROW()-ROW($A$4)&lt;D$3,INDIRECT("Sheet1!F"&amp;MATCH(Sheet2!D$2,Sheet1!$E$1:$E$1715,0)+ROW()-ROW($A$4)),"")</f>
        <v>25.581530000000001</v>
      </c>
      <c r="E17">
        <f ca="1">IF(ROW()-ROW($A$4)&lt;E$3,INDIRECT("Sheet1!F"&amp;MATCH(Sheet2!E$2,Sheet1!$E$1:$E$1715,0)+ROW()-ROW($A$4)),"")</f>
        <v>63.106830000000002</v>
      </c>
      <c r="F17">
        <f ca="1">IF(ROW()-ROW($A$4)&lt;F$3,INDIRECT("Sheet1!F"&amp;MATCH(Sheet2!F$2,Sheet1!$E$1:$E$1715,0)+ROW()-ROW($A$4)),"")</f>
        <v>46.496760000000002</v>
      </c>
      <c r="G17">
        <f ca="1">IF(ROW()-ROW($A$4)&lt;G$3,INDIRECT("Sheet1!F"&amp;MATCH(Sheet2!G$2,Sheet1!$E$1:$E$1715,0)+ROW()-ROW($A$4)),"")</f>
        <v>30.411580000000001</v>
      </c>
      <c r="H17">
        <f ca="1">IF(ROW()-ROW($A$4)&lt;H$3,INDIRECT("Sheet1!F"&amp;MATCH(Sheet2!H$2,Sheet1!$E$1:$E$1715,0)+ROW()-ROW($A$4)),"")</f>
        <v>27.385020000000001</v>
      </c>
      <c r="I17">
        <f ca="1">IF(ROW()-ROW($A$4)&lt;I$3,INDIRECT("Sheet1!F"&amp;MATCH(Sheet2!I$2,Sheet1!$E$1:$E$1715,0)+ROW()-ROW($A$4)),"")</f>
        <v>45.273910000000001</v>
      </c>
      <c r="J17">
        <f ca="1">IF(ROW()-ROW($A$4)&lt;J$3,INDIRECT("Sheet1!F"&amp;MATCH(Sheet2!J$2,Sheet1!$E$1:$E$1715,0)+ROW()-ROW($A$4)),"")</f>
        <v>42.939880000000002</v>
      </c>
      <c r="K17">
        <f ca="1">IF(ROW()-ROW($A$4)&lt;K$3,INDIRECT("Sheet1!F"&amp;MATCH(Sheet2!K$2,Sheet1!$E$1:$E$1715,0)+ROW()-ROW($A$4)),"")</f>
        <v>37.584389999999999</v>
      </c>
      <c r="L17">
        <f ca="1">IF(ROW()-ROW($A$4)&lt;L$3,INDIRECT("Sheet1!F"&amp;MATCH(Sheet2!L$2,Sheet1!$E$1:$E$1715,0)+ROW()-ROW($A$4)),"")</f>
        <v>49.607289999999999</v>
      </c>
      <c r="M17">
        <f ca="1">IF(ROW()-ROW($A$4)&lt;M$3,INDIRECT("Sheet1!F"&amp;MATCH(Sheet2!M$2,Sheet1!$E$1:$E$1715,0)+ROW()-ROW($A$4)),"")</f>
        <v>30.844580000000001</v>
      </c>
      <c r="N17">
        <f ca="1">IF(ROW()-ROW($A$4)&lt;N$3,INDIRECT("Sheet1!F"&amp;MATCH(Sheet2!N$2,Sheet1!$E$1:$E$1715,0)+ROW()-ROW($A$4)),"")</f>
        <v>50.681260000000002</v>
      </c>
      <c r="O17">
        <f ca="1">IF(ROW()-ROW($A$4)&lt;O$3,INDIRECT("Sheet1!F"&amp;MATCH(Sheet2!O$2,Sheet1!$E$1:$E$1715,0)+ROW()-ROW($A$4)),"")</f>
        <v>45.591720000000002</v>
      </c>
      <c r="P17">
        <f ca="1">IF(ROW()-ROW($A$4)&lt;P$3,INDIRECT("Sheet1!F"&amp;MATCH(Sheet2!P$2,Sheet1!$E$1:$E$1715,0)+ROW()-ROW($A$4)),"")</f>
        <v>47.887390000000003</v>
      </c>
      <c r="Q17">
        <f ca="1">IF(ROW()-ROW($A$4)&lt;Q$3,INDIRECT("Sheet1!F"&amp;MATCH(Sheet2!Q$2,Sheet1!$E$1:$E$1715,0)+ROW()-ROW($A$4)),"")</f>
        <v>33.650469999999999</v>
      </c>
    </row>
    <row r="18" spans="1:17" x14ac:dyDescent="0.2">
      <c r="A18" t="str">
        <f>Sheet1!G96</f>
        <v>Anneal Loop [COOL] 13/14 Score</v>
      </c>
      <c r="B18">
        <f ca="1">IF(ROW()-ROW($A$4)&lt;B$3,INDIRECT("Sheet1!F"&amp;MATCH(Sheet2!B$2,Sheet1!$E$1:$E$1715,0)+ROW()-ROW($A$4)),"")</f>
        <v>68.10378</v>
      </c>
      <c r="C18">
        <f ca="1">IF(ROW()-ROW($A$4)&lt;C$3,INDIRECT("Sheet1!F"&amp;MATCH(Sheet2!C$2,Sheet1!$E$1:$E$1715,0)+ROW()-ROW($A$4)),"")</f>
        <v>75.90504</v>
      </c>
      <c r="D18">
        <f ca="1">IF(ROW()-ROW($A$4)&lt;D$3,INDIRECT("Sheet1!F"&amp;MATCH(Sheet2!D$2,Sheet1!$E$1:$E$1715,0)+ROW()-ROW($A$4)),"")</f>
        <v>15.92667</v>
      </c>
      <c r="E18">
        <f ca="1">IF(ROW()-ROW($A$4)&lt;E$3,INDIRECT("Sheet1!F"&amp;MATCH(Sheet2!E$2,Sheet1!$E$1:$E$1715,0)+ROW()-ROW($A$4)),"")</f>
        <v>62.793419999999998</v>
      </c>
      <c r="F18">
        <f ca="1">IF(ROW()-ROW($A$4)&lt;F$3,INDIRECT("Sheet1!F"&amp;MATCH(Sheet2!F$2,Sheet1!$E$1:$E$1715,0)+ROW()-ROW($A$4)),"")</f>
        <v>42.09883</v>
      </c>
      <c r="G18">
        <f ca="1">IF(ROW()-ROW($A$4)&lt;G$3,INDIRECT("Sheet1!F"&amp;MATCH(Sheet2!G$2,Sheet1!$E$1:$E$1715,0)+ROW()-ROW($A$4)),"")</f>
        <v>28.760280000000002</v>
      </c>
      <c r="H18">
        <f ca="1">IF(ROW()-ROW($A$4)&lt;H$3,INDIRECT("Sheet1!F"&amp;MATCH(Sheet2!H$2,Sheet1!$E$1:$E$1715,0)+ROW()-ROW($A$4)),"")</f>
        <v>23.3444</v>
      </c>
      <c r="I18">
        <f ca="1">IF(ROW()-ROW($A$4)&lt;I$3,INDIRECT("Sheet1!F"&amp;MATCH(Sheet2!I$2,Sheet1!$E$1:$E$1715,0)+ROW()-ROW($A$4)),"")</f>
        <v>44.188589999999998</v>
      </c>
      <c r="J18">
        <f ca="1">IF(ROW()-ROW($A$4)&lt;J$3,INDIRECT("Sheet1!F"&amp;MATCH(Sheet2!J$2,Sheet1!$E$1:$E$1715,0)+ROW()-ROW($A$4)),"")</f>
        <v>39.844700000000003</v>
      </c>
      <c r="K18">
        <f ca="1">IF(ROW()-ROW($A$4)&lt;K$3,INDIRECT("Sheet1!F"&amp;MATCH(Sheet2!K$2,Sheet1!$E$1:$E$1715,0)+ROW()-ROW($A$4)),"")</f>
        <v>30.990310000000001</v>
      </c>
      <c r="L18">
        <f ca="1">IF(ROW()-ROW($A$4)&lt;L$3,INDIRECT("Sheet1!F"&amp;MATCH(Sheet2!L$2,Sheet1!$E$1:$E$1715,0)+ROW()-ROW($A$4)),"")</f>
        <v>49.03443</v>
      </c>
      <c r="M18">
        <f ca="1">IF(ROW()-ROW($A$4)&lt;M$3,INDIRECT("Sheet1!F"&amp;MATCH(Sheet2!M$2,Sheet1!$E$1:$E$1715,0)+ROW()-ROW($A$4)),"")</f>
        <v>23.690390000000001</v>
      </c>
      <c r="N18">
        <f ca="1">IF(ROW()-ROW($A$4)&lt;N$3,INDIRECT("Sheet1!F"&amp;MATCH(Sheet2!N$2,Sheet1!$E$1:$E$1715,0)+ROW()-ROW($A$4)),"")</f>
        <v>53.783369999999998</v>
      </c>
      <c r="O18">
        <f ca="1">IF(ROW()-ROW($A$4)&lt;O$3,INDIRECT("Sheet1!F"&amp;MATCH(Sheet2!O$2,Sheet1!$E$1:$E$1715,0)+ROW()-ROW($A$4)),"")</f>
        <v>58.778509999999997</v>
      </c>
      <c r="P18">
        <f ca="1">IF(ROW()-ROW($A$4)&lt;P$3,INDIRECT("Sheet1!F"&amp;MATCH(Sheet2!P$2,Sheet1!$E$1:$E$1715,0)+ROW()-ROW($A$4)),"")</f>
        <v>47.887390000000003</v>
      </c>
      <c r="Q18">
        <f ca="1">IF(ROW()-ROW($A$4)&lt;Q$3,INDIRECT("Sheet1!F"&amp;MATCH(Sheet2!Q$2,Sheet1!$E$1:$E$1715,0)+ROW()-ROW($A$4)),"")</f>
        <v>33.647750000000002</v>
      </c>
    </row>
    <row r="19" spans="1:17" x14ac:dyDescent="0.2">
      <c r="A19" t="str">
        <f>Sheet1!G97</f>
        <v>Anneal Loop [COOL] 14/14 Score</v>
      </c>
      <c r="B19">
        <f ca="1">IF(ROW()-ROW($A$4)&lt;B$3,INDIRECT("Sheet1!F"&amp;MATCH(Sheet2!B$2,Sheet1!$E$1:$E$1715,0)+ROW()-ROW($A$4)),"")</f>
        <v>65.890140000000002</v>
      </c>
      <c r="C19">
        <f ca="1">IF(ROW()-ROW($A$4)&lt;C$3,INDIRECT("Sheet1!F"&amp;MATCH(Sheet2!C$2,Sheet1!$E$1:$E$1715,0)+ROW()-ROW($A$4)),"")</f>
        <v>60.761580000000002</v>
      </c>
      <c r="D19">
        <f ca="1">IF(ROW()-ROW($A$4)&lt;D$3,INDIRECT("Sheet1!F"&amp;MATCH(Sheet2!D$2,Sheet1!$E$1:$E$1715,0)+ROW()-ROW($A$4)),"")</f>
        <v>12.79264</v>
      </c>
      <c r="E19">
        <f ca="1">IF(ROW()-ROW($A$4)&lt;E$3,INDIRECT("Sheet1!F"&amp;MATCH(Sheet2!E$2,Sheet1!$E$1:$E$1715,0)+ROW()-ROW($A$4)),"")</f>
        <v>59.136890000000001</v>
      </c>
      <c r="F19">
        <f ca="1">IF(ROW()-ROW($A$4)&lt;F$3,INDIRECT("Sheet1!F"&amp;MATCH(Sheet2!F$2,Sheet1!$E$1:$E$1715,0)+ROW()-ROW($A$4)),"")</f>
        <v>35.677790000000002</v>
      </c>
      <c r="G19">
        <f ca="1">IF(ROW()-ROW($A$4)&lt;G$3,INDIRECT("Sheet1!F"&amp;MATCH(Sheet2!G$2,Sheet1!$E$1:$E$1715,0)+ROW()-ROW($A$4)),"")</f>
        <v>27.72073</v>
      </c>
      <c r="H19">
        <f ca="1">IF(ROW()-ROW($A$4)&lt;H$3,INDIRECT("Sheet1!F"&amp;MATCH(Sheet2!H$2,Sheet1!$E$1:$E$1715,0)+ROW()-ROW($A$4)),"")</f>
        <v>23.3444</v>
      </c>
      <c r="I19">
        <f ca="1">IF(ROW()-ROW($A$4)&lt;I$3,INDIRECT("Sheet1!F"&amp;MATCH(Sheet2!I$2,Sheet1!$E$1:$E$1715,0)+ROW()-ROW($A$4)),"")</f>
        <v>41.935969999999998</v>
      </c>
      <c r="J19">
        <f ca="1">IF(ROW()-ROW($A$4)&lt;J$3,INDIRECT("Sheet1!F"&amp;MATCH(Sheet2!J$2,Sheet1!$E$1:$E$1715,0)+ROW()-ROW($A$4)),"")</f>
        <v>35.894530000000003</v>
      </c>
      <c r="K19">
        <f ca="1">IF(ROW()-ROW($A$4)&lt;K$3,INDIRECT("Sheet1!F"&amp;MATCH(Sheet2!K$2,Sheet1!$E$1:$E$1715,0)+ROW()-ROW($A$4)),"")</f>
        <v>32.982089999999999</v>
      </c>
      <c r="L19">
        <f ca="1">IF(ROW()-ROW($A$4)&lt;L$3,INDIRECT("Sheet1!F"&amp;MATCH(Sheet2!L$2,Sheet1!$E$1:$E$1715,0)+ROW()-ROW($A$4)),"")</f>
        <v>53.47419</v>
      </c>
      <c r="M19">
        <f ca="1">IF(ROW()-ROW($A$4)&lt;M$3,INDIRECT("Sheet1!F"&amp;MATCH(Sheet2!M$2,Sheet1!$E$1:$E$1715,0)+ROW()-ROW($A$4)),"")</f>
        <v>26.675080000000001</v>
      </c>
      <c r="N19">
        <f ca="1">IF(ROW()-ROW($A$4)&lt;N$3,INDIRECT("Sheet1!F"&amp;MATCH(Sheet2!N$2,Sheet1!$E$1:$E$1715,0)+ROW()-ROW($A$4)),"")</f>
        <v>44.841180000000001</v>
      </c>
      <c r="O19">
        <f ca="1">IF(ROW()-ROW($A$4)&lt;O$3,INDIRECT("Sheet1!F"&amp;MATCH(Sheet2!O$2,Sheet1!$E$1:$E$1715,0)+ROW()-ROW($A$4)),"")</f>
        <v>58.778509999999997</v>
      </c>
      <c r="P19">
        <f ca="1">IF(ROW()-ROW($A$4)&lt;P$3,INDIRECT("Sheet1!F"&amp;MATCH(Sheet2!P$2,Sheet1!$E$1:$E$1715,0)+ROW()-ROW($A$4)),"")</f>
        <v>53.640389999999996</v>
      </c>
      <c r="Q19">
        <f ca="1">IF(ROW()-ROW($A$4)&lt;Q$3,INDIRECT("Sheet1!F"&amp;MATCH(Sheet2!Q$2,Sheet1!$E$1:$E$1715,0)+ROW()-ROW($A$4)),"")</f>
        <v>26.725660000000001</v>
      </c>
    </row>
    <row r="20" spans="1:17" x14ac:dyDescent="0.2">
      <c r="A20" t="str">
        <f>Sheet1!G98</f>
        <v>Minimization Loop Score</v>
      </c>
      <c r="B20">
        <f ca="1">IF(ROW()-ROW($A$4)&lt;B$3,INDIRECT("Sheet1!F"&amp;MATCH(Sheet2!B$2,Sheet1!$E$1:$E$1715,0)+ROW()-ROW($A$4)),"")</f>
        <v>56.160910000000001</v>
      </c>
      <c r="C20">
        <f ca="1">IF(ROW()-ROW($A$4)&lt;C$3,INDIRECT("Sheet1!F"&amp;MATCH(Sheet2!C$2,Sheet1!$E$1:$E$1715,0)+ROW()-ROW($A$4)),"")</f>
        <v>50.600209999999997</v>
      </c>
      <c r="D20">
        <f ca="1">IF(ROW()-ROW($A$4)&lt;D$3,INDIRECT("Sheet1!F"&amp;MATCH(Sheet2!D$2,Sheet1!$E$1:$E$1715,0)+ROW()-ROW($A$4)),"")</f>
        <v>10.85805</v>
      </c>
      <c r="E20">
        <f ca="1">IF(ROW()-ROW($A$4)&lt;E$3,INDIRECT("Sheet1!F"&amp;MATCH(Sheet2!E$2,Sheet1!$E$1:$E$1715,0)+ROW()-ROW($A$4)),"")</f>
        <v>55.206440000000001</v>
      </c>
      <c r="F20">
        <f ca="1">IF(ROW()-ROW($A$4)&lt;F$3,INDIRECT("Sheet1!F"&amp;MATCH(Sheet2!F$2,Sheet1!$E$1:$E$1715,0)+ROW()-ROW($A$4)),"")</f>
        <v>32.799059999999997</v>
      </c>
      <c r="G20">
        <f ca="1">IF(ROW()-ROW($A$4)&lt;G$3,INDIRECT("Sheet1!F"&amp;MATCH(Sheet2!G$2,Sheet1!$E$1:$E$1715,0)+ROW()-ROW($A$4)),"")</f>
        <v>26.877610000000001</v>
      </c>
      <c r="H20">
        <f ca="1">IF(ROW()-ROW($A$4)&lt;H$3,INDIRECT("Sheet1!F"&amp;MATCH(Sheet2!H$2,Sheet1!$E$1:$E$1715,0)+ROW()-ROW($A$4)),"")</f>
        <v>22.43045</v>
      </c>
      <c r="I20">
        <f ca="1">IF(ROW()-ROW($A$4)&lt;I$3,INDIRECT("Sheet1!F"&amp;MATCH(Sheet2!I$2,Sheet1!$E$1:$E$1715,0)+ROW()-ROW($A$4)),"")</f>
        <v>36.668439999999997</v>
      </c>
      <c r="J20">
        <f ca="1">IF(ROW()-ROW($A$4)&lt;J$3,INDIRECT("Sheet1!F"&amp;MATCH(Sheet2!J$2,Sheet1!$E$1:$E$1715,0)+ROW()-ROW($A$4)),"")</f>
        <v>31.192689999999999</v>
      </c>
      <c r="K20">
        <f ca="1">IF(ROW()-ROW($A$4)&lt;K$3,INDIRECT("Sheet1!F"&amp;MATCH(Sheet2!K$2,Sheet1!$E$1:$E$1715,0)+ROW()-ROW($A$4)),"")</f>
        <v>30.624120000000001</v>
      </c>
      <c r="L20">
        <f ca="1">IF(ROW()-ROW($A$4)&lt;L$3,INDIRECT("Sheet1!F"&amp;MATCH(Sheet2!L$2,Sheet1!$E$1:$E$1715,0)+ROW()-ROW($A$4)),"")</f>
        <v>50.515439999999998</v>
      </c>
      <c r="M20">
        <f ca="1">IF(ROW()-ROW($A$4)&lt;M$3,INDIRECT("Sheet1!F"&amp;MATCH(Sheet2!M$2,Sheet1!$E$1:$E$1715,0)+ROW()-ROW($A$4)),"")</f>
        <v>23.481639999999999</v>
      </c>
      <c r="N20">
        <f ca="1">IF(ROW()-ROW($A$4)&lt;N$3,INDIRECT("Sheet1!F"&amp;MATCH(Sheet2!N$2,Sheet1!$E$1:$E$1715,0)+ROW()-ROW($A$4)),"")</f>
        <v>43.334589999999999</v>
      </c>
      <c r="O20">
        <f ca="1">IF(ROW()-ROW($A$4)&lt;O$3,INDIRECT("Sheet1!F"&amp;MATCH(Sheet2!O$2,Sheet1!$E$1:$E$1715,0)+ROW()-ROW($A$4)),"")</f>
        <v>53.244990000000001</v>
      </c>
      <c r="P20">
        <f ca="1">IF(ROW()-ROW($A$4)&lt;P$3,INDIRECT("Sheet1!F"&amp;MATCH(Sheet2!P$2,Sheet1!$E$1:$E$1715,0)+ROW()-ROW($A$4)),"")</f>
        <v>47.08464</v>
      </c>
      <c r="Q20">
        <f ca="1">IF(ROW()-ROW($A$4)&lt;Q$3,INDIRECT("Sheet1!F"&amp;MATCH(Sheet2!Q$2,Sheet1!$E$1:$E$1715,0)+ROW()-ROW($A$4)),"")</f>
        <v>22.541139999999999</v>
      </c>
    </row>
    <row r="21" spans="1:17" x14ac:dyDescent="0.2">
      <c r="A21" t="str">
        <f>Sheet1!G99</f>
        <v>Mutant Pack Score</v>
      </c>
      <c r="B21">
        <f ca="1">IF(ROW()-ROW($A$4)&lt;B$3,INDIRECT("Sheet1!F"&amp;MATCH(Sheet2!B$2,Sheet1!$E$1:$E$1715,0)+ROW()-ROW($A$4)),"")</f>
        <v>55.244419999999998</v>
      </c>
      <c r="C21">
        <f ca="1">IF(ROW()-ROW($A$4)&lt;C$3,INDIRECT("Sheet1!F"&amp;MATCH(Sheet2!C$2,Sheet1!$E$1:$E$1715,0)+ROW()-ROW($A$4)),"")</f>
        <v>50.258899999999997</v>
      </c>
      <c r="D21">
        <f ca="1">IF(ROW()-ROW($A$4)&lt;D$3,INDIRECT("Sheet1!F"&amp;MATCH(Sheet2!D$2,Sheet1!$E$1:$E$1715,0)+ROW()-ROW($A$4)),"")</f>
        <v>10.85871</v>
      </c>
      <c r="E21">
        <f ca="1">IF(ROW()-ROW($A$4)&lt;E$3,INDIRECT("Sheet1!F"&amp;MATCH(Sheet2!E$2,Sheet1!$E$1:$E$1715,0)+ROW()-ROW($A$4)),"")</f>
        <v>54.972740000000002</v>
      </c>
      <c r="F21">
        <f ca="1">IF(ROW()-ROW($A$4)&lt;F$3,INDIRECT("Sheet1!F"&amp;MATCH(Sheet2!F$2,Sheet1!$E$1:$E$1715,0)+ROW()-ROW($A$4)),"")</f>
        <v>32.737290000000002</v>
      </c>
      <c r="G21">
        <f ca="1">IF(ROW()-ROW($A$4)&lt;G$3,INDIRECT("Sheet1!F"&amp;MATCH(Sheet2!G$2,Sheet1!$E$1:$E$1715,0)+ROW()-ROW($A$4)),"")</f>
        <v>26.846910000000001</v>
      </c>
      <c r="H21">
        <f ca="1">IF(ROW()-ROW($A$4)&lt;H$3,INDIRECT("Sheet1!F"&amp;MATCH(Sheet2!H$2,Sheet1!$E$1:$E$1715,0)+ROW()-ROW($A$4)),"")</f>
        <v>22.19941</v>
      </c>
      <c r="I21">
        <f ca="1">IF(ROW()-ROW($A$4)&lt;I$3,INDIRECT("Sheet1!F"&amp;MATCH(Sheet2!I$2,Sheet1!$E$1:$E$1715,0)+ROW()-ROW($A$4)),"")</f>
        <v>36.069569999999999</v>
      </c>
      <c r="J21">
        <f ca="1">IF(ROW()-ROW($A$4)&lt;J$3,INDIRECT("Sheet1!F"&amp;MATCH(Sheet2!J$2,Sheet1!$E$1:$E$1715,0)+ROW()-ROW($A$4)),"")</f>
        <v>31.145040000000002</v>
      </c>
      <c r="K21">
        <f ca="1">IF(ROW()-ROW($A$4)&lt;K$3,INDIRECT("Sheet1!F"&amp;MATCH(Sheet2!K$2,Sheet1!$E$1:$E$1715,0)+ROW()-ROW($A$4)),"")</f>
        <v>30.09498</v>
      </c>
      <c r="L21">
        <f ca="1">IF(ROW()-ROW($A$4)&lt;L$3,INDIRECT("Sheet1!F"&amp;MATCH(Sheet2!L$2,Sheet1!$E$1:$E$1715,0)+ROW()-ROW($A$4)),"")</f>
        <v>50.264119999999998</v>
      </c>
      <c r="M21">
        <f ca="1">IF(ROW()-ROW($A$4)&lt;M$3,INDIRECT("Sheet1!F"&amp;MATCH(Sheet2!M$2,Sheet1!$E$1:$E$1715,0)+ROW()-ROW($A$4)),"")</f>
        <v>23.303629999999998</v>
      </c>
      <c r="N21">
        <f ca="1">IF(ROW()-ROW($A$4)&lt;N$3,INDIRECT("Sheet1!F"&amp;MATCH(Sheet2!N$2,Sheet1!$E$1:$E$1715,0)+ROW()-ROW($A$4)),"")</f>
        <v>43.103679999999997</v>
      </c>
      <c r="O21">
        <f ca="1">IF(ROW()-ROW($A$4)&lt;O$3,INDIRECT("Sheet1!F"&amp;MATCH(Sheet2!O$2,Sheet1!$E$1:$E$1715,0)+ROW()-ROW($A$4)),"")</f>
        <v>52.097720000000002</v>
      </c>
      <c r="P21">
        <f ca="1">IF(ROW()-ROW($A$4)&lt;P$3,INDIRECT("Sheet1!F"&amp;MATCH(Sheet2!P$2,Sheet1!$E$1:$E$1715,0)+ROW()-ROW($A$4)),"")</f>
        <v>46.735219999999998</v>
      </c>
      <c r="Q21">
        <f ca="1">IF(ROW()-ROW($A$4)&lt;Q$3,INDIRECT("Sheet1!F"&amp;MATCH(Sheet2!Q$2,Sheet1!$E$1:$E$1715,0)+ROW()-ROW($A$4)),"")</f>
        <v>22.565380000000001</v>
      </c>
    </row>
    <row r="22" spans="1:17" x14ac:dyDescent="0.2">
      <c r="A22" t="str">
        <f>Sheet1!G100</f>
        <v>Minimization Loop Score</v>
      </c>
      <c r="B22">
        <f ca="1">IF(ROW()-ROW($A$4)&lt;B$3,INDIRECT("Sheet1!F"&amp;MATCH(Sheet2!B$2,Sheet1!$E$1:$E$1715,0)+ROW()-ROW($A$4)),"")</f>
        <v>-0.52215</v>
      </c>
      <c r="C22">
        <f ca="1">IF(ROW()-ROW($A$4)&lt;C$3,INDIRECT("Sheet1!F"&amp;MATCH(Sheet2!C$2,Sheet1!$E$1:$E$1715,0)+ROW()-ROW($A$4)),"")</f>
        <v>-6.0152900000000002</v>
      </c>
      <c r="D22">
        <f ca="1">IF(ROW()-ROW($A$4)&lt;D$3,INDIRECT("Sheet1!F"&amp;MATCH(Sheet2!D$2,Sheet1!$E$1:$E$1715,0)+ROW()-ROW($A$4)),"")</f>
        <v>-24.028849999999998</v>
      </c>
      <c r="E22">
        <f ca="1">IF(ROW()-ROW($A$4)&lt;E$3,INDIRECT("Sheet1!F"&amp;MATCH(Sheet2!E$2,Sheet1!$E$1:$E$1715,0)+ROW()-ROW($A$4)),"")</f>
        <v>3.3164600000000002</v>
      </c>
      <c r="F22">
        <f ca="1">IF(ROW()-ROW($A$4)&lt;F$3,INDIRECT("Sheet1!F"&amp;MATCH(Sheet2!F$2,Sheet1!$E$1:$E$1715,0)+ROW()-ROW($A$4)),"")</f>
        <v>2.5357599999999998</v>
      </c>
      <c r="G22">
        <f ca="1">IF(ROW()-ROW($A$4)&lt;G$3,INDIRECT("Sheet1!F"&amp;MATCH(Sheet2!G$2,Sheet1!$E$1:$E$1715,0)+ROW()-ROW($A$4)),"")</f>
        <v>-4.2184799999999996</v>
      </c>
      <c r="H22">
        <f ca="1">IF(ROW()-ROW($A$4)&lt;H$3,INDIRECT("Sheet1!F"&amp;MATCH(Sheet2!H$2,Sheet1!$E$1:$E$1715,0)+ROW()-ROW($A$4)),"")</f>
        <v>0.88314000000000004</v>
      </c>
      <c r="I22">
        <f ca="1">IF(ROW()-ROW($A$4)&lt;I$3,INDIRECT("Sheet1!F"&amp;MATCH(Sheet2!I$2,Sheet1!$E$1:$E$1715,0)+ROW()-ROW($A$4)),"")</f>
        <v>-0.75051999999999996</v>
      </c>
      <c r="J22">
        <f ca="1">IF(ROW()-ROW($A$4)&lt;J$3,INDIRECT("Sheet1!F"&amp;MATCH(Sheet2!J$2,Sheet1!$E$1:$E$1715,0)+ROW()-ROW($A$4)),"")</f>
        <v>-0.52876000000000001</v>
      </c>
      <c r="K22">
        <f ca="1">IF(ROW()-ROW($A$4)&lt;K$3,INDIRECT("Sheet1!F"&amp;MATCH(Sheet2!K$2,Sheet1!$E$1:$E$1715,0)+ROW()-ROW($A$4)),"")</f>
        <v>-6.8104699999999996</v>
      </c>
      <c r="L22">
        <f ca="1">IF(ROW()-ROW($A$4)&lt;L$3,INDIRECT("Sheet1!F"&amp;MATCH(Sheet2!L$2,Sheet1!$E$1:$E$1715,0)+ROW()-ROW($A$4)),"")</f>
        <v>9.3638600000000007</v>
      </c>
      <c r="M22">
        <f ca="1">IF(ROW()-ROW($A$4)&lt;M$3,INDIRECT("Sheet1!F"&amp;MATCH(Sheet2!M$2,Sheet1!$E$1:$E$1715,0)+ROW()-ROW($A$4)),"")</f>
        <v>-8.39175</v>
      </c>
      <c r="N22">
        <f ca="1">IF(ROW()-ROW($A$4)&lt;N$3,INDIRECT("Sheet1!F"&amp;MATCH(Sheet2!N$2,Sheet1!$E$1:$E$1715,0)+ROW()-ROW($A$4)),"")</f>
        <v>4.3709899999999999</v>
      </c>
      <c r="O22">
        <f ca="1">IF(ROW()-ROW($A$4)&lt;O$3,INDIRECT("Sheet1!F"&amp;MATCH(Sheet2!O$2,Sheet1!$E$1:$E$1715,0)+ROW()-ROW($A$4)),"")</f>
        <v>-9.21828</v>
      </c>
      <c r="P22">
        <f ca="1">IF(ROW()-ROW($A$4)&lt;P$3,INDIRECT("Sheet1!F"&amp;MATCH(Sheet2!P$2,Sheet1!$E$1:$E$1715,0)+ROW()-ROW($A$4)),"")</f>
        <v>9.01661</v>
      </c>
      <c r="Q22">
        <f ca="1">IF(ROW()-ROW($A$4)&lt;Q$3,INDIRECT("Sheet1!F"&amp;MATCH(Sheet2!Q$2,Sheet1!$E$1:$E$1715,0)+ROW()-ROW($A$4)),"")</f>
        <v>-12.954940000000001</v>
      </c>
    </row>
    <row r="23" spans="1:17" x14ac:dyDescent="0.2">
      <c r="A23" t="str">
        <f>Sheet1!G101</f>
        <v>Mut &amp; Min #01 Score</v>
      </c>
      <c r="B23">
        <f ca="1">IF(ROW()-ROW($A$4)&lt;B$3,INDIRECT("Sheet1!F"&amp;MATCH(Sheet2!B$2,Sheet1!$E$1:$E$1715,0)+ROW()-ROW($A$4)),"")</f>
        <v>-0.52215</v>
      </c>
      <c r="C23">
        <f ca="1">IF(ROW()-ROW($A$4)&lt;C$3,INDIRECT("Sheet1!F"&amp;MATCH(Sheet2!C$2,Sheet1!$E$1:$E$1715,0)+ROW()-ROW($A$4)),"")</f>
        <v>-6.0152900000000002</v>
      </c>
      <c r="D23">
        <f ca="1">IF(ROW()-ROW($A$4)&lt;D$3,INDIRECT("Sheet1!F"&amp;MATCH(Sheet2!D$2,Sheet1!$E$1:$E$1715,0)+ROW()-ROW($A$4)),"")</f>
        <v>-24.028849999999998</v>
      </c>
      <c r="E23">
        <f ca="1">IF(ROW()-ROW($A$4)&lt;E$3,INDIRECT("Sheet1!F"&amp;MATCH(Sheet2!E$2,Sheet1!$E$1:$E$1715,0)+ROW()-ROW($A$4)),"")</f>
        <v>3.3164600000000002</v>
      </c>
      <c r="F23">
        <f ca="1">IF(ROW()-ROW($A$4)&lt;F$3,INDIRECT("Sheet1!F"&amp;MATCH(Sheet2!F$2,Sheet1!$E$1:$E$1715,0)+ROW()-ROW($A$4)),"")</f>
        <v>2.5357599999999998</v>
      </c>
      <c r="G23">
        <f ca="1">IF(ROW()-ROW($A$4)&lt;G$3,INDIRECT("Sheet1!F"&amp;MATCH(Sheet2!G$2,Sheet1!$E$1:$E$1715,0)+ROW()-ROW($A$4)),"")</f>
        <v>-4.2184799999999996</v>
      </c>
      <c r="H23">
        <f ca="1">IF(ROW()-ROW($A$4)&lt;H$3,INDIRECT("Sheet1!F"&amp;MATCH(Sheet2!H$2,Sheet1!$E$1:$E$1715,0)+ROW()-ROW($A$4)),"")</f>
        <v>0.88314000000000004</v>
      </c>
      <c r="I23">
        <f ca="1">IF(ROW()-ROW($A$4)&lt;I$3,INDIRECT("Sheet1!F"&amp;MATCH(Sheet2!I$2,Sheet1!$E$1:$E$1715,0)+ROW()-ROW($A$4)),"")</f>
        <v>-0.75051999999999996</v>
      </c>
      <c r="J23">
        <f ca="1">IF(ROW()-ROW($A$4)&lt;J$3,INDIRECT("Sheet1!F"&amp;MATCH(Sheet2!J$2,Sheet1!$E$1:$E$1715,0)+ROW()-ROW($A$4)),"")</f>
        <v>-0.52876000000000001</v>
      </c>
      <c r="K23">
        <f ca="1">IF(ROW()-ROW($A$4)&lt;K$3,INDIRECT("Sheet1!F"&amp;MATCH(Sheet2!K$2,Sheet1!$E$1:$E$1715,0)+ROW()-ROW($A$4)),"")</f>
        <v>-6.8104699999999996</v>
      </c>
      <c r="L23">
        <f ca="1">IF(ROW()-ROW($A$4)&lt;L$3,INDIRECT("Sheet1!F"&amp;MATCH(Sheet2!L$2,Sheet1!$E$1:$E$1715,0)+ROW()-ROW($A$4)),"")</f>
        <v>9.3638600000000007</v>
      </c>
      <c r="M23">
        <f ca="1">IF(ROW()-ROW($A$4)&lt;M$3,INDIRECT("Sheet1!F"&amp;MATCH(Sheet2!M$2,Sheet1!$E$1:$E$1715,0)+ROW()-ROW($A$4)),"")</f>
        <v>-8.39175</v>
      </c>
      <c r="N23">
        <f ca="1">IF(ROW()-ROW($A$4)&lt;N$3,INDIRECT("Sheet1!F"&amp;MATCH(Sheet2!N$2,Sheet1!$E$1:$E$1715,0)+ROW()-ROW($A$4)),"")</f>
        <v>4.3709899999999999</v>
      </c>
      <c r="O23">
        <f ca="1">IF(ROW()-ROW($A$4)&lt;O$3,INDIRECT("Sheet1!F"&amp;MATCH(Sheet2!O$2,Sheet1!$E$1:$E$1715,0)+ROW()-ROW($A$4)),"")</f>
        <v>-9.21828</v>
      </c>
      <c r="P23">
        <f ca="1">IF(ROW()-ROW($A$4)&lt;P$3,INDIRECT("Sheet1!F"&amp;MATCH(Sheet2!P$2,Sheet1!$E$1:$E$1715,0)+ROW()-ROW($A$4)),"")</f>
        <v>9.01661</v>
      </c>
      <c r="Q23">
        <f ca="1">IF(ROW()-ROW($A$4)&lt;Q$3,INDIRECT("Sheet1!F"&amp;MATCH(Sheet2!Q$2,Sheet1!$E$1:$E$1715,0)+ROW()-ROW($A$4)),"")</f>
        <v>-12.954940000000001</v>
      </c>
    </row>
    <row r="24" spans="1:17" x14ac:dyDescent="0.2">
      <c r="A24" t="str">
        <f>Sheet1!G102</f>
        <v>Mutant Pack Score</v>
      </c>
      <c r="B24">
        <f ca="1">IF(ROW()-ROW($A$4)&lt;B$3,INDIRECT("Sheet1!F"&amp;MATCH(Sheet2!B$2,Sheet1!$E$1:$E$1715,0)+ROW()-ROW($A$4)),"")</f>
        <v>7.2061900000000003</v>
      </c>
      <c r="C24">
        <f ca="1">IF(ROW()-ROW($A$4)&lt;C$3,INDIRECT("Sheet1!F"&amp;MATCH(Sheet2!C$2,Sheet1!$E$1:$E$1715,0)+ROW()-ROW($A$4)),"")</f>
        <v>-4.7566899999999999</v>
      </c>
      <c r="D24">
        <f ca="1">IF(ROW()-ROW($A$4)&lt;D$3,INDIRECT("Sheet1!F"&amp;MATCH(Sheet2!D$2,Sheet1!$E$1:$E$1715,0)+ROW()-ROW($A$4)),"")</f>
        <v>-11.05663</v>
      </c>
      <c r="E24">
        <f ca="1">IF(ROW()-ROW($A$4)&lt;E$3,INDIRECT("Sheet1!F"&amp;MATCH(Sheet2!E$2,Sheet1!$E$1:$E$1715,0)+ROW()-ROW($A$4)),"")</f>
        <v>-3.3627199999999999</v>
      </c>
      <c r="F24">
        <f ca="1">IF(ROW()-ROW($A$4)&lt;F$3,INDIRECT("Sheet1!F"&amp;MATCH(Sheet2!F$2,Sheet1!$E$1:$E$1715,0)+ROW()-ROW($A$4)),"")</f>
        <v>1.9943500000000001</v>
      </c>
      <c r="G24">
        <f ca="1">IF(ROW()-ROW($A$4)&lt;G$3,INDIRECT("Sheet1!F"&amp;MATCH(Sheet2!G$2,Sheet1!$E$1:$E$1715,0)+ROW()-ROW($A$4)),"")</f>
        <v>7.0037599999999998</v>
      </c>
      <c r="H24">
        <f ca="1">IF(ROW()-ROW($A$4)&lt;H$3,INDIRECT("Sheet1!F"&amp;MATCH(Sheet2!H$2,Sheet1!$E$1:$E$1715,0)+ROW()-ROW($A$4)),"")</f>
        <v>-15.643739999999999</v>
      </c>
      <c r="I24">
        <f ca="1">IF(ROW()-ROW($A$4)&lt;I$3,INDIRECT("Sheet1!F"&amp;MATCH(Sheet2!I$2,Sheet1!$E$1:$E$1715,0)+ROW()-ROW($A$4)),"")</f>
        <v>12.159879999999999</v>
      </c>
      <c r="J24">
        <f ca="1">IF(ROW()-ROW($A$4)&lt;J$3,INDIRECT("Sheet1!F"&amp;MATCH(Sheet2!J$2,Sheet1!$E$1:$E$1715,0)+ROW()-ROW($A$4)),"")</f>
        <v>5.8136999999999999</v>
      </c>
      <c r="K24">
        <f ca="1">IF(ROW()-ROW($A$4)&lt;K$3,INDIRECT("Sheet1!F"&amp;MATCH(Sheet2!K$2,Sheet1!$E$1:$E$1715,0)+ROW()-ROW($A$4)),"")</f>
        <v>-2.3386499999999999</v>
      </c>
      <c r="L24">
        <f ca="1">IF(ROW()-ROW($A$4)&lt;L$3,INDIRECT("Sheet1!F"&amp;MATCH(Sheet2!L$2,Sheet1!$E$1:$E$1715,0)+ROW()-ROW($A$4)),"")</f>
        <v>8.8072700000000008</v>
      </c>
      <c r="M24">
        <f ca="1">IF(ROW()-ROW($A$4)&lt;M$3,INDIRECT("Sheet1!F"&amp;MATCH(Sheet2!M$2,Sheet1!$E$1:$E$1715,0)+ROW()-ROW($A$4)),"")</f>
        <v>-0.61529999999999996</v>
      </c>
      <c r="N24">
        <f ca="1">IF(ROW()-ROW($A$4)&lt;N$3,INDIRECT("Sheet1!F"&amp;MATCH(Sheet2!N$2,Sheet1!$E$1:$E$1715,0)+ROW()-ROW($A$4)),"")</f>
        <v>4.1157700000000004</v>
      </c>
      <c r="O24">
        <f ca="1">IF(ROW()-ROW($A$4)&lt;O$3,INDIRECT("Sheet1!F"&amp;MATCH(Sheet2!O$2,Sheet1!$E$1:$E$1715,0)+ROW()-ROW($A$4)),"")</f>
        <v>2.1871499999999999</v>
      </c>
      <c r="P24">
        <f ca="1">IF(ROW()-ROW($A$4)&lt;P$3,INDIRECT("Sheet1!F"&amp;MATCH(Sheet2!P$2,Sheet1!$E$1:$E$1715,0)+ROW()-ROW($A$4)),"")</f>
        <v>10.54147</v>
      </c>
      <c r="Q24">
        <f ca="1">IF(ROW()-ROW($A$4)&lt;Q$3,INDIRECT("Sheet1!F"&amp;MATCH(Sheet2!Q$2,Sheet1!$E$1:$E$1715,0)+ROW()-ROW($A$4)),"")</f>
        <v>-10.893039999999999</v>
      </c>
    </row>
    <row r="25" spans="1:17" x14ac:dyDescent="0.2">
      <c r="A25" t="str">
        <f>Sheet1!G103</f>
        <v>Minimization Loop Score</v>
      </c>
      <c r="B25">
        <f ca="1">IF(ROW()-ROW($A$4)&lt;B$3,INDIRECT("Sheet1!F"&amp;MATCH(Sheet2!B$2,Sheet1!$E$1:$E$1715,0)+ROW()-ROW($A$4)),"")</f>
        <v>3.4068900000000002</v>
      </c>
      <c r="C25">
        <f ca="1">IF(ROW()-ROW($A$4)&lt;C$3,INDIRECT("Sheet1!F"&amp;MATCH(Sheet2!C$2,Sheet1!$E$1:$E$1715,0)+ROW()-ROW($A$4)),"")</f>
        <v>-9.6589799999999997</v>
      </c>
      <c r="D25">
        <f ca="1">IF(ROW()-ROW($A$4)&lt;D$3,INDIRECT("Sheet1!F"&amp;MATCH(Sheet2!D$2,Sheet1!$E$1:$E$1715,0)+ROW()-ROW($A$4)),"")</f>
        <v>-14.25549</v>
      </c>
      <c r="E25">
        <f ca="1">IF(ROW()-ROW($A$4)&lt;E$3,INDIRECT("Sheet1!F"&amp;MATCH(Sheet2!E$2,Sheet1!$E$1:$E$1715,0)+ROW()-ROW($A$4)),"")</f>
        <v>-9.9646399999999993</v>
      </c>
      <c r="F25">
        <f ca="1">IF(ROW()-ROW($A$4)&lt;F$3,INDIRECT("Sheet1!F"&amp;MATCH(Sheet2!F$2,Sheet1!$E$1:$E$1715,0)+ROW()-ROW($A$4)),"")</f>
        <v>-0.71199999999999997</v>
      </c>
      <c r="G25">
        <f ca="1">IF(ROW()-ROW($A$4)&lt;G$3,INDIRECT("Sheet1!F"&amp;MATCH(Sheet2!G$2,Sheet1!$E$1:$E$1715,0)+ROW()-ROW($A$4)),"")</f>
        <v>5.4962799999999996</v>
      </c>
      <c r="H25">
        <f ca="1">IF(ROW()-ROW($A$4)&lt;H$3,INDIRECT("Sheet1!F"&amp;MATCH(Sheet2!H$2,Sheet1!$E$1:$E$1715,0)+ROW()-ROW($A$4)),"")</f>
        <v>-16.569140000000001</v>
      </c>
      <c r="I25">
        <f ca="1">IF(ROW()-ROW($A$4)&lt;I$3,INDIRECT("Sheet1!F"&amp;MATCH(Sheet2!I$2,Sheet1!$E$1:$E$1715,0)+ROW()-ROW($A$4)),"")</f>
        <v>8.4671400000000006</v>
      </c>
      <c r="J25">
        <f ca="1">IF(ROW()-ROW($A$4)&lt;J$3,INDIRECT("Sheet1!F"&amp;MATCH(Sheet2!J$2,Sheet1!$E$1:$E$1715,0)+ROW()-ROW($A$4)),"")</f>
        <v>4.1339399999999999</v>
      </c>
      <c r="K25">
        <f ca="1">IF(ROW()-ROW($A$4)&lt;K$3,INDIRECT("Sheet1!F"&amp;MATCH(Sheet2!K$2,Sheet1!$E$1:$E$1715,0)+ROW()-ROW($A$4)),"")</f>
        <v>-3.6861299999999999</v>
      </c>
      <c r="L25">
        <f ca="1">IF(ROW()-ROW($A$4)&lt;L$3,INDIRECT("Sheet1!F"&amp;MATCH(Sheet2!L$2,Sheet1!$E$1:$E$1715,0)+ROW()-ROW($A$4)),"")</f>
        <v>5.3779300000000001</v>
      </c>
      <c r="M25">
        <f ca="1">IF(ROW()-ROW($A$4)&lt;M$3,INDIRECT("Sheet1!F"&amp;MATCH(Sheet2!M$2,Sheet1!$E$1:$E$1715,0)+ROW()-ROW($A$4)),"")</f>
        <v>-4.1367200000000004</v>
      </c>
      <c r="N25">
        <f ca="1">IF(ROW()-ROW($A$4)&lt;N$3,INDIRECT("Sheet1!F"&amp;MATCH(Sheet2!N$2,Sheet1!$E$1:$E$1715,0)+ROW()-ROW($A$4)),"")</f>
        <v>2.5221100000000001</v>
      </c>
      <c r="O25">
        <f ca="1">IF(ROW()-ROW($A$4)&lt;O$3,INDIRECT("Sheet1!F"&amp;MATCH(Sheet2!O$2,Sheet1!$E$1:$E$1715,0)+ROW()-ROW($A$4)),"")</f>
        <v>0.65812999999999999</v>
      </c>
      <c r="P25">
        <f ca="1">IF(ROW()-ROW($A$4)&lt;P$3,INDIRECT("Sheet1!F"&amp;MATCH(Sheet2!P$2,Sheet1!$E$1:$E$1715,0)+ROW()-ROW($A$4)),"")</f>
        <v>7.0959399999999997</v>
      </c>
      <c r="Q25">
        <f ca="1">IF(ROW()-ROW($A$4)&lt;Q$3,INDIRECT("Sheet1!F"&amp;MATCH(Sheet2!Q$2,Sheet1!$E$1:$E$1715,0)+ROW()-ROW($A$4)),"")</f>
        <v>-13.667999999999999</v>
      </c>
    </row>
    <row r="26" spans="1:17" x14ac:dyDescent="0.2">
      <c r="A26" t="str">
        <f>Sheet1!G104</f>
        <v>Anneal Loop [HEAT]  1/14 Score</v>
      </c>
      <c r="B26">
        <f ca="1">IF(ROW()-ROW($A$4)&lt;B$3,INDIRECT("Sheet1!F"&amp;MATCH(Sheet2!B$2,Sheet1!$E$1:$E$1715,0)+ROW()-ROW($A$4)),"")</f>
        <v>3.4068900000000002</v>
      </c>
      <c r="C26">
        <f ca="1">IF(ROW()-ROW($A$4)&lt;C$3,INDIRECT("Sheet1!F"&amp;MATCH(Sheet2!C$2,Sheet1!$E$1:$E$1715,0)+ROW()-ROW($A$4)),"")</f>
        <v>-9.6589799999999997</v>
      </c>
      <c r="D26">
        <f ca="1">IF(ROW()-ROW($A$4)&lt;D$3,INDIRECT("Sheet1!F"&amp;MATCH(Sheet2!D$2,Sheet1!$E$1:$E$1715,0)+ROW()-ROW($A$4)),"")</f>
        <v>-14.25549</v>
      </c>
      <c r="E26">
        <f ca="1">IF(ROW()-ROW($A$4)&lt;E$3,INDIRECT("Sheet1!F"&amp;MATCH(Sheet2!E$2,Sheet1!$E$1:$E$1715,0)+ROW()-ROW($A$4)),"")</f>
        <v>-9.9646399999999993</v>
      </c>
      <c r="F26">
        <f ca="1">IF(ROW()-ROW($A$4)&lt;F$3,INDIRECT("Sheet1!F"&amp;MATCH(Sheet2!F$2,Sheet1!$E$1:$E$1715,0)+ROW()-ROW($A$4)),"")</f>
        <v>23.911159999999999</v>
      </c>
      <c r="G26">
        <f ca="1">IF(ROW()-ROW($A$4)&lt;G$3,INDIRECT("Sheet1!F"&amp;MATCH(Sheet2!G$2,Sheet1!$E$1:$E$1715,0)+ROW()-ROW($A$4)),"")</f>
        <v>5.4962799999999996</v>
      </c>
      <c r="H26">
        <f ca="1">IF(ROW()-ROW($A$4)&lt;H$3,INDIRECT("Sheet1!F"&amp;MATCH(Sheet2!H$2,Sheet1!$E$1:$E$1715,0)+ROW()-ROW($A$4)),"")</f>
        <v>-16.569140000000001</v>
      </c>
      <c r="I26">
        <f ca="1">IF(ROW()-ROW($A$4)&lt;I$3,INDIRECT("Sheet1!F"&amp;MATCH(Sheet2!I$2,Sheet1!$E$1:$E$1715,0)+ROW()-ROW($A$4)),"")</f>
        <v>8.4671400000000006</v>
      </c>
      <c r="J26">
        <f ca="1">IF(ROW()-ROW($A$4)&lt;J$3,INDIRECT("Sheet1!F"&amp;MATCH(Sheet2!J$2,Sheet1!$E$1:$E$1715,0)+ROW()-ROW($A$4)),"")</f>
        <v>4.1339399999999999</v>
      </c>
      <c r="K26">
        <f ca="1">IF(ROW()-ROW($A$4)&lt;K$3,INDIRECT("Sheet1!F"&amp;MATCH(Sheet2!K$2,Sheet1!$E$1:$E$1715,0)+ROW()-ROW($A$4)),"")</f>
        <v>-3.6861299999999999</v>
      </c>
      <c r="L26">
        <f ca="1">IF(ROW()-ROW($A$4)&lt;L$3,INDIRECT("Sheet1!F"&amp;MATCH(Sheet2!L$2,Sheet1!$E$1:$E$1715,0)+ROW()-ROW($A$4)),"")</f>
        <v>5.3779300000000001</v>
      </c>
      <c r="M26">
        <f ca="1">IF(ROW()-ROW($A$4)&lt;M$3,INDIRECT("Sheet1!F"&amp;MATCH(Sheet2!M$2,Sheet1!$E$1:$E$1715,0)+ROW()-ROW($A$4)),"")</f>
        <v>-4.1367200000000004</v>
      </c>
      <c r="N26">
        <f ca="1">IF(ROW()-ROW($A$4)&lt;N$3,INDIRECT("Sheet1!F"&amp;MATCH(Sheet2!N$2,Sheet1!$E$1:$E$1715,0)+ROW()-ROW($A$4)),"")</f>
        <v>2.5221100000000001</v>
      </c>
      <c r="O26">
        <f ca="1">IF(ROW()-ROW($A$4)&lt;O$3,INDIRECT("Sheet1!F"&amp;MATCH(Sheet2!O$2,Sheet1!$E$1:$E$1715,0)+ROW()-ROW($A$4)),"")</f>
        <v>0.65812999999999999</v>
      </c>
      <c r="P26">
        <f ca="1">IF(ROW()-ROW($A$4)&lt;P$3,INDIRECT("Sheet1!F"&amp;MATCH(Sheet2!P$2,Sheet1!$E$1:$E$1715,0)+ROW()-ROW($A$4)),"")</f>
        <v>7.0959399999999997</v>
      </c>
      <c r="Q26">
        <f ca="1">IF(ROW()-ROW($A$4)&lt;Q$3,INDIRECT("Sheet1!F"&amp;MATCH(Sheet2!Q$2,Sheet1!$E$1:$E$1715,0)+ROW()-ROW($A$4)),"")</f>
        <v>-13.667999999999999</v>
      </c>
    </row>
    <row r="27" spans="1:17" x14ac:dyDescent="0.2">
      <c r="A27" t="str">
        <f>Sheet1!G105</f>
        <v>Anneal Loop [HEAT]  2/14 Score</v>
      </c>
      <c r="B27">
        <f ca="1">IF(ROW()-ROW($A$4)&lt;B$3,INDIRECT("Sheet1!F"&amp;MATCH(Sheet2!B$2,Sheet1!$E$1:$E$1715,0)+ROW()-ROW($A$4)),"")</f>
        <v>3.4068900000000002</v>
      </c>
      <c r="C27">
        <f ca="1">IF(ROW()-ROW($A$4)&lt;C$3,INDIRECT("Sheet1!F"&amp;MATCH(Sheet2!C$2,Sheet1!$E$1:$E$1715,0)+ROW()-ROW($A$4)),"")</f>
        <v>-9.6589799999999997</v>
      </c>
      <c r="D27">
        <f ca="1">IF(ROW()-ROW($A$4)&lt;D$3,INDIRECT("Sheet1!F"&amp;MATCH(Sheet2!D$2,Sheet1!$E$1:$E$1715,0)+ROW()-ROW($A$4)),"")</f>
        <v>4.5223100000000001</v>
      </c>
      <c r="E27">
        <f ca="1">IF(ROW()-ROW($A$4)&lt;E$3,INDIRECT("Sheet1!F"&amp;MATCH(Sheet2!E$2,Sheet1!$E$1:$E$1715,0)+ROW()-ROW($A$4)),"")</f>
        <v>-9.9646399999999993</v>
      </c>
      <c r="F27">
        <f ca="1">IF(ROW()-ROW($A$4)&lt;F$3,INDIRECT("Sheet1!F"&amp;MATCH(Sheet2!F$2,Sheet1!$E$1:$E$1715,0)+ROW()-ROW($A$4)),"")</f>
        <v>23.911159999999999</v>
      </c>
      <c r="G27">
        <f ca="1">IF(ROW()-ROW($A$4)&lt;G$3,INDIRECT("Sheet1!F"&amp;MATCH(Sheet2!G$2,Sheet1!$E$1:$E$1715,0)+ROW()-ROW($A$4)),"")</f>
        <v>5.4962799999999996</v>
      </c>
      <c r="H27">
        <f ca="1">IF(ROW()-ROW($A$4)&lt;H$3,INDIRECT("Sheet1!F"&amp;MATCH(Sheet2!H$2,Sheet1!$E$1:$E$1715,0)+ROW()-ROW($A$4)),"")</f>
        <v>-16.569140000000001</v>
      </c>
      <c r="I27">
        <f ca="1">IF(ROW()-ROW($A$4)&lt;I$3,INDIRECT("Sheet1!F"&amp;MATCH(Sheet2!I$2,Sheet1!$E$1:$E$1715,0)+ROW()-ROW($A$4)),"")</f>
        <v>8.4671400000000006</v>
      </c>
      <c r="J27">
        <f ca="1">IF(ROW()-ROW($A$4)&lt;J$3,INDIRECT("Sheet1!F"&amp;MATCH(Sheet2!J$2,Sheet1!$E$1:$E$1715,0)+ROW()-ROW($A$4)),"")</f>
        <v>4.1339399999999999</v>
      </c>
      <c r="K27">
        <f ca="1">IF(ROW()-ROW($A$4)&lt;K$3,INDIRECT("Sheet1!F"&amp;MATCH(Sheet2!K$2,Sheet1!$E$1:$E$1715,0)+ROW()-ROW($A$4)),"")</f>
        <v>-3.6861299999999999</v>
      </c>
      <c r="L27">
        <f ca="1">IF(ROW()-ROW($A$4)&lt;L$3,INDIRECT("Sheet1!F"&amp;MATCH(Sheet2!L$2,Sheet1!$E$1:$E$1715,0)+ROW()-ROW($A$4)),"")</f>
        <v>5.3779300000000001</v>
      </c>
      <c r="M27">
        <f ca="1">IF(ROW()-ROW($A$4)&lt;M$3,INDIRECT("Sheet1!F"&amp;MATCH(Sheet2!M$2,Sheet1!$E$1:$E$1715,0)+ROW()-ROW($A$4)),"")</f>
        <v>-4.1367200000000004</v>
      </c>
      <c r="N27">
        <f ca="1">IF(ROW()-ROW($A$4)&lt;N$3,INDIRECT("Sheet1!F"&amp;MATCH(Sheet2!N$2,Sheet1!$E$1:$E$1715,0)+ROW()-ROW($A$4)),"")</f>
        <v>2.5221100000000001</v>
      </c>
      <c r="O27">
        <f ca="1">IF(ROW()-ROW($A$4)&lt;O$3,INDIRECT("Sheet1!F"&amp;MATCH(Sheet2!O$2,Sheet1!$E$1:$E$1715,0)+ROW()-ROW($A$4)),"")</f>
        <v>0.65812999999999999</v>
      </c>
      <c r="P27">
        <f ca="1">IF(ROW()-ROW($A$4)&lt;P$3,INDIRECT("Sheet1!F"&amp;MATCH(Sheet2!P$2,Sheet1!$E$1:$E$1715,0)+ROW()-ROW($A$4)),"")</f>
        <v>7.0959399999999997</v>
      </c>
      <c r="Q27">
        <f ca="1">IF(ROW()-ROW($A$4)&lt;Q$3,INDIRECT("Sheet1!F"&amp;MATCH(Sheet2!Q$2,Sheet1!$E$1:$E$1715,0)+ROW()-ROW($A$4)),"")</f>
        <v>-13.667999999999999</v>
      </c>
    </row>
    <row r="28" spans="1:17" x14ac:dyDescent="0.2">
      <c r="A28" t="str">
        <f>Sheet1!G106</f>
        <v>Anneal Loop [HEAT]  3/14 Score</v>
      </c>
      <c r="B28">
        <f ca="1">IF(ROW()-ROW($A$4)&lt;B$3,INDIRECT("Sheet1!F"&amp;MATCH(Sheet2!B$2,Sheet1!$E$1:$E$1715,0)+ROW()-ROW($A$4)),"")</f>
        <v>3.4068900000000002</v>
      </c>
      <c r="C28">
        <f ca="1">IF(ROW()-ROW($A$4)&lt;C$3,INDIRECT("Sheet1!F"&amp;MATCH(Sheet2!C$2,Sheet1!$E$1:$E$1715,0)+ROW()-ROW($A$4)),"")</f>
        <v>-9.6589799999999997</v>
      </c>
      <c r="D28">
        <f ca="1">IF(ROW()-ROW($A$4)&lt;D$3,INDIRECT("Sheet1!F"&amp;MATCH(Sheet2!D$2,Sheet1!$E$1:$E$1715,0)+ROW()-ROW($A$4)),"")</f>
        <v>4.5223100000000001</v>
      </c>
      <c r="E28">
        <f ca="1">IF(ROW()-ROW($A$4)&lt;E$3,INDIRECT("Sheet1!F"&amp;MATCH(Sheet2!E$2,Sheet1!$E$1:$E$1715,0)+ROW()-ROW($A$4)),"")</f>
        <v>3.5218699999999998</v>
      </c>
      <c r="F28">
        <f ca="1">IF(ROW()-ROW($A$4)&lt;F$3,INDIRECT("Sheet1!F"&amp;MATCH(Sheet2!F$2,Sheet1!$E$1:$E$1715,0)+ROW()-ROW($A$4)),"")</f>
        <v>23.911159999999999</v>
      </c>
      <c r="G28">
        <f ca="1">IF(ROW()-ROW($A$4)&lt;G$3,INDIRECT("Sheet1!F"&amp;MATCH(Sheet2!G$2,Sheet1!$E$1:$E$1715,0)+ROW()-ROW($A$4)),"")</f>
        <v>17.683250000000001</v>
      </c>
      <c r="H28">
        <f ca="1">IF(ROW()-ROW($A$4)&lt;H$3,INDIRECT("Sheet1!F"&amp;MATCH(Sheet2!H$2,Sheet1!$E$1:$E$1715,0)+ROW()-ROW($A$4)),"")</f>
        <v>-16.569140000000001</v>
      </c>
      <c r="I28">
        <f ca="1">IF(ROW()-ROW($A$4)&lt;I$3,INDIRECT("Sheet1!F"&amp;MATCH(Sheet2!I$2,Sheet1!$E$1:$E$1715,0)+ROW()-ROW($A$4)),"")</f>
        <v>8.4671400000000006</v>
      </c>
      <c r="J28">
        <f ca="1">IF(ROW()-ROW($A$4)&lt;J$3,INDIRECT("Sheet1!F"&amp;MATCH(Sheet2!J$2,Sheet1!$E$1:$E$1715,0)+ROW()-ROW($A$4)),"")</f>
        <v>36.005159999999997</v>
      </c>
      <c r="K28">
        <f ca="1">IF(ROW()-ROW($A$4)&lt;K$3,INDIRECT("Sheet1!F"&amp;MATCH(Sheet2!K$2,Sheet1!$E$1:$E$1715,0)+ROW()-ROW($A$4)),"")</f>
        <v>-3.6861299999999999</v>
      </c>
      <c r="L28">
        <f ca="1">IF(ROW()-ROW($A$4)&lt;L$3,INDIRECT("Sheet1!F"&amp;MATCH(Sheet2!L$2,Sheet1!$E$1:$E$1715,0)+ROW()-ROW($A$4)),"")</f>
        <v>27.476479999999999</v>
      </c>
      <c r="M28">
        <f ca="1">IF(ROW()-ROW($A$4)&lt;M$3,INDIRECT("Sheet1!F"&amp;MATCH(Sheet2!M$2,Sheet1!$E$1:$E$1715,0)+ROW()-ROW($A$4)),"")</f>
        <v>-4.1367200000000004</v>
      </c>
      <c r="N28">
        <f ca="1">IF(ROW()-ROW($A$4)&lt;N$3,INDIRECT("Sheet1!F"&amp;MATCH(Sheet2!N$2,Sheet1!$E$1:$E$1715,0)+ROW()-ROW($A$4)),"")</f>
        <v>2.5221100000000001</v>
      </c>
      <c r="O28">
        <f ca="1">IF(ROW()-ROW($A$4)&lt;O$3,INDIRECT("Sheet1!F"&amp;MATCH(Sheet2!O$2,Sheet1!$E$1:$E$1715,0)+ROW()-ROW($A$4)),"")</f>
        <v>0.65812999999999999</v>
      </c>
      <c r="P28">
        <f ca="1">IF(ROW()-ROW($A$4)&lt;P$3,INDIRECT("Sheet1!F"&amp;MATCH(Sheet2!P$2,Sheet1!$E$1:$E$1715,0)+ROW()-ROW($A$4)),"")</f>
        <v>7.0959399999999997</v>
      </c>
      <c r="Q28">
        <f ca="1">IF(ROW()-ROW($A$4)&lt;Q$3,INDIRECT("Sheet1!F"&amp;MATCH(Sheet2!Q$2,Sheet1!$E$1:$E$1715,0)+ROW()-ROW($A$4)),"")</f>
        <v>-13.667999999999999</v>
      </c>
    </row>
    <row r="29" spans="1:17" x14ac:dyDescent="0.2">
      <c r="A29" t="str">
        <f>Sheet1!G107</f>
        <v>Anneal Loop [COOL]  4/14 Score</v>
      </c>
      <c r="B29">
        <f ca="1">IF(ROW()-ROW($A$4)&lt;B$3,INDIRECT("Sheet1!F"&amp;MATCH(Sheet2!B$2,Sheet1!$E$1:$E$1715,0)+ROW()-ROW($A$4)),"")</f>
        <v>3.4068900000000002</v>
      </c>
      <c r="C29">
        <f ca="1">IF(ROW()-ROW($A$4)&lt;C$3,INDIRECT("Sheet1!F"&amp;MATCH(Sheet2!C$2,Sheet1!$E$1:$E$1715,0)+ROW()-ROW($A$4)),"")</f>
        <v>-9.3919200000000007</v>
      </c>
      <c r="D29">
        <f ca="1">IF(ROW()-ROW($A$4)&lt;D$3,INDIRECT("Sheet1!F"&amp;MATCH(Sheet2!D$2,Sheet1!$E$1:$E$1715,0)+ROW()-ROW($A$4)),"")</f>
        <v>-4.8674799999999996</v>
      </c>
      <c r="E29">
        <f ca="1">IF(ROW()-ROW($A$4)&lt;E$3,INDIRECT("Sheet1!F"&amp;MATCH(Sheet2!E$2,Sheet1!$E$1:$E$1715,0)+ROW()-ROW($A$4)),"")</f>
        <v>2.3413300000000001</v>
      </c>
      <c r="F29">
        <f ca="1">IF(ROW()-ROW($A$4)&lt;F$3,INDIRECT("Sheet1!F"&amp;MATCH(Sheet2!F$2,Sheet1!$E$1:$E$1715,0)+ROW()-ROW($A$4)),"")</f>
        <v>23.911159999999999</v>
      </c>
      <c r="G29">
        <f ca="1">IF(ROW()-ROW($A$4)&lt;G$3,INDIRECT("Sheet1!F"&amp;MATCH(Sheet2!G$2,Sheet1!$E$1:$E$1715,0)+ROW()-ROW($A$4)),"")</f>
        <v>18.369620000000001</v>
      </c>
      <c r="H29">
        <f ca="1">IF(ROW()-ROW($A$4)&lt;H$3,INDIRECT("Sheet1!F"&amp;MATCH(Sheet2!H$2,Sheet1!$E$1:$E$1715,0)+ROW()-ROW($A$4)),"")</f>
        <v>-6.3442299999999996</v>
      </c>
      <c r="I29">
        <f ca="1">IF(ROW()-ROW($A$4)&lt;I$3,INDIRECT("Sheet1!F"&amp;MATCH(Sheet2!I$2,Sheet1!$E$1:$E$1715,0)+ROW()-ROW($A$4)),"")</f>
        <v>8.4671400000000006</v>
      </c>
      <c r="J29">
        <f ca="1">IF(ROW()-ROW($A$4)&lt;J$3,INDIRECT("Sheet1!F"&amp;MATCH(Sheet2!J$2,Sheet1!$E$1:$E$1715,0)+ROW()-ROW($A$4)),"")</f>
        <v>36.908999999999999</v>
      </c>
      <c r="K29">
        <f ca="1">IF(ROW()-ROW($A$4)&lt;K$3,INDIRECT("Sheet1!F"&amp;MATCH(Sheet2!K$2,Sheet1!$E$1:$E$1715,0)+ROW()-ROW($A$4)),"")</f>
        <v>-4.9592700000000001</v>
      </c>
      <c r="L29">
        <f ca="1">IF(ROW()-ROW($A$4)&lt;L$3,INDIRECT("Sheet1!F"&amp;MATCH(Sheet2!L$2,Sheet1!$E$1:$E$1715,0)+ROW()-ROW($A$4)),"")</f>
        <v>33.01399</v>
      </c>
      <c r="M29">
        <f ca="1">IF(ROW()-ROW($A$4)&lt;M$3,INDIRECT("Sheet1!F"&amp;MATCH(Sheet2!M$2,Sheet1!$E$1:$E$1715,0)+ROW()-ROW($A$4)),"")</f>
        <v>-5.1979899999999999</v>
      </c>
      <c r="N29">
        <f ca="1">IF(ROW()-ROW($A$4)&lt;N$3,INDIRECT("Sheet1!F"&amp;MATCH(Sheet2!N$2,Sheet1!$E$1:$E$1715,0)+ROW()-ROW($A$4)),"")</f>
        <v>3.4671099999999999</v>
      </c>
      <c r="O29">
        <f ca="1">IF(ROW()-ROW($A$4)&lt;O$3,INDIRECT("Sheet1!F"&amp;MATCH(Sheet2!O$2,Sheet1!$E$1:$E$1715,0)+ROW()-ROW($A$4)),"")</f>
        <v>2.8420399999999999</v>
      </c>
      <c r="P29">
        <f ca="1">IF(ROW()-ROW($A$4)&lt;P$3,INDIRECT("Sheet1!F"&amp;MATCH(Sheet2!P$2,Sheet1!$E$1:$E$1715,0)+ROW()-ROW($A$4)),"")</f>
        <v>9.2207500000000007</v>
      </c>
      <c r="Q29">
        <f ca="1">IF(ROW()-ROW($A$4)&lt;Q$3,INDIRECT("Sheet1!F"&amp;MATCH(Sheet2!Q$2,Sheet1!$E$1:$E$1715,0)+ROW()-ROW($A$4)),"")</f>
        <v>-13.667999999999999</v>
      </c>
    </row>
    <row r="30" spans="1:17" x14ac:dyDescent="0.2">
      <c r="A30" t="str">
        <f>Sheet1!G108</f>
        <v>Anneal Loop [COOL]  5/14 Score</v>
      </c>
      <c r="B30">
        <f ca="1">IF(ROW()-ROW($A$4)&lt;B$3,INDIRECT("Sheet1!F"&amp;MATCH(Sheet2!B$2,Sheet1!$E$1:$E$1715,0)+ROW()-ROW($A$4)),"")</f>
        <v>5.8759499999999996</v>
      </c>
      <c r="C30">
        <f ca="1">IF(ROW()-ROW($A$4)&lt;C$3,INDIRECT("Sheet1!F"&amp;MATCH(Sheet2!C$2,Sheet1!$E$1:$E$1715,0)+ROW()-ROW($A$4)),"")</f>
        <v>-9.3919200000000007</v>
      </c>
      <c r="D30">
        <f ca="1">IF(ROW()-ROW($A$4)&lt;D$3,INDIRECT("Sheet1!F"&amp;MATCH(Sheet2!D$2,Sheet1!$E$1:$E$1715,0)+ROW()-ROW($A$4)),"")</f>
        <v>-1.08785</v>
      </c>
      <c r="E30">
        <f ca="1">IF(ROW()-ROW($A$4)&lt;E$3,INDIRECT("Sheet1!F"&amp;MATCH(Sheet2!E$2,Sheet1!$E$1:$E$1715,0)+ROW()-ROW($A$4)),"")</f>
        <v>3.8515899999999998</v>
      </c>
      <c r="F30">
        <f ca="1">IF(ROW()-ROW($A$4)&lt;F$3,INDIRECT("Sheet1!F"&amp;MATCH(Sheet2!F$2,Sheet1!$E$1:$E$1715,0)+ROW()-ROW($A$4)),"")</f>
        <v>32.057189999999999</v>
      </c>
      <c r="G30">
        <f ca="1">IF(ROW()-ROW($A$4)&lt;G$3,INDIRECT("Sheet1!F"&amp;MATCH(Sheet2!G$2,Sheet1!$E$1:$E$1715,0)+ROW()-ROW($A$4)),"")</f>
        <v>19.718350000000001</v>
      </c>
      <c r="H30">
        <f ca="1">IF(ROW()-ROW($A$4)&lt;H$3,INDIRECT("Sheet1!F"&amp;MATCH(Sheet2!H$2,Sheet1!$E$1:$E$1715,0)+ROW()-ROW($A$4)),"")</f>
        <v>-6.3442299999999996</v>
      </c>
      <c r="I30">
        <f ca="1">IF(ROW()-ROW($A$4)&lt;I$3,INDIRECT("Sheet1!F"&amp;MATCH(Sheet2!I$2,Sheet1!$E$1:$E$1715,0)+ROW()-ROW($A$4)),"")</f>
        <v>10.27965</v>
      </c>
      <c r="J30">
        <f ca="1">IF(ROW()-ROW($A$4)&lt;J$3,INDIRECT("Sheet1!F"&amp;MATCH(Sheet2!J$2,Sheet1!$E$1:$E$1715,0)+ROW()-ROW($A$4)),"")</f>
        <v>34.745989999999999</v>
      </c>
      <c r="K30">
        <f ca="1">IF(ROW()-ROW($A$4)&lt;K$3,INDIRECT("Sheet1!F"&amp;MATCH(Sheet2!K$2,Sheet1!$E$1:$E$1715,0)+ROW()-ROW($A$4)),"")</f>
        <v>-1.92181</v>
      </c>
      <c r="L30">
        <f ca="1">IF(ROW()-ROW($A$4)&lt;L$3,INDIRECT("Sheet1!F"&amp;MATCH(Sheet2!L$2,Sheet1!$E$1:$E$1715,0)+ROW()-ROW($A$4)),"")</f>
        <v>33.01399</v>
      </c>
      <c r="M30">
        <f ca="1">IF(ROW()-ROW($A$4)&lt;M$3,INDIRECT("Sheet1!F"&amp;MATCH(Sheet2!M$2,Sheet1!$E$1:$E$1715,0)+ROW()-ROW($A$4)),"")</f>
        <v>-0.92103999999999997</v>
      </c>
      <c r="N30">
        <f ca="1">IF(ROW()-ROW($A$4)&lt;N$3,INDIRECT("Sheet1!F"&amp;MATCH(Sheet2!N$2,Sheet1!$E$1:$E$1715,0)+ROW()-ROW($A$4)),"")</f>
        <v>9.8746799999999997</v>
      </c>
      <c r="O30">
        <f ca="1">IF(ROW()-ROW($A$4)&lt;O$3,INDIRECT("Sheet1!F"&amp;MATCH(Sheet2!O$2,Sheet1!$E$1:$E$1715,0)+ROW()-ROW($A$4)),"")</f>
        <v>2.7505799999999998</v>
      </c>
      <c r="P30">
        <f ca="1">IF(ROW()-ROW($A$4)&lt;P$3,INDIRECT("Sheet1!F"&amp;MATCH(Sheet2!P$2,Sheet1!$E$1:$E$1715,0)+ROW()-ROW($A$4)),"")</f>
        <v>16.724209999999999</v>
      </c>
      <c r="Q30">
        <f ca="1">IF(ROW()-ROW($A$4)&lt;Q$3,INDIRECT("Sheet1!F"&amp;MATCH(Sheet2!Q$2,Sheet1!$E$1:$E$1715,0)+ROW()-ROW($A$4)),"")</f>
        <v>-10.199619999999999</v>
      </c>
    </row>
    <row r="31" spans="1:17" x14ac:dyDescent="0.2">
      <c r="A31" t="str">
        <f>Sheet1!G109</f>
        <v>Anneal Loop [COOL]  6/14 Score</v>
      </c>
      <c r="B31">
        <f ca="1">IF(ROW()-ROW($A$4)&lt;B$3,INDIRECT("Sheet1!F"&amp;MATCH(Sheet2!B$2,Sheet1!$E$1:$E$1715,0)+ROW()-ROW($A$4)),"")</f>
        <v>7.1704400000000001</v>
      </c>
      <c r="C31">
        <f ca="1">IF(ROW()-ROW($A$4)&lt;C$3,INDIRECT("Sheet1!F"&amp;MATCH(Sheet2!C$2,Sheet1!$E$1:$E$1715,0)+ROW()-ROW($A$4)),"")</f>
        <v>-10.02195</v>
      </c>
      <c r="D31">
        <f ca="1">IF(ROW()-ROW($A$4)&lt;D$3,INDIRECT("Sheet1!F"&amp;MATCH(Sheet2!D$2,Sheet1!$E$1:$E$1715,0)+ROW()-ROW($A$4)),"")</f>
        <v>-1.08785</v>
      </c>
      <c r="E31">
        <f ca="1">IF(ROW()-ROW($A$4)&lt;E$3,INDIRECT("Sheet1!F"&amp;MATCH(Sheet2!E$2,Sheet1!$E$1:$E$1715,0)+ROW()-ROW($A$4)),"")</f>
        <v>3.8515899999999998</v>
      </c>
      <c r="F31">
        <f ca="1">IF(ROW()-ROW($A$4)&lt;F$3,INDIRECT("Sheet1!F"&amp;MATCH(Sheet2!F$2,Sheet1!$E$1:$E$1715,0)+ROW()-ROW($A$4)),"")</f>
        <v>36.621650000000002</v>
      </c>
      <c r="G31">
        <f ca="1">IF(ROW()-ROW($A$4)&lt;G$3,INDIRECT("Sheet1!F"&amp;MATCH(Sheet2!G$2,Sheet1!$E$1:$E$1715,0)+ROW()-ROW($A$4)),"")</f>
        <v>20.78398</v>
      </c>
      <c r="H31">
        <f ca="1">IF(ROW()-ROW($A$4)&lt;H$3,INDIRECT("Sheet1!F"&amp;MATCH(Sheet2!H$2,Sheet1!$E$1:$E$1715,0)+ROW()-ROW($A$4)),"")</f>
        <v>-11.1076</v>
      </c>
      <c r="I31">
        <f ca="1">IF(ROW()-ROW($A$4)&lt;I$3,INDIRECT("Sheet1!F"&amp;MATCH(Sheet2!I$2,Sheet1!$E$1:$E$1715,0)+ROW()-ROW($A$4)),"")</f>
        <v>10.56889</v>
      </c>
      <c r="J31">
        <f ca="1">IF(ROW()-ROW($A$4)&lt;J$3,INDIRECT("Sheet1!F"&amp;MATCH(Sheet2!J$2,Sheet1!$E$1:$E$1715,0)+ROW()-ROW($A$4)),"")</f>
        <v>37.65316</v>
      </c>
      <c r="K31">
        <f ca="1">IF(ROW()-ROW($A$4)&lt;K$3,INDIRECT("Sheet1!F"&amp;MATCH(Sheet2!K$2,Sheet1!$E$1:$E$1715,0)+ROW()-ROW($A$4)),"")</f>
        <v>-0.60607999999999995</v>
      </c>
      <c r="L31">
        <f ca="1">IF(ROW()-ROW($A$4)&lt;L$3,INDIRECT("Sheet1!F"&amp;MATCH(Sheet2!L$2,Sheet1!$E$1:$E$1715,0)+ROW()-ROW($A$4)),"")</f>
        <v>34.90307</v>
      </c>
      <c r="M31">
        <f ca="1">IF(ROW()-ROW($A$4)&lt;M$3,INDIRECT("Sheet1!F"&amp;MATCH(Sheet2!M$2,Sheet1!$E$1:$E$1715,0)+ROW()-ROW($A$4)),"")</f>
        <v>-5.5413500000000004</v>
      </c>
      <c r="N31">
        <f ca="1">IF(ROW()-ROW($A$4)&lt;N$3,INDIRECT("Sheet1!F"&amp;MATCH(Sheet2!N$2,Sheet1!$E$1:$E$1715,0)+ROW()-ROW($A$4)),"")</f>
        <v>15.75582</v>
      </c>
      <c r="O31">
        <f ca="1">IF(ROW()-ROW($A$4)&lt;O$3,INDIRECT("Sheet1!F"&amp;MATCH(Sheet2!O$2,Sheet1!$E$1:$E$1715,0)+ROW()-ROW($A$4)),"")</f>
        <v>2.7505799999999998</v>
      </c>
      <c r="P31">
        <f ca="1">IF(ROW()-ROW($A$4)&lt;P$3,INDIRECT("Sheet1!F"&amp;MATCH(Sheet2!P$2,Sheet1!$E$1:$E$1715,0)+ROW()-ROW($A$4)),"")</f>
        <v>14.8287</v>
      </c>
      <c r="Q31">
        <f ca="1">IF(ROW()-ROW($A$4)&lt;Q$3,INDIRECT("Sheet1!F"&amp;MATCH(Sheet2!Q$2,Sheet1!$E$1:$E$1715,0)+ROW()-ROW($A$4)),"")</f>
        <v>-10.199619999999999</v>
      </c>
    </row>
    <row r="32" spans="1:17" x14ac:dyDescent="0.2">
      <c r="A32" t="str">
        <f>Sheet1!G110</f>
        <v>Anneal Loop [COOL]  7/14 Score</v>
      </c>
      <c r="B32">
        <f ca="1">IF(ROW()-ROW($A$4)&lt;B$3,INDIRECT("Sheet1!F"&amp;MATCH(Sheet2!B$2,Sheet1!$E$1:$E$1715,0)+ROW()-ROW($A$4)),"")</f>
        <v>9.9245300000000007</v>
      </c>
      <c r="C32">
        <f ca="1">IF(ROW()-ROW($A$4)&lt;C$3,INDIRECT("Sheet1!F"&amp;MATCH(Sheet2!C$2,Sheet1!$E$1:$E$1715,0)+ROW()-ROW($A$4)),"")</f>
        <v>-12.923500000000001</v>
      </c>
      <c r="D32">
        <f ca="1">IF(ROW()-ROW($A$4)&lt;D$3,INDIRECT("Sheet1!F"&amp;MATCH(Sheet2!D$2,Sheet1!$E$1:$E$1715,0)+ROW()-ROW($A$4)),"")</f>
        <v>0.19844000000000001</v>
      </c>
      <c r="E32">
        <f ca="1">IF(ROW()-ROW($A$4)&lt;E$3,INDIRECT("Sheet1!F"&amp;MATCH(Sheet2!E$2,Sheet1!$E$1:$E$1715,0)+ROW()-ROW($A$4)),"")</f>
        <v>3.8515899999999998</v>
      </c>
      <c r="F32">
        <f ca="1">IF(ROW()-ROW($A$4)&lt;F$3,INDIRECT("Sheet1!F"&amp;MATCH(Sheet2!F$2,Sheet1!$E$1:$E$1715,0)+ROW()-ROW($A$4)),"")</f>
        <v>36.621650000000002</v>
      </c>
      <c r="G32">
        <f ca="1">IF(ROW()-ROW($A$4)&lt;G$3,INDIRECT("Sheet1!F"&amp;MATCH(Sheet2!G$2,Sheet1!$E$1:$E$1715,0)+ROW()-ROW($A$4)),"")</f>
        <v>20.78398</v>
      </c>
      <c r="H32">
        <f ca="1">IF(ROW()-ROW($A$4)&lt;H$3,INDIRECT("Sheet1!F"&amp;MATCH(Sheet2!H$2,Sheet1!$E$1:$E$1715,0)+ROW()-ROW($A$4)),"")</f>
        <v>-2.5817299999999999</v>
      </c>
      <c r="I32">
        <f ca="1">IF(ROW()-ROW($A$4)&lt;I$3,INDIRECT("Sheet1!F"&amp;MATCH(Sheet2!I$2,Sheet1!$E$1:$E$1715,0)+ROW()-ROW($A$4)),"")</f>
        <v>11.683199999999999</v>
      </c>
      <c r="J32">
        <f ca="1">IF(ROW()-ROW($A$4)&lt;J$3,INDIRECT("Sheet1!F"&amp;MATCH(Sheet2!J$2,Sheet1!$E$1:$E$1715,0)+ROW()-ROW($A$4)),"")</f>
        <v>28.315000000000001</v>
      </c>
      <c r="K32">
        <f ca="1">IF(ROW()-ROW($A$4)&lt;K$3,INDIRECT("Sheet1!F"&amp;MATCH(Sheet2!K$2,Sheet1!$E$1:$E$1715,0)+ROW()-ROW($A$4)),"")</f>
        <v>-0.99224999999999997</v>
      </c>
      <c r="L32">
        <f ca="1">IF(ROW()-ROW($A$4)&lt;L$3,INDIRECT("Sheet1!F"&amp;MATCH(Sheet2!L$2,Sheet1!$E$1:$E$1715,0)+ROW()-ROW($A$4)),"")</f>
        <v>40.77928</v>
      </c>
      <c r="M32">
        <f ca="1">IF(ROW()-ROW($A$4)&lt;M$3,INDIRECT("Sheet1!F"&amp;MATCH(Sheet2!M$2,Sheet1!$E$1:$E$1715,0)+ROW()-ROW($A$4)),"")</f>
        <v>-5.5413500000000004</v>
      </c>
      <c r="N32">
        <f ca="1">IF(ROW()-ROW($A$4)&lt;N$3,INDIRECT("Sheet1!F"&amp;MATCH(Sheet2!N$2,Sheet1!$E$1:$E$1715,0)+ROW()-ROW($A$4)),"")</f>
        <v>9.4398</v>
      </c>
      <c r="O32">
        <f ca="1">IF(ROW()-ROW($A$4)&lt;O$3,INDIRECT("Sheet1!F"&amp;MATCH(Sheet2!O$2,Sheet1!$E$1:$E$1715,0)+ROW()-ROW($A$4)),"")</f>
        <v>2.7505799999999998</v>
      </c>
      <c r="P32">
        <f ca="1">IF(ROW()-ROW($A$4)&lt;P$3,INDIRECT("Sheet1!F"&amp;MATCH(Sheet2!P$2,Sheet1!$E$1:$E$1715,0)+ROW()-ROW($A$4)),"")</f>
        <v>11.32254</v>
      </c>
      <c r="Q32">
        <f ca="1">IF(ROW()-ROW($A$4)&lt;Q$3,INDIRECT("Sheet1!F"&amp;MATCH(Sheet2!Q$2,Sheet1!$E$1:$E$1715,0)+ROW()-ROW($A$4)),"")</f>
        <v>2.00685</v>
      </c>
    </row>
    <row r="33" spans="1:17" x14ac:dyDescent="0.2">
      <c r="A33" t="str">
        <f>Sheet1!G111</f>
        <v>Anneal Loop [HEAT]  8/14 Score</v>
      </c>
      <c r="B33">
        <f ca="1">IF(ROW()-ROW($A$4)&lt;B$3,INDIRECT("Sheet1!F"&amp;MATCH(Sheet2!B$2,Sheet1!$E$1:$E$1715,0)+ROW()-ROW($A$4)),"")</f>
        <v>15.971259999999999</v>
      </c>
      <c r="C33">
        <f ca="1">IF(ROW()-ROW($A$4)&lt;C$3,INDIRECT("Sheet1!F"&amp;MATCH(Sheet2!C$2,Sheet1!$E$1:$E$1715,0)+ROW()-ROW($A$4)),"")</f>
        <v>-12.923500000000001</v>
      </c>
      <c r="D33">
        <f ca="1">IF(ROW()-ROW($A$4)&lt;D$3,INDIRECT("Sheet1!F"&amp;MATCH(Sheet2!D$2,Sheet1!$E$1:$E$1715,0)+ROW()-ROW($A$4)),"")</f>
        <v>0.19844000000000001</v>
      </c>
      <c r="E33">
        <f ca="1">IF(ROW()-ROW($A$4)&lt;E$3,INDIRECT("Sheet1!F"&amp;MATCH(Sheet2!E$2,Sheet1!$E$1:$E$1715,0)+ROW()-ROW($A$4)),"")</f>
        <v>3.8515899999999998</v>
      </c>
      <c r="F33">
        <f ca="1">IF(ROW()-ROW($A$4)&lt;F$3,INDIRECT("Sheet1!F"&amp;MATCH(Sheet2!F$2,Sheet1!$E$1:$E$1715,0)+ROW()-ROW($A$4)),"")</f>
        <v>36.621650000000002</v>
      </c>
      <c r="G33">
        <f ca="1">IF(ROW()-ROW($A$4)&lt;G$3,INDIRECT("Sheet1!F"&amp;MATCH(Sheet2!G$2,Sheet1!$E$1:$E$1715,0)+ROW()-ROW($A$4)),"")</f>
        <v>20.78398</v>
      </c>
      <c r="H33">
        <f ca="1">IF(ROW()-ROW($A$4)&lt;H$3,INDIRECT("Sheet1!F"&amp;MATCH(Sheet2!H$2,Sheet1!$E$1:$E$1715,0)+ROW()-ROW($A$4)),"")</f>
        <v>-2.5817299999999999</v>
      </c>
      <c r="I33">
        <f ca="1">IF(ROW()-ROW($A$4)&lt;I$3,INDIRECT("Sheet1!F"&amp;MATCH(Sheet2!I$2,Sheet1!$E$1:$E$1715,0)+ROW()-ROW($A$4)),"")</f>
        <v>11.683199999999999</v>
      </c>
      <c r="J33">
        <f ca="1">IF(ROW()-ROW($A$4)&lt;J$3,INDIRECT("Sheet1!F"&amp;MATCH(Sheet2!J$2,Sheet1!$E$1:$E$1715,0)+ROW()-ROW($A$4)),"")</f>
        <v>28.315000000000001</v>
      </c>
      <c r="K33">
        <f ca="1">IF(ROW()-ROW($A$4)&lt;K$3,INDIRECT("Sheet1!F"&amp;MATCH(Sheet2!K$2,Sheet1!$E$1:$E$1715,0)+ROW()-ROW($A$4)),"")</f>
        <v>-0.99224999999999997</v>
      </c>
      <c r="L33">
        <f ca="1">IF(ROW()-ROW($A$4)&lt;L$3,INDIRECT("Sheet1!F"&amp;MATCH(Sheet2!L$2,Sheet1!$E$1:$E$1715,0)+ROW()-ROW($A$4)),"")</f>
        <v>40.77928</v>
      </c>
      <c r="M33">
        <f ca="1">IF(ROW()-ROW($A$4)&lt;M$3,INDIRECT("Sheet1!F"&amp;MATCH(Sheet2!M$2,Sheet1!$E$1:$E$1715,0)+ROW()-ROW($A$4)),"")</f>
        <v>-5.5413500000000004</v>
      </c>
      <c r="N33">
        <f ca="1">IF(ROW()-ROW($A$4)&lt;N$3,INDIRECT("Sheet1!F"&amp;MATCH(Sheet2!N$2,Sheet1!$E$1:$E$1715,0)+ROW()-ROW($A$4)),"")</f>
        <v>24.919350000000001</v>
      </c>
      <c r="O33">
        <f ca="1">IF(ROW()-ROW($A$4)&lt;O$3,INDIRECT("Sheet1!F"&amp;MATCH(Sheet2!O$2,Sheet1!$E$1:$E$1715,0)+ROW()-ROW($A$4)),"")</f>
        <v>2.7505799999999998</v>
      </c>
      <c r="P33">
        <f ca="1">IF(ROW()-ROW($A$4)&lt;P$3,INDIRECT("Sheet1!F"&amp;MATCH(Sheet2!P$2,Sheet1!$E$1:$E$1715,0)+ROW()-ROW($A$4)),"")</f>
        <v>11.32254</v>
      </c>
      <c r="Q33">
        <f ca="1">IF(ROW()-ROW($A$4)&lt;Q$3,INDIRECT("Sheet1!F"&amp;MATCH(Sheet2!Q$2,Sheet1!$E$1:$E$1715,0)+ROW()-ROW($A$4)),"")</f>
        <v>14.54128</v>
      </c>
    </row>
    <row r="34" spans="1:17" x14ac:dyDescent="0.2">
      <c r="A34" t="str">
        <f>Sheet1!G112</f>
        <v>Anneal Loop [HEAT]  9/14 Score</v>
      </c>
      <c r="B34">
        <f ca="1">IF(ROW()-ROW($A$4)&lt;B$3,INDIRECT("Sheet1!F"&amp;MATCH(Sheet2!B$2,Sheet1!$E$1:$E$1715,0)+ROW()-ROW($A$4)),"")</f>
        <v>15.971259999999999</v>
      </c>
      <c r="C34">
        <f ca="1">IF(ROW()-ROW($A$4)&lt;C$3,INDIRECT("Sheet1!F"&amp;MATCH(Sheet2!C$2,Sheet1!$E$1:$E$1715,0)+ROW()-ROW($A$4)),"")</f>
        <v>0.71706999999999999</v>
      </c>
      <c r="D34">
        <f ca="1">IF(ROW()-ROW($A$4)&lt;D$3,INDIRECT("Sheet1!F"&amp;MATCH(Sheet2!D$2,Sheet1!$E$1:$E$1715,0)+ROW()-ROW($A$4)),"")</f>
        <v>-0.48430000000000001</v>
      </c>
      <c r="E34">
        <f ca="1">IF(ROW()-ROW($A$4)&lt;E$3,INDIRECT("Sheet1!F"&amp;MATCH(Sheet2!E$2,Sheet1!$E$1:$E$1715,0)+ROW()-ROW($A$4)),"")</f>
        <v>3.8515899999999998</v>
      </c>
      <c r="F34">
        <f ca="1">IF(ROW()-ROW($A$4)&lt;F$3,INDIRECT("Sheet1!F"&amp;MATCH(Sheet2!F$2,Sheet1!$E$1:$E$1715,0)+ROW()-ROW($A$4)),"")</f>
        <v>36.621650000000002</v>
      </c>
      <c r="G34">
        <f ca="1">IF(ROW()-ROW($A$4)&lt;G$3,INDIRECT("Sheet1!F"&amp;MATCH(Sheet2!G$2,Sheet1!$E$1:$E$1715,0)+ROW()-ROW($A$4)),"")</f>
        <v>20.78398</v>
      </c>
      <c r="H34">
        <f ca="1">IF(ROW()-ROW($A$4)&lt;H$3,INDIRECT("Sheet1!F"&amp;MATCH(Sheet2!H$2,Sheet1!$E$1:$E$1715,0)+ROW()-ROW($A$4)),"")</f>
        <v>-2.5817299999999999</v>
      </c>
      <c r="I34">
        <f ca="1">IF(ROW()-ROW($A$4)&lt;I$3,INDIRECT("Sheet1!F"&amp;MATCH(Sheet2!I$2,Sheet1!$E$1:$E$1715,0)+ROW()-ROW($A$4)),"")</f>
        <v>11.683199999999999</v>
      </c>
      <c r="J34">
        <f ca="1">IF(ROW()-ROW($A$4)&lt;J$3,INDIRECT("Sheet1!F"&amp;MATCH(Sheet2!J$2,Sheet1!$E$1:$E$1715,0)+ROW()-ROW($A$4)),"")</f>
        <v>23.986180000000001</v>
      </c>
      <c r="K34">
        <f ca="1">IF(ROW()-ROW($A$4)&lt;K$3,INDIRECT("Sheet1!F"&amp;MATCH(Sheet2!K$2,Sheet1!$E$1:$E$1715,0)+ROW()-ROW($A$4)),"")</f>
        <v>-0.99224999999999997</v>
      </c>
      <c r="L34">
        <f ca="1">IF(ROW()-ROW($A$4)&lt;L$3,INDIRECT("Sheet1!F"&amp;MATCH(Sheet2!L$2,Sheet1!$E$1:$E$1715,0)+ROW()-ROW($A$4)),"")</f>
        <v>40.77928</v>
      </c>
      <c r="M34">
        <f ca="1">IF(ROW()-ROW($A$4)&lt;M$3,INDIRECT("Sheet1!F"&amp;MATCH(Sheet2!M$2,Sheet1!$E$1:$E$1715,0)+ROW()-ROW($A$4)),"")</f>
        <v>-5.5413500000000004</v>
      </c>
      <c r="N34">
        <f ca="1">IF(ROW()-ROW($A$4)&lt;N$3,INDIRECT("Sheet1!F"&amp;MATCH(Sheet2!N$2,Sheet1!$E$1:$E$1715,0)+ROW()-ROW($A$4)),"")</f>
        <v>24.919350000000001</v>
      </c>
      <c r="O34">
        <f ca="1">IF(ROW()-ROW($A$4)&lt;O$3,INDIRECT("Sheet1!F"&amp;MATCH(Sheet2!O$2,Sheet1!$E$1:$E$1715,0)+ROW()-ROW($A$4)),"")</f>
        <v>2.7505799999999998</v>
      </c>
      <c r="P34">
        <f ca="1">IF(ROW()-ROW($A$4)&lt;P$3,INDIRECT("Sheet1!F"&amp;MATCH(Sheet2!P$2,Sheet1!$E$1:$E$1715,0)+ROW()-ROW($A$4)),"")</f>
        <v>11.746130000000001</v>
      </c>
      <c r="Q34">
        <f ca="1">IF(ROW()-ROW($A$4)&lt;Q$3,INDIRECT("Sheet1!F"&amp;MATCH(Sheet2!Q$2,Sheet1!$E$1:$E$1715,0)+ROW()-ROW($A$4)),"")</f>
        <v>14.54128</v>
      </c>
    </row>
    <row r="35" spans="1:17" x14ac:dyDescent="0.2">
      <c r="A35" t="str">
        <f>Sheet1!G113</f>
        <v>Anneal Loop [HEAT] 10/14 Score</v>
      </c>
      <c r="B35">
        <f ca="1">IF(ROW()-ROW($A$4)&lt;B$3,INDIRECT("Sheet1!F"&amp;MATCH(Sheet2!B$2,Sheet1!$E$1:$E$1715,0)+ROW()-ROW($A$4)),"")</f>
        <v>24.703230000000001</v>
      </c>
      <c r="C35">
        <f ca="1">IF(ROW()-ROW($A$4)&lt;C$3,INDIRECT("Sheet1!F"&amp;MATCH(Sheet2!C$2,Sheet1!$E$1:$E$1715,0)+ROW()-ROW($A$4)),"")</f>
        <v>0.71706999999999999</v>
      </c>
      <c r="D35">
        <f ca="1">IF(ROW()-ROW($A$4)&lt;D$3,INDIRECT("Sheet1!F"&amp;MATCH(Sheet2!D$2,Sheet1!$E$1:$E$1715,0)+ROW()-ROW($A$4)),"")</f>
        <v>-0.48430000000000001</v>
      </c>
      <c r="E35">
        <f ca="1">IF(ROW()-ROW($A$4)&lt;E$3,INDIRECT("Sheet1!F"&amp;MATCH(Sheet2!E$2,Sheet1!$E$1:$E$1715,0)+ROW()-ROW($A$4)),"")</f>
        <v>3.8515899999999998</v>
      </c>
      <c r="F35">
        <f ca="1">IF(ROW()-ROW($A$4)&lt;F$3,INDIRECT("Sheet1!F"&amp;MATCH(Sheet2!F$2,Sheet1!$E$1:$E$1715,0)+ROW()-ROW($A$4)),"")</f>
        <v>36.621650000000002</v>
      </c>
      <c r="G35">
        <f ca="1">IF(ROW()-ROW($A$4)&lt;G$3,INDIRECT("Sheet1!F"&amp;MATCH(Sheet2!G$2,Sheet1!$E$1:$E$1715,0)+ROW()-ROW($A$4)),"")</f>
        <v>20.78398</v>
      </c>
      <c r="H35">
        <f ca="1">IF(ROW()-ROW($A$4)&lt;H$3,INDIRECT("Sheet1!F"&amp;MATCH(Sheet2!H$2,Sheet1!$E$1:$E$1715,0)+ROW()-ROW($A$4)),"")</f>
        <v>-2.5817299999999999</v>
      </c>
      <c r="I35">
        <f ca="1">IF(ROW()-ROW($A$4)&lt;I$3,INDIRECT("Sheet1!F"&amp;MATCH(Sheet2!I$2,Sheet1!$E$1:$E$1715,0)+ROW()-ROW($A$4)),"")</f>
        <v>11.683199999999999</v>
      </c>
      <c r="J35">
        <f ca="1">IF(ROW()-ROW($A$4)&lt;J$3,INDIRECT("Sheet1!F"&amp;MATCH(Sheet2!J$2,Sheet1!$E$1:$E$1715,0)+ROW()-ROW($A$4)),"")</f>
        <v>23.986180000000001</v>
      </c>
      <c r="K35">
        <f ca="1">IF(ROW()-ROW($A$4)&lt;K$3,INDIRECT("Sheet1!F"&amp;MATCH(Sheet2!K$2,Sheet1!$E$1:$E$1715,0)+ROW()-ROW($A$4)),"")</f>
        <v>-0.99224999999999997</v>
      </c>
      <c r="L35">
        <f ca="1">IF(ROW()-ROW($A$4)&lt;L$3,INDIRECT("Sheet1!F"&amp;MATCH(Sheet2!L$2,Sheet1!$E$1:$E$1715,0)+ROW()-ROW($A$4)),"")</f>
        <v>40.77928</v>
      </c>
      <c r="M35">
        <f ca="1">IF(ROW()-ROW($A$4)&lt;M$3,INDIRECT("Sheet1!F"&amp;MATCH(Sheet2!M$2,Sheet1!$E$1:$E$1715,0)+ROW()-ROW($A$4)),"")</f>
        <v>-5.5413500000000004</v>
      </c>
      <c r="N35">
        <f ca="1">IF(ROW()-ROW($A$4)&lt;N$3,INDIRECT("Sheet1!F"&amp;MATCH(Sheet2!N$2,Sheet1!$E$1:$E$1715,0)+ROW()-ROW($A$4)),"")</f>
        <v>24.919350000000001</v>
      </c>
      <c r="O35">
        <f ca="1">IF(ROW()-ROW($A$4)&lt;O$3,INDIRECT("Sheet1!F"&amp;MATCH(Sheet2!O$2,Sheet1!$E$1:$E$1715,0)+ROW()-ROW($A$4)),"")</f>
        <v>2.7505799999999998</v>
      </c>
      <c r="P35">
        <f ca="1">IF(ROW()-ROW($A$4)&lt;P$3,INDIRECT("Sheet1!F"&amp;MATCH(Sheet2!P$2,Sheet1!$E$1:$E$1715,0)+ROW()-ROW($A$4)),"")</f>
        <v>11.746130000000001</v>
      </c>
      <c r="Q35">
        <f ca="1">IF(ROW()-ROW($A$4)&lt;Q$3,INDIRECT("Sheet1!F"&amp;MATCH(Sheet2!Q$2,Sheet1!$E$1:$E$1715,0)+ROW()-ROW($A$4)),"")</f>
        <v>14.54128</v>
      </c>
    </row>
    <row r="36" spans="1:17" x14ac:dyDescent="0.2">
      <c r="A36" t="str">
        <f>Sheet1!G114</f>
        <v>Anneal Loop [COOL] 11/14 Score</v>
      </c>
      <c r="B36">
        <f ca="1">IF(ROW()-ROW($A$4)&lt;B$3,INDIRECT("Sheet1!F"&amp;MATCH(Sheet2!B$2,Sheet1!$E$1:$E$1715,0)+ROW()-ROW($A$4)),"")</f>
        <v>24.20486</v>
      </c>
      <c r="C36">
        <f ca="1">IF(ROW()-ROW($A$4)&lt;C$3,INDIRECT("Sheet1!F"&amp;MATCH(Sheet2!C$2,Sheet1!$E$1:$E$1715,0)+ROW()-ROW($A$4)),"")</f>
        <v>0.71706999999999999</v>
      </c>
      <c r="D36">
        <f ca="1">IF(ROW()-ROW($A$4)&lt;D$3,INDIRECT("Sheet1!F"&amp;MATCH(Sheet2!D$2,Sheet1!$E$1:$E$1715,0)+ROW()-ROW($A$4)),"")</f>
        <v>-0.41071999999999997</v>
      </c>
      <c r="E36">
        <f ca="1">IF(ROW()-ROW($A$4)&lt;E$3,INDIRECT("Sheet1!F"&amp;MATCH(Sheet2!E$2,Sheet1!$E$1:$E$1715,0)+ROW()-ROW($A$4)),"")</f>
        <v>0.32601999999999998</v>
      </c>
      <c r="F36">
        <f ca="1">IF(ROW()-ROW($A$4)&lt;F$3,INDIRECT("Sheet1!F"&amp;MATCH(Sheet2!F$2,Sheet1!$E$1:$E$1715,0)+ROW()-ROW($A$4)),"")</f>
        <v>35.511600000000001</v>
      </c>
      <c r="G36">
        <f ca="1">IF(ROW()-ROW($A$4)&lt;G$3,INDIRECT("Sheet1!F"&amp;MATCH(Sheet2!G$2,Sheet1!$E$1:$E$1715,0)+ROW()-ROW($A$4)),"")</f>
        <v>20.78398</v>
      </c>
      <c r="H36">
        <f ca="1">IF(ROW()-ROW($A$4)&lt;H$3,INDIRECT("Sheet1!F"&amp;MATCH(Sheet2!H$2,Sheet1!$E$1:$E$1715,0)+ROW()-ROW($A$4)),"")</f>
        <v>-8.3613300000000006</v>
      </c>
      <c r="I36">
        <f ca="1">IF(ROW()-ROW($A$4)&lt;I$3,INDIRECT("Sheet1!F"&amp;MATCH(Sheet2!I$2,Sheet1!$E$1:$E$1715,0)+ROW()-ROW($A$4)),"")</f>
        <v>12.979480000000001</v>
      </c>
      <c r="J36">
        <f ca="1">IF(ROW()-ROW($A$4)&lt;J$3,INDIRECT("Sheet1!F"&amp;MATCH(Sheet2!J$2,Sheet1!$E$1:$E$1715,0)+ROW()-ROW($A$4)),"")</f>
        <v>28.877749999999999</v>
      </c>
      <c r="K36">
        <f ca="1">IF(ROW()-ROW($A$4)&lt;K$3,INDIRECT("Sheet1!F"&amp;MATCH(Sheet2!K$2,Sheet1!$E$1:$E$1715,0)+ROW()-ROW($A$4)),"")</f>
        <v>-1.70831</v>
      </c>
      <c r="L36">
        <f ca="1">IF(ROW()-ROW($A$4)&lt;L$3,INDIRECT("Sheet1!F"&amp;MATCH(Sheet2!L$2,Sheet1!$E$1:$E$1715,0)+ROW()-ROW($A$4)),"")</f>
        <v>40.77928</v>
      </c>
      <c r="M36">
        <f ca="1">IF(ROW()-ROW($A$4)&lt;M$3,INDIRECT("Sheet1!F"&amp;MATCH(Sheet2!M$2,Sheet1!$E$1:$E$1715,0)+ROW()-ROW($A$4)),"")</f>
        <v>-5.9257</v>
      </c>
      <c r="N36">
        <f ca="1">IF(ROW()-ROW($A$4)&lt;N$3,INDIRECT("Sheet1!F"&amp;MATCH(Sheet2!N$2,Sheet1!$E$1:$E$1715,0)+ROW()-ROW($A$4)),"")</f>
        <v>24.919350000000001</v>
      </c>
      <c r="O36">
        <f ca="1">IF(ROW()-ROW($A$4)&lt;O$3,INDIRECT("Sheet1!F"&amp;MATCH(Sheet2!O$2,Sheet1!$E$1:$E$1715,0)+ROW()-ROW($A$4)),"")</f>
        <v>2.7505799999999998</v>
      </c>
      <c r="P36">
        <f ca="1">IF(ROW()-ROW($A$4)&lt;P$3,INDIRECT("Sheet1!F"&amp;MATCH(Sheet2!P$2,Sheet1!$E$1:$E$1715,0)+ROW()-ROW($A$4)),"")</f>
        <v>11.746130000000001</v>
      </c>
      <c r="Q36">
        <f ca="1">IF(ROW()-ROW($A$4)&lt;Q$3,INDIRECT("Sheet1!F"&amp;MATCH(Sheet2!Q$2,Sheet1!$E$1:$E$1715,0)+ROW()-ROW($A$4)),"")</f>
        <v>10.316549999999999</v>
      </c>
    </row>
    <row r="37" spans="1:17" x14ac:dyDescent="0.2">
      <c r="A37" t="str">
        <f>Sheet1!G115</f>
        <v>Anneal Loop [COOL] 12/14 Score</v>
      </c>
      <c r="B37">
        <f ca="1">IF(ROW()-ROW($A$4)&lt;B$3,INDIRECT("Sheet1!F"&amp;MATCH(Sheet2!B$2,Sheet1!$E$1:$E$1715,0)+ROW()-ROW($A$4)),"")</f>
        <v>24.751819999999999</v>
      </c>
      <c r="C37">
        <f ca="1">IF(ROW()-ROW($A$4)&lt;C$3,INDIRECT("Sheet1!F"&amp;MATCH(Sheet2!C$2,Sheet1!$E$1:$E$1715,0)+ROW()-ROW($A$4)),"")</f>
        <v>-1.5059100000000001</v>
      </c>
      <c r="D37">
        <f ca="1">IF(ROW()-ROW($A$4)&lt;D$3,INDIRECT("Sheet1!F"&amp;MATCH(Sheet2!D$2,Sheet1!$E$1:$E$1715,0)+ROW()-ROW($A$4)),"")</f>
        <v>-2.4912399999999999</v>
      </c>
      <c r="E37">
        <f ca="1">IF(ROW()-ROW($A$4)&lt;E$3,INDIRECT("Sheet1!F"&amp;MATCH(Sheet2!E$2,Sheet1!$E$1:$E$1715,0)+ROW()-ROW($A$4)),"")</f>
        <v>-3.0628099999999998</v>
      </c>
      <c r="F37">
        <f ca="1">IF(ROW()-ROW($A$4)&lt;F$3,INDIRECT("Sheet1!F"&amp;MATCH(Sheet2!F$2,Sheet1!$E$1:$E$1715,0)+ROW()-ROW($A$4)),"")</f>
        <v>22.6235</v>
      </c>
      <c r="G37">
        <f ca="1">IF(ROW()-ROW($A$4)&lt;G$3,INDIRECT("Sheet1!F"&amp;MATCH(Sheet2!G$2,Sheet1!$E$1:$E$1715,0)+ROW()-ROW($A$4)),"")</f>
        <v>20.190090000000001</v>
      </c>
      <c r="H37">
        <f ca="1">IF(ROW()-ROW($A$4)&lt;H$3,INDIRECT("Sheet1!F"&amp;MATCH(Sheet2!H$2,Sheet1!$E$1:$E$1715,0)+ROW()-ROW($A$4)),"")</f>
        <v>-9.1679099999999991</v>
      </c>
      <c r="I37">
        <f ca="1">IF(ROW()-ROW($A$4)&lt;I$3,INDIRECT("Sheet1!F"&amp;MATCH(Sheet2!I$2,Sheet1!$E$1:$E$1715,0)+ROW()-ROW($A$4)),"")</f>
        <v>15.88626</v>
      </c>
      <c r="J37">
        <f ca="1">IF(ROW()-ROW($A$4)&lt;J$3,INDIRECT("Sheet1!F"&amp;MATCH(Sheet2!J$2,Sheet1!$E$1:$E$1715,0)+ROW()-ROW($A$4)),"")</f>
        <v>23.126100000000001</v>
      </c>
      <c r="K37">
        <f ca="1">IF(ROW()-ROW($A$4)&lt;K$3,INDIRECT("Sheet1!F"&amp;MATCH(Sheet2!K$2,Sheet1!$E$1:$E$1715,0)+ROW()-ROW($A$4)),"")</f>
        <v>-5.2197300000000002</v>
      </c>
      <c r="L37">
        <f ca="1">IF(ROW()-ROW($A$4)&lt;L$3,INDIRECT("Sheet1!F"&amp;MATCH(Sheet2!L$2,Sheet1!$E$1:$E$1715,0)+ROW()-ROW($A$4)),"")</f>
        <v>39.659050000000001</v>
      </c>
      <c r="M37">
        <f ca="1">IF(ROW()-ROW($A$4)&lt;M$3,INDIRECT("Sheet1!F"&amp;MATCH(Sheet2!M$2,Sheet1!$E$1:$E$1715,0)+ROW()-ROW($A$4)),"")</f>
        <v>0.81972</v>
      </c>
      <c r="N37">
        <f ca="1">IF(ROW()-ROW($A$4)&lt;N$3,INDIRECT("Sheet1!F"&amp;MATCH(Sheet2!N$2,Sheet1!$E$1:$E$1715,0)+ROW()-ROW($A$4)),"")</f>
        <v>29.646719999999998</v>
      </c>
      <c r="O37">
        <f ca="1">IF(ROW()-ROW($A$4)&lt;O$3,INDIRECT("Sheet1!F"&amp;MATCH(Sheet2!O$2,Sheet1!$E$1:$E$1715,0)+ROW()-ROW($A$4)),"")</f>
        <v>2.7505799999999998</v>
      </c>
      <c r="P37">
        <f ca="1">IF(ROW()-ROW($A$4)&lt;P$3,INDIRECT("Sheet1!F"&amp;MATCH(Sheet2!P$2,Sheet1!$E$1:$E$1715,0)+ROW()-ROW($A$4)),"")</f>
        <v>20.70374</v>
      </c>
      <c r="Q37">
        <f ca="1">IF(ROW()-ROW($A$4)&lt;Q$3,INDIRECT("Sheet1!F"&amp;MATCH(Sheet2!Q$2,Sheet1!$E$1:$E$1715,0)+ROW()-ROW($A$4)),"")</f>
        <v>24.212759999999999</v>
      </c>
    </row>
    <row r="38" spans="1:17" x14ac:dyDescent="0.2">
      <c r="A38" t="str">
        <f>Sheet1!G116</f>
        <v>Anneal Loop [COOL] 13/14 Score</v>
      </c>
      <c r="B38">
        <f ca="1">IF(ROW()-ROW($A$4)&lt;B$3,INDIRECT("Sheet1!F"&amp;MATCH(Sheet2!B$2,Sheet1!$E$1:$E$1715,0)+ROW()-ROW($A$4)),"")</f>
        <v>17.84928</v>
      </c>
      <c r="C38">
        <f ca="1">IF(ROW()-ROW($A$4)&lt;C$3,INDIRECT("Sheet1!F"&amp;MATCH(Sheet2!C$2,Sheet1!$E$1:$E$1715,0)+ROW()-ROW($A$4)),"")</f>
        <v>-5.5216000000000003</v>
      </c>
      <c r="D38">
        <f ca="1">IF(ROW()-ROW($A$4)&lt;D$3,INDIRECT("Sheet1!F"&amp;MATCH(Sheet2!D$2,Sheet1!$E$1:$E$1715,0)+ROW()-ROW($A$4)),"")</f>
        <v>1.4283300000000001</v>
      </c>
      <c r="E38">
        <f ca="1">IF(ROW()-ROW($A$4)&lt;E$3,INDIRECT("Sheet1!F"&amp;MATCH(Sheet2!E$2,Sheet1!$E$1:$E$1715,0)+ROW()-ROW($A$4)),"")</f>
        <v>-3.0628099999999998</v>
      </c>
      <c r="F38">
        <f ca="1">IF(ROW()-ROW($A$4)&lt;F$3,INDIRECT("Sheet1!F"&amp;MATCH(Sheet2!F$2,Sheet1!$E$1:$E$1715,0)+ROW()-ROW($A$4)),"")</f>
        <v>31.50311</v>
      </c>
      <c r="G38">
        <f ca="1">IF(ROW()-ROW($A$4)&lt;G$3,INDIRECT("Sheet1!F"&amp;MATCH(Sheet2!G$2,Sheet1!$E$1:$E$1715,0)+ROW()-ROW($A$4)),"")</f>
        <v>20.190090000000001</v>
      </c>
      <c r="H38">
        <f ca="1">IF(ROW()-ROW($A$4)&lt;H$3,INDIRECT("Sheet1!F"&amp;MATCH(Sheet2!H$2,Sheet1!$E$1:$E$1715,0)+ROW()-ROW($A$4)),"")</f>
        <v>2.8779699999999999</v>
      </c>
      <c r="I38">
        <f ca="1">IF(ROW()-ROW($A$4)&lt;I$3,INDIRECT("Sheet1!F"&amp;MATCH(Sheet2!I$2,Sheet1!$E$1:$E$1715,0)+ROW()-ROW($A$4)),"")</f>
        <v>15.88626</v>
      </c>
      <c r="J38">
        <f ca="1">IF(ROW()-ROW($A$4)&lt;J$3,INDIRECT("Sheet1!F"&amp;MATCH(Sheet2!J$2,Sheet1!$E$1:$E$1715,0)+ROW()-ROW($A$4)),"")</f>
        <v>16.610099999999999</v>
      </c>
      <c r="K38">
        <f ca="1">IF(ROW()-ROW($A$4)&lt;K$3,INDIRECT("Sheet1!F"&amp;MATCH(Sheet2!K$2,Sheet1!$E$1:$E$1715,0)+ROW()-ROW($A$4)),"")</f>
        <v>4.6014400000000002</v>
      </c>
      <c r="L38">
        <f ca="1">IF(ROW()-ROW($A$4)&lt;L$3,INDIRECT("Sheet1!F"&amp;MATCH(Sheet2!L$2,Sheet1!$E$1:$E$1715,0)+ROW()-ROW($A$4)),"")</f>
        <v>31.047630000000002</v>
      </c>
      <c r="M38">
        <f ca="1">IF(ROW()-ROW($A$4)&lt;M$3,INDIRECT("Sheet1!F"&amp;MATCH(Sheet2!M$2,Sheet1!$E$1:$E$1715,0)+ROW()-ROW($A$4)),"")</f>
        <v>0.79113999999999995</v>
      </c>
      <c r="N38">
        <f ca="1">IF(ROW()-ROW($A$4)&lt;N$3,INDIRECT("Sheet1!F"&amp;MATCH(Sheet2!N$2,Sheet1!$E$1:$E$1715,0)+ROW()-ROW($A$4)),"")</f>
        <v>31.97851</v>
      </c>
      <c r="O38">
        <f ca="1">IF(ROW()-ROW($A$4)&lt;O$3,INDIRECT("Sheet1!F"&amp;MATCH(Sheet2!O$2,Sheet1!$E$1:$E$1715,0)+ROW()-ROW($A$4)),"")</f>
        <v>2.7505799999999998</v>
      </c>
      <c r="P38">
        <f ca="1">IF(ROW()-ROW($A$4)&lt;P$3,INDIRECT("Sheet1!F"&amp;MATCH(Sheet2!P$2,Sheet1!$E$1:$E$1715,0)+ROW()-ROW($A$4)),"")</f>
        <v>11.456619999999999</v>
      </c>
      <c r="Q38">
        <f ca="1">IF(ROW()-ROW($A$4)&lt;Q$3,INDIRECT("Sheet1!F"&amp;MATCH(Sheet2!Q$2,Sheet1!$E$1:$E$1715,0)+ROW()-ROW($A$4)),"")</f>
        <v>7.5983599999999996</v>
      </c>
    </row>
    <row r="39" spans="1:17" x14ac:dyDescent="0.2">
      <c r="A39" t="str">
        <f>Sheet1!G117</f>
        <v>Anneal Loop [COOL] 14/14 Score</v>
      </c>
      <c r="B39">
        <f ca="1">IF(ROW()-ROW($A$4)&lt;B$3,INDIRECT("Sheet1!F"&amp;MATCH(Sheet2!B$2,Sheet1!$E$1:$E$1715,0)+ROW()-ROW($A$4)),"")</f>
        <v>17.84928</v>
      </c>
      <c r="C39">
        <f ca="1">IF(ROW()-ROW($A$4)&lt;C$3,INDIRECT("Sheet1!F"&amp;MATCH(Sheet2!C$2,Sheet1!$E$1:$E$1715,0)+ROW()-ROW($A$4)),"")</f>
        <v>-5.5216000000000003</v>
      </c>
      <c r="D39">
        <f ca="1">IF(ROW()-ROW($A$4)&lt;D$3,INDIRECT("Sheet1!F"&amp;MATCH(Sheet2!D$2,Sheet1!$E$1:$E$1715,0)+ROW()-ROW($A$4)),"")</f>
        <v>2.1190600000000002</v>
      </c>
      <c r="E39">
        <f ca="1">IF(ROW()-ROW($A$4)&lt;E$3,INDIRECT("Sheet1!F"&amp;MATCH(Sheet2!E$2,Sheet1!$E$1:$E$1715,0)+ROW()-ROW($A$4)),"")</f>
        <v>-3.7159200000000001</v>
      </c>
      <c r="F39">
        <f ca="1">IF(ROW()-ROW($A$4)&lt;F$3,INDIRECT("Sheet1!F"&amp;MATCH(Sheet2!F$2,Sheet1!$E$1:$E$1715,0)+ROW()-ROW($A$4)),"")</f>
        <v>23.645109999999999</v>
      </c>
      <c r="G39">
        <f ca="1">IF(ROW()-ROW($A$4)&lt;G$3,INDIRECT("Sheet1!F"&amp;MATCH(Sheet2!G$2,Sheet1!$E$1:$E$1715,0)+ROW()-ROW($A$4)),"")</f>
        <v>19.0044</v>
      </c>
      <c r="H39">
        <f ca="1">IF(ROW()-ROW($A$4)&lt;H$3,INDIRECT("Sheet1!F"&amp;MATCH(Sheet2!H$2,Sheet1!$E$1:$E$1715,0)+ROW()-ROW($A$4)),"")</f>
        <v>1.94323</v>
      </c>
      <c r="I39">
        <f ca="1">IF(ROW()-ROW($A$4)&lt;I$3,INDIRECT("Sheet1!F"&amp;MATCH(Sheet2!I$2,Sheet1!$E$1:$E$1715,0)+ROW()-ROW($A$4)),"")</f>
        <v>15.523350000000001</v>
      </c>
      <c r="J39">
        <f ca="1">IF(ROW()-ROW($A$4)&lt;J$3,INDIRECT("Sheet1!F"&amp;MATCH(Sheet2!J$2,Sheet1!$E$1:$E$1715,0)+ROW()-ROW($A$4)),"")</f>
        <v>13.201650000000001</v>
      </c>
      <c r="K39">
        <f ca="1">IF(ROW()-ROW($A$4)&lt;K$3,INDIRECT("Sheet1!F"&amp;MATCH(Sheet2!K$2,Sheet1!$E$1:$E$1715,0)+ROW()-ROW($A$4)),"")</f>
        <v>-1.90317</v>
      </c>
      <c r="L39">
        <f ca="1">IF(ROW()-ROW($A$4)&lt;L$3,INDIRECT("Sheet1!F"&amp;MATCH(Sheet2!L$2,Sheet1!$E$1:$E$1715,0)+ROW()-ROW($A$4)),"")</f>
        <v>26.84423</v>
      </c>
      <c r="M39">
        <f ca="1">IF(ROW()-ROW($A$4)&lt;M$3,INDIRECT("Sheet1!F"&amp;MATCH(Sheet2!M$2,Sheet1!$E$1:$E$1715,0)+ROW()-ROW($A$4)),"")</f>
        <v>1.3523400000000001</v>
      </c>
      <c r="N39">
        <f ca="1">IF(ROW()-ROW($A$4)&lt;N$3,INDIRECT("Sheet1!F"&amp;MATCH(Sheet2!N$2,Sheet1!$E$1:$E$1715,0)+ROW()-ROW($A$4)),"")</f>
        <v>24.656680000000001</v>
      </c>
      <c r="O39">
        <f ca="1">IF(ROW()-ROW($A$4)&lt;O$3,INDIRECT("Sheet1!F"&amp;MATCH(Sheet2!O$2,Sheet1!$E$1:$E$1715,0)+ROW()-ROW($A$4)),"")</f>
        <v>0.68156000000000005</v>
      </c>
      <c r="P39">
        <f ca="1">IF(ROW()-ROW($A$4)&lt;P$3,INDIRECT("Sheet1!F"&amp;MATCH(Sheet2!P$2,Sheet1!$E$1:$E$1715,0)+ROW()-ROW($A$4)),"")</f>
        <v>12.144130000000001</v>
      </c>
      <c r="Q39">
        <f ca="1">IF(ROW()-ROW($A$4)&lt;Q$3,INDIRECT("Sheet1!F"&amp;MATCH(Sheet2!Q$2,Sheet1!$E$1:$E$1715,0)+ROW()-ROW($A$4)),"")</f>
        <v>7.3139900000000004</v>
      </c>
    </row>
    <row r="40" spans="1:17" x14ac:dyDescent="0.2">
      <c r="A40" t="str">
        <f>Sheet1!G118</f>
        <v>Minimization Loop Score</v>
      </c>
      <c r="B40">
        <f ca="1">IF(ROW()-ROW($A$4)&lt;B$3,INDIRECT("Sheet1!F"&amp;MATCH(Sheet2!B$2,Sheet1!$E$1:$E$1715,0)+ROW()-ROW($A$4)),"")</f>
        <v>16.388539999999999</v>
      </c>
      <c r="C40">
        <f ca="1">IF(ROW()-ROW($A$4)&lt;C$3,INDIRECT("Sheet1!F"&amp;MATCH(Sheet2!C$2,Sheet1!$E$1:$E$1715,0)+ROW()-ROW($A$4)),"")</f>
        <v>-8.0683000000000007</v>
      </c>
      <c r="D40">
        <f ca="1">IF(ROW()-ROW($A$4)&lt;D$3,INDIRECT("Sheet1!F"&amp;MATCH(Sheet2!D$2,Sheet1!$E$1:$E$1715,0)+ROW()-ROW($A$4)),"")</f>
        <v>-0.25673000000000001</v>
      </c>
      <c r="E40">
        <f ca="1">IF(ROW()-ROW($A$4)&lt;E$3,INDIRECT("Sheet1!F"&amp;MATCH(Sheet2!E$2,Sheet1!$E$1:$E$1715,0)+ROW()-ROW($A$4)),"")</f>
        <v>-6.2507000000000001</v>
      </c>
      <c r="F40">
        <f ca="1">IF(ROW()-ROW($A$4)&lt;F$3,INDIRECT("Sheet1!F"&amp;MATCH(Sheet2!F$2,Sheet1!$E$1:$E$1715,0)+ROW()-ROW($A$4)),"")</f>
        <v>22.903400000000001</v>
      </c>
      <c r="G40">
        <f ca="1">IF(ROW()-ROW($A$4)&lt;G$3,INDIRECT("Sheet1!F"&amp;MATCH(Sheet2!G$2,Sheet1!$E$1:$E$1715,0)+ROW()-ROW($A$4)),"")</f>
        <v>17.774059999999999</v>
      </c>
      <c r="H40">
        <f ca="1">IF(ROW()-ROW($A$4)&lt;H$3,INDIRECT("Sheet1!F"&amp;MATCH(Sheet2!H$2,Sheet1!$E$1:$E$1715,0)+ROW()-ROW($A$4)),"")</f>
        <v>0.64022999999999997</v>
      </c>
      <c r="I40">
        <f ca="1">IF(ROW()-ROW($A$4)&lt;I$3,INDIRECT("Sheet1!F"&amp;MATCH(Sheet2!I$2,Sheet1!$E$1:$E$1715,0)+ROW()-ROW($A$4)),"")</f>
        <v>14.581490000000001</v>
      </c>
      <c r="J40">
        <f ca="1">IF(ROW()-ROW($A$4)&lt;J$3,INDIRECT("Sheet1!F"&amp;MATCH(Sheet2!J$2,Sheet1!$E$1:$E$1715,0)+ROW()-ROW($A$4)),"")</f>
        <v>11.96799</v>
      </c>
      <c r="K40">
        <f ca="1">IF(ROW()-ROW($A$4)&lt;K$3,INDIRECT("Sheet1!F"&amp;MATCH(Sheet2!K$2,Sheet1!$E$1:$E$1715,0)+ROW()-ROW($A$4)),"")</f>
        <v>-3.3417599999999998</v>
      </c>
      <c r="L40">
        <f ca="1">IF(ROW()-ROW($A$4)&lt;L$3,INDIRECT("Sheet1!F"&amp;MATCH(Sheet2!L$2,Sheet1!$E$1:$E$1715,0)+ROW()-ROW($A$4)),"")</f>
        <v>23.029489999999999</v>
      </c>
      <c r="M40">
        <f ca="1">IF(ROW()-ROW($A$4)&lt;M$3,INDIRECT("Sheet1!F"&amp;MATCH(Sheet2!M$2,Sheet1!$E$1:$E$1715,0)+ROW()-ROW($A$4)),"")</f>
        <v>-0.27322999999999997</v>
      </c>
      <c r="N40">
        <f ca="1">IF(ROW()-ROW($A$4)&lt;N$3,INDIRECT("Sheet1!F"&amp;MATCH(Sheet2!N$2,Sheet1!$E$1:$E$1715,0)+ROW()-ROW($A$4)),"")</f>
        <v>21.165420000000001</v>
      </c>
      <c r="O40">
        <f ca="1">IF(ROW()-ROW($A$4)&lt;O$3,INDIRECT("Sheet1!F"&amp;MATCH(Sheet2!O$2,Sheet1!$E$1:$E$1715,0)+ROW()-ROW($A$4)),"")</f>
        <v>0.40797</v>
      </c>
      <c r="P40">
        <f ca="1">IF(ROW()-ROW($A$4)&lt;P$3,INDIRECT("Sheet1!F"&amp;MATCH(Sheet2!P$2,Sheet1!$E$1:$E$1715,0)+ROW()-ROW($A$4)),"")</f>
        <v>11.06842</v>
      </c>
      <c r="Q40">
        <f ca="1">IF(ROW()-ROW($A$4)&lt;Q$3,INDIRECT("Sheet1!F"&amp;MATCH(Sheet2!Q$2,Sheet1!$E$1:$E$1715,0)+ROW()-ROW($A$4)),"")</f>
        <v>6.5851899999999999</v>
      </c>
    </row>
    <row r="41" spans="1:17" x14ac:dyDescent="0.2">
      <c r="A41" t="str">
        <f>Sheet1!G119</f>
        <v>Mutant Pack Score</v>
      </c>
      <c r="B41">
        <f ca="1">IF(ROW()-ROW($A$4)&lt;B$3,INDIRECT("Sheet1!F"&amp;MATCH(Sheet2!B$2,Sheet1!$E$1:$E$1715,0)+ROW()-ROW($A$4)),"")</f>
        <v>16.23779</v>
      </c>
      <c r="C41">
        <f ca="1">IF(ROW()-ROW($A$4)&lt;C$3,INDIRECT("Sheet1!F"&amp;MATCH(Sheet2!C$2,Sheet1!$E$1:$E$1715,0)+ROW()-ROW($A$4)),"")</f>
        <v>-8.3232400000000002</v>
      </c>
      <c r="D41">
        <f ca="1">IF(ROW()-ROW($A$4)&lt;D$3,INDIRECT("Sheet1!F"&amp;MATCH(Sheet2!D$2,Sheet1!$E$1:$E$1715,0)+ROW()-ROW($A$4)),"")</f>
        <v>-0.72170999999999996</v>
      </c>
      <c r="E41">
        <f ca="1">IF(ROW()-ROW($A$4)&lt;E$3,INDIRECT("Sheet1!F"&amp;MATCH(Sheet2!E$2,Sheet1!$E$1:$E$1715,0)+ROW()-ROW($A$4)),"")</f>
        <v>-6.2507000000000001</v>
      </c>
      <c r="F41">
        <f ca="1">IF(ROW()-ROW($A$4)&lt;F$3,INDIRECT("Sheet1!F"&amp;MATCH(Sheet2!F$2,Sheet1!$E$1:$E$1715,0)+ROW()-ROW($A$4)),"")</f>
        <v>22.903400000000001</v>
      </c>
      <c r="G41">
        <f ca="1">IF(ROW()-ROW($A$4)&lt;G$3,INDIRECT("Sheet1!F"&amp;MATCH(Sheet2!G$2,Sheet1!$E$1:$E$1715,0)+ROW()-ROW($A$4)),"")</f>
        <v>17.528120000000001</v>
      </c>
      <c r="H41">
        <f ca="1">IF(ROW()-ROW($A$4)&lt;H$3,INDIRECT("Sheet1!F"&amp;MATCH(Sheet2!H$2,Sheet1!$E$1:$E$1715,0)+ROW()-ROW($A$4)),"")</f>
        <v>0.54396999999999995</v>
      </c>
      <c r="I41">
        <f ca="1">IF(ROW()-ROW($A$4)&lt;I$3,INDIRECT("Sheet1!F"&amp;MATCH(Sheet2!I$2,Sheet1!$E$1:$E$1715,0)+ROW()-ROW($A$4)),"")</f>
        <v>14.450100000000001</v>
      </c>
      <c r="J41">
        <f ca="1">IF(ROW()-ROW($A$4)&lt;J$3,INDIRECT("Sheet1!F"&amp;MATCH(Sheet2!J$2,Sheet1!$E$1:$E$1715,0)+ROW()-ROW($A$4)),"")</f>
        <v>10.579750000000001</v>
      </c>
      <c r="K41">
        <f ca="1">IF(ROW()-ROW($A$4)&lt;K$3,INDIRECT("Sheet1!F"&amp;MATCH(Sheet2!K$2,Sheet1!$E$1:$E$1715,0)+ROW()-ROW($A$4)),"")</f>
        <v>-3.6469499999999999</v>
      </c>
      <c r="L41">
        <f ca="1">IF(ROW()-ROW($A$4)&lt;L$3,INDIRECT("Sheet1!F"&amp;MATCH(Sheet2!L$2,Sheet1!$E$1:$E$1715,0)+ROW()-ROW($A$4)),"")</f>
        <v>23.029489999999999</v>
      </c>
      <c r="M41">
        <f ca="1">IF(ROW()-ROW($A$4)&lt;M$3,INDIRECT("Sheet1!F"&amp;MATCH(Sheet2!M$2,Sheet1!$E$1:$E$1715,0)+ROW()-ROW($A$4)),"")</f>
        <v>-0.27322999999999997</v>
      </c>
      <c r="N41">
        <f ca="1">IF(ROW()-ROW($A$4)&lt;N$3,INDIRECT("Sheet1!F"&amp;MATCH(Sheet2!N$2,Sheet1!$E$1:$E$1715,0)+ROW()-ROW($A$4)),"")</f>
        <v>20.936219999999999</v>
      </c>
      <c r="O41">
        <f ca="1">IF(ROW()-ROW($A$4)&lt;O$3,INDIRECT("Sheet1!F"&amp;MATCH(Sheet2!O$2,Sheet1!$E$1:$E$1715,0)+ROW()-ROW($A$4)),"")</f>
        <v>0.40797</v>
      </c>
      <c r="P41">
        <f ca="1">IF(ROW()-ROW($A$4)&lt;P$3,INDIRECT("Sheet1!F"&amp;MATCH(Sheet2!P$2,Sheet1!$E$1:$E$1715,0)+ROW()-ROW($A$4)),"")</f>
        <v>10.952439999999999</v>
      </c>
      <c r="Q41">
        <f ca="1">IF(ROW()-ROW($A$4)&lt;Q$3,INDIRECT("Sheet1!F"&amp;MATCH(Sheet2!Q$2,Sheet1!$E$1:$E$1715,0)+ROW()-ROW($A$4)),"")</f>
        <v>6.5851899999999999</v>
      </c>
    </row>
    <row r="42" spans="1:17" x14ac:dyDescent="0.2">
      <c r="A42" t="str">
        <f>Sheet1!G120</f>
        <v>Minimization Loop Score</v>
      </c>
      <c r="B42">
        <f ca="1">IF(ROW()-ROW($A$4)&lt;B$3,INDIRECT("Sheet1!F"&amp;MATCH(Sheet2!B$2,Sheet1!$E$1:$E$1715,0)+ROW()-ROW($A$4)),"")</f>
        <v>-13.741630000000001</v>
      </c>
      <c r="C42">
        <f ca="1">IF(ROW()-ROW($A$4)&lt;C$3,INDIRECT("Sheet1!F"&amp;MATCH(Sheet2!C$2,Sheet1!$E$1:$E$1715,0)+ROW()-ROW($A$4)),"")</f>
        <v>-29.553159999999998</v>
      </c>
      <c r="D42">
        <f ca="1">IF(ROW()-ROW($A$4)&lt;D$3,INDIRECT("Sheet1!F"&amp;MATCH(Sheet2!D$2,Sheet1!$E$1:$E$1715,0)+ROW()-ROW($A$4)),"")</f>
        <v>-39.365850000000002</v>
      </c>
      <c r="E42">
        <f ca="1">IF(ROW()-ROW($A$4)&lt;E$3,INDIRECT("Sheet1!F"&amp;MATCH(Sheet2!E$2,Sheet1!$E$1:$E$1715,0)+ROW()-ROW($A$4)),"")</f>
        <v>-27.522400000000001</v>
      </c>
      <c r="F42">
        <f ca="1">IF(ROW()-ROW($A$4)&lt;F$3,INDIRECT("Sheet1!F"&amp;MATCH(Sheet2!F$2,Sheet1!$E$1:$E$1715,0)+ROW()-ROW($A$4)),"")</f>
        <v>-18.472619999999999</v>
      </c>
      <c r="G42">
        <f ca="1">IF(ROW()-ROW($A$4)&lt;G$3,INDIRECT("Sheet1!F"&amp;MATCH(Sheet2!G$2,Sheet1!$E$1:$E$1715,0)+ROW()-ROW($A$4)),"")</f>
        <v>-4.9192099999999996</v>
      </c>
      <c r="H42">
        <f ca="1">IF(ROW()-ROW($A$4)&lt;H$3,INDIRECT("Sheet1!F"&amp;MATCH(Sheet2!H$2,Sheet1!$E$1:$E$1715,0)+ROW()-ROW($A$4)),"")</f>
        <v>-35.437820000000002</v>
      </c>
      <c r="I42">
        <f ca="1">IF(ROW()-ROW($A$4)&lt;I$3,INDIRECT("Sheet1!F"&amp;MATCH(Sheet2!I$2,Sheet1!$E$1:$E$1715,0)+ROW()-ROW($A$4)),"")</f>
        <v>-7.0294499999999998</v>
      </c>
      <c r="J42">
        <f ca="1">IF(ROW()-ROW($A$4)&lt;J$3,INDIRECT("Sheet1!F"&amp;MATCH(Sheet2!J$2,Sheet1!$E$1:$E$1715,0)+ROW()-ROW($A$4)),"")</f>
        <v>-20.491330000000001</v>
      </c>
      <c r="K42">
        <f ca="1">IF(ROW()-ROW($A$4)&lt;K$3,INDIRECT("Sheet1!F"&amp;MATCH(Sheet2!K$2,Sheet1!$E$1:$E$1715,0)+ROW()-ROW($A$4)),"")</f>
        <v>-28.456790000000002</v>
      </c>
      <c r="L42">
        <f ca="1">IF(ROW()-ROW($A$4)&lt;L$3,INDIRECT("Sheet1!F"&amp;MATCH(Sheet2!L$2,Sheet1!$E$1:$E$1715,0)+ROW()-ROW($A$4)),"")</f>
        <v>-8.2448300000000003</v>
      </c>
      <c r="M42">
        <f ca="1">IF(ROW()-ROW($A$4)&lt;M$3,INDIRECT("Sheet1!F"&amp;MATCH(Sheet2!M$2,Sheet1!$E$1:$E$1715,0)+ROW()-ROW($A$4)),"")</f>
        <v>-28.985379999999999</v>
      </c>
      <c r="N42">
        <f ca="1">IF(ROW()-ROW($A$4)&lt;N$3,INDIRECT("Sheet1!F"&amp;MATCH(Sheet2!N$2,Sheet1!$E$1:$E$1715,0)+ROW()-ROW($A$4)),"")</f>
        <v>-4.4754300000000002</v>
      </c>
      <c r="O42">
        <f ca="1">IF(ROW()-ROW($A$4)&lt;O$3,INDIRECT("Sheet1!F"&amp;MATCH(Sheet2!O$2,Sheet1!$E$1:$E$1715,0)+ROW()-ROW($A$4)),"")</f>
        <v>-17.292649999999998</v>
      </c>
      <c r="P42">
        <f ca="1">IF(ROW()-ROW($A$4)&lt;P$3,INDIRECT("Sheet1!F"&amp;MATCH(Sheet2!P$2,Sheet1!$E$1:$E$1715,0)+ROW()-ROW($A$4)),"")</f>
        <v>-11.56724</v>
      </c>
      <c r="Q42">
        <f ca="1">IF(ROW()-ROW($A$4)&lt;Q$3,INDIRECT("Sheet1!F"&amp;MATCH(Sheet2!Q$2,Sheet1!$E$1:$E$1715,0)+ROW()-ROW($A$4)),"")</f>
        <v>-24.497229999999998</v>
      </c>
    </row>
    <row r="43" spans="1:17" x14ac:dyDescent="0.2">
      <c r="A43" t="str">
        <f>Sheet1!G121</f>
        <v>Mut &amp; Min #02 Score</v>
      </c>
      <c r="B43">
        <f ca="1">IF(ROW()-ROW($A$4)&lt;B$3,INDIRECT("Sheet1!F"&amp;MATCH(Sheet2!B$2,Sheet1!$E$1:$E$1715,0)+ROW()-ROW($A$4)),"")</f>
        <v>-13.741630000000001</v>
      </c>
      <c r="C43">
        <f ca="1">IF(ROW()-ROW($A$4)&lt;C$3,INDIRECT("Sheet1!F"&amp;MATCH(Sheet2!C$2,Sheet1!$E$1:$E$1715,0)+ROW()-ROW($A$4)),"")</f>
        <v>-29.553159999999998</v>
      </c>
      <c r="D43">
        <f ca="1">IF(ROW()-ROW($A$4)&lt;D$3,INDIRECT("Sheet1!F"&amp;MATCH(Sheet2!D$2,Sheet1!$E$1:$E$1715,0)+ROW()-ROW($A$4)),"")</f>
        <v>-39.365850000000002</v>
      </c>
      <c r="E43">
        <f ca="1">IF(ROW()-ROW($A$4)&lt;E$3,INDIRECT("Sheet1!F"&amp;MATCH(Sheet2!E$2,Sheet1!$E$1:$E$1715,0)+ROW()-ROW($A$4)),"")</f>
        <v>-27.522400000000001</v>
      </c>
      <c r="F43">
        <f ca="1">IF(ROW()-ROW($A$4)&lt;F$3,INDIRECT("Sheet1!F"&amp;MATCH(Sheet2!F$2,Sheet1!$E$1:$E$1715,0)+ROW()-ROW($A$4)),"")</f>
        <v>-18.472619999999999</v>
      </c>
      <c r="G43">
        <f ca="1">IF(ROW()-ROW($A$4)&lt;G$3,INDIRECT("Sheet1!F"&amp;MATCH(Sheet2!G$2,Sheet1!$E$1:$E$1715,0)+ROW()-ROW($A$4)),"")</f>
        <v>-4.9192099999999996</v>
      </c>
      <c r="H43">
        <f ca="1">IF(ROW()-ROW($A$4)&lt;H$3,INDIRECT("Sheet1!F"&amp;MATCH(Sheet2!H$2,Sheet1!$E$1:$E$1715,0)+ROW()-ROW($A$4)),"")</f>
        <v>-35.437820000000002</v>
      </c>
      <c r="I43">
        <f ca="1">IF(ROW()-ROW($A$4)&lt;I$3,INDIRECT("Sheet1!F"&amp;MATCH(Sheet2!I$2,Sheet1!$E$1:$E$1715,0)+ROW()-ROW($A$4)),"")</f>
        <v>-7.0294499999999998</v>
      </c>
      <c r="J43">
        <f ca="1">IF(ROW()-ROW($A$4)&lt;J$3,INDIRECT("Sheet1!F"&amp;MATCH(Sheet2!J$2,Sheet1!$E$1:$E$1715,0)+ROW()-ROW($A$4)),"")</f>
        <v>-20.491330000000001</v>
      </c>
      <c r="K43">
        <f ca="1">IF(ROW()-ROW($A$4)&lt;K$3,INDIRECT("Sheet1!F"&amp;MATCH(Sheet2!K$2,Sheet1!$E$1:$E$1715,0)+ROW()-ROW($A$4)),"")</f>
        <v>-28.456790000000002</v>
      </c>
      <c r="L43">
        <f ca="1">IF(ROW()-ROW($A$4)&lt;L$3,INDIRECT("Sheet1!F"&amp;MATCH(Sheet2!L$2,Sheet1!$E$1:$E$1715,0)+ROW()-ROW($A$4)),"")</f>
        <v>-8.2448300000000003</v>
      </c>
      <c r="M43">
        <f ca="1">IF(ROW()-ROW($A$4)&lt;M$3,INDIRECT("Sheet1!F"&amp;MATCH(Sheet2!M$2,Sheet1!$E$1:$E$1715,0)+ROW()-ROW($A$4)),"")</f>
        <v>-28.985379999999999</v>
      </c>
      <c r="N43">
        <f ca="1">IF(ROW()-ROW($A$4)&lt;N$3,INDIRECT("Sheet1!F"&amp;MATCH(Sheet2!N$2,Sheet1!$E$1:$E$1715,0)+ROW()-ROW($A$4)),"")</f>
        <v>-4.4754300000000002</v>
      </c>
      <c r="O43">
        <f ca="1">IF(ROW()-ROW($A$4)&lt;O$3,INDIRECT("Sheet1!F"&amp;MATCH(Sheet2!O$2,Sheet1!$E$1:$E$1715,0)+ROW()-ROW($A$4)),"")</f>
        <v>-17.292649999999998</v>
      </c>
      <c r="P43">
        <f ca="1">IF(ROW()-ROW($A$4)&lt;P$3,INDIRECT("Sheet1!F"&amp;MATCH(Sheet2!P$2,Sheet1!$E$1:$E$1715,0)+ROW()-ROW($A$4)),"")</f>
        <v>-11.56724</v>
      </c>
      <c r="Q43">
        <f ca="1">IF(ROW()-ROW($A$4)&lt;Q$3,INDIRECT("Sheet1!F"&amp;MATCH(Sheet2!Q$2,Sheet1!$E$1:$E$1715,0)+ROW()-ROW($A$4)),"")</f>
        <v>-24.497229999999998</v>
      </c>
    </row>
    <row r="44" spans="1:17" x14ac:dyDescent="0.2">
      <c r="A44" t="str">
        <f>Sheet1!G122</f>
        <v>Mutant Pack Score</v>
      </c>
      <c r="B44">
        <f ca="1">IF(ROW()-ROW($A$4)&lt;B$3,INDIRECT("Sheet1!F"&amp;MATCH(Sheet2!B$2,Sheet1!$E$1:$E$1715,0)+ROW()-ROW($A$4)),"")</f>
        <v>154.74145999999999</v>
      </c>
      <c r="C44">
        <f ca="1">IF(ROW()-ROW($A$4)&lt;C$3,INDIRECT("Sheet1!F"&amp;MATCH(Sheet2!C$2,Sheet1!$E$1:$E$1715,0)+ROW()-ROW($A$4)),"")</f>
        <v>-25.33399</v>
      </c>
      <c r="D44">
        <f ca="1">IF(ROW()-ROW($A$4)&lt;D$3,INDIRECT("Sheet1!F"&amp;MATCH(Sheet2!D$2,Sheet1!$E$1:$E$1715,0)+ROW()-ROW($A$4)),"")</f>
        <v>-33.069940000000003</v>
      </c>
      <c r="E44">
        <f ca="1">IF(ROW()-ROW($A$4)&lt;E$3,INDIRECT("Sheet1!F"&amp;MATCH(Sheet2!E$2,Sheet1!$E$1:$E$1715,0)+ROW()-ROW($A$4)),"")</f>
        <v>-25.866029999999999</v>
      </c>
      <c r="F44">
        <f ca="1">IF(ROW()-ROW($A$4)&lt;F$3,INDIRECT("Sheet1!F"&amp;MATCH(Sheet2!F$2,Sheet1!$E$1:$E$1715,0)+ROW()-ROW($A$4)),"")</f>
        <v>-16.145949999999999</v>
      </c>
      <c r="G44">
        <f ca="1">IF(ROW()-ROW($A$4)&lt;G$3,INDIRECT("Sheet1!F"&amp;MATCH(Sheet2!G$2,Sheet1!$E$1:$E$1715,0)+ROW()-ROW($A$4)),"")</f>
        <v>-9.5153499999999998</v>
      </c>
      <c r="H44">
        <f ca="1">IF(ROW()-ROW($A$4)&lt;H$3,INDIRECT("Sheet1!F"&amp;MATCH(Sheet2!H$2,Sheet1!$E$1:$E$1715,0)+ROW()-ROW($A$4)),"")</f>
        <v>-31.95496</v>
      </c>
      <c r="I44">
        <f ca="1">IF(ROW()-ROW($A$4)&lt;I$3,INDIRECT("Sheet1!F"&amp;MATCH(Sheet2!I$2,Sheet1!$E$1:$E$1715,0)+ROW()-ROW($A$4)),"")</f>
        <v>-2.4499599999999999</v>
      </c>
      <c r="J44">
        <f ca="1">IF(ROW()-ROW($A$4)&lt;J$3,INDIRECT("Sheet1!F"&amp;MATCH(Sheet2!J$2,Sheet1!$E$1:$E$1715,0)+ROW()-ROW($A$4)),"")</f>
        <v>-10.47091</v>
      </c>
      <c r="K44">
        <f ca="1">IF(ROW()-ROW($A$4)&lt;K$3,INDIRECT("Sheet1!F"&amp;MATCH(Sheet2!K$2,Sheet1!$E$1:$E$1715,0)+ROW()-ROW($A$4)),"")</f>
        <v>-23.920200000000001</v>
      </c>
      <c r="L44">
        <f ca="1">IF(ROW()-ROW($A$4)&lt;L$3,INDIRECT("Sheet1!F"&amp;MATCH(Sheet2!L$2,Sheet1!$E$1:$E$1715,0)+ROW()-ROW($A$4)),"")</f>
        <v>-10.780609999999999</v>
      </c>
      <c r="M44" t="str">
        <f ca="1">IF(ROW()-ROW($A$4)&lt;M$3,INDIRECT("Sheet1!F"&amp;MATCH(Sheet2!M$2,Sheet1!$E$1:$E$1715,0)+ROW()-ROW($A$4)),"")</f>
        <v/>
      </c>
      <c r="N44">
        <f ca="1">IF(ROW()-ROW($A$4)&lt;N$3,INDIRECT("Sheet1!F"&amp;MATCH(Sheet2!N$2,Sheet1!$E$1:$E$1715,0)+ROW()-ROW($A$4)),"")</f>
        <v>-2.1306799999999999</v>
      </c>
      <c r="O44">
        <f ca="1">IF(ROW()-ROW($A$4)&lt;O$3,INDIRECT("Sheet1!F"&amp;MATCH(Sheet2!O$2,Sheet1!$E$1:$E$1715,0)+ROW()-ROW($A$4)),"")</f>
        <v>-12.183490000000001</v>
      </c>
      <c r="P44">
        <f ca="1">IF(ROW()-ROW($A$4)&lt;P$3,INDIRECT("Sheet1!F"&amp;MATCH(Sheet2!P$2,Sheet1!$E$1:$E$1715,0)+ROW()-ROW($A$4)),"")</f>
        <v>-11.656929999999999</v>
      </c>
      <c r="Q44">
        <f ca="1">IF(ROW()-ROW($A$4)&lt;Q$3,INDIRECT("Sheet1!F"&amp;MATCH(Sheet2!Q$2,Sheet1!$E$1:$E$1715,0)+ROW()-ROW($A$4)),"")</f>
        <v>-23.492239999999999</v>
      </c>
    </row>
    <row r="45" spans="1:17" x14ac:dyDescent="0.2">
      <c r="A45" t="str">
        <f>Sheet1!G123</f>
        <v>Minimization Loop Score</v>
      </c>
      <c r="B45">
        <f ca="1">IF(ROW()-ROW($A$4)&lt;B$3,INDIRECT("Sheet1!F"&amp;MATCH(Sheet2!B$2,Sheet1!$E$1:$E$1715,0)+ROW()-ROW($A$4)),"")</f>
        <v>56.365270000000002</v>
      </c>
      <c r="C45">
        <f ca="1">IF(ROW()-ROW($A$4)&lt;C$3,INDIRECT("Sheet1!F"&amp;MATCH(Sheet2!C$2,Sheet1!$E$1:$E$1715,0)+ROW()-ROW($A$4)),"")</f>
        <v>-25.786850000000001</v>
      </c>
      <c r="D45">
        <f ca="1">IF(ROW()-ROW($A$4)&lt;D$3,INDIRECT("Sheet1!F"&amp;MATCH(Sheet2!D$2,Sheet1!$E$1:$E$1715,0)+ROW()-ROW($A$4)),"")</f>
        <v>-39.667400000000001</v>
      </c>
      <c r="E45">
        <f ca="1">IF(ROW()-ROW($A$4)&lt;E$3,INDIRECT("Sheet1!F"&amp;MATCH(Sheet2!E$2,Sheet1!$E$1:$E$1715,0)+ROW()-ROW($A$4)),"")</f>
        <v>-26.438310000000001</v>
      </c>
      <c r="F45">
        <f ca="1">IF(ROW()-ROW($A$4)&lt;F$3,INDIRECT("Sheet1!F"&amp;MATCH(Sheet2!F$2,Sheet1!$E$1:$E$1715,0)+ROW()-ROW($A$4)),"")</f>
        <v>-17.19585</v>
      </c>
      <c r="G45">
        <f ca="1">IF(ROW()-ROW($A$4)&lt;G$3,INDIRECT("Sheet1!F"&amp;MATCH(Sheet2!G$2,Sheet1!$E$1:$E$1715,0)+ROW()-ROW($A$4)),"")</f>
        <v>-9.8576899999999998</v>
      </c>
      <c r="H45">
        <f ca="1">IF(ROW()-ROW($A$4)&lt;H$3,INDIRECT("Sheet1!F"&amp;MATCH(Sheet2!H$2,Sheet1!$E$1:$E$1715,0)+ROW()-ROW($A$4)),"")</f>
        <v>-33.501690000000004</v>
      </c>
      <c r="I45">
        <f ca="1">IF(ROW()-ROW($A$4)&lt;I$3,INDIRECT("Sheet1!F"&amp;MATCH(Sheet2!I$2,Sheet1!$E$1:$E$1715,0)+ROW()-ROW($A$4)),"")</f>
        <v>-4.4443099999999998</v>
      </c>
      <c r="J45">
        <f ca="1">IF(ROW()-ROW($A$4)&lt;J$3,INDIRECT("Sheet1!F"&amp;MATCH(Sheet2!J$2,Sheet1!$E$1:$E$1715,0)+ROW()-ROW($A$4)),"")</f>
        <v>-14.77454</v>
      </c>
      <c r="K45">
        <f ca="1">IF(ROW()-ROW($A$4)&lt;K$3,INDIRECT("Sheet1!F"&amp;MATCH(Sheet2!K$2,Sheet1!$E$1:$E$1715,0)+ROW()-ROW($A$4)),"")</f>
        <v>-24.574739999999998</v>
      </c>
      <c r="L45">
        <f ca="1">IF(ROW()-ROW($A$4)&lt;L$3,INDIRECT("Sheet1!F"&amp;MATCH(Sheet2!L$2,Sheet1!$E$1:$E$1715,0)+ROW()-ROW($A$4)),"")</f>
        <v>-16.12124</v>
      </c>
      <c r="M45" t="str">
        <f ca="1">IF(ROW()-ROW($A$4)&lt;M$3,INDIRECT("Sheet1!F"&amp;MATCH(Sheet2!M$2,Sheet1!$E$1:$E$1715,0)+ROW()-ROW($A$4)),"")</f>
        <v/>
      </c>
      <c r="N45">
        <f ca="1">IF(ROW()-ROW($A$4)&lt;N$3,INDIRECT("Sheet1!F"&amp;MATCH(Sheet2!N$2,Sheet1!$E$1:$E$1715,0)+ROW()-ROW($A$4)),"")</f>
        <v>-4.2552599999999998</v>
      </c>
      <c r="O45">
        <f ca="1">IF(ROW()-ROW($A$4)&lt;O$3,INDIRECT("Sheet1!F"&amp;MATCH(Sheet2!O$2,Sheet1!$E$1:$E$1715,0)+ROW()-ROW($A$4)),"")</f>
        <v>-12.80179</v>
      </c>
      <c r="P45">
        <f ca="1">IF(ROW()-ROW($A$4)&lt;P$3,INDIRECT("Sheet1!F"&amp;MATCH(Sheet2!P$2,Sheet1!$E$1:$E$1715,0)+ROW()-ROW($A$4)),"")</f>
        <v>-17.702819999999999</v>
      </c>
      <c r="Q45">
        <f ca="1">IF(ROW()-ROW($A$4)&lt;Q$3,INDIRECT("Sheet1!F"&amp;MATCH(Sheet2!Q$2,Sheet1!$E$1:$E$1715,0)+ROW()-ROW($A$4)),"")</f>
        <v>-26.335930000000001</v>
      </c>
    </row>
    <row r="46" spans="1:17" x14ac:dyDescent="0.2">
      <c r="A46" t="str">
        <f>Sheet1!G124</f>
        <v>Anneal Loop [HEAT]  1/14 Score</v>
      </c>
      <c r="B46">
        <f ca="1">IF(ROW()-ROW($A$4)&lt;B$3,INDIRECT("Sheet1!F"&amp;MATCH(Sheet2!B$2,Sheet1!$E$1:$E$1715,0)+ROW()-ROW($A$4)),"")</f>
        <v>56.365270000000002</v>
      </c>
      <c r="C46">
        <f ca="1">IF(ROW()-ROW($A$4)&lt;C$3,INDIRECT("Sheet1!F"&amp;MATCH(Sheet2!C$2,Sheet1!$E$1:$E$1715,0)+ROW()-ROW($A$4)),"")</f>
        <v>-25.786850000000001</v>
      </c>
      <c r="D46">
        <f ca="1">IF(ROW()-ROW($A$4)&lt;D$3,INDIRECT("Sheet1!F"&amp;MATCH(Sheet2!D$2,Sheet1!$E$1:$E$1715,0)+ROW()-ROW($A$4)),"")</f>
        <v>-39.667400000000001</v>
      </c>
      <c r="E46">
        <f ca="1">IF(ROW()-ROW($A$4)&lt;E$3,INDIRECT("Sheet1!F"&amp;MATCH(Sheet2!E$2,Sheet1!$E$1:$E$1715,0)+ROW()-ROW($A$4)),"")</f>
        <v>-26.438310000000001</v>
      </c>
      <c r="F46">
        <f ca="1">IF(ROW()-ROW($A$4)&lt;F$3,INDIRECT("Sheet1!F"&amp;MATCH(Sheet2!F$2,Sheet1!$E$1:$E$1715,0)+ROW()-ROW($A$4)),"")</f>
        <v>-17.19585</v>
      </c>
      <c r="G46">
        <f ca="1">IF(ROW()-ROW($A$4)&lt;G$3,INDIRECT("Sheet1!F"&amp;MATCH(Sheet2!G$2,Sheet1!$E$1:$E$1715,0)+ROW()-ROW($A$4)),"")</f>
        <v>11.056139999999999</v>
      </c>
      <c r="H46">
        <f ca="1">IF(ROW()-ROW($A$4)&lt;H$3,INDIRECT("Sheet1!F"&amp;MATCH(Sheet2!H$2,Sheet1!$E$1:$E$1715,0)+ROW()-ROW($A$4)),"")</f>
        <v>-33.501690000000004</v>
      </c>
      <c r="I46">
        <f ca="1">IF(ROW()-ROW($A$4)&lt;I$3,INDIRECT("Sheet1!F"&amp;MATCH(Sheet2!I$2,Sheet1!$E$1:$E$1715,0)+ROW()-ROW($A$4)),"")</f>
        <v>-4.4443099999999998</v>
      </c>
      <c r="J46">
        <f ca="1">IF(ROW()-ROW($A$4)&lt;J$3,INDIRECT("Sheet1!F"&amp;MATCH(Sheet2!J$2,Sheet1!$E$1:$E$1715,0)+ROW()-ROW($A$4)),"")</f>
        <v>-14.77454</v>
      </c>
      <c r="K46">
        <f ca="1">IF(ROW()-ROW($A$4)&lt;K$3,INDIRECT("Sheet1!F"&amp;MATCH(Sheet2!K$2,Sheet1!$E$1:$E$1715,0)+ROW()-ROW($A$4)),"")</f>
        <v>-24.574739999999998</v>
      </c>
      <c r="L46">
        <f ca="1">IF(ROW()-ROW($A$4)&lt;L$3,INDIRECT("Sheet1!F"&amp;MATCH(Sheet2!L$2,Sheet1!$E$1:$E$1715,0)+ROW()-ROW($A$4)),"")</f>
        <v>-16.12124</v>
      </c>
      <c r="M46" t="str">
        <f ca="1">IF(ROW()-ROW($A$4)&lt;M$3,INDIRECT("Sheet1!F"&amp;MATCH(Sheet2!M$2,Sheet1!$E$1:$E$1715,0)+ROW()-ROW($A$4)),"")</f>
        <v/>
      </c>
      <c r="N46">
        <f ca="1">IF(ROW()-ROW($A$4)&lt;N$3,INDIRECT("Sheet1!F"&amp;MATCH(Sheet2!N$2,Sheet1!$E$1:$E$1715,0)+ROW()-ROW($A$4)),"")</f>
        <v>5.8014599999999996</v>
      </c>
      <c r="O46">
        <f ca="1">IF(ROW()-ROW($A$4)&lt;O$3,INDIRECT("Sheet1!F"&amp;MATCH(Sheet2!O$2,Sheet1!$E$1:$E$1715,0)+ROW()-ROW($A$4)),"")</f>
        <v>-12.80179</v>
      </c>
      <c r="P46">
        <f ca="1">IF(ROW()-ROW($A$4)&lt;P$3,INDIRECT("Sheet1!F"&amp;MATCH(Sheet2!P$2,Sheet1!$E$1:$E$1715,0)+ROW()-ROW($A$4)),"")</f>
        <v>-17.702819999999999</v>
      </c>
      <c r="Q46">
        <f ca="1">IF(ROW()-ROW($A$4)&lt;Q$3,INDIRECT("Sheet1!F"&amp;MATCH(Sheet2!Q$2,Sheet1!$E$1:$E$1715,0)+ROW()-ROW($A$4)),"")</f>
        <v>-26.335930000000001</v>
      </c>
    </row>
    <row r="47" spans="1:17" x14ac:dyDescent="0.2">
      <c r="A47" t="str">
        <f>Sheet1!G125</f>
        <v>Anneal Loop [HEAT]  2/14 Score</v>
      </c>
      <c r="B47">
        <f ca="1">IF(ROW()-ROW($A$4)&lt;B$3,INDIRECT("Sheet1!F"&amp;MATCH(Sheet2!B$2,Sheet1!$E$1:$E$1715,0)+ROW()-ROW($A$4)),"")</f>
        <v>56.365270000000002</v>
      </c>
      <c r="C47">
        <f ca="1">IF(ROW()-ROW($A$4)&lt;C$3,INDIRECT("Sheet1!F"&amp;MATCH(Sheet2!C$2,Sheet1!$E$1:$E$1715,0)+ROW()-ROW($A$4)),"")</f>
        <v>-25.786850000000001</v>
      </c>
      <c r="D47">
        <f ca="1">IF(ROW()-ROW($A$4)&lt;D$3,INDIRECT("Sheet1!F"&amp;MATCH(Sheet2!D$2,Sheet1!$E$1:$E$1715,0)+ROW()-ROW($A$4)),"")</f>
        <v>-39.667400000000001</v>
      </c>
      <c r="E47">
        <f ca="1">IF(ROW()-ROW($A$4)&lt;E$3,INDIRECT("Sheet1!F"&amp;MATCH(Sheet2!E$2,Sheet1!$E$1:$E$1715,0)+ROW()-ROW($A$4)),"")</f>
        <v>-26.438310000000001</v>
      </c>
      <c r="F47">
        <f ca="1">IF(ROW()-ROW($A$4)&lt;F$3,INDIRECT("Sheet1!F"&amp;MATCH(Sheet2!F$2,Sheet1!$E$1:$E$1715,0)+ROW()-ROW($A$4)),"")</f>
        <v>-0.18667</v>
      </c>
      <c r="G47">
        <f ca="1">IF(ROW()-ROW($A$4)&lt;G$3,INDIRECT("Sheet1!F"&amp;MATCH(Sheet2!G$2,Sheet1!$E$1:$E$1715,0)+ROW()-ROW($A$4)),"")</f>
        <v>11.056139999999999</v>
      </c>
      <c r="H47">
        <f ca="1">IF(ROW()-ROW($A$4)&lt;H$3,INDIRECT("Sheet1!F"&amp;MATCH(Sheet2!H$2,Sheet1!$E$1:$E$1715,0)+ROW()-ROW($A$4)),"")</f>
        <v>-33.501690000000004</v>
      </c>
      <c r="I47">
        <f ca="1">IF(ROW()-ROW($A$4)&lt;I$3,INDIRECT("Sheet1!F"&amp;MATCH(Sheet2!I$2,Sheet1!$E$1:$E$1715,0)+ROW()-ROW($A$4)),"")</f>
        <v>-4.4443099999999998</v>
      </c>
      <c r="J47">
        <f ca="1">IF(ROW()-ROW($A$4)&lt;J$3,INDIRECT("Sheet1!F"&amp;MATCH(Sheet2!J$2,Sheet1!$E$1:$E$1715,0)+ROW()-ROW($A$4)),"")</f>
        <v>-14.77454</v>
      </c>
      <c r="K47">
        <f ca="1">IF(ROW()-ROW($A$4)&lt;K$3,INDIRECT("Sheet1!F"&amp;MATCH(Sheet2!K$2,Sheet1!$E$1:$E$1715,0)+ROW()-ROW($A$4)),"")</f>
        <v>-24.574739999999998</v>
      </c>
      <c r="L47">
        <f ca="1">IF(ROW()-ROW($A$4)&lt;L$3,INDIRECT("Sheet1!F"&amp;MATCH(Sheet2!L$2,Sheet1!$E$1:$E$1715,0)+ROW()-ROW($A$4)),"")</f>
        <v>-16.12124</v>
      </c>
      <c r="M47" t="str">
        <f ca="1">IF(ROW()-ROW($A$4)&lt;M$3,INDIRECT("Sheet1!F"&amp;MATCH(Sheet2!M$2,Sheet1!$E$1:$E$1715,0)+ROW()-ROW($A$4)),"")</f>
        <v/>
      </c>
      <c r="N47">
        <f ca="1">IF(ROW()-ROW($A$4)&lt;N$3,INDIRECT("Sheet1!F"&amp;MATCH(Sheet2!N$2,Sheet1!$E$1:$E$1715,0)+ROW()-ROW($A$4)),"")</f>
        <v>17.33398</v>
      </c>
      <c r="O47">
        <f ca="1">IF(ROW()-ROW($A$4)&lt;O$3,INDIRECT("Sheet1!F"&amp;MATCH(Sheet2!O$2,Sheet1!$E$1:$E$1715,0)+ROW()-ROW($A$4)),"")</f>
        <v>-12.80179</v>
      </c>
      <c r="P47">
        <f ca="1">IF(ROW()-ROW($A$4)&lt;P$3,INDIRECT("Sheet1!F"&amp;MATCH(Sheet2!P$2,Sheet1!$E$1:$E$1715,0)+ROW()-ROW($A$4)),"")</f>
        <v>-17.702819999999999</v>
      </c>
      <c r="Q47">
        <f ca="1">IF(ROW()-ROW($A$4)&lt;Q$3,INDIRECT("Sheet1!F"&amp;MATCH(Sheet2!Q$2,Sheet1!$E$1:$E$1715,0)+ROW()-ROW($A$4)),"")</f>
        <v>-26.335930000000001</v>
      </c>
    </row>
    <row r="48" spans="1:17" x14ac:dyDescent="0.2">
      <c r="A48" t="str">
        <f>Sheet1!G126</f>
        <v>Anneal Loop [HEAT]  3/14 Score</v>
      </c>
      <c r="B48">
        <f ca="1">IF(ROW()-ROW($A$4)&lt;B$3,INDIRECT("Sheet1!F"&amp;MATCH(Sheet2!B$2,Sheet1!$E$1:$E$1715,0)+ROW()-ROW($A$4)),"")</f>
        <v>56.365270000000002</v>
      </c>
      <c r="C48">
        <f ca="1">IF(ROW()-ROW($A$4)&lt;C$3,INDIRECT("Sheet1!F"&amp;MATCH(Sheet2!C$2,Sheet1!$E$1:$E$1715,0)+ROW()-ROW($A$4)),"")</f>
        <v>-25.786850000000001</v>
      </c>
      <c r="D48">
        <f ca="1">IF(ROW()-ROW($A$4)&lt;D$3,INDIRECT("Sheet1!F"&amp;MATCH(Sheet2!D$2,Sheet1!$E$1:$E$1715,0)+ROW()-ROW($A$4)),"")</f>
        <v>-39.667400000000001</v>
      </c>
      <c r="E48">
        <f ca="1">IF(ROW()-ROW($A$4)&lt;E$3,INDIRECT("Sheet1!F"&amp;MATCH(Sheet2!E$2,Sheet1!$E$1:$E$1715,0)+ROW()-ROW($A$4)),"")</f>
        <v>-26.438310000000001</v>
      </c>
      <c r="F48">
        <f ca="1">IF(ROW()-ROW($A$4)&lt;F$3,INDIRECT("Sheet1!F"&amp;MATCH(Sheet2!F$2,Sheet1!$E$1:$E$1715,0)+ROW()-ROW($A$4)),"")</f>
        <v>-3.42109</v>
      </c>
      <c r="G48">
        <f ca="1">IF(ROW()-ROW($A$4)&lt;G$3,INDIRECT("Sheet1!F"&amp;MATCH(Sheet2!G$2,Sheet1!$E$1:$E$1715,0)+ROW()-ROW($A$4)),"")</f>
        <v>11.056139999999999</v>
      </c>
      <c r="H48">
        <f ca="1">IF(ROW()-ROW($A$4)&lt;H$3,INDIRECT("Sheet1!F"&amp;MATCH(Sheet2!H$2,Sheet1!$E$1:$E$1715,0)+ROW()-ROW($A$4)),"")</f>
        <v>-33.501690000000004</v>
      </c>
      <c r="I48">
        <f ca="1">IF(ROW()-ROW($A$4)&lt;I$3,INDIRECT("Sheet1!F"&amp;MATCH(Sheet2!I$2,Sheet1!$E$1:$E$1715,0)+ROW()-ROW($A$4)),"")</f>
        <v>-4.4443099999999998</v>
      </c>
      <c r="J48">
        <f ca="1">IF(ROW()-ROW($A$4)&lt;J$3,INDIRECT("Sheet1!F"&amp;MATCH(Sheet2!J$2,Sheet1!$E$1:$E$1715,0)+ROW()-ROW($A$4)),"")</f>
        <v>-14.77454</v>
      </c>
      <c r="K48">
        <f ca="1">IF(ROW()-ROW($A$4)&lt;K$3,INDIRECT("Sheet1!F"&amp;MATCH(Sheet2!K$2,Sheet1!$E$1:$E$1715,0)+ROW()-ROW($A$4)),"")</f>
        <v>-24.574739999999998</v>
      </c>
      <c r="L48">
        <f ca="1">IF(ROW()-ROW($A$4)&lt;L$3,INDIRECT("Sheet1!F"&amp;MATCH(Sheet2!L$2,Sheet1!$E$1:$E$1715,0)+ROW()-ROW($A$4)),"")</f>
        <v>-16.12124</v>
      </c>
      <c r="M48" t="str">
        <f ca="1">IF(ROW()-ROW($A$4)&lt;M$3,INDIRECT("Sheet1!F"&amp;MATCH(Sheet2!M$2,Sheet1!$E$1:$E$1715,0)+ROW()-ROW($A$4)),"")</f>
        <v/>
      </c>
      <c r="N48">
        <f ca="1">IF(ROW()-ROW($A$4)&lt;N$3,INDIRECT("Sheet1!F"&amp;MATCH(Sheet2!N$2,Sheet1!$E$1:$E$1715,0)+ROW()-ROW($A$4)),"")</f>
        <v>17.33398</v>
      </c>
      <c r="O48">
        <f ca="1">IF(ROW()-ROW($A$4)&lt;O$3,INDIRECT("Sheet1!F"&amp;MATCH(Sheet2!O$2,Sheet1!$E$1:$E$1715,0)+ROW()-ROW($A$4)),"")</f>
        <v>-12.80179</v>
      </c>
      <c r="P48">
        <f ca="1">IF(ROW()-ROW($A$4)&lt;P$3,INDIRECT("Sheet1!F"&amp;MATCH(Sheet2!P$2,Sheet1!$E$1:$E$1715,0)+ROW()-ROW($A$4)),"")</f>
        <v>-17.702819999999999</v>
      </c>
      <c r="Q48">
        <f ca="1">IF(ROW()-ROW($A$4)&lt;Q$3,INDIRECT("Sheet1!F"&amp;MATCH(Sheet2!Q$2,Sheet1!$E$1:$E$1715,0)+ROW()-ROW($A$4)),"")</f>
        <v>-26.335930000000001</v>
      </c>
    </row>
    <row r="49" spans="1:17" x14ac:dyDescent="0.2">
      <c r="A49" t="str">
        <f>Sheet1!G127</f>
        <v>Anneal Loop [COOL]  4/14 Score</v>
      </c>
      <c r="B49">
        <f ca="1">IF(ROW()-ROW($A$4)&lt;B$3,INDIRECT("Sheet1!F"&amp;MATCH(Sheet2!B$2,Sheet1!$E$1:$E$1715,0)+ROW()-ROW($A$4)),"")</f>
        <v>58.820590000000003</v>
      </c>
      <c r="C49">
        <f ca="1">IF(ROW()-ROW($A$4)&lt;C$3,INDIRECT("Sheet1!F"&amp;MATCH(Sheet2!C$2,Sheet1!$E$1:$E$1715,0)+ROW()-ROW($A$4)),"")</f>
        <v>-23.53546</v>
      </c>
      <c r="D49">
        <f ca="1">IF(ROW()-ROW($A$4)&lt;D$3,INDIRECT("Sheet1!F"&amp;MATCH(Sheet2!D$2,Sheet1!$E$1:$E$1715,0)+ROW()-ROW($A$4)),"")</f>
        <v>-35.964820000000003</v>
      </c>
      <c r="E49">
        <f ca="1">IF(ROW()-ROW($A$4)&lt;E$3,INDIRECT("Sheet1!F"&amp;MATCH(Sheet2!E$2,Sheet1!$E$1:$E$1715,0)+ROW()-ROW($A$4)),"")</f>
        <v>-25.420719999999999</v>
      </c>
      <c r="F49">
        <f ca="1">IF(ROW()-ROW($A$4)&lt;F$3,INDIRECT("Sheet1!F"&amp;MATCH(Sheet2!F$2,Sheet1!$E$1:$E$1715,0)+ROW()-ROW($A$4)),"")</f>
        <v>-2.7172200000000002</v>
      </c>
      <c r="G49">
        <f ca="1">IF(ROW()-ROW($A$4)&lt;G$3,INDIRECT("Sheet1!F"&amp;MATCH(Sheet2!G$2,Sheet1!$E$1:$E$1715,0)+ROW()-ROW($A$4)),"")</f>
        <v>11.056139999999999</v>
      </c>
      <c r="H49">
        <f ca="1">IF(ROW()-ROW($A$4)&lt;H$3,INDIRECT("Sheet1!F"&amp;MATCH(Sheet2!H$2,Sheet1!$E$1:$E$1715,0)+ROW()-ROW($A$4)),"")</f>
        <v>-33.501690000000004</v>
      </c>
      <c r="I49">
        <f ca="1">IF(ROW()-ROW($A$4)&lt;I$3,INDIRECT("Sheet1!F"&amp;MATCH(Sheet2!I$2,Sheet1!$E$1:$E$1715,0)+ROW()-ROW($A$4)),"")</f>
        <v>-4.4443099999999998</v>
      </c>
      <c r="J49">
        <f ca="1">IF(ROW()-ROW($A$4)&lt;J$3,INDIRECT("Sheet1!F"&amp;MATCH(Sheet2!J$2,Sheet1!$E$1:$E$1715,0)+ROW()-ROW($A$4)),"")</f>
        <v>-14.77454</v>
      </c>
      <c r="K49">
        <f ca="1">IF(ROW()-ROW($A$4)&lt;K$3,INDIRECT("Sheet1!F"&amp;MATCH(Sheet2!K$2,Sheet1!$E$1:$E$1715,0)+ROW()-ROW($A$4)),"")</f>
        <v>-24.87088</v>
      </c>
      <c r="L49">
        <f ca="1">IF(ROW()-ROW($A$4)&lt;L$3,INDIRECT("Sheet1!F"&amp;MATCH(Sheet2!L$2,Sheet1!$E$1:$E$1715,0)+ROW()-ROW($A$4)),"")</f>
        <v>-14.45186</v>
      </c>
      <c r="M49" t="str">
        <f ca="1">IF(ROW()-ROW($A$4)&lt;M$3,INDIRECT("Sheet1!F"&amp;MATCH(Sheet2!M$2,Sheet1!$E$1:$E$1715,0)+ROW()-ROW($A$4)),"")</f>
        <v/>
      </c>
      <c r="N49">
        <f ca="1">IF(ROW()-ROW($A$4)&lt;N$3,INDIRECT("Sheet1!F"&amp;MATCH(Sheet2!N$2,Sheet1!$E$1:$E$1715,0)+ROW()-ROW($A$4)),"")</f>
        <v>17.33398</v>
      </c>
      <c r="O49">
        <f ca="1">IF(ROW()-ROW($A$4)&lt;O$3,INDIRECT("Sheet1!F"&amp;MATCH(Sheet2!O$2,Sheet1!$E$1:$E$1715,0)+ROW()-ROW($A$4)),"")</f>
        <v>-12.75662</v>
      </c>
      <c r="P49">
        <f ca="1">IF(ROW()-ROW($A$4)&lt;P$3,INDIRECT("Sheet1!F"&amp;MATCH(Sheet2!P$2,Sheet1!$E$1:$E$1715,0)+ROW()-ROW($A$4)),"")</f>
        <v>-14.077590000000001</v>
      </c>
      <c r="Q49">
        <f ca="1">IF(ROW()-ROW($A$4)&lt;Q$3,INDIRECT("Sheet1!F"&amp;MATCH(Sheet2!Q$2,Sheet1!$E$1:$E$1715,0)+ROW()-ROW($A$4)),"")</f>
        <v>-28.61065</v>
      </c>
    </row>
    <row r="50" spans="1:17" x14ac:dyDescent="0.2">
      <c r="A50" t="str">
        <f>Sheet1!G128</f>
        <v>Anneal Loop [COOL]  5/14 Score</v>
      </c>
      <c r="B50">
        <f ca="1">IF(ROW()-ROW($A$4)&lt;B$3,INDIRECT("Sheet1!F"&amp;MATCH(Sheet2!B$2,Sheet1!$E$1:$E$1715,0)+ROW()-ROW($A$4)),"")</f>
        <v>48.258809999999997</v>
      </c>
      <c r="C50">
        <f ca="1">IF(ROW()-ROW($A$4)&lt;C$3,INDIRECT("Sheet1!F"&amp;MATCH(Sheet2!C$2,Sheet1!$E$1:$E$1715,0)+ROW()-ROW($A$4)),"")</f>
        <v>-22.313749999999999</v>
      </c>
      <c r="D50">
        <f ca="1">IF(ROW()-ROW($A$4)&lt;D$3,INDIRECT("Sheet1!F"&amp;MATCH(Sheet2!D$2,Sheet1!$E$1:$E$1715,0)+ROW()-ROW($A$4)),"")</f>
        <v>-35.251930000000002</v>
      </c>
      <c r="E50">
        <f ca="1">IF(ROW()-ROW($A$4)&lt;E$3,INDIRECT("Sheet1!F"&amp;MATCH(Sheet2!E$2,Sheet1!$E$1:$E$1715,0)+ROW()-ROW($A$4)),"")</f>
        <v>-19.96894</v>
      </c>
      <c r="F50">
        <f ca="1">IF(ROW()-ROW($A$4)&lt;F$3,INDIRECT("Sheet1!F"&amp;MATCH(Sheet2!F$2,Sheet1!$E$1:$E$1715,0)+ROW()-ROW($A$4)),"")</f>
        <v>-2.7172200000000002</v>
      </c>
      <c r="G50">
        <f ca="1">IF(ROW()-ROW($A$4)&lt;G$3,INDIRECT("Sheet1!F"&amp;MATCH(Sheet2!G$2,Sheet1!$E$1:$E$1715,0)+ROW()-ROW($A$4)),"")</f>
        <v>14.06387</v>
      </c>
      <c r="H50">
        <f ca="1">IF(ROW()-ROW($A$4)&lt;H$3,INDIRECT("Sheet1!F"&amp;MATCH(Sheet2!H$2,Sheet1!$E$1:$E$1715,0)+ROW()-ROW($A$4)),"")</f>
        <v>-32.23216</v>
      </c>
      <c r="I50">
        <f ca="1">IF(ROW()-ROW($A$4)&lt;I$3,INDIRECT("Sheet1!F"&amp;MATCH(Sheet2!I$2,Sheet1!$E$1:$E$1715,0)+ROW()-ROW($A$4)),"")</f>
        <v>-0.46683999999999998</v>
      </c>
      <c r="J50">
        <f ca="1">IF(ROW()-ROW($A$4)&lt;J$3,INDIRECT("Sheet1!F"&amp;MATCH(Sheet2!J$2,Sheet1!$E$1:$E$1715,0)+ROW()-ROW($A$4)),"")</f>
        <v>-11.97406</v>
      </c>
      <c r="K50">
        <f ca="1">IF(ROW()-ROW($A$4)&lt;K$3,INDIRECT("Sheet1!F"&amp;MATCH(Sheet2!K$2,Sheet1!$E$1:$E$1715,0)+ROW()-ROW($A$4)),"")</f>
        <v>-23.614719999999998</v>
      </c>
      <c r="L50">
        <f ca="1">IF(ROW()-ROW($A$4)&lt;L$3,INDIRECT("Sheet1!F"&amp;MATCH(Sheet2!L$2,Sheet1!$E$1:$E$1715,0)+ROW()-ROW($A$4)),"")</f>
        <v>-13.55808</v>
      </c>
      <c r="M50" t="str">
        <f ca="1">IF(ROW()-ROW($A$4)&lt;M$3,INDIRECT("Sheet1!F"&amp;MATCH(Sheet2!M$2,Sheet1!$E$1:$E$1715,0)+ROW()-ROW($A$4)),"")</f>
        <v/>
      </c>
      <c r="N50">
        <f ca="1">IF(ROW()-ROW($A$4)&lt;N$3,INDIRECT("Sheet1!F"&amp;MATCH(Sheet2!N$2,Sheet1!$E$1:$E$1715,0)+ROW()-ROW($A$4)),"")</f>
        <v>14.26145</v>
      </c>
      <c r="O50">
        <f ca="1">IF(ROW()-ROW($A$4)&lt;O$3,INDIRECT("Sheet1!F"&amp;MATCH(Sheet2!O$2,Sheet1!$E$1:$E$1715,0)+ROW()-ROW($A$4)),"")</f>
        <v>-10.585319999999999</v>
      </c>
      <c r="P50">
        <f ca="1">IF(ROW()-ROW($A$4)&lt;P$3,INDIRECT("Sheet1!F"&amp;MATCH(Sheet2!P$2,Sheet1!$E$1:$E$1715,0)+ROW()-ROW($A$4)),"")</f>
        <v>-11.90936</v>
      </c>
      <c r="Q50">
        <f ca="1">IF(ROW()-ROW($A$4)&lt;Q$3,INDIRECT("Sheet1!F"&amp;MATCH(Sheet2!Q$2,Sheet1!$E$1:$E$1715,0)+ROW()-ROW($A$4)),"")</f>
        <v>-28.61065</v>
      </c>
    </row>
    <row r="51" spans="1:17" x14ac:dyDescent="0.2">
      <c r="A51" t="str">
        <f>Sheet1!G129</f>
        <v>Anneal Loop [COOL]  6/14 Score</v>
      </c>
      <c r="B51">
        <f ca="1">IF(ROW()-ROW($A$4)&lt;B$3,INDIRECT("Sheet1!F"&amp;MATCH(Sheet2!B$2,Sheet1!$E$1:$E$1715,0)+ROW()-ROW($A$4)),"")</f>
        <v>46.827289999999998</v>
      </c>
      <c r="C51">
        <f ca="1">IF(ROW()-ROW($A$4)&lt;C$3,INDIRECT("Sheet1!F"&amp;MATCH(Sheet2!C$2,Sheet1!$E$1:$E$1715,0)+ROW()-ROW($A$4)),"")</f>
        <v>-22.313749999999999</v>
      </c>
      <c r="D51">
        <f ca="1">IF(ROW()-ROW($A$4)&lt;D$3,INDIRECT("Sheet1!F"&amp;MATCH(Sheet2!D$2,Sheet1!$E$1:$E$1715,0)+ROW()-ROW($A$4)),"")</f>
        <v>-24.04448</v>
      </c>
      <c r="E51">
        <f ca="1">IF(ROW()-ROW($A$4)&lt;E$3,INDIRECT("Sheet1!F"&amp;MATCH(Sheet2!E$2,Sheet1!$E$1:$E$1715,0)+ROW()-ROW($A$4)),"")</f>
        <v>-15.66736</v>
      </c>
      <c r="F51">
        <f ca="1">IF(ROW()-ROW($A$4)&lt;F$3,INDIRECT("Sheet1!F"&amp;MATCH(Sheet2!F$2,Sheet1!$E$1:$E$1715,0)+ROW()-ROW($A$4)),"")</f>
        <v>-2.7172200000000002</v>
      </c>
      <c r="G51">
        <f ca="1">IF(ROW()-ROW($A$4)&lt;G$3,INDIRECT("Sheet1!F"&amp;MATCH(Sheet2!G$2,Sheet1!$E$1:$E$1715,0)+ROW()-ROW($A$4)),"")</f>
        <v>8.4858499999999992</v>
      </c>
      <c r="H51">
        <f ca="1">IF(ROW()-ROW($A$4)&lt;H$3,INDIRECT("Sheet1!F"&amp;MATCH(Sheet2!H$2,Sheet1!$E$1:$E$1715,0)+ROW()-ROW($A$4)),"")</f>
        <v>-30.92869</v>
      </c>
      <c r="I51">
        <f ca="1">IF(ROW()-ROW($A$4)&lt;I$3,INDIRECT("Sheet1!F"&amp;MATCH(Sheet2!I$2,Sheet1!$E$1:$E$1715,0)+ROW()-ROW($A$4)),"")</f>
        <v>-1.8861600000000001</v>
      </c>
      <c r="J51">
        <f ca="1">IF(ROW()-ROW($A$4)&lt;J$3,INDIRECT("Sheet1!F"&amp;MATCH(Sheet2!J$2,Sheet1!$E$1:$E$1715,0)+ROW()-ROW($A$4)),"")</f>
        <v>-12.17564</v>
      </c>
      <c r="K51">
        <f ca="1">IF(ROW()-ROW($A$4)&lt;K$3,INDIRECT("Sheet1!F"&amp;MATCH(Sheet2!K$2,Sheet1!$E$1:$E$1715,0)+ROW()-ROW($A$4)),"")</f>
        <v>-20.425809999999998</v>
      </c>
      <c r="L51">
        <f ca="1">IF(ROW()-ROW($A$4)&lt;L$3,INDIRECT("Sheet1!F"&amp;MATCH(Sheet2!L$2,Sheet1!$E$1:$E$1715,0)+ROW()-ROW($A$4)),"")</f>
        <v>-9.9662400000000009</v>
      </c>
      <c r="M51" t="str">
        <f ca="1">IF(ROW()-ROW($A$4)&lt;M$3,INDIRECT("Sheet1!F"&amp;MATCH(Sheet2!M$2,Sheet1!$E$1:$E$1715,0)+ROW()-ROW($A$4)),"")</f>
        <v/>
      </c>
      <c r="N51">
        <f ca="1">IF(ROW()-ROW($A$4)&lt;N$3,INDIRECT("Sheet1!F"&amp;MATCH(Sheet2!N$2,Sheet1!$E$1:$E$1715,0)+ROW()-ROW($A$4)),"")</f>
        <v>12.27079</v>
      </c>
      <c r="O51">
        <f ca="1">IF(ROW()-ROW($A$4)&lt;O$3,INDIRECT("Sheet1!F"&amp;MATCH(Sheet2!O$2,Sheet1!$E$1:$E$1715,0)+ROW()-ROW($A$4)),"")</f>
        <v>1.1200000000000001</v>
      </c>
      <c r="P51">
        <f ca="1">IF(ROW()-ROW($A$4)&lt;P$3,INDIRECT("Sheet1!F"&amp;MATCH(Sheet2!P$2,Sheet1!$E$1:$E$1715,0)+ROW()-ROW($A$4)),"")</f>
        <v>-5.9325200000000002</v>
      </c>
      <c r="Q51">
        <f ca="1">IF(ROW()-ROW($A$4)&lt;Q$3,INDIRECT("Sheet1!F"&amp;MATCH(Sheet2!Q$2,Sheet1!$E$1:$E$1715,0)+ROW()-ROW($A$4)),"")</f>
        <v>-29.24662</v>
      </c>
    </row>
    <row r="52" spans="1:17" x14ac:dyDescent="0.2">
      <c r="A52" t="str">
        <f>Sheet1!G130</f>
        <v>Anneal Loop [COOL]  7/14 Score</v>
      </c>
      <c r="B52">
        <f ca="1">IF(ROW()-ROW($A$4)&lt;B$3,INDIRECT("Sheet1!F"&amp;MATCH(Sheet2!B$2,Sheet1!$E$1:$E$1715,0)+ROW()-ROW($A$4)),"")</f>
        <v>46.544429999999998</v>
      </c>
      <c r="C52">
        <f ca="1">IF(ROW()-ROW($A$4)&lt;C$3,INDIRECT("Sheet1!F"&amp;MATCH(Sheet2!C$2,Sheet1!$E$1:$E$1715,0)+ROW()-ROW($A$4)),"")</f>
        <v>-15.94835</v>
      </c>
      <c r="D52">
        <f ca="1">IF(ROW()-ROW($A$4)&lt;D$3,INDIRECT("Sheet1!F"&amp;MATCH(Sheet2!D$2,Sheet1!$E$1:$E$1715,0)+ROW()-ROW($A$4)),"")</f>
        <v>-18.545390000000001</v>
      </c>
      <c r="E52">
        <f ca="1">IF(ROW()-ROW($A$4)&lt;E$3,INDIRECT("Sheet1!F"&amp;MATCH(Sheet2!E$2,Sheet1!$E$1:$E$1715,0)+ROW()-ROW($A$4)),"")</f>
        <v>-13.529350000000001</v>
      </c>
      <c r="F52">
        <f ca="1">IF(ROW()-ROW($A$4)&lt;F$3,INDIRECT("Sheet1!F"&amp;MATCH(Sheet2!F$2,Sheet1!$E$1:$E$1715,0)+ROW()-ROW($A$4)),"")</f>
        <v>-3.0068299999999999</v>
      </c>
      <c r="G52">
        <f ca="1">IF(ROW()-ROW($A$4)&lt;G$3,INDIRECT("Sheet1!F"&amp;MATCH(Sheet2!G$2,Sheet1!$E$1:$E$1715,0)+ROW()-ROW($A$4)),"")</f>
        <v>10.0084</v>
      </c>
      <c r="H52">
        <f ca="1">IF(ROW()-ROW($A$4)&lt;H$3,INDIRECT("Sheet1!F"&amp;MATCH(Sheet2!H$2,Sheet1!$E$1:$E$1715,0)+ROW()-ROW($A$4)),"")</f>
        <v>-21.794499999999999</v>
      </c>
      <c r="I52">
        <f ca="1">IF(ROW()-ROW($A$4)&lt;I$3,INDIRECT("Sheet1!F"&amp;MATCH(Sheet2!I$2,Sheet1!$E$1:$E$1715,0)+ROW()-ROW($A$4)),"")</f>
        <v>-1.8861600000000001</v>
      </c>
      <c r="J52">
        <f ca="1">IF(ROW()-ROW($A$4)&lt;J$3,INDIRECT("Sheet1!F"&amp;MATCH(Sheet2!J$2,Sheet1!$E$1:$E$1715,0)+ROW()-ROW($A$4)),"")</f>
        <v>-3.0417399999999999</v>
      </c>
      <c r="K52">
        <f ca="1">IF(ROW()-ROW($A$4)&lt;K$3,INDIRECT("Sheet1!F"&amp;MATCH(Sheet2!K$2,Sheet1!$E$1:$E$1715,0)+ROW()-ROW($A$4)),"")</f>
        <v>-20.486129999999999</v>
      </c>
      <c r="L52">
        <f ca="1">IF(ROW()-ROW($A$4)&lt;L$3,INDIRECT("Sheet1!F"&amp;MATCH(Sheet2!L$2,Sheet1!$E$1:$E$1715,0)+ROW()-ROW($A$4)),"")</f>
        <v>-14.245900000000001</v>
      </c>
      <c r="M52" t="str">
        <f ca="1">IF(ROW()-ROW($A$4)&lt;M$3,INDIRECT("Sheet1!F"&amp;MATCH(Sheet2!M$2,Sheet1!$E$1:$E$1715,0)+ROW()-ROW($A$4)),"")</f>
        <v/>
      </c>
      <c r="N52">
        <f ca="1">IF(ROW()-ROW($A$4)&lt;N$3,INDIRECT("Sheet1!F"&amp;MATCH(Sheet2!N$2,Sheet1!$E$1:$E$1715,0)+ROW()-ROW($A$4)),"")</f>
        <v>13.320690000000001</v>
      </c>
      <c r="O52">
        <f ca="1">IF(ROW()-ROW($A$4)&lt;O$3,INDIRECT("Sheet1!F"&amp;MATCH(Sheet2!O$2,Sheet1!$E$1:$E$1715,0)+ROW()-ROW($A$4)),"")</f>
        <v>9.9760000000000001E-2</v>
      </c>
      <c r="P52">
        <f ca="1">IF(ROW()-ROW($A$4)&lt;P$3,INDIRECT("Sheet1!F"&amp;MATCH(Sheet2!P$2,Sheet1!$E$1:$E$1715,0)+ROW()-ROW($A$4)),"")</f>
        <v>-0.31185000000000002</v>
      </c>
      <c r="Q52">
        <f ca="1">IF(ROW()-ROW($A$4)&lt;Q$3,INDIRECT("Sheet1!F"&amp;MATCH(Sheet2!Q$2,Sheet1!$E$1:$E$1715,0)+ROW()-ROW($A$4)),"")</f>
        <v>-29.24662</v>
      </c>
    </row>
    <row r="53" spans="1:17" x14ac:dyDescent="0.2">
      <c r="A53" t="str">
        <f>Sheet1!G131</f>
        <v>Anneal Loop [HEAT]  8/14 Score</v>
      </c>
      <c r="B53">
        <f ca="1">IF(ROW()-ROW($A$4)&lt;B$3,INDIRECT("Sheet1!F"&amp;MATCH(Sheet2!B$2,Sheet1!$E$1:$E$1715,0)+ROW()-ROW($A$4)),"")</f>
        <v>46.544429999999998</v>
      </c>
      <c r="C53">
        <f ca="1">IF(ROW()-ROW($A$4)&lt;C$3,INDIRECT("Sheet1!F"&amp;MATCH(Sheet2!C$2,Sheet1!$E$1:$E$1715,0)+ROW()-ROW($A$4)),"")</f>
        <v>-15.94835</v>
      </c>
      <c r="D53">
        <f ca="1">IF(ROW()-ROW($A$4)&lt;D$3,INDIRECT("Sheet1!F"&amp;MATCH(Sheet2!D$2,Sheet1!$E$1:$E$1715,0)+ROW()-ROW($A$4)),"")</f>
        <v>-18.545390000000001</v>
      </c>
      <c r="E53">
        <f ca="1">IF(ROW()-ROW($A$4)&lt;E$3,INDIRECT("Sheet1!F"&amp;MATCH(Sheet2!E$2,Sheet1!$E$1:$E$1715,0)+ROW()-ROW($A$4)),"")</f>
        <v>-13.529350000000001</v>
      </c>
      <c r="F53">
        <f ca="1">IF(ROW()-ROW($A$4)&lt;F$3,INDIRECT("Sheet1!F"&amp;MATCH(Sheet2!F$2,Sheet1!$E$1:$E$1715,0)+ROW()-ROW($A$4)),"")</f>
        <v>-3.0068299999999999</v>
      </c>
      <c r="G53">
        <f ca="1">IF(ROW()-ROW($A$4)&lt;G$3,INDIRECT("Sheet1!F"&amp;MATCH(Sheet2!G$2,Sheet1!$E$1:$E$1715,0)+ROW()-ROW($A$4)),"")</f>
        <v>10.0084</v>
      </c>
      <c r="H53">
        <f ca="1">IF(ROW()-ROW($A$4)&lt;H$3,INDIRECT("Sheet1!F"&amp;MATCH(Sheet2!H$2,Sheet1!$E$1:$E$1715,0)+ROW()-ROW($A$4)),"")</f>
        <v>-21.794499999999999</v>
      </c>
      <c r="I53">
        <f ca="1">IF(ROW()-ROW($A$4)&lt;I$3,INDIRECT("Sheet1!F"&amp;MATCH(Sheet2!I$2,Sheet1!$E$1:$E$1715,0)+ROW()-ROW($A$4)),"")</f>
        <v>-1.8861600000000001</v>
      </c>
      <c r="J53">
        <f ca="1">IF(ROW()-ROW($A$4)&lt;J$3,INDIRECT("Sheet1!F"&amp;MATCH(Sheet2!J$2,Sheet1!$E$1:$E$1715,0)+ROW()-ROW($A$4)),"")</f>
        <v>-3.0417399999999999</v>
      </c>
      <c r="K53">
        <f ca="1">IF(ROW()-ROW($A$4)&lt;K$3,INDIRECT("Sheet1!F"&amp;MATCH(Sheet2!K$2,Sheet1!$E$1:$E$1715,0)+ROW()-ROW($A$4)),"")</f>
        <v>-20.486129999999999</v>
      </c>
      <c r="L53">
        <f ca="1">IF(ROW()-ROW($A$4)&lt;L$3,INDIRECT("Sheet1!F"&amp;MATCH(Sheet2!L$2,Sheet1!$E$1:$E$1715,0)+ROW()-ROW($A$4)),"")</f>
        <v>-14.245900000000001</v>
      </c>
      <c r="M53" t="str">
        <f ca="1">IF(ROW()-ROW($A$4)&lt;M$3,INDIRECT("Sheet1!F"&amp;MATCH(Sheet2!M$2,Sheet1!$E$1:$E$1715,0)+ROW()-ROW($A$4)),"")</f>
        <v/>
      </c>
      <c r="N53">
        <f ca="1">IF(ROW()-ROW($A$4)&lt;N$3,INDIRECT("Sheet1!F"&amp;MATCH(Sheet2!N$2,Sheet1!$E$1:$E$1715,0)+ROW()-ROW($A$4)),"")</f>
        <v>13.320690000000001</v>
      </c>
      <c r="O53">
        <f ca="1">IF(ROW()-ROW($A$4)&lt;O$3,INDIRECT("Sheet1!F"&amp;MATCH(Sheet2!O$2,Sheet1!$E$1:$E$1715,0)+ROW()-ROW($A$4)),"")</f>
        <v>9.9760000000000001E-2</v>
      </c>
      <c r="P53">
        <f ca="1">IF(ROW()-ROW($A$4)&lt;P$3,INDIRECT("Sheet1!F"&amp;MATCH(Sheet2!P$2,Sheet1!$E$1:$E$1715,0)+ROW()-ROW($A$4)),"")</f>
        <v>-0.31185000000000002</v>
      </c>
      <c r="Q53">
        <f ca="1">IF(ROW()-ROW($A$4)&lt;Q$3,INDIRECT("Sheet1!F"&amp;MATCH(Sheet2!Q$2,Sheet1!$E$1:$E$1715,0)+ROW()-ROW($A$4)),"")</f>
        <v>-29.24662</v>
      </c>
    </row>
    <row r="54" spans="1:17" x14ac:dyDescent="0.2">
      <c r="A54" t="str">
        <f>Sheet1!G132</f>
        <v>Anneal Loop [HEAT]  9/14 Score</v>
      </c>
      <c r="B54">
        <f ca="1">IF(ROW()-ROW($A$4)&lt;B$3,INDIRECT("Sheet1!F"&amp;MATCH(Sheet2!B$2,Sheet1!$E$1:$E$1715,0)+ROW()-ROW($A$4)),"")</f>
        <v>52.842449999999999</v>
      </c>
      <c r="C54">
        <f ca="1">IF(ROW()-ROW($A$4)&lt;C$3,INDIRECT("Sheet1!F"&amp;MATCH(Sheet2!C$2,Sheet1!$E$1:$E$1715,0)+ROW()-ROW($A$4)),"")</f>
        <v>-15.94835</v>
      </c>
      <c r="D54">
        <f ca="1">IF(ROW()-ROW($A$4)&lt;D$3,INDIRECT("Sheet1!F"&amp;MATCH(Sheet2!D$2,Sheet1!$E$1:$E$1715,0)+ROW()-ROW($A$4)),"")</f>
        <v>-18.545390000000001</v>
      </c>
      <c r="E54">
        <f ca="1">IF(ROW()-ROW($A$4)&lt;E$3,INDIRECT("Sheet1!F"&amp;MATCH(Sheet2!E$2,Sheet1!$E$1:$E$1715,0)+ROW()-ROW($A$4)),"")</f>
        <v>-13.529350000000001</v>
      </c>
      <c r="F54">
        <f ca="1">IF(ROW()-ROW($A$4)&lt;F$3,INDIRECT("Sheet1!F"&amp;MATCH(Sheet2!F$2,Sheet1!$E$1:$E$1715,0)+ROW()-ROW($A$4)),"")</f>
        <v>-3.0068299999999999</v>
      </c>
      <c r="G54">
        <f ca="1">IF(ROW()-ROW($A$4)&lt;G$3,INDIRECT("Sheet1!F"&amp;MATCH(Sheet2!G$2,Sheet1!$E$1:$E$1715,0)+ROW()-ROW($A$4)),"")</f>
        <v>10.0084</v>
      </c>
      <c r="H54">
        <f ca="1">IF(ROW()-ROW($A$4)&lt;H$3,INDIRECT("Sheet1!F"&amp;MATCH(Sheet2!H$2,Sheet1!$E$1:$E$1715,0)+ROW()-ROW($A$4)),"")</f>
        <v>-21.794499999999999</v>
      </c>
      <c r="I54">
        <f ca="1">IF(ROW()-ROW($A$4)&lt;I$3,INDIRECT("Sheet1!F"&amp;MATCH(Sheet2!I$2,Sheet1!$E$1:$E$1715,0)+ROW()-ROW($A$4)),"")</f>
        <v>-1.8861600000000001</v>
      </c>
      <c r="J54">
        <f ca="1">IF(ROW()-ROW($A$4)&lt;J$3,INDIRECT("Sheet1!F"&amp;MATCH(Sheet2!J$2,Sheet1!$E$1:$E$1715,0)+ROW()-ROW($A$4)),"")</f>
        <v>-3.0417399999999999</v>
      </c>
      <c r="K54">
        <f ca="1">IF(ROW()-ROW($A$4)&lt;K$3,INDIRECT("Sheet1!F"&amp;MATCH(Sheet2!K$2,Sheet1!$E$1:$E$1715,0)+ROW()-ROW($A$4)),"")</f>
        <v>-20.486129999999999</v>
      </c>
      <c r="L54">
        <f ca="1">IF(ROW()-ROW($A$4)&lt;L$3,INDIRECT("Sheet1!F"&amp;MATCH(Sheet2!L$2,Sheet1!$E$1:$E$1715,0)+ROW()-ROW($A$4)),"")</f>
        <v>-14.245900000000001</v>
      </c>
      <c r="M54" t="str">
        <f ca="1">IF(ROW()-ROW($A$4)&lt;M$3,INDIRECT("Sheet1!F"&amp;MATCH(Sheet2!M$2,Sheet1!$E$1:$E$1715,0)+ROW()-ROW($A$4)),"")</f>
        <v/>
      </c>
      <c r="N54">
        <f ca="1">IF(ROW()-ROW($A$4)&lt;N$3,INDIRECT("Sheet1!F"&amp;MATCH(Sheet2!N$2,Sheet1!$E$1:$E$1715,0)+ROW()-ROW($A$4)),"")</f>
        <v>13.320690000000001</v>
      </c>
      <c r="O54">
        <f ca="1">IF(ROW()-ROW($A$4)&lt;O$3,INDIRECT("Sheet1!F"&amp;MATCH(Sheet2!O$2,Sheet1!$E$1:$E$1715,0)+ROW()-ROW($A$4)),"")</f>
        <v>9.9760000000000001E-2</v>
      </c>
      <c r="P54">
        <f ca="1">IF(ROW()-ROW($A$4)&lt;P$3,INDIRECT("Sheet1!F"&amp;MATCH(Sheet2!P$2,Sheet1!$E$1:$E$1715,0)+ROW()-ROW($A$4)),"")</f>
        <v>-0.31185000000000002</v>
      </c>
      <c r="Q54">
        <f ca="1">IF(ROW()-ROW($A$4)&lt;Q$3,INDIRECT("Sheet1!F"&amp;MATCH(Sheet2!Q$2,Sheet1!$E$1:$E$1715,0)+ROW()-ROW($A$4)),"")</f>
        <v>-29.24662</v>
      </c>
    </row>
    <row r="55" spans="1:17" x14ac:dyDescent="0.2">
      <c r="A55" t="str">
        <f>Sheet1!G133</f>
        <v>Anneal Loop [HEAT] 10/14 Score</v>
      </c>
      <c r="B55">
        <f ca="1">IF(ROW()-ROW($A$4)&lt;B$3,INDIRECT("Sheet1!F"&amp;MATCH(Sheet2!B$2,Sheet1!$E$1:$E$1715,0)+ROW()-ROW($A$4)),"")</f>
        <v>52.842449999999999</v>
      </c>
      <c r="C55">
        <f ca="1">IF(ROW()-ROW($A$4)&lt;C$3,INDIRECT("Sheet1!F"&amp;MATCH(Sheet2!C$2,Sheet1!$E$1:$E$1715,0)+ROW()-ROW($A$4)),"")</f>
        <v>-15.94835</v>
      </c>
      <c r="D55">
        <f ca="1">IF(ROW()-ROW($A$4)&lt;D$3,INDIRECT("Sheet1!F"&amp;MATCH(Sheet2!D$2,Sheet1!$E$1:$E$1715,0)+ROW()-ROW($A$4)),"")</f>
        <v>-18.545390000000001</v>
      </c>
      <c r="E55">
        <f ca="1">IF(ROW()-ROW($A$4)&lt;E$3,INDIRECT("Sheet1!F"&amp;MATCH(Sheet2!E$2,Sheet1!$E$1:$E$1715,0)+ROW()-ROW($A$4)),"")</f>
        <v>-13.529350000000001</v>
      </c>
      <c r="F55">
        <f ca="1">IF(ROW()-ROW($A$4)&lt;F$3,INDIRECT("Sheet1!F"&amp;MATCH(Sheet2!F$2,Sheet1!$E$1:$E$1715,0)+ROW()-ROW($A$4)),"")</f>
        <v>-3.0068299999999999</v>
      </c>
      <c r="G55">
        <f ca="1">IF(ROW()-ROW($A$4)&lt;G$3,INDIRECT("Sheet1!F"&amp;MATCH(Sheet2!G$2,Sheet1!$E$1:$E$1715,0)+ROW()-ROW($A$4)),"")</f>
        <v>10.0084</v>
      </c>
      <c r="H55">
        <f ca="1">IF(ROW()-ROW($A$4)&lt;H$3,INDIRECT("Sheet1!F"&amp;MATCH(Sheet2!H$2,Sheet1!$E$1:$E$1715,0)+ROW()-ROW($A$4)),"")</f>
        <v>-21.794499999999999</v>
      </c>
      <c r="I55">
        <f ca="1">IF(ROW()-ROW($A$4)&lt;I$3,INDIRECT("Sheet1!F"&amp;MATCH(Sheet2!I$2,Sheet1!$E$1:$E$1715,0)+ROW()-ROW($A$4)),"")</f>
        <v>-1.8861600000000001</v>
      </c>
      <c r="J55">
        <f ca="1">IF(ROW()-ROW($A$4)&lt;J$3,INDIRECT("Sheet1!F"&amp;MATCH(Sheet2!J$2,Sheet1!$E$1:$E$1715,0)+ROW()-ROW($A$4)),"")</f>
        <v>-3.0417399999999999</v>
      </c>
      <c r="K55">
        <f ca="1">IF(ROW()-ROW($A$4)&lt;K$3,INDIRECT("Sheet1!F"&amp;MATCH(Sheet2!K$2,Sheet1!$E$1:$E$1715,0)+ROW()-ROW($A$4)),"")</f>
        <v>-20.486129999999999</v>
      </c>
      <c r="L55">
        <f ca="1">IF(ROW()-ROW($A$4)&lt;L$3,INDIRECT("Sheet1!F"&amp;MATCH(Sheet2!L$2,Sheet1!$E$1:$E$1715,0)+ROW()-ROW($A$4)),"")</f>
        <v>12.855639999999999</v>
      </c>
      <c r="M55" t="str">
        <f ca="1">IF(ROW()-ROW($A$4)&lt;M$3,INDIRECT("Sheet1!F"&amp;MATCH(Sheet2!M$2,Sheet1!$E$1:$E$1715,0)+ROW()-ROW($A$4)),"")</f>
        <v/>
      </c>
      <c r="N55">
        <f ca="1">IF(ROW()-ROW($A$4)&lt;N$3,INDIRECT("Sheet1!F"&amp;MATCH(Sheet2!N$2,Sheet1!$E$1:$E$1715,0)+ROW()-ROW($A$4)),"")</f>
        <v>26.240880000000001</v>
      </c>
      <c r="O55">
        <f ca="1">IF(ROW()-ROW($A$4)&lt;O$3,INDIRECT("Sheet1!F"&amp;MATCH(Sheet2!O$2,Sheet1!$E$1:$E$1715,0)+ROW()-ROW($A$4)),"")</f>
        <v>9.9760000000000001E-2</v>
      </c>
      <c r="P55">
        <f ca="1">IF(ROW()-ROW($A$4)&lt;P$3,INDIRECT("Sheet1!F"&amp;MATCH(Sheet2!P$2,Sheet1!$E$1:$E$1715,0)+ROW()-ROW($A$4)),"")</f>
        <v>-0.31185000000000002</v>
      </c>
      <c r="Q55">
        <f ca="1">IF(ROW()-ROW($A$4)&lt;Q$3,INDIRECT("Sheet1!F"&amp;MATCH(Sheet2!Q$2,Sheet1!$E$1:$E$1715,0)+ROW()-ROW($A$4)),"")</f>
        <v>-29.24662</v>
      </c>
    </row>
    <row r="56" spans="1:17" x14ac:dyDescent="0.2">
      <c r="A56" t="str">
        <f>Sheet1!G134</f>
        <v>Anneal Loop [COOL] 11/14 Score</v>
      </c>
      <c r="B56">
        <f ca="1">IF(ROW()-ROW($A$4)&lt;B$3,INDIRECT("Sheet1!F"&amp;MATCH(Sheet2!B$2,Sheet1!$E$1:$E$1715,0)+ROW()-ROW($A$4)),"")</f>
        <v>51.370260000000002</v>
      </c>
      <c r="C56">
        <f ca="1">IF(ROW()-ROW($A$4)&lt;C$3,INDIRECT("Sheet1!F"&amp;MATCH(Sheet2!C$2,Sheet1!$E$1:$E$1715,0)+ROW()-ROW($A$4)),"")</f>
        <v>-14.550560000000001</v>
      </c>
      <c r="D56">
        <f ca="1">IF(ROW()-ROW($A$4)&lt;D$3,INDIRECT("Sheet1!F"&amp;MATCH(Sheet2!D$2,Sheet1!$E$1:$E$1715,0)+ROW()-ROW($A$4)),"")</f>
        <v>-16.57723</v>
      </c>
      <c r="E56">
        <f ca="1">IF(ROW()-ROW($A$4)&lt;E$3,INDIRECT("Sheet1!F"&amp;MATCH(Sheet2!E$2,Sheet1!$E$1:$E$1715,0)+ROW()-ROW($A$4)),"")</f>
        <v>-13.529350000000001</v>
      </c>
      <c r="F56">
        <f ca="1">IF(ROW()-ROW($A$4)&lt;F$3,INDIRECT("Sheet1!F"&amp;MATCH(Sheet2!F$2,Sheet1!$E$1:$E$1715,0)+ROW()-ROW($A$4)),"")</f>
        <v>-1.45506</v>
      </c>
      <c r="G56">
        <f ca="1">IF(ROW()-ROW($A$4)&lt;G$3,INDIRECT("Sheet1!F"&amp;MATCH(Sheet2!G$2,Sheet1!$E$1:$E$1715,0)+ROW()-ROW($A$4)),"")</f>
        <v>2.8682500000000002</v>
      </c>
      <c r="H56">
        <f ca="1">IF(ROW()-ROW($A$4)&lt;H$3,INDIRECT("Sheet1!F"&amp;MATCH(Sheet2!H$2,Sheet1!$E$1:$E$1715,0)+ROW()-ROW($A$4)),"")</f>
        <v>-19.044630000000002</v>
      </c>
      <c r="I56">
        <f ca="1">IF(ROW()-ROW($A$4)&lt;I$3,INDIRECT("Sheet1!F"&amp;MATCH(Sheet2!I$2,Sheet1!$E$1:$E$1715,0)+ROW()-ROW($A$4)),"")</f>
        <v>-1.8861600000000001</v>
      </c>
      <c r="J56">
        <f ca="1">IF(ROW()-ROW($A$4)&lt;J$3,INDIRECT("Sheet1!F"&amp;MATCH(Sheet2!J$2,Sheet1!$E$1:$E$1715,0)+ROW()-ROW($A$4)),"")</f>
        <v>-3.0417399999999999</v>
      </c>
      <c r="K56">
        <f ca="1">IF(ROW()-ROW($A$4)&lt;K$3,INDIRECT("Sheet1!F"&amp;MATCH(Sheet2!K$2,Sheet1!$E$1:$E$1715,0)+ROW()-ROW($A$4)),"")</f>
        <v>-11.042680000000001</v>
      </c>
      <c r="L56">
        <f ca="1">IF(ROW()-ROW($A$4)&lt;L$3,INDIRECT("Sheet1!F"&amp;MATCH(Sheet2!L$2,Sheet1!$E$1:$E$1715,0)+ROW()-ROW($A$4)),"")</f>
        <v>3.5816699999999999</v>
      </c>
      <c r="M56" t="str">
        <f ca="1">IF(ROW()-ROW($A$4)&lt;M$3,INDIRECT("Sheet1!F"&amp;MATCH(Sheet2!M$2,Sheet1!$E$1:$E$1715,0)+ROW()-ROW($A$4)),"")</f>
        <v/>
      </c>
      <c r="N56">
        <f ca="1">IF(ROW()-ROW($A$4)&lt;N$3,INDIRECT("Sheet1!F"&amp;MATCH(Sheet2!N$2,Sheet1!$E$1:$E$1715,0)+ROW()-ROW($A$4)),"")</f>
        <v>21.29393</v>
      </c>
      <c r="O56">
        <f ca="1">IF(ROW()-ROW($A$4)&lt;O$3,INDIRECT("Sheet1!F"&amp;MATCH(Sheet2!O$2,Sheet1!$E$1:$E$1715,0)+ROW()-ROW($A$4)),"")</f>
        <v>10.68389</v>
      </c>
      <c r="P56">
        <f ca="1">IF(ROW()-ROW($A$4)&lt;P$3,INDIRECT("Sheet1!F"&amp;MATCH(Sheet2!P$2,Sheet1!$E$1:$E$1715,0)+ROW()-ROW($A$4)),"")</f>
        <v>-7.4685300000000003</v>
      </c>
      <c r="Q56">
        <f ca="1">IF(ROW()-ROW($A$4)&lt;Q$3,INDIRECT("Sheet1!F"&amp;MATCH(Sheet2!Q$2,Sheet1!$E$1:$E$1715,0)+ROW()-ROW($A$4)),"")</f>
        <v>-29.24662</v>
      </c>
    </row>
    <row r="57" spans="1:17" x14ac:dyDescent="0.2">
      <c r="A57" t="str">
        <f>Sheet1!G135</f>
        <v>Anneal Loop [COOL] 12/14 Score</v>
      </c>
      <c r="B57">
        <f ca="1">IF(ROW()-ROW($A$4)&lt;B$3,INDIRECT("Sheet1!F"&amp;MATCH(Sheet2!B$2,Sheet1!$E$1:$E$1715,0)+ROW()-ROW($A$4)),"")</f>
        <v>54.683529999999998</v>
      </c>
      <c r="C57">
        <f ca="1">IF(ROW()-ROW($A$4)&lt;C$3,INDIRECT("Sheet1!F"&amp;MATCH(Sheet2!C$2,Sheet1!$E$1:$E$1715,0)+ROW()-ROW($A$4)),"")</f>
        <v>-15.29012</v>
      </c>
      <c r="D57">
        <f ca="1">IF(ROW()-ROW($A$4)&lt;D$3,INDIRECT("Sheet1!F"&amp;MATCH(Sheet2!D$2,Sheet1!$E$1:$E$1715,0)+ROW()-ROW($A$4)),"")</f>
        <v>-17.438310000000001</v>
      </c>
      <c r="E57">
        <f ca="1">IF(ROW()-ROW($A$4)&lt;E$3,INDIRECT("Sheet1!F"&amp;MATCH(Sheet2!E$2,Sheet1!$E$1:$E$1715,0)+ROW()-ROW($A$4)),"")</f>
        <v>-16.99859</v>
      </c>
      <c r="F57">
        <f ca="1">IF(ROW()-ROW($A$4)&lt;F$3,INDIRECT("Sheet1!F"&amp;MATCH(Sheet2!F$2,Sheet1!$E$1:$E$1715,0)+ROW()-ROW($A$4)),"")</f>
        <v>1.5969</v>
      </c>
      <c r="G57">
        <f ca="1">IF(ROW()-ROW($A$4)&lt;G$3,INDIRECT("Sheet1!F"&amp;MATCH(Sheet2!G$2,Sheet1!$E$1:$E$1715,0)+ROW()-ROW($A$4)),"")</f>
        <v>-3.1411199999999999</v>
      </c>
      <c r="H57">
        <f ca="1">IF(ROW()-ROW($A$4)&lt;H$3,INDIRECT("Sheet1!F"&amp;MATCH(Sheet2!H$2,Sheet1!$E$1:$E$1715,0)+ROW()-ROW($A$4)),"")</f>
        <v>-24.17747</v>
      </c>
      <c r="I57">
        <f ca="1">IF(ROW()-ROW($A$4)&lt;I$3,INDIRECT("Sheet1!F"&amp;MATCH(Sheet2!I$2,Sheet1!$E$1:$E$1715,0)+ROW()-ROW($A$4)),"")</f>
        <v>1.59406</v>
      </c>
      <c r="J57">
        <f ca="1">IF(ROW()-ROW($A$4)&lt;J$3,INDIRECT("Sheet1!F"&amp;MATCH(Sheet2!J$2,Sheet1!$E$1:$E$1715,0)+ROW()-ROW($A$4)),"")</f>
        <v>-2.7217199999999999</v>
      </c>
      <c r="K57">
        <f ca="1">IF(ROW()-ROW($A$4)&lt;K$3,INDIRECT("Sheet1!F"&amp;MATCH(Sheet2!K$2,Sheet1!$E$1:$E$1715,0)+ROW()-ROW($A$4)),"")</f>
        <v>-13.4153</v>
      </c>
      <c r="L57">
        <f ca="1">IF(ROW()-ROW($A$4)&lt;L$3,INDIRECT("Sheet1!F"&amp;MATCH(Sheet2!L$2,Sheet1!$E$1:$E$1715,0)+ROW()-ROW($A$4)),"")</f>
        <v>3.5816699999999999</v>
      </c>
      <c r="M57" t="str">
        <f ca="1">IF(ROW()-ROW($A$4)&lt;M$3,INDIRECT("Sheet1!F"&amp;MATCH(Sheet2!M$2,Sheet1!$E$1:$E$1715,0)+ROW()-ROW($A$4)),"")</f>
        <v/>
      </c>
      <c r="N57">
        <f ca="1">IF(ROW()-ROW($A$4)&lt;N$3,INDIRECT("Sheet1!F"&amp;MATCH(Sheet2!N$2,Sheet1!$E$1:$E$1715,0)+ROW()-ROW($A$4)),"")</f>
        <v>25.205459999999999</v>
      </c>
      <c r="O57">
        <f ca="1">IF(ROW()-ROW($A$4)&lt;O$3,INDIRECT("Sheet1!F"&amp;MATCH(Sheet2!O$2,Sheet1!$E$1:$E$1715,0)+ROW()-ROW($A$4)),"")</f>
        <v>10.68389</v>
      </c>
      <c r="P57">
        <f ca="1">IF(ROW()-ROW($A$4)&lt;P$3,INDIRECT("Sheet1!F"&amp;MATCH(Sheet2!P$2,Sheet1!$E$1:$E$1715,0)+ROW()-ROW($A$4)),"")</f>
        <v>-12.04782</v>
      </c>
      <c r="Q57">
        <f ca="1">IF(ROW()-ROW($A$4)&lt;Q$3,INDIRECT("Sheet1!F"&amp;MATCH(Sheet2!Q$2,Sheet1!$E$1:$E$1715,0)+ROW()-ROW($A$4)),"")</f>
        <v>-30.322289999999999</v>
      </c>
    </row>
    <row r="58" spans="1:17" x14ac:dyDescent="0.2">
      <c r="A58" t="str">
        <f>Sheet1!G136</f>
        <v>Anneal Loop [COOL] 13/14 Score</v>
      </c>
      <c r="B58">
        <f ca="1">IF(ROW()-ROW($A$4)&lt;B$3,INDIRECT("Sheet1!F"&amp;MATCH(Sheet2!B$2,Sheet1!$E$1:$E$1715,0)+ROW()-ROW($A$4)),"")</f>
        <v>54.683529999999998</v>
      </c>
      <c r="C58">
        <f ca="1">IF(ROW()-ROW($A$4)&lt;C$3,INDIRECT("Sheet1!F"&amp;MATCH(Sheet2!C$2,Sheet1!$E$1:$E$1715,0)+ROW()-ROW($A$4)),"")</f>
        <v>-12.895300000000001</v>
      </c>
      <c r="D58">
        <f ca="1">IF(ROW()-ROW($A$4)&lt;D$3,INDIRECT("Sheet1!F"&amp;MATCH(Sheet2!D$2,Sheet1!$E$1:$E$1715,0)+ROW()-ROW($A$4)),"")</f>
        <v>-17.438310000000001</v>
      </c>
      <c r="E58">
        <f ca="1">IF(ROW()-ROW($A$4)&lt;E$3,INDIRECT("Sheet1!F"&amp;MATCH(Sheet2!E$2,Sheet1!$E$1:$E$1715,0)+ROW()-ROW($A$4)),"")</f>
        <v>-3.5719099999999999</v>
      </c>
      <c r="F58">
        <f ca="1">IF(ROW()-ROW($A$4)&lt;F$3,INDIRECT("Sheet1!F"&amp;MATCH(Sheet2!F$2,Sheet1!$E$1:$E$1715,0)+ROW()-ROW($A$4)),"")</f>
        <v>1.78945</v>
      </c>
      <c r="G58">
        <f ca="1">IF(ROW()-ROW($A$4)&lt;G$3,INDIRECT("Sheet1!F"&amp;MATCH(Sheet2!G$2,Sheet1!$E$1:$E$1715,0)+ROW()-ROW($A$4)),"")</f>
        <v>-1.1949399999999999</v>
      </c>
      <c r="H58">
        <f ca="1">IF(ROW()-ROW($A$4)&lt;H$3,INDIRECT("Sheet1!F"&amp;MATCH(Sheet2!H$2,Sheet1!$E$1:$E$1715,0)+ROW()-ROW($A$4)),"")</f>
        <v>-18.687049999999999</v>
      </c>
      <c r="I58">
        <f ca="1">IF(ROW()-ROW($A$4)&lt;I$3,INDIRECT("Sheet1!F"&amp;MATCH(Sheet2!I$2,Sheet1!$E$1:$E$1715,0)+ROW()-ROW($A$4)),"")</f>
        <v>1.82613</v>
      </c>
      <c r="J58">
        <f ca="1">IF(ROW()-ROW($A$4)&lt;J$3,INDIRECT("Sheet1!F"&amp;MATCH(Sheet2!J$2,Sheet1!$E$1:$E$1715,0)+ROW()-ROW($A$4)),"")</f>
        <v>-7.918E-2</v>
      </c>
      <c r="K58">
        <f ca="1">IF(ROW()-ROW($A$4)&lt;K$3,INDIRECT("Sheet1!F"&amp;MATCH(Sheet2!K$2,Sheet1!$E$1:$E$1715,0)+ROW()-ROW($A$4)),"")</f>
        <v>-13.4153</v>
      </c>
      <c r="L58">
        <f ca="1">IF(ROW()-ROW($A$4)&lt;L$3,INDIRECT("Sheet1!F"&amp;MATCH(Sheet2!L$2,Sheet1!$E$1:$E$1715,0)+ROW()-ROW($A$4)),"")</f>
        <v>8.6935000000000002</v>
      </c>
      <c r="M58" t="str">
        <f ca="1">IF(ROW()-ROW($A$4)&lt;M$3,INDIRECT("Sheet1!F"&amp;MATCH(Sheet2!M$2,Sheet1!$E$1:$E$1715,0)+ROW()-ROW($A$4)),"")</f>
        <v/>
      </c>
      <c r="N58">
        <f ca="1">IF(ROW()-ROW($A$4)&lt;N$3,INDIRECT("Sheet1!F"&amp;MATCH(Sheet2!N$2,Sheet1!$E$1:$E$1715,0)+ROW()-ROW($A$4)),"")</f>
        <v>23.00329</v>
      </c>
      <c r="O58">
        <f ca="1">IF(ROW()-ROW($A$4)&lt;O$3,INDIRECT("Sheet1!F"&amp;MATCH(Sheet2!O$2,Sheet1!$E$1:$E$1715,0)+ROW()-ROW($A$4)),"")</f>
        <v>7.8920399999999997</v>
      </c>
      <c r="P58">
        <f ca="1">IF(ROW()-ROW($A$4)&lt;P$3,INDIRECT("Sheet1!F"&amp;MATCH(Sheet2!P$2,Sheet1!$E$1:$E$1715,0)+ROW()-ROW($A$4)),"")</f>
        <v>-14.59929</v>
      </c>
      <c r="Q58">
        <f ca="1">IF(ROW()-ROW($A$4)&lt;Q$3,INDIRECT("Sheet1!F"&amp;MATCH(Sheet2!Q$2,Sheet1!$E$1:$E$1715,0)+ROW()-ROW($A$4)),"")</f>
        <v>-23.684069999999998</v>
      </c>
    </row>
    <row r="59" spans="1:17" x14ac:dyDescent="0.2">
      <c r="A59" t="str">
        <f>Sheet1!G137</f>
        <v>Anneal Loop [COOL] 14/14 Score</v>
      </c>
      <c r="B59">
        <f ca="1">IF(ROW()-ROW($A$4)&lt;B$3,INDIRECT("Sheet1!F"&amp;MATCH(Sheet2!B$2,Sheet1!$E$1:$E$1715,0)+ROW()-ROW($A$4)),"")</f>
        <v>54.683529999999998</v>
      </c>
      <c r="C59">
        <f ca="1">IF(ROW()-ROW($A$4)&lt;C$3,INDIRECT("Sheet1!F"&amp;MATCH(Sheet2!C$2,Sheet1!$E$1:$E$1715,0)+ROW()-ROW($A$4)),"")</f>
        <v>-12.895300000000001</v>
      </c>
      <c r="D59">
        <f ca="1">IF(ROW()-ROW($A$4)&lt;D$3,INDIRECT("Sheet1!F"&amp;MATCH(Sheet2!D$2,Sheet1!$E$1:$E$1715,0)+ROW()-ROW($A$4)),"")</f>
        <v>-14.66934</v>
      </c>
      <c r="E59">
        <f ca="1">IF(ROW()-ROW($A$4)&lt;E$3,INDIRECT("Sheet1!F"&amp;MATCH(Sheet2!E$2,Sheet1!$E$1:$E$1715,0)+ROW()-ROW($A$4)),"")</f>
        <v>-14.36642</v>
      </c>
      <c r="F59">
        <f ca="1">IF(ROW()-ROW($A$4)&lt;F$3,INDIRECT("Sheet1!F"&amp;MATCH(Sheet2!F$2,Sheet1!$E$1:$E$1715,0)+ROW()-ROW($A$4)),"")</f>
        <v>2.1193399999999998</v>
      </c>
      <c r="G59">
        <f ca="1">IF(ROW()-ROW($A$4)&lt;G$3,INDIRECT("Sheet1!F"&amp;MATCH(Sheet2!G$2,Sheet1!$E$1:$E$1715,0)+ROW()-ROW($A$4)),"")</f>
        <v>-0.54113</v>
      </c>
      <c r="H59">
        <f ca="1">IF(ROW()-ROW($A$4)&lt;H$3,INDIRECT("Sheet1!F"&amp;MATCH(Sheet2!H$2,Sheet1!$E$1:$E$1715,0)+ROW()-ROW($A$4)),"")</f>
        <v>-21.73189</v>
      </c>
      <c r="I59">
        <f ca="1">IF(ROW()-ROW($A$4)&lt;I$3,INDIRECT("Sheet1!F"&amp;MATCH(Sheet2!I$2,Sheet1!$E$1:$E$1715,0)+ROW()-ROW($A$4)),"")</f>
        <v>1.82613</v>
      </c>
      <c r="J59">
        <f ca="1">IF(ROW()-ROW($A$4)&lt;J$3,INDIRECT("Sheet1!F"&amp;MATCH(Sheet2!J$2,Sheet1!$E$1:$E$1715,0)+ROW()-ROW($A$4)),"")</f>
        <v>-3.6084000000000001</v>
      </c>
      <c r="K59">
        <f ca="1">IF(ROW()-ROW($A$4)&lt;K$3,INDIRECT("Sheet1!F"&amp;MATCH(Sheet2!K$2,Sheet1!$E$1:$E$1715,0)+ROW()-ROW($A$4)),"")</f>
        <v>-12.36271</v>
      </c>
      <c r="L59">
        <f ca="1">IF(ROW()-ROW($A$4)&lt;L$3,INDIRECT("Sheet1!F"&amp;MATCH(Sheet2!L$2,Sheet1!$E$1:$E$1715,0)+ROW()-ROW($A$4)),"")</f>
        <v>8.7056199999999997</v>
      </c>
      <c r="M59" t="str">
        <f ca="1">IF(ROW()-ROW($A$4)&lt;M$3,INDIRECT("Sheet1!F"&amp;MATCH(Sheet2!M$2,Sheet1!$E$1:$E$1715,0)+ROW()-ROW($A$4)),"")</f>
        <v/>
      </c>
      <c r="N59">
        <f ca="1">IF(ROW()-ROW($A$4)&lt;N$3,INDIRECT("Sheet1!F"&amp;MATCH(Sheet2!N$2,Sheet1!$E$1:$E$1715,0)+ROW()-ROW($A$4)),"")</f>
        <v>23.00329</v>
      </c>
      <c r="O59">
        <f ca="1">IF(ROW()-ROW($A$4)&lt;O$3,INDIRECT("Sheet1!F"&amp;MATCH(Sheet2!O$2,Sheet1!$E$1:$E$1715,0)+ROW()-ROW($A$4)),"")</f>
        <v>8.5038699999999992</v>
      </c>
      <c r="P59">
        <f ca="1">IF(ROW()-ROW($A$4)&lt;P$3,INDIRECT("Sheet1!F"&amp;MATCH(Sheet2!P$2,Sheet1!$E$1:$E$1715,0)+ROW()-ROW($A$4)),"")</f>
        <v>-14.59929</v>
      </c>
      <c r="Q59">
        <f ca="1">IF(ROW()-ROW($A$4)&lt;Q$3,INDIRECT("Sheet1!F"&amp;MATCH(Sheet2!Q$2,Sheet1!$E$1:$E$1715,0)+ROW()-ROW($A$4)),"")</f>
        <v>-23.684069999999998</v>
      </c>
    </row>
    <row r="60" spans="1:17" x14ac:dyDescent="0.2">
      <c r="A60" t="str">
        <f>Sheet1!G138</f>
        <v>Minimization Loop Score</v>
      </c>
      <c r="B60">
        <f ca="1">IF(ROW()-ROW($A$4)&lt;B$3,INDIRECT("Sheet1!F"&amp;MATCH(Sheet2!B$2,Sheet1!$E$1:$E$1715,0)+ROW()-ROW($A$4)),"")</f>
        <v>54.683529999999998</v>
      </c>
      <c r="C60">
        <f ca="1">IF(ROW()-ROW($A$4)&lt;C$3,INDIRECT("Sheet1!F"&amp;MATCH(Sheet2!C$2,Sheet1!$E$1:$E$1715,0)+ROW()-ROW($A$4)),"")</f>
        <v>-13.617699999999999</v>
      </c>
      <c r="D60">
        <f ca="1">IF(ROW()-ROW($A$4)&lt;D$3,INDIRECT("Sheet1!F"&amp;MATCH(Sheet2!D$2,Sheet1!$E$1:$E$1715,0)+ROW()-ROW($A$4)),"")</f>
        <v>-15.783010000000001</v>
      </c>
      <c r="E60">
        <f ca="1">IF(ROW()-ROW($A$4)&lt;E$3,INDIRECT("Sheet1!F"&amp;MATCH(Sheet2!E$2,Sheet1!$E$1:$E$1715,0)+ROW()-ROW($A$4)),"")</f>
        <v>-16.747890000000002</v>
      </c>
      <c r="F60">
        <f ca="1">IF(ROW()-ROW($A$4)&lt;F$3,INDIRECT("Sheet1!F"&amp;MATCH(Sheet2!F$2,Sheet1!$E$1:$E$1715,0)+ROW()-ROW($A$4)),"")</f>
        <v>0.86104999999999998</v>
      </c>
      <c r="G60">
        <f ca="1">IF(ROW()-ROW($A$4)&lt;G$3,INDIRECT("Sheet1!F"&amp;MATCH(Sheet2!G$2,Sheet1!$E$1:$E$1715,0)+ROW()-ROW($A$4)),"")</f>
        <v>-3.4510399999999999</v>
      </c>
      <c r="H60">
        <f ca="1">IF(ROW()-ROW($A$4)&lt;H$3,INDIRECT("Sheet1!F"&amp;MATCH(Sheet2!H$2,Sheet1!$E$1:$E$1715,0)+ROW()-ROW($A$4)),"")</f>
        <v>-22.257010000000001</v>
      </c>
      <c r="I60">
        <f ca="1">IF(ROW()-ROW($A$4)&lt;I$3,INDIRECT("Sheet1!F"&amp;MATCH(Sheet2!I$2,Sheet1!$E$1:$E$1715,0)+ROW()-ROW($A$4)),"")</f>
        <v>1.00736</v>
      </c>
      <c r="J60">
        <f ca="1">IF(ROW()-ROW($A$4)&lt;J$3,INDIRECT("Sheet1!F"&amp;MATCH(Sheet2!J$2,Sheet1!$E$1:$E$1715,0)+ROW()-ROW($A$4)),"")</f>
        <v>-6.70242</v>
      </c>
      <c r="K60">
        <f ca="1">IF(ROW()-ROW($A$4)&lt;K$3,INDIRECT("Sheet1!F"&amp;MATCH(Sheet2!K$2,Sheet1!$E$1:$E$1715,0)+ROW()-ROW($A$4)),"")</f>
        <v>-13.52548</v>
      </c>
      <c r="L60">
        <f ca="1">IF(ROW()-ROW($A$4)&lt;L$3,INDIRECT("Sheet1!F"&amp;MATCH(Sheet2!L$2,Sheet1!$E$1:$E$1715,0)+ROW()-ROW($A$4)),"")</f>
        <v>7.0441799999999999</v>
      </c>
      <c r="M60" t="str">
        <f ca="1">IF(ROW()-ROW($A$4)&lt;M$3,INDIRECT("Sheet1!F"&amp;MATCH(Sheet2!M$2,Sheet1!$E$1:$E$1715,0)+ROW()-ROW($A$4)),"")</f>
        <v/>
      </c>
      <c r="N60">
        <f ca="1">IF(ROW()-ROW($A$4)&lt;N$3,INDIRECT("Sheet1!F"&amp;MATCH(Sheet2!N$2,Sheet1!$E$1:$E$1715,0)+ROW()-ROW($A$4)),"")</f>
        <v>19.912939999999999</v>
      </c>
      <c r="O60">
        <f ca="1">IF(ROW()-ROW($A$4)&lt;O$3,INDIRECT("Sheet1!F"&amp;MATCH(Sheet2!O$2,Sheet1!$E$1:$E$1715,0)+ROW()-ROW($A$4)),"")</f>
        <v>7.7472599999999998</v>
      </c>
      <c r="P60">
        <f ca="1">IF(ROW()-ROW($A$4)&lt;P$3,INDIRECT("Sheet1!F"&amp;MATCH(Sheet2!P$2,Sheet1!$E$1:$E$1715,0)+ROW()-ROW($A$4)),"")</f>
        <v>-16.000360000000001</v>
      </c>
      <c r="Q60">
        <f ca="1">IF(ROW()-ROW($A$4)&lt;Q$3,INDIRECT("Sheet1!F"&amp;MATCH(Sheet2!Q$2,Sheet1!$E$1:$E$1715,0)+ROW()-ROW($A$4)),"")</f>
        <v>-24.406199999999998</v>
      </c>
    </row>
    <row r="61" spans="1:17" x14ac:dyDescent="0.2">
      <c r="A61" t="str">
        <f>Sheet1!G139</f>
        <v>Mutant Pack Score</v>
      </c>
      <c r="B61">
        <f ca="1">IF(ROW()-ROW($A$4)&lt;B$3,INDIRECT("Sheet1!F"&amp;MATCH(Sheet2!B$2,Sheet1!$E$1:$E$1715,0)+ROW()-ROW($A$4)),"")</f>
        <v>54.207410000000003</v>
      </c>
      <c r="C61">
        <f ca="1">IF(ROW()-ROW($A$4)&lt;C$3,INDIRECT("Sheet1!F"&amp;MATCH(Sheet2!C$2,Sheet1!$E$1:$E$1715,0)+ROW()-ROW($A$4)),"")</f>
        <v>-13.617699999999999</v>
      </c>
      <c r="D61">
        <f ca="1">IF(ROW()-ROW($A$4)&lt;D$3,INDIRECT("Sheet1!F"&amp;MATCH(Sheet2!D$2,Sheet1!$E$1:$E$1715,0)+ROW()-ROW($A$4)),"")</f>
        <v>-15.783010000000001</v>
      </c>
      <c r="E61">
        <f ca="1">IF(ROW()-ROW($A$4)&lt;E$3,INDIRECT("Sheet1!F"&amp;MATCH(Sheet2!E$2,Sheet1!$E$1:$E$1715,0)+ROW()-ROW($A$4)),"")</f>
        <v>-16.747890000000002</v>
      </c>
      <c r="F61">
        <f ca="1">IF(ROW()-ROW($A$4)&lt;F$3,INDIRECT("Sheet1!F"&amp;MATCH(Sheet2!F$2,Sheet1!$E$1:$E$1715,0)+ROW()-ROW($A$4)),"")</f>
        <v>0.72816000000000003</v>
      </c>
      <c r="G61">
        <f ca="1">IF(ROW()-ROW($A$4)&lt;G$3,INDIRECT("Sheet1!F"&amp;MATCH(Sheet2!G$2,Sheet1!$E$1:$E$1715,0)+ROW()-ROW($A$4)),"")</f>
        <v>-3.79148</v>
      </c>
      <c r="H61">
        <f ca="1">IF(ROW()-ROW($A$4)&lt;H$3,INDIRECT("Sheet1!F"&amp;MATCH(Sheet2!H$2,Sheet1!$E$1:$E$1715,0)+ROW()-ROW($A$4)),"")</f>
        <v>-22.257010000000001</v>
      </c>
      <c r="I61">
        <f ca="1">IF(ROW()-ROW($A$4)&lt;I$3,INDIRECT("Sheet1!F"&amp;MATCH(Sheet2!I$2,Sheet1!$E$1:$E$1715,0)+ROW()-ROW($A$4)),"")</f>
        <v>1.00736</v>
      </c>
      <c r="J61">
        <f ca="1">IF(ROW()-ROW($A$4)&lt;J$3,INDIRECT("Sheet1!F"&amp;MATCH(Sheet2!J$2,Sheet1!$E$1:$E$1715,0)+ROW()-ROW($A$4)),"")</f>
        <v>-6.70242</v>
      </c>
      <c r="K61">
        <f ca="1">IF(ROW()-ROW($A$4)&lt;K$3,INDIRECT("Sheet1!F"&amp;MATCH(Sheet2!K$2,Sheet1!$E$1:$E$1715,0)+ROW()-ROW($A$4)),"")</f>
        <v>-13.52548</v>
      </c>
      <c r="L61">
        <f ca="1">IF(ROW()-ROW($A$4)&lt;L$3,INDIRECT("Sheet1!F"&amp;MATCH(Sheet2!L$2,Sheet1!$E$1:$E$1715,0)+ROW()-ROW($A$4)),"")</f>
        <v>7.0441799999999999</v>
      </c>
      <c r="M61" t="str">
        <f ca="1">IF(ROW()-ROW($A$4)&lt;M$3,INDIRECT("Sheet1!F"&amp;MATCH(Sheet2!M$2,Sheet1!$E$1:$E$1715,0)+ROW()-ROW($A$4)),"")</f>
        <v/>
      </c>
      <c r="N61">
        <f ca="1">IF(ROW()-ROW($A$4)&lt;N$3,INDIRECT("Sheet1!F"&amp;MATCH(Sheet2!N$2,Sheet1!$E$1:$E$1715,0)+ROW()-ROW($A$4)),"")</f>
        <v>19.912939999999999</v>
      </c>
      <c r="O61">
        <f ca="1">IF(ROW()-ROW($A$4)&lt;O$3,INDIRECT("Sheet1!F"&amp;MATCH(Sheet2!O$2,Sheet1!$E$1:$E$1715,0)+ROW()-ROW($A$4)),"")</f>
        <v>7.7472599999999998</v>
      </c>
      <c r="P61">
        <f ca="1">IF(ROW()-ROW($A$4)&lt;P$3,INDIRECT("Sheet1!F"&amp;MATCH(Sheet2!P$2,Sheet1!$E$1:$E$1715,0)+ROW()-ROW($A$4)),"")</f>
        <v>-16.000360000000001</v>
      </c>
      <c r="Q61">
        <f ca="1">IF(ROW()-ROW($A$4)&lt;Q$3,INDIRECT("Sheet1!F"&amp;MATCH(Sheet2!Q$2,Sheet1!$E$1:$E$1715,0)+ROW()-ROW($A$4)),"")</f>
        <v>-24.829059999999998</v>
      </c>
    </row>
    <row r="62" spans="1:17" x14ac:dyDescent="0.2">
      <c r="A62" t="str">
        <f>Sheet1!G140</f>
        <v>Minimization Loop Score</v>
      </c>
      <c r="B62">
        <f ca="1">IF(ROW()-ROW($A$4)&lt;B$3,INDIRECT("Sheet1!F"&amp;MATCH(Sheet2!B$2,Sheet1!$E$1:$E$1715,0)+ROW()-ROW($A$4)),"")</f>
        <v>20.798639999999999</v>
      </c>
      <c r="C62">
        <f ca="1">IF(ROW()-ROW($A$4)&lt;C$3,INDIRECT("Sheet1!F"&amp;MATCH(Sheet2!C$2,Sheet1!$E$1:$E$1715,0)+ROW()-ROW($A$4)),"")</f>
        <v>-38.252760000000002</v>
      </c>
      <c r="D62">
        <f ca="1">IF(ROW()-ROW($A$4)&lt;D$3,INDIRECT("Sheet1!F"&amp;MATCH(Sheet2!D$2,Sheet1!$E$1:$E$1715,0)+ROW()-ROW($A$4)),"")</f>
        <v>-49.666339999999998</v>
      </c>
      <c r="E62">
        <f ca="1">IF(ROW()-ROW($A$4)&lt;E$3,INDIRECT("Sheet1!F"&amp;MATCH(Sheet2!E$2,Sheet1!$E$1:$E$1715,0)+ROW()-ROW($A$4)),"")</f>
        <v>-42.296619999999997</v>
      </c>
      <c r="F62">
        <f ca="1">IF(ROW()-ROW($A$4)&lt;F$3,INDIRECT("Sheet1!F"&amp;MATCH(Sheet2!F$2,Sheet1!$E$1:$E$1715,0)+ROW()-ROW($A$4)),"")</f>
        <v>-27.165669999999999</v>
      </c>
      <c r="G62">
        <f ca="1">IF(ROW()-ROW($A$4)&lt;G$3,INDIRECT("Sheet1!F"&amp;MATCH(Sheet2!G$2,Sheet1!$E$1:$E$1715,0)+ROW()-ROW($A$4)),"")</f>
        <v>-43.831330000000001</v>
      </c>
      <c r="H62">
        <f ca="1">IF(ROW()-ROW($A$4)&lt;H$3,INDIRECT("Sheet1!F"&amp;MATCH(Sheet2!H$2,Sheet1!$E$1:$E$1715,0)+ROW()-ROW($A$4)),"")</f>
        <v>-49.069200000000002</v>
      </c>
      <c r="I62">
        <f ca="1">IF(ROW()-ROW($A$4)&lt;I$3,INDIRECT("Sheet1!F"&amp;MATCH(Sheet2!I$2,Sheet1!$E$1:$E$1715,0)+ROW()-ROW($A$4)),"")</f>
        <v>-16.79102</v>
      </c>
      <c r="J62">
        <f ca="1">IF(ROW()-ROW($A$4)&lt;J$3,INDIRECT("Sheet1!F"&amp;MATCH(Sheet2!J$2,Sheet1!$E$1:$E$1715,0)+ROW()-ROW($A$4)),"")</f>
        <v>-24.399840000000001</v>
      </c>
      <c r="K62">
        <f ca="1">IF(ROW()-ROW($A$4)&lt;K$3,INDIRECT("Sheet1!F"&amp;MATCH(Sheet2!K$2,Sheet1!$E$1:$E$1715,0)+ROW()-ROW($A$4)),"")</f>
        <v>-36.640439999999998</v>
      </c>
      <c r="L62">
        <f ca="1">IF(ROW()-ROW($A$4)&lt;L$3,INDIRECT("Sheet1!F"&amp;MATCH(Sheet2!L$2,Sheet1!$E$1:$E$1715,0)+ROW()-ROW($A$4)),"")</f>
        <v>-37.294919999999998</v>
      </c>
      <c r="M62" t="str">
        <f ca="1">IF(ROW()-ROW($A$4)&lt;M$3,INDIRECT("Sheet1!F"&amp;MATCH(Sheet2!M$2,Sheet1!$E$1:$E$1715,0)+ROW()-ROW($A$4)),"")</f>
        <v/>
      </c>
      <c r="N62">
        <f ca="1">IF(ROW()-ROW($A$4)&lt;N$3,INDIRECT("Sheet1!F"&amp;MATCH(Sheet2!N$2,Sheet1!$E$1:$E$1715,0)+ROW()-ROW($A$4)),"")</f>
        <v>-5.7158800000000003</v>
      </c>
      <c r="O62">
        <f ca="1">IF(ROW()-ROW($A$4)&lt;O$3,INDIRECT("Sheet1!F"&amp;MATCH(Sheet2!O$2,Sheet1!$E$1:$E$1715,0)+ROW()-ROW($A$4)),"")</f>
        <v>-23.814039999999999</v>
      </c>
      <c r="P62">
        <f ca="1">IF(ROW()-ROW($A$4)&lt;P$3,INDIRECT("Sheet1!F"&amp;MATCH(Sheet2!P$2,Sheet1!$E$1:$E$1715,0)+ROW()-ROW($A$4)),"")</f>
        <v>-34.243040000000001</v>
      </c>
      <c r="Q62">
        <f ca="1">IF(ROW()-ROW($A$4)&lt;Q$3,INDIRECT("Sheet1!F"&amp;MATCH(Sheet2!Q$2,Sheet1!$E$1:$E$1715,0)+ROW()-ROW($A$4)),"")</f>
        <v>-45.540140000000001</v>
      </c>
    </row>
    <row r="63" spans="1:17" x14ac:dyDescent="0.2">
      <c r="A63" t="str">
        <f>Sheet1!G141</f>
        <v>Mut &amp; Min #03 Score</v>
      </c>
      <c r="B63">
        <f ca="1">IF(ROW()-ROW($A$4)&lt;B$3,INDIRECT("Sheet1!F"&amp;MATCH(Sheet2!B$2,Sheet1!$E$1:$E$1715,0)+ROW()-ROW($A$4)),"")</f>
        <v>-13.741630000000001</v>
      </c>
      <c r="C63">
        <f ca="1">IF(ROW()-ROW($A$4)&lt;C$3,INDIRECT("Sheet1!F"&amp;MATCH(Sheet2!C$2,Sheet1!$E$1:$E$1715,0)+ROW()-ROW($A$4)),"")</f>
        <v>-38.252760000000002</v>
      </c>
      <c r="D63">
        <f ca="1">IF(ROW()-ROW($A$4)&lt;D$3,INDIRECT("Sheet1!F"&amp;MATCH(Sheet2!D$2,Sheet1!$E$1:$E$1715,0)+ROW()-ROW($A$4)),"")</f>
        <v>-49.666339999999998</v>
      </c>
      <c r="E63">
        <f ca="1">IF(ROW()-ROW($A$4)&lt;E$3,INDIRECT("Sheet1!F"&amp;MATCH(Sheet2!E$2,Sheet1!$E$1:$E$1715,0)+ROW()-ROW($A$4)),"")</f>
        <v>-42.296619999999997</v>
      </c>
      <c r="F63">
        <f ca="1">IF(ROW()-ROW($A$4)&lt;F$3,INDIRECT("Sheet1!F"&amp;MATCH(Sheet2!F$2,Sheet1!$E$1:$E$1715,0)+ROW()-ROW($A$4)),"")</f>
        <v>-27.165669999999999</v>
      </c>
      <c r="G63">
        <f ca="1">IF(ROW()-ROW($A$4)&lt;G$3,INDIRECT("Sheet1!F"&amp;MATCH(Sheet2!G$2,Sheet1!$E$1:$E$1715,0)+ROW()-ROW($A$4)),"")</f>
        <v>-43.831330000000001</v>
      </c>
      <c r="H63">
        <f ca="1">IF(ROW()-ROW($A$4)&lt;H$3,INDIRECT("Sheet1!F"&amp;MATCH(Sheet2!H$2,Sheet1!$E$1:$E$1715,0)+ROW()-ROW($A$4)),"")</f>
        <v>-49.069200000000002</v>
      </c>
      <c r="I63">
        <f ca="1">IF(ROW()-ROW($A$4)&lt;I$3,INDIRECT("Sheet1!F"&amp;MATCH(Sheet2!I$2,Sheet1!$E$1:$E$1715,0)+ROW()-ROW($A$4)),"")</f>
        <v>-16.79102</v>
      </c>
      <c r="J63">
        <f ca="1">IF(ROW()-ROW($A$4)&lt;J$3,INDIRECT("Sheet1!F"&amp;MATCH(Sheet2!J$2,Sheet1!$E$1:$E$1715,0)+ROW()-ROW($A$4)),"")</f>
        <v>-24.399840000000001</v>
      </c>
      <c r="K63">
        <f ca="1">IF(ROW()-ROW($A$4)&lt;K$3,INDIRECT("Sheet1!F"&amp;MATCH(Sheet2!K$2,Sheet1!$E$1:$E$1715,0)+ROW()-ROW($A$4)),"")</f>
        <v>-36.640439999999998</v>
      </c>
      <c r="L63">
        <f ca="1">IF(ROW()-ROW($A$4)&lt;L$3,INDIRECT("Sheet1!F"&amp;MATCH(Sheet2!L$2,Sheet1!$E$1:$E$1715,0)+ROW()-ROW($A$4)),"")</f>
        <v>-37.294919999999998</v>
      </c>
      <c r="M63" t="str">
        <f ca="1">IF(ROW()-ROW($A$4)&lt;M$3,INDIRECT("Sheet1!F"&amp;MATCH(Sheet2!M$2,Sheet1!$E$1:$E$1715,0)+ROW()-ROW($A$4)),"")</f>
        <v/>
      </c>
      <c r="N63">
        <f ca="1">IF(ROW()-ROW($A$4)&lt;N$3,INDIRECT("Sheet1!F"&amp;MATCH(Sheet2!N$2,Sheet1!$E$1:$E$1715,0)+ROW()-ROW($A$4)),"")</f>
        <v>-5.7158800000000003</v>
      </c>
      <c r="O63">
        <f ca="1">IF(ROW()-ROW($A$4)&lt;O$3,INDIRECT("Sheet1!F"&amp;MATCH(Sheet2!O$2,Sheet1!$E$1:$E$1715,0)+ROW()-ROW($A$4)),"")</f>
        <v>-23.814039999999999</v>
      </c>
      <c r="P63">
        <f ca="1">IF(ROW()-ROW($A$4)&lt;P$3,INDIRECT("Sheet1!F"&amp;MATCH(Sheet2!P$2,Sheet1!$E$1:$E$1715,0)+ROW()-ROW($A$4)),"")</f>
        <v>-34.243040000000001</v>
      </c>
      <c r="Q63">
        <f ca="1">IF(ROW()-ROW($A$4)&lt;Q$3,INDIRECT("Sheet1!F"&amp;MATCH(Sheet2!Q$2,Sheet1!$E$1:$E$1715,0)+ROW()-ROW($A$4)),"")</f>
        <v>-45.540140000000001</v>
      </c>
    </row>
    <row r="64" spans="1:17" x14ac:dyDescent="0.2">
      <c r="A64" t="str">
        <f>Sheet1!G142</f>
        <v>Mutant Pack Score</v>
      </c>
      <c r="B64">
        <f ca="1">IF(ROW()-ROW($A$4)&lt;B$3,INDIRECT("Sheet1!F"&amp;MATCH(Sheet2!B$2,Sheet1!$E$1:$E$1715,0)+ROW()-ROW($A$4)),"")</f>
        <v>-12.014559999999999</v>
      </c>
      <c r="C64">
        <f ca="1">IF(ROW()-ROW($A$4)&lt;C$3,INDIRECT("Sheet1!F"&amp;MATCH(Sheet2!C$2,Sheet1!$E$1:$E$1715,0)+ROW()-ROW($A$4)),"")</f>
        <v>-36.124659999999999</v>
      </c>
      <c r="D64">
        <f ca="1">IF(ROW()-ROW($A$4)&lt;D$3,INDIRECT("Sheet1!F"&amp;MATCH(Sheet2!D$2,Sheet1!$E$1:$E$1715,0)+ROW()-ROW($A$4)),"")</f>
        <v>55.873159999999999</v>
      </c>
      <c r="E64">
        <f ca="1">IF(ROW()-ROW($A$4)&lt;E$3,INDIRECT("Sheet1!F"&amp;MATCH(Sheet2!E$2,Sheet1!$E$1:$E$1715,0)+ROW()-ROW($A$4)),"")</f>
        <v>-7.3037400000000003</v>
      </c>
      <c r="F64">
        <f ca="1">IF(ROW()-ROW($A$4)&lt;F$3,INDIRECT("Sheet1!F"&amp;MATCH(Sheet2!F$2,Sheet1!$E$1:$E$1715,0)+ROW()-ROW($A$4)),"")</f>
        <v>-27.789380000000001</v>
      </c>
      <c r="G64">
        <f ca="1">IF(ROW()-ROW($A$4)&lt;G$3,INDIRECT("Sheet1!F"&amp;MATCH(Sheet2!G$2,Sheet1!$E$1:$E$1715,0)+ROW()-ROW($A$4)),"")</f>
        <v>-43.417059999999999</v>
      </c>
      <c r="H64">
        <f ca="1">IF(ROW()-ROW($A$4)&lt;H$3,INDIRECT("Sheet1!F"&amp;MATCH(Sheet2!H$2,Sheet1!$E$1:$E$1715,0)+ROW()-ROW($A$4)),"")</f>
        <v>-34.338619999999999</v>
      </c>
      <c r="I64">
        <f ca="1">IF(ROW()-ROW($A$4)&lt;I$3,INDIRECT("Sheet1!F"&amp;MATCH(Sheet2!I$2,Sheet1!$E$1:$E$1715,0)+ROW()-ROW($A$4)),"")</f>
        <v>-1.17808</v>
      </c>
      <c r="J64">
        <f ca="1">IF(ROW()-ROW($A$4)&lt;J$3,INDIRECT("Sheet1!F"&amp;MATCH(Sheet2!J$2,Sheet1!$E$1:$E$1715,0)+ROW()-ROW($A$4)),"")</f>
        <v>189.84091000000001</v>
      </c>
      <c r="K64">
        <f ca="1">IF(ROW()-ROW($A$4)&lt;K$3,INDIRECT("Sheet1!F"&amp;MATCH(Sheet2!K$2,Sheet1!$E$1:$E$1715,0)+ROW()-ROW($A$4)),"")</f>
        <v>-33.268120000000003</v>
      </c>
      <c r="L64">
        <f ca="1">IF(ROW()-ROW($A$4)&lt;L$3,INDIRECT("Sheet1!F"&amp;MATCH(Sheet2!L$2,Sheet1!$E$1:$E$1715,0)+ROW()-ROW($A$4)),"")</f>
        <v>-35.586460000000002</v>
      </c>
      <c r="M64" t="str">
        <f ca="1">IF(ROW()-ROW($A$4)&lt;M$3,INDIRECT("Sheet1!F"&amp;MATCH(Sheet2!M$2,Sheet1!$E$1:$E$1715,0)+ROW()-ROW($A$4)),"")</f>
        <v/>
      </c>
      <c r="N64">
        <f ca="1">IF(ROW()-ROW($A$4)&lt;N$3,INDIRECT("Sheet1!F"&amp;MATCH(Sheet2!N$2,Sheet1!$E$1:$E$1715,0)+ROW()-ROW($A$4)),"")</f>
        <v>34.846420000000002</v>
      </c>
      <c r="O64">
        <f ca="1">IF(ROW()-ROW($A$4)&lt;O$3,INDIRECT("Sheet1!F"&amp;MATCH(Sheet2!O$2,Sheet1!$E$1:$E$1715,0)+ROW()-ROW($A$4)),"")</f>
        <v>-22.356010000000001</v>
      </c>
      <c r="P64" t="str">
        <f ca="1">IF(ROW()-ROW($A$4)&lt;P$3,INDIRECT("Sheet1!F"&amp;MATCH(Sheet2!P$2,Sheet1!$E$1:$E$1715,0)+ROW()-ROW($A$4)),"")</f>
        <v/>
      </c>
      <c r="Q64">
        <f ca="1">IF(ROW()-ROW($A$4)&lt;Q$3,INDIRECT("Sheet1!F"&amp;MATCH(Sheet2!Q$2,Sheet1!$E$1:$E$1715,0)+ROW()-ROW($A$4)),"")</f>
        <v>-18.98638</v>
      </c>
    </row>
    <row r="65" spans="1:17" x14ac:dyDescent="0.2">
      <c r="A65" t="str">
        <f>Sheet1!G143</f>
        <v>Minimization Loop Score</v>
      </c>
      <c r="B65">
        <f ca="1">IF(ROW()-ROW($A$4)&lt;B$3,INDIRECT("Sheet1!F"&amp;MATCH(Sheet2!B$2,Sheet1!$E$1:$E$1715,0)+ROW()-ROW($A$4)),"")</f>
        <v>-13.094749999999999</v>
      </c>
      <c r="C65">
        <f ca="1">IF(ROW()-ROW($A$4)&lt;C$3,INDIRECT("Sheet1!F"&amp;MATCH(Sheet2!C$2,Sheet1!$E$1:$E$1715,0)+ROW()-ROW($A$4)),"")</f>
        <v>-37.75235</v>
      </c>
      <c r="D65">
        <f ca="1">IF(ROW()-ROW($A$4)&lt;D$3,INDIRECT("Sheet1!F"&amp;MATCH(Sheet2!D$2,Sheet1!$E$1:$E$1715,0)+ROW()-ROW($A$4)),"")</f>
        <v>2.6313</v>
      </c>
      <c r="E65">
        <f ca="1">IF(ROW()-ROW($A$4)&lt;E$3,INDIRECT("Sheet1!F"&amp;MATCH(Sheet2!E$2,Sheet1!$E$1:$E$1715,0)+ROW()-ROW($A$4)),"")</f>
        <v>-12.865690000000001</v>
      </c>
      <c r="F65">
        <f ca="1">IF(ROW()-ROW($A$4)&lt;F$3,INDIRECT("Sheet1!F"&amp;MATCH(Sheet2!F$2,Sheet1!$E$1:$E$1715,0)+ROW()-ROW($A$4)),"")</f>
        <v>-28.882539999999999</v>
      </c>
      <c r="G65">
        <f ca="1">IF(ROW()-ROW($A$4)&lt;G$3,INDIRECT("Sheet1!F"&amp;MATCH(Sheet2!G$2,Sheet1!$E$1:$E$1715,0)+ROW()-ROW($A$4)),"")</f>
        <v>-44.108170000000001</v>
      </c>
      <c r="H65">
        <f ca="1">IF(ROW()-ROW($A$4)&lt;H$3,INDIRECT("Sheet1!F"&amp;MATCH(Sheet2!H$2,Sheet1!$E$1:$E$1715,0)+ROW()-ROW($A$4)),"")</f>
        <v>-35.156979999999997</v>
      </c>
      <c r="I65">
        <f ca="1">IF(ROW()-ROW($A$4)&lt;I$3,INDIRECT("Sheet1!F"&amp;MATCH(Sheet2!I$2,Sheet1!$E$1:$E$1715,0)+ROW()-ROW($A$4)),"")</f>
        <v>-15.94505</v>
      </c>
      <c r="J65">
        <f ca="1">IF(ROW()-ROW($A$4)&lt;J$3,INDIRECT("Sheet1!F"&amp;MATCH(Sheet2!J$2,Sheet1!$E$1:$E$1715,0)+ROW()-ROW($A$4)),"")</f>
        <v>-0.16299</v>
      </c>
      <c r="K65">
        <f ca="1">IF(ROW()-ROW($A$4)&lt;K$3,INDIRECT("Sheet1!F"&amp;MATCH(Sheet2!K$2,Sheet1!$E$1:$E$1715,0)+ROW()-ROW($A$4)),"")</f>
        <v>-35.1631</v>
      </c>
      <c r="L65">
        <f ca="1">IF(ROW()-ROW($A$4)&lt;L$3,INDIRECT("Sheet1!F"&amp;MATCH(Sheet2!L$2,Sheet1!$E$1:$E$1715,0)+ROW()-ROW($A$4)),"")</f>
        <v>-37.477829999999997</v>
      </c>
      <c r="M65" t="str">
        <f ca="1">IF(ROW()-ROW($A$4)&lt;M$3,INDIRECT("Sheet1!F"&amp;MATCH(Sheet2!M$2,Sheet1!$E$1:$E$1715,0)+ROW()-ROW($A$4)),"")</f>
        <v/>
      </c>
      <c r="N65">
        <f ca="1">IF(ROW()-ROW($A$4)&lt;N$3,INDIRECT("Sheet1!F"&amp;MATCH(Sheet2!N$2,Sheet1!$E$1:$E$1715,0)+ROW()-ROW($A$4)),"")</f>
        <v>13.961819999999999</v>
      </c>
      <c r="O65">
        <f ca="1">IF(ROW()-ROW($A$4)&lt;O$3,INDIRECT("Sheet1!F"&amp;MATCH(Sheet2!O$2,Sheet1!$E$1:$E$1715,0)+ROW()-ROW($A$4)),"")</f>
        <v>-23.96631</v>
      </c>
      <c r="P65" t="str">
        <f ca="1">IF(ROW()-ROW($A$4)&lt;P$3,INDIRECT("Sheet1!F"&amp;MATCH(Sheet2!P$2,Sheet1!$E$1:$E$1715,0)+ROW()-ROW($A$4)),"")</f>
        <v/>
      </c>
      <c r="Q65">
        <f ca="1">IF(ROW()-ROW($A$4)&lt;Q$3,INDIRECT("Sheet1!F"&amp;MATCH(Sheet2!Q$2,Sheet1!$E$1:$E$1715,0)+ROW()-ROW($A$4)),"")</f>
        <v>-31.018280000000001</v>
      </c>
    </row>
    <row r="66" spans="1:17" x14ac:dyDescent="0.2">
      <c r="A66" t="str">
        <f>Sheet1!G144</f>
        <v>Anneal Loop [HEAT]  1/14 Score</v>
      </c>
      <c r="B66">
        <f ca="1">IF(ROW()-ROW($A$4)&lt;B$3,INDIRECT("Sheet1!F"&amp;MATCH(Sheet2!B$2,Sheet1!$E$1:$E$1715,0)+ROW()-ROW($A$4)),"")</f>
        <v>-13.094749999999999</v>
      </c>
      <c r="C66">
        <f ca="1">IF(ROW()-ROW($A$4)&lt;C$3,INDIRECT("Sheet1!F"&amp;MATCH(Sheet2!C$2,Sheet1!$E$1:$E$1715,0)+ROW()-ROW($A$4)),"")</f>
        <v>-37.75235</v>
      </c>
      <c r="D66">
        <f ca="1">IF(ROW()-ROW($A$4)&lt;D$3,INDIRECT("Sheet1!F"&amp;MATCH(Sheet2!D$2,Sheet1!$E$1:$E$1715,0)+ROW()-ROW($A$4)),"")</f>
        <v>2.6313</v>
      </c>
      <c r="E66">
        <f ca="1">IF(ROW()-ROW($A$4)&lt;E$3,INDIRECT("Sheet1!F"&amp;MATCH(Sheet2!E$2,Sheet1!$E$1:$E$1715,0)+ROW()-ROW($A$4)),"")</f>
        <v>-12.865690000000001</v>
      </c>
      <c r="F66">
        <f ca="1">IF(ROW()-ROW($A$4)&lt;F$3,INDIRECT("Sheet1!F"&amp;MATCH(Sheet2!F$2,Sheet1!$E$1:$E$1715,0)+ROW()-ROW($A$4)),"")</f>
        <v>-28.882539999999999</v>
      </c>
      <c r="G66">
        <f ca="1">IF(ROW()-ROW($A$4)&lt;G$3,INDIRECT("Sheet1!F"&amp;MATCH(Sheet2!G$2,Sheet1!$E$1:$E$1715,0)+ROW()-ROW($A$4)),"")</f>
        <v>-44.108170000000001</v>
      </c>
      <c r="H66">
        <f ca="1">IF(ROW()-ROW($A$4)&lt;H$3,INDIRECT("Sheet1!F"&amp;MATCH(Sheet2!H$2,Sheet1!$E$1:$E$1715,0)+ROW()-ROW($A$4)),"")</f>
        <v>-35.156979999999997</v>
      </c>
      <c r="I66">
        <f ca="1">IF(ROW()-ROW($A$4)&lt;I$3,INDIRECT("Sheet1!F"&amp;MATCH(Sheet2!I$2,Sheet1!$E$1:$E$1715,0)+ROW()-ROW($A$4)),"")</f>
        <v>-15.94505</v>
      </c>
      <c r="J66">
        <f ca="1">IF(ROW()-ROW($A$4)&lt;J$3,INDIRECT("Sheet1!F"&amp;MATCH(Sheet2!J$2,Sheet1!$E$1:$E$1715,0)+ROW()-ROW($A$4)),"")</f>
        <v>37.439399999999999</v>
      </c>
      <c r="K66">
        <f ca="1">IF(ROW()-ROW($A$4)&lt;K$3,INDIRECT("Sheet1!F"&amp;MATCH(Sheet2!K$2,Sheet1!$E$1:$E$1715,0)+ROW()-ROW($A$4)),"")</f>
        <v>-35.1631</v>
      </c>
      <c r="L66">
        <f ca="1">IF(ROW()-ROW($A$4)&lt;L$3,INDIRECT("Sheet1!F"&amp;MATCH(Sheet2!L$2,Sheet1!$E$1:$E$1715,0)+ROW()-ROW($A$4)),"")</f>
        <v>-37.477829999999997</v>
      </c>
      <c r="M66" t="str">
        <f ca="1">IF(ROW()-ROW($A$4)&lt;M$3,INDIRECT("Sheet1!F"&amp;MATCH(Sheet2!M$2,Sheet1!$E$1:$E$1715,0)+ROW()-ROW($A$4)),"")</f>
        <v/>
      </c>
      <c r="N66">
        <f ca="1">IF(ROW()-ROW($A$4)&lt;N$3,INDIRECT("Sheet1!F"&amp;MATCH(Sheet2!N$2,Sheet1!$E$1:$E$1715,0)+ROW()-ROW($A$4)),"")</f>
        <v>13.961819999999999</v>
      </c>
      <c r="O66">
        <f ca="1">IF(ROW()-ROW($A$4)&lt;O$3,INDIRECT("Sheet1!F"&amp;MATCH(Sheet2!O$2,Sheet1!$E$1:$E$1715,0)+ROW()-ROW($A$4)),"")</f>
        <v>-23.96631</v>
      </c>
      <c r="P66" t="str">
        <f ca="1">IF(ROW()-ROW($A$4)&lt;P$3,INDIRECT("Sheet1!F"&amp;MATCH(Sheet2!P$2,Sheet1!$E$1:$E$1715,0)+ROW()-ROW($A$4)),"")</f>
        <v/>
      </c>
      <c r="Q66">
        <f ca="1">IF(ROW()-ROW($A$4)&lt;Q$3,INDIRECT("Sheet1!F"&amp;MATCH(Sheet2!Q$2,Sheet1!$E$1:$E$1715,0)+ROW()-ROW($A$4)),"")</f>
        <v>-31.018280000000001</v>
      </c>
    </row>
    <row r="67" spans="1:17" x14ac:dyDescent="0.2">
      <c r="A67" t="str">
        <f>Sheet1!G145</f>
        <v>Anneal Loop [HEAT]  2/14 Score</v>
      </c>
      <c r="B67">
        <f ca="1">IF(ROW()-ROW($A$4)&lt;B$3,INDIRECT("Sheet1!F"&amp;MATCH(Sheet2!B$2,Sheet1!$E$1:$E$1715,0)+ROW()-ROW($A$4)),"")</f>
        <v>-13.094749999999999</v>
      </c>
      <c r="C67">
        <f ca="1">IF(ROW()-ROW($A$4)&lt;C$3,INDIRECT("Sheet1!F"&amp;MATCH(Sheet2!C$2,Sheet1!$E$1:$E$1715,0)+ROW()-ROW($A$4)),"")</f>
        <v>-37.75235</v>
      </c>
      <c r="D67">
        <f ca="1">IF(ROW()-ROW($A$4)&lt;D$3,INDIRECT("Sheet1!F"&amp;MATCH(Sheet2!D$2,Sheet1!$E$1:$E$1715,0)+ROW()-ROW($A$4)),"")</f>
        <v>2.6313</v>
      </c>
      <c r="E67">
        <f ca="1">IF(ROW()-ROW($A$4)&lt;E$3,INDIRECT("Sheet1!F"&amp;MATCH(Sheet2!E$2,Sheet1!$E$1:$E$1715,0)+ROW()-ROW($A$4)),"")</f>
        <v>12.097619999999999</v>
      </c>
      <c r="F67">
        <f ca="1">IF(ROW()-ROW($A$4)&lt;F$3,INDIRECT("Sheet1!F"&amp;MATCH(Sheet2!F$2,Sheet1!$E$1:$E$1715,0)+ROW()-ROW($A$4)),"")</f>
        <v>8.6719100000000005</v>
      </c>
      <c r="G67">
        <f ca="1">IF(ROW()-ROW($A$4)&lt;G$3,INDIRECT("Sheet1!F"&amp;MATCH(Sheet2!G$2,Sheet1!$E$1:$E$1715,0)+ROW()-ROW($A$4)),"")</f>
        <v>-44.108170000000001</v>
      </c>
      <c r="H67">
        <f ca="1">IF(ROW()-ROW($A$4)&lt;H$3,INDIRECT("Sheet1!F"&amp;MATCH(Sheet2!H$2,Sheet1!$E$1:$E$1715,0)+ROW()-ROW($A$4)),"")</f>
        <v>-35.156979999999997</v>
      </c>
      <c r="I67">
        <f ca="1">IF(ROW()-ROW($A$4)&lt;I$3,INDIRECT("Sheet1!F"&amp;MATCH(Sheet2!I$2,Sheet1!$E$1:$E$1715,0)+ROW()-ROW($A$4)),"")</f>
        <v>-15.94505</v>
      </c>
      <c r="J67">
        <f ca="1">IF(ROW()-ROW($A$4)&lt;J$3,INDIRECT("Sheet1!F"&amp;MATCH(Sheet2!J$2,Sheet1!$E$1:$E$1715,0)+ROW()-ROW($A$4)),"")</f>
        <v>37.439399999999999</v>
      </c>
      <c r="K67">
        <f ca="1">IF(ROW()-ROW($A$4)&lt;K$3,INDIRECT("Sheet1!F"&amp;MATCH(Sheet2!K$2,Sheet1!$E$1:$E$1715,0)+ROW()-ROW($A$4)),"")</f>
        <v>-35.1631</v>
      </c>
      <c r="L67">
        <f ca="1">IF(ROW()-ROW($A$4)&lt;L$3,INDIRECT("Sheet1!F"&amp;MATCH(Sheet2!L$2,Sheet1!$E$1:$E$1715,0)+ROW()-ROW($A$4)),"")</f>
        <v>-37.477829999999997</v>
      </c>
      <c r="M67" t="str">
        <f ca="1">IF(ROW()-ROW($A$4)&lt;M$3,INDIRECT("Sheet1!F"&amp;MATCH(Sheet2!M$2,Sheet1!$E$1:$E$1715,0)+ROW()-ROW($A$4)),"")</f>
        <v/>
      </c>
      <c r="N67">
        <f ca="1">IF(ROW()-ROW($A$4)&lt;N$3,INDIRECT("Sheet1!F"&amp;MATCH(Sheet2!N$2,Sheet1!$E$1:$E$1715,0)+ROW()-ROW($A$4)),"")</f>
        <v>13.961819999999999</v>
      </c>
      <c r="O67">
        <f ca="1">IF(ROW()-ROW($A$4)&lt;O$3,INDIRECT("Sheet1!F"&amp;MATCH(Sheet2!O$2,Sheet1!$E$1:$E$1715,0)+ROW()-ROW($A$4)),"")</f>
        <v>-23.96631</v>
      </c>
      <c r="P67" t="str">
        <f ca="1">IF(ROW()-ROW($A$4)&lt;P$3,INDIRECT("Sheet1!F"&amp;MATCH(Sheet2!P$2,Sheet1!$E$1:$E$1715,0)+ROW()-ROW($A$4)),"")</f>
        <v/>
      </c>
      <c r="Q67">
        <f ca="1">IF(ROW()-ROW($A$4)&lt;Q$3,INDIRECT("Sheet1!F"&amp;MATCH(Sheet2!Q$2,Sheet1!$E$1:$E$1715,0)+ROW()-ROW($A$4)),"")</f>
        <v>-31.018280000000001</v>
      </c>
    </row>
    <row r="68" spans="1:17" x14ac:dyDescent="0.2">
      <c r="A68" t="str">
        <f>Sheet1!G146</f>
        <v>Anneal Loop [HEAT]  3/14 Score</v>
      </c>
      <c r="B68">
        <f ca="1">IF(ROW()-ROW($A$4)&lt;B$3,INDIRECT("Sheet1!F"&amp;MATCH(Sheet2!B$2,Sheet1!$E$1:$E$1715,0)+ROW()-ROW($A$4)),"")</f>
        <v>-13.094749999999999</v>
      </c>
      <c r="C68">
        <f ca="1">IF(ROW()-ROW($A$4)&lt;C$3,INDIRECT("Sheet1!F"&amp;MATCH(Sheet2!C$2,Sheet1!$E$1:$E$1715,0)+ROW()-ROW($A$4)),"")</f>
        <v>-37.75235</v>
      </c>
      <c r="D68">
        <f ca="1">IF(ROW()-ROW($A$4)&lt;D$3,INDIRECT("Sheet1!F"&amp;MATCH(Sheet2!D$2,Sheet1!$E$1:$E$1715,0)+ROW()-ROW($A$4)),"")</f>
        <v>2.6313</v>
      </c>
      <c r="E68">
        <f ca="1">IF(ROW()-ROW($A$4)&lt;E$3,INDIRECT("Sheet1!F"&amp;MATCH(Sheet2!E$2,Sheet1!$E$1:$E$1715,0)+ROW()-ROW($A$4)),"")</f>
        <v>12.097619999999999</v>
      </c>
      <c r="F68">
        <f ca="1">IF(ROW()-ROW($A$4)&lt;F$3,INDIRECT("Sheet1!F"&amp;MATCH(Sheet2!F$2,Sheet1!$E$1:$E$1715,0)+ROW()-ROW($A$4)),"")</f>
        <v>8.6719100000000005</v>
      </c>
      <c r="G68">
        <f ca="1">IF(ROW()-ROW($A$4)&lt;G$3,INDIRECT("Sheet1!F"&amp;MATCH(Sheet2!G$2,Sheet1!$E$1:$E$1715,0)+ROW()-ROW($A$4)),"")</f>
        <v>-44.108170000000001</v>
      </c>
      <c r="H68">
        <f ca="1">IF(ROW()-ROW($A$4)&lt;H$3,INDIRECT("Sheet1!F"&amp;MATCH(Sheet2!H$2,Sheet1!$E$1:$E$1715,0)+ROW()-ROW($A$4)),"")</f>
        <v>-35.156979999999997</v>
      </c>
      <c r="I68">
        <f ca="1">IF(ROW()-ROW($A$4)&lt;I$3,INDIRECT("Sheet1!F"&amp;MATCH(Sheet2!I$2,Sheet1!$E$1:$E$1715,0)+ROW()-ROW($A$4)),"")</f>
        <v>-15.94505</v>
      </c>
      <c r="J68">
        <f ca="1">IF(ROW()-ROW($A$4)&lt;J$3,INDIRECT("Sheet1!F"&amp;MATCH(Sheet2!J$2,Sheet1!$E$1:$E$1715,0)+ROW()-ROW($A$4)),"")</f>
        <v>37.439399999999999</v>
      </c>
      <c r="K68">
        <f ca="1">IF(ROW()-ROW($A$4)&lt;K$3,INDIRECT("Sheet1!F"&amp;MATCH(Sheet2!K$2,Sheet1!$E$1:$E$1715,0)+ROW()-ROW($A$4)),"")</f>
        <v>-35.1631</v>
      </c>
      <c r="L68">
        <f ca="1">IF(ROW()-ROW($A$4)&lt;L$3,INDIRECT("Sheet1!F"&amp;MATCH(Sheet2!L$2,Sheet1!$E$1:$E$1715,0)+ROW()-ROW($A$4)),"")</f>
        <v>-37.477829999999997</v>
      </c>
      <c r="M68" t="str">
        <f ca="1">IF(ROW()-ROW($A$4)&lt;M$3,INDIRECT("Sheet1!F"&amp;MATCH(Sheet2!M$2,Sheet1!$E$1:$E$1715,0)+ROW()-ROW($A$4)),"")</f>
        <v/>
      </c>
      <c r="N68">
        <f ca="1">IF(ROW()-ROW($A$4)&lt;N$3,INDIRECT("Sheet1!F"&amp;MATCH(Sheet2!N$2,Sheet1!$E$1:$E$1715,0)+ROW()-ROW($A$4)),"")</f>
        <v>13.961819999999999</v>
      </c>
      <c r="O68">
        <f ca="1">IF(ROW()-ROW($A$4)&lt;O$3,INDIRECT("Sheet1!F"&amp;MATCH(Sheet2!O$2,Sheet1!$E$1:$E$1715,0)+ROW()-ROW($A$4)),"")</f>
        <v>-12.20992</v>
      </c>
      <c r="P68" t="str">
        <f ca="1">IF(ROW()-ROW($A$4)&lt;P$3,INDIRECT("Sheet1!F"&amp;MATCH(Sheet2!P$2,Sheet1!$E$1:$E$1715,0)+ROW()-ROW($A$4)),"")</f>
        <v/>
      </c>
      <c r="Q68">
        <f ca="1">IF(ROW()-ROW($A$4)&lt;Q$3,INDIRECT("Sheet1!F"&amp;MATCH(Sheet2!Q$2,Sheet1!$E$1:$E$1715,0)+ROW()-ROW($A$4)),"")</f>
        <v>-18.668749999999999</v>
      </c>
    </row>
    <row r="69" spans="1:17" x14ac:dyDescent="0.2">
      <c r="A69" t="str">
        <f>Sheet1!G147</f>
        <v>Anneal Loop [COOL]  4/14 Score</v>
      </c>
      <c r="B69">
        <f ca="1">IF(ROW()-ROW($A$4)&lt;B$3,INDIRECT("Sheet1!F"&amp;MATCH(Sheet2!B$2,Sheet1!$E$1:$E$1715,0)+ROW()-ROW($A$4)),"")</f>
        <v>-2.7221199999999999</v>
      </c>
      <c r="C69">
        <f ca="1">IF(ROW()-ROW($A$4)&lt;C$3,INDIRECT("Sheet1!F"&amp;MATCH(Sheet2!C$2,Sheet1!$E$1:$E$1715,0)+ROW()-ROW($A$4)),"")</f>
        <v>-34.30003</v>
      </c>
      <c r="D69">
        <f ca="1">IF(ROW()-ROW($A$4)&lt;D$3,INDIRECT("Sheet1!F"&amp;MATCH(Sheet2!D$2,Sheet1!$E$1:$E$1715,0)+ROW()-ROW($A$4)),"")</f>
        <v>2.6313</v>
      </c>
      <c r="E69">
        <f ca="1">IF(ROW()-ROW($A$4)&lt;E$3,INDIRECT("Sheet1!F"&amp;MATCH(Sheet2!E$2,Sheet1!$E$1:$E$1715,0)+ROW()-ROW($A$4)),"")</f>
        <v>12.097619999999999</v>
      </c>
      <c r="F69">
        <f ca="1">IF(ROW()-ROW($A$4)&lt;F$3,INDIRECT("Sheet1!F"&amp;MATCH(Sheet2!F$2,Sheet1!$E$1:$E$1715,0)+ROW()-ROW($A$4)),"")</f>
        <v>3.72471</v>
      </c>
      <c r="G69">
        <f ca="1">IF(ROW()-ROW($A$4)&lt;G$3,INDIRECT("Sheet1!F"&amp;MATCH(Sheet2!G$2,Sheet1!$E$1:$E$1715,0)+ROW()-ROW($A$4)),"")</f>
        <v>-44.108170000000001</v>
      </c>
      <c r="H69">
        <f ca="1">IF(ROW()-ROW($A$4)&lt;H$3,INDIRECT("Sheet1!F"&amp;MATCH(Sheet2!H$2,Sheet1!$E$1:$E$1715,0)+ROW()-ROW($A$4)),"")</f>
        <v>-32.55453</v>
      </c>
      <c r="I69">
        <f ca="1">IF(ROW()-ROW($A$4)&lt;I$3,INDIRECT("Sheet1!F"&amp;MATCH(Sheet2!I$2,Sheet1!$E$1:$E$1715,0)+ROW()-ROW($A$4)),"")</f>
        <v>-15.59163</v>
      </c>
      <c r="J69">
        <f ca="1">IF(ROW()-ROW($A$4)&lt;J$3,INDIRECT("Sheet1!F"&amp;MATCH(Sheet2!J$2,Sheet1!$E$1:$E$1715,0)+ROW()-ROW($A$4)),"")</f>
        <v>28.699210000000001</v>
      </c>
      <c r="K69">
        <f ca="1">IF(ROW()-ROW($A$4)&lt;K$3,INDIRECT("Sheet1!F"&amp;MATCH(Sheet2!K$2,Sheet1!$E$1:$E$1715,0)+ROW()-ROW($A$4)),"")</f>
        <v>-29.17417</v>
      </c>
      <c r="L69">
        <f ca="1">IF(ROW()-ROW($A$4)&lt;L$3,INDIRECT("Sheet1!F"&amp;MATCH(Sheet2!L$2,Sheet1!$E$1:$E$1715,0)+ROW()-ROW($A$4)),"")</f>
        <v>-36.521509999999999</v>
      </c>
      <c r="M69" t="str">
        <f ca="1">IF(ROW()-ROW($A$4)&lt;M$3,INDIRECT("Sheet1!F"&amp;MATCH(Sheet2!M$2,Sheet1!$E$1:$E$1715,0)+ROW()-ROW($A$4)),"")</f>
        <v/>
      </c>
      <c r="N69">
        <f ca="1">IF(ROW()-ROW($A$4)&lt;N$3,INDIRECT("Sheet1!F"&amp;MATCH(Sheet2!N$2,Sheet1!$E$1:$E$1715,0)+ROW()-ROW($A$4)),"")</f>
        <v>13.961819999999999</v>
      </c>
      <c r="O69">
        <f ca="1">IF(ROW()-ROW($A$4)&lt;O$3,INDIRECT("Sheet1!F"&amp;MATCH(Sheet2!O$2,Sheet1!$E$1:$E$1715,0)+ROW()-ROW($A$4)),"")</f>
        <v>-13.338430000000001</v>
      </c>
      <c r="P69" t="str">
        <f ca="1">IF(ROW()-ROW($A$4)&lt;P$3,INDIRECT("Sheet1!F"&amp;MATCH(Sheet2!P$2,Sheet1!$E$1:$E$1715,0)+ROW()-ROW($A$4)),"")</f>
        <v/>
      </c>
      <c r="Q69">
        <f ca="1">IF(ROW()-ROW($A$4)&lt;Q$3,INDIRECT("Sheet1!F"&amp;MATCH(Sheet2!Q$2,Sheet1!$E$1:$E$1715,0)+ROW()-ROW($A$4)),"")</f>
        <v>-20.32958</v>
      </c>
    </row>
    <row r="70" spans="1:17" x14ac:dyDescent="0.2">
      <c r="A70" t="str">
        <f>Sheet1!G148</f>
        <v>Anneal Loop [COOL]  5/14 Score</v>
      </c>
      <c r="B70">
        <f ca="1">IF(ROW()-ROW($A$4)&lt;B$3,INDIRECT("Sheet1!F"&amp;MATCH(Sheet2!B$2,Sheet1!$E$1:$E$1715,0)+ROW()-ROW($A$4)),"")</f>
        <v>-2.46048</v>
      </c>
      <c r="C70">
        <f ca="1">IF(ROW()-ROW($A$4)&lt;C$3,INDIRECT("Sheet1!F"&amp;MATCH(Sheet2!C$2,Sheet1!$E$1:$E$1715,0)+ROW()-ROW($A$4)),"")</f>
        <v>-34.30003</v>
      </c>
      <c r="D70">
        <f ca="1">IF(ROW()-ROW($A$4)&lt;D$3,INDIRECT("Sheet1!F"&amp;MATCH(Sheet2!D$2,Sheet1!$E$1:$E$1715,0)+ROW()-ROW($A$4)),"")</f>
        <v>-4.3500199999999998</v>
      </c>
      <c r="E70">
        <f ca="1">IF(ROW()-ROW($A$4)&lt;E$3,INDIRECT("Sheet1!F"&amp;MATCH(Sheet2!E$2,Sheet1!$E$1:$E$1715,0)+ROW()-ROW($A$4)),"")</f>
        <v>5.6478599999999997</v>
      </c>
      <c r="F70">
        <f ca="1">IF(ROW()-ROW($A$4)&lt;F$3,INDIRECT("Sheet1!F"&amp;MATCH(Sheet2!F$2,Sheet1!$E$1:$E$1715,0)+ROW()-ROW($A$4)),"")</f>
        <v>3.72471</v>
      </c>
      <c r="G70">
        <f ca="1">IF(ROW()-ROW($A$4)&lt;G$3,INDIRECT("Sheet1!F"&amp;MATCH(Sheet2!G$2,Sheet1!$E$1:$E$1715,0)+ROW()-ROW($A$4)),"")</f>
        <v>-39.148440000000001</v>
      </c>
      <c r="H70">
        <f ca="1">IF(ROW()-ROW($A$4)&lt;H$3,INDIRECT("Sheet1!F"&amp;MATCH(Sheet2!H$2,Sheet1!$E$1:$E$1715,0)+ROW()-ROW($A$4)),"")</f>
        <v>-26.368010000000002</v>
      </c>
      <c r="I70">
        <f ca="1">IF(ROW()-ROW($A$4)&lt;I$3,INDIRECT("Sheet1!F"&amp;MATCH(Sheet2!I$2,Sheet1!$E$1:$E$1715,0)+ROW()-ROW($A$4)),"")</f>
        <v>-16.014420000000001</v>
      </c>
      <c r="J70">
        <f ca="1">IF(ROW()-ROW($A$4)&lt;J$3,INDIRECT("Sheet1!F"&amp;MATCH(Sheet2!J$2,Sheet1!$E$1:$E$1715,0)+ROW()-ROW($A$4)),"")</f>
        <v>28.699210000000001</v>
      </c>
      <c r="K70">
        <f ca="1">IF(ROW()-ROW($A$4)&lt;K$3,INDIRECT("Sheet1!F"&amp;MATCH(Sheet2!K$2,Sheet1!$E$1:$E$1715,0)+ROW()-ROW($A$4)),"")</f>
        <v>-28.278110000000002</v>
      </c>
      <c r="L70">
        <f ca="1">IF(ROW()-ROW($A$4)&lt;L$3,INDIRECT("Sheet1!F"&amp;MATCH(Sheet2!L$2,Sheet1!$E$1:$E$1715,0)+ROW()-ROW($A$4)),"")</f>
        <v>-34.350020000000001</v>
      </c>
      <c r="M70" t="str">
        <f ca="1">IF(ROW()-ROW($A$4)&lt;M$3,INDIRECT("Sheet1!F"&amp;MATCH(Sheet2!M$2,Sheet1!$E$1:$E$1715,0)+ROW()-ROW($A$4)),"")</f>
        <v/>
      </c>
      <c r="N70">
        <f ca="1">IF(ROW()-ROW($A$4)&lt;N$3,INDIRECT("Sheet1!F"&amp;MATCH(Sheet2!N$2,Sheet1!$E$1:$E$1715,0)+ROW()-ROW($A$4)),"")</f>
        <v>14.8561</v>
      </c>
      <c r="O70">
        <f ca="1">IF(ROW()-ROW($A$4)&lt;O$3,INDIRECT("Sheet1!F"&amp;MATCH(Sheet2!O$2,Sheet1!$E$1:$E$1715,0)+ROW()-ROW($A$4)),"")</f>
        <v>-7.9140800000000002</v>
      </c>
      <c r="P70" t="str">
        <f ca="1">IF(ROW()-ROW($A$4)&lt;P$3,INDIRECT("Sheet1!F"&amp;MATCH(Sheet2!P$2,Sheet1!$E$1:$E$1715,0)+ROW()-ROW($A$4)),"")</f>
        <v/>
      </c>
      <c r="Q70">
        <f ca="1">IF(ROW()-ROW($A$4)&lt;Q$3,INDIRECT("Sheet1!F"&amp;MATCH(Sheet2!Q$2,Sheet1!$E$1:$E$1715,0)+ROW()-ROW($A$4)),"")</f>
        <v>-21.702539999999999</v>
      </c>
    </row>
    <row r="71" spans="1:17" x14ac:dyDescent="0.2">
      <c r="A71" t="str">
        <f>Sheet1!G149</f>
        <v>Anneal Loop [COOL]  6/14 Score</v>
      </c>
      <c r="B71">
        <f ca="1">IF(ROW()-ROW($A$4)&lt;B$3,INDIRECT("Sheet1!F"&amp;MATCH(Sheet2!B$2,Sheet1!$E$1:$E$1715,0)+ROW()-ROW($A$4)),"")</f>
        <v>-2.46048</v>
      </c>
      <c r="C71">
        <f ca="1">IF(ROW()-ROW($A$4)&lt;C$3,INDIRECT("Sheet1!F"&amp;MATCH(Sheet2!C$2,Sheet1!$E$1:$E$1715,0)+ROW()-ROW($A$4)),"")</f>
        <v>-34.260480000000001</v>
      </c>
      <c r="D71">
        <f ca="1">IF(ROW()-ROW($A$4)&lt;D$3,INDIRECT("Sheet1!F"&amp;MATCH(Sheet2!D$2,Sheet1!$E$1:$E$1715,0)+ROW()-ROW($A$4)),"")</f>
        <v>-8.4027999999999992</v>
      </c>
      <c r="E71">
        <f ca="1">IF(ROW()-ROW($A$4)&lt;E$3,INDIRECT("Sheet1!F"&amp;MATCH(Sheet2!E$2,Sheet1!$E$1:$E$1715,0)+ROW()-ROW($A$4)),"")</f>
        <v>9.5125399999999996</v>
      </c>
      <c r="F71">
        <f ca="1">IF(ROW()-ROW($A$4)&lt;F$3,INDIRECT("Sheet1!F"&amp;MATCH(Sheet2!F$2,Sheet1!$E$1:$E$1715,0)+ROW()-ROW($A$4)),"")</f>
        <v>8.0519999999999994E-2</v>
      </c>
      <c r="G71">
        <f ca="1">IF(ROW()-ROW($A$4)&lt;G$3,INDIRECT("Sheet1!F"&amp;MATCH(Sheet2!G$2,Sheet1!$E$1:$E$1715,0)+ROW()-ROW($A$4)),"")</f>
        <v>-36.725389999999997</v>
      </c>
      <c r="H71">
        <f ca="1">IF(ROW()-ROW($A$4)&lt;H$3,INDIRECT("Sheet1!F"&amp;MATCH(Sheet2!H$2,Sheet1!$E$1:$E$1715,0)+ROW()-ROW($A$4)),"")</f>
        <v>-30.081769999999999</v>
      </c>
      <c r="I71">
        <f ca="1">IF(ROW()-ROW($A$4)&lt;I$3,INDIRECT("Sheet1!F"&amp;MATCH(Sheet2!I$2,Sheet1!$E$1:$E$1715,0)+ROW()-ROW($A$4)),"")</f>
        <v>-14.34568</v>
      </c>
      <c r="J71">
        <f ca="1">IF(ROW()-ROW($A$4)&lt;J$3,INDIRECT("Sheet1!F"&amp;MATCH(Sheet2!J$2,Sheet1!$E$1:$E$1715,0)+ROW()-ROW($A$4)),"")</f>
        <v>30.305610000000001</v>
      </c>
      <c r="K71">
        <f ca="1">IF(ROW()-ROW($A$4)&lt;K$3,INDIRECT("Sheet1!F"&amp;MATCH(Sheet2!K$2,Sheet1!$E$1:$E$1715,0)+ROW()-ROW($A$4)),"")</f>
        <v>-24.43478</v>
      </c>
      <c r="L71">
        <f ca="1">IF(ROW()-ROW($A$4)&lt;L$3,INDIRECT("Sheet1!F"&amp;MATCH(Sheet2!L$2,Sheet1!$E$1:$E$1715,0)+ROW()-ROW($A$4)),"")</f>
        <v>-32.943950000000001</v>
      </c>
      <c r="M71" t="str">
        <f ca="1">IF(ROW()-ROW($A$4)&lt;M$3,INDIRECT("Sheet1!F"&amp;MATCH(Sheet2!M$2,Sheet1!$E$1:$E$1715,0)+ROW()-ROW($A$4)),"")</f>
        <v/>
      </c>
      <c r="N71">
        <f ca="1">IF(ROW()-ROW($A$4)&lt;N$3,INDIRECT("Sheet1!F"&amp;MATCH(Sheet2!N$2,Sheet1!$E$1:$E$1715,0)+ROW()-ROW($A$4)),"")</f>
        <v>13.55447</v>
      </c>
      <c r="O71">
        <f ca="1">IF(ROW()-ROW($A$4)&lt;O$3,INDIRECT("Sheet1!F"&amp;MATCH(Sheet2!O$2,Sheet1!$E$1:$E$1715,0)+ROW()-ROW($A$4)),"")</f>
        <v>-10.206200000000001</v>
      </c>
      <c r="P71" t="str">
        <f ca="1">IF(ROW()-ROW($A$4)&lt;P$3,INDIRECT("Sheet1!F"&amp;MATCH(Sheet2!P$2,Sheet1!$E$1:$E$1715,0)+ROW()-ROW($A$4)),"")</f>
        <v/>
      </c>
      <c r="Q71">
        <f ca="1">IF(ROW()-ROW($A$4)&lt;Q$3,INDIRECT("Sheet1!F"&amp;MATCH(Sheet2!Q$2,Sheet1!$E$1:$E$1715,0)+ROW()-ROW($A$4)),"")</f>
        <v>-20.279229999999998</v>
      </c>
    </row>
    <row r="72" spans="1:17" x14ac:dyDescent="0.2">
      <c r="A72" t="str">
        <f>Sheet1!G150</f>
        <v>Anneal Loop [COOL]  7/14 Score</v>
      </c>
      <c r="B72">
        <f ca="1">IF(ROW()-ROW($A$4)&lt;B$3,INDIRECT("Sheet1!F"&amp;MATCH(Sheet2!B$2,Sheet1!$E$1:$E$1715,0)+ROW()-ROW($A$4)),"")</f>
        <v>6.6537300000000004</v>
      </c>
      <c r="C72">
        <f ca="1">IF(ROW()-ROW($A$4)&lt;C$3,INDIRECT("Sheet1!F"&amp;MATCH(Sheet2!C$2,Sheet1!$E$1:$E$1715,0)+ROW()-ROW($A$4)),"")</f>
        <v>-34.260480000000001</v>
      </c>
      <c r="D72">
        <f ca="1">IF(ROW()-ROW($A$4)&lt;D$3,INDIRECT("Sheet1!F"&amp;MATCH(Sheet2!D$2,Sheet1!$E$1:$E$1715,0)+ROW()-ROW($A$4)),"")</f>
        <v>-8.4027999999999992</v>
      </c>
      <c r="E72">
        <f ca="1">IF(ROW()-ROW($A$4)&lt;E$3,INDIRECT("Sheet1!F"&amp;MATCH(Sheet2!E$2,Sheet1!$E$1:$E$1715,0)+ROW()-ROW($A$4)),"")</f>
        <v>8.6966000000000001</v>
      </c>
      <c r="F72">
        <f ca="1">IF(ROW()-ROW($A$4)&lt;F$3,INDIRECT("Sheet1!F"&amp;MATCH(Sheet2!F$2,Sheet1!$E$1:$E$1715,0)+ROW()-ROW($A$4)),"")</f>
        <v>8.0519999999999994E-2</v>
      </c>
      <c r="G72">
        <f ca="1">IF(ROW()-ROW($A$4)&lt;G$3,INDIRECT("Sheet1!F"&amp;MATCH(Sheet2!G$2,Sheet1!$E$1:$E$1715,0)+ROW()-ROW($A$4)),"")</f>
        <v>-41.13747</v>
      </c>
      <c r="H72">
        <f ca="1">IF(ROW()-ROW($A$4)&lt;H$3,INDIRECT("Sheet1!F"&amp;MATCH(Sheet2!H$2,Sheet1!$E$1:$E$1715,0)+ROW()-ROW($A$4)),"")</f>
        <v>-30.081769999999999</v>
      </c>
      <c r="I72">
        <f ca="1">IF(ROW()-ROW($A$4)&lt;I$3,INDIRECT("Sheet1!F"&amp;MATCH(Sheet2!I$2,Sheet1!$E$1:$E$1715,0)+ROW()-ROW($A$4)),"")</f>
        <v>-12.187709999999999</v>
      </c>
      <c r="J72">
        <f ca="1">IF(ROW()-ROW($A$4)&lt;J$3,INDIRECT("Sheet1!F"&amp;MATCH(Sheet2!J$2,Sheet1!$E$1:$E$1715,0)+ROW()-ROW($A$4)),"")</f>
        <v>30.973839999999999</v>
      </c>
      <c r="K72">
        <f ca="1">IF(ROW()-ROW($A$4)&lt;K$3,INDIRECT("Sheet1!F"&amp;MATCH(Sheet2!K$2,Sheet1!$E$1:$E$1715,0)+ROW()-ROW($A$4)),"")</f>
        <v>-24.43478</v>
      </c>
      <c r="L72">
        <f ca="1">IF(ROW()-ROW($A$4)&lt;L$3,INDIRECT("Sheet1!F"&amp;MATCH(Sheet2!L$2,Sheet1!$E$1:$E$1715,0)+ROW()-ROW($A$4)),"")</f>
        <v>-32.943950000000001</v>
      </c>
      <c r="M72" t="str">
        <f ca="1">IF(ROW()-ROW($A$4)&lt;M$3,INDIRECT("Sheet1!F"&amp;MATCH(Sheet2!M$2,Sheet1!$E$1:$E$1715,0)+ROW()-ROW($A$4)),"")</f>
        <v/>
      </c>
      <c r="N72">
        <f ca="1">IF(ROW()-ROW($A$4)&lt;N$3,INDIRECT("Sheet1!F"&amp;MATCH(Sheet2!N$2,Sheet1!$E$1:$E$1715,0)+ROW()-ROW($A$4)),"")</f>
        <v>17.099419999999999</v>
      </c>
      <c r="O72">
        <f ca="1">IF(ROW()-ROW($A$4)&lt;O$3,INDIRECT("Sheet1!F"&amp;MATCH(Sheet2!O$2,Sheet1!$E$1:$E$1715,0)+ROW()-ROW($A$4)),"")</f>
        <v>-11.512420000000001</v>
      </c>
      <c r="P72" t="str">
        <f ca="1">IF(ROW()-ROW($A$4)&lt;P$3,INDIRECT("Sheet1!F"&amp;MATCH(Sheet2!P$2,Sheet1!$E$1:$E$1715,0)+ROW()-ROW($A$4)),"")</f>
        <v/>
      </c>
      <c r="Q72">
        <f ca="1">IF(ROW()-ROW($A$4)&lt;Q$3,INDIRECT("Sheet1!F"&amp;MATCH(Sheet2!Q$2,Sheet1!$E$1:$E$1715,0)+ROW()-ROW($A$4)),"")</f>
        <v>-20.279229999999998</v>
      </c>
    </row>
    <row r="73" spans="1:17" x14ac:dyDescent="0.2">
      <c r="A73" t="str">
        <f>Sheet1!G151</f>
        <v>Anneal Loop [HEAT]  8/14 Score</v>
      </c>
      <c r="B73">
        <f ca="1">IF(ROW()-ROW($A$4)&lt;B$3,INDIRECT("Sheet1!F"&amp;MATCH(Sheet2!B$2,Sheet1!$E$1:$E$1715,0)+ROW()-ROW($A$4)),"")</f>
        <v>6.6537300000000004</v>
      </c>
      <c r="C73">
        <f ca="1">IF(ROW()-ROW($A$4)&lt;C$3,INDIRECT("Sheet1!F"&amp;MATCH(Sheet2!C$2,Sheet1!$E$1:$E$1715,0)+ROW()-ROW($A$4)),"")</f>
        <v>-34.260480000000001</v>
      </c>
      <c r="D73">
        <f ca="1">IF(ROW()-ROW($A$4)&lt;D$3,INDIRECT("Sheet1!F"&amp;MATCH(Sheet2!D$2,Sheet1!$E$1:$E$1715,0)+ROW()-ROW($A$4)),"")</f>
        <v>-8.4027999999999992</v>
      </c>
      <c r="E73">
        <f ca="1">IF(ROW()-ROW($A$4)&lt;E$3,INDIRECT("Sheet1!F"&amp;MATCH(Sheet2!E$2,Sheet1!$E$1:$E$1715,0)+ROW()-ROW($A$4)),"")</f>
        <v>8.6966000000000001</v>
      </c>
      <c r="F73">
        <f ca="1">IF(ROW()-ROW($A$4)&lt;F$3,INDIRECT("Sheet1!F"&amp;MATCH(Sheet2!F$2,Sheet1!$E$1:$E$1715,0)+ROW()-ROW($A$4)),"")</f>
        <v>8.0519999999999994E-2</v>
      </c>
      <c r="G73">
        <f ca="1">IF(ROW()-ROW($A$4)&lt;G$3,INDIRECT("Sheet1!F"&amp;MATCH(Sheet2!G$2,Sheet1!$E$1:$E$1715,0)+ROW()-ROW($A$4)),"")</f>
        <v>-41.13747</v>
      </c>
      <c r="H73">
        <f ca="1">IF(ROW()-ROW($A$4)&lt;H$3,INDIRECT("Sheet1!F"&amp;MATCH(Sheet2!H$2,Sheet1!$E$1:$E$1715,0)+ROW()-ROW($A$4)),"")</f>
        <v>-30.081769999999999</v>
      </c>
      <c r="I73">
        <f ca="1">IF(ROW()-ROW($A$4)&lt;I$3,INDIRECT("Sheet1!F"&amp;MATCH(Sheet2!I$2,Sheet1!$E$1:$E$1715,0)+ROW()-ROW($A$4)),"")</f>
        <v>-1.2333799999999999</v>
      </c>
      <c r="J73">
        <f ca="1">IF(ROW()-ROW($A$4)&lt;J$3,INDIRECT("Sheet1!F"&amp;MATCH(Sheet2!J$2,Sheet1!$E$1:$E$1715,0)+ROW()-ROW($A$4)),"")</f>
        <v>30.973839999999999</v>
      </c>
      <c r="K73">
        <f ca="1">IF(ROW()-ROW($A$4)&lt;K$3,INDIRECT("Sheet1!F"&amp;MATCH(Sheet2!K$2,Sheet1!$E$1:$E$1715,0)+ROW()-ROW($A$4)),"")</f>
        <v>-24.43478</v>
      </c>
      <c r="L73">
        <f ca="1">IF(ROW()-ROW($A$4)&lt;L$3,INDIRECT("Sheet1!F"&amp;MATCH(Sheet2!L$2,Sheet1!$E$1:$E$1715,0)+ROW()-ROW($A$4)),"")</f>
        <v>-32.943950000000001</v>
      </c>
      <c r="M73" t="str">
        <f ca="1">IF(ROW()-ROW($A$4)&lt;M$3,INDIRECT("Sheet1!F"&amp;MATCH(Sheet2!M$2,Sheet1!$E$1:$E$1715,0)+ROW()-ROW($A$4)),"")</f>
        <v/>
      </c>
      <c r="N73">
        <f ca="1">IF(ROW()-ROW($A$4)&lt;N$3,INDIRECT("Sheet1!F"&amp;MATCH(Sheet2!N$2,Sheet1!$E$1:$E$1715,0)+ROW()-ROW($A$4)),"")</f>
        <v>17.099419999999999</v>
      </c>
      <c r="O73">
        <f ca="1">IF(ROW()-ROW($A$4)&lt;O$3,INDIRECT("Sheet1!F"&amp;MATCH(Sheet2!O$2,Sheet1!$E$1:$E$1715,0)+ROW()-ROW($A$4)),"")</f>
        <v>-11.512420000000001</v>
      </c>
      <c r="P73" t="str">
        <f ca="1">IF(ROW()-ROW($A$4)&lt;P$3,INDIRECT("Sheet1!F"&amp;MATCH(Sheet2!P$2,Sheet1!$E$1:$E$1715,0)+ROW()-ROW($A$4)),"")</f>
        <v/>
      </c>
      <c r="Q73">
        <f ca="1">IF(ROW()-ROW($A$4)&lt;Q$3,INDIRECT("Sheet1!F"&amp;MATCH(Sheet2!Q$2,Sheet1!$E$1:$E$1715,0)+ROW()-ROW($A$4)),"")</f>
        <v>-20.279229999999998</v>
      </c>
    </row>
    <row r="74" spans="1:17" x14ac:dyDescent="0.2">
      <c r="A74" t="str">
        <f>Sheet1!G152</f>
        <v>Anneal Loop [HEAT]  9/14 Score</v>
      </c>
      <c r="B74">
        <f ca="1">IF(ROW()-ROW($A$4)&lt;B$3,INDIRECT("Sheet1!F"&amp;MATCH(Sheet2!B$2,Sheet1!$E$1:$E$1715,0)+ROW()-ROW($A$4)),"")</f>
        <v>6.6537300000000004</v>
      </c>
      <c r="C74">
        <f ca="1">IF(ROW()-ROW($A$4)&lt;C$3,INDIRECT("Sheet1!F"&amp;MATCH(Sheet2!C$2,Sheet1!$E$1:$E$1715,0)+ROW()-ROW($A$4)),"")</f>
        <v>-34.260480000000001</v>
      </c>
      <c r="D74">
        <f ca="1">IF(ROW()-ROW($A$4)&lt;D$3,INDIRECT("Sheet1!F"&amp;MATCH(Sheet2!D$2,Sheet1!$E$1:$E$1715,0)+ROW()-ROW($A$4)),"")</f>
        <v>-8.4027999999999992</v>
      </c>
      <c r="E74">
        <f ca="1">IF(ROW()-ROW($A$4)&lt;E$3,INDIRECT("Sheet1!F"&amp;MATCH(Sheet2!E$2,Sheet1!$E$1:$E$1715,0)+ROW()-ROW($A$4)),"")</f>
        <v>8.6966000000000001</v>
      </c>
      <c r="F74">
        <f ca="1">IF(ROW()-ROW($A$4)&lt;F$3,INDIRECT("Sheet1!F"&amp;MATCH(Sheet2!F$2,Sheet1!$E$1:$E$1715,0)+ROW()-ROW($A$4)),"")</f>
        <v>8.0519999999999994E-2</v>
      </c>
      <c r="G74">
        <f ca="1">IF(ROW()-ROW($A$4)&lt;G$3,INDIRECT("Sheet1!F"&amp;MATCH(Sheet2!G$2,Sheet1!$E$1:$E$1715,0)+ROW()-ROW($A$4)),"")</f>
        <v>-41.13747</v>
      </c>
      <c r="H74">
        <f ca="1">IF(ROW()-ROW($A$4)&lt;H$3,INDIRECT("Sheet1!F"&amp;MATCH(Sheet2!H$2,Sheet1!$E$1:$E$1715,0)+ROW()-ROW($A$4)),"")</f>
        <v>-30.081769999999999</v>
      </c>
      <c r="I74">
        <f ca="1">IF(ROW()-ROW($A$4)&lt;I$3,INDIRECT("Sheet1!F"&amp;MATCH(Sheet2!I$2,Sheet1!$E$1:$E$1715,0)+ROW()-ROW($A$4)),"")</f>
        <v>-1.2333799999999999</v>
      </c>
      <c r="J74">
        <f ca="1">IF(ROW()-ROW($A$4)&lt;J$3,INDIRECT("Sheet1!F"&amp;MATCH(Sheet2!J$2,Sheet1!$E$1:$E$1715,0)+ROW()-ROW($A$4)),"")</f>
        <v>30.973839999999999</v>
      </c>
      <c r="K74">
        <f ca="1">IF(ROW()-ROW($A$4)&lt;K$3,INDIRECT("Sheet1!F"&amp;MATCH(Sheet2!K$2,Sheet1!$E$1:$E$1715,0)+ROW()-ROW($A$4)),"")</f>
        <v>-24.43478</v>
      </c>
      <c r="L74">
        <f ca="1">IF(ROW()-ROW($A$4)&lt;L$3,INDIRECT("Sheet1!F"&amp;MATCH(Sheet2!L$2,Sheet1!$E$1:$E$1715,0)+ROW()-ROW($A$4)),"")</f>
        <v>-32.943950000000001</v>
      </c>
      <c r="M74" t="str">
        <f ca="1">IF(ROW()-ROW($A$4)&lt;M$3,INDIRECT("Sheet1!F"&amp;MATCH(Sheet2!M$2,Sheet1!$E$1:$E$1715,0)+ROW()-ROW($A$4)),"")</f>
        <v/>
      </c>
      <c r="N74">
        <f ca="1">IF(ROW()-ROW($A$4)&lt;N$3,INDIRECT("Sheet1!F"&amp;MATCH(Sheet2!N$2,Sheet1!$E$1:$E$1715,0)+ROW()-ROW($A$4)),"")</f>
        <v>17.099419999999999</v>
      </c>
      <c r="O74">
        <f ca="1">IF(ROW()-ROW($A$4)&lt;O$3,INDIRECT("Sheet1!F"&amp;MATCH(Sheet2!O$2,Sheet1!$E$1:$E$1715,0)+ROW()-ROW($A$4)),"")</f>
        <v>-11.512420000000001</v>
      </c>
      <c r="P74" t="str">
        <f ca="1">IF(ROW()-ROW($A$4)&lt;P$3,INDIRECT("Sheet1!F"&amp;MATCH(Sheet2!P$2,Sheet1!$E$1:$E$1715,0)+ROW()-ROW($A$4)),"")</f>
        <v/>
      </c>
      <c r="Q74">
        <f ca="1">IF(ROW()-ROW($A$4)&lt;Q$3,INDIRECT("Sheet1!F"&amp;MATCH(Sheet2!Q$2,Sheet1!$E$1:$E$1715,0)+ROW()-ROW($A$4)),"")</f>
        <v>-20.279229999999998</v>
      </c>
    </row>
    <row r="75" spans="1:17" x14ac:dyDescent="0.2">
      <c r="A75" t="str">
        <f>Sheet1!G153</f>
        <v>Anneal Loop [HEAT] 10/14 Score</v>
      </c>
      <c r="B75">
        <f ca="1">IF(ROW()-ROW($A$4)&lt;B$3,INDIRECT("Sheet1!F"&amp;MATCH(Sheet2!B$2,Sheet1!$E$1:$E$1715,0)+ROW()-ROW($A$4)),"")</f>
        <v>6.6537300000000004</v>
      </c>
      <c r="C75">
        <f ca="1">IF(ROW()-ROW($A$4)&lt;C$3,INDIRECT("Sheet1!F"&amp;MATCH(Sheet2!C$2,Sheet1!$E$1:$E$1715,0)+ROW()-ROW($A$4)),"")</f>
        <v>-34.260480000000001</v>
      </c>
      <c r="D75">
        <f ca="1">IF(ROW()-ROW($A$4)&lt;D$3,INDIRECT("Sheet1!F"&amp;MATCH(Sheet2!D$2,Sheet1!$E$1:$E$1715,0)+ROW()-ROW($A$4)),"")</f>
        <v>-8.4027999999999992</v>
      </c>
      <c r="E75">
        <f ca="1">IF(ROW()-ROW($A$4)&lt;E$3,INDIRECT("Sheet1!F"&amp;MATCH(Sheet2!E$2,Sheet1!$E$1:$E$1715,0)+ROW()-ROW($A$4)),"")</f>
        <v>8.6966000000000001</v>
      </c>
      <c r="F75">
        <f ca="1">IF(ROW()-ROW($A$4)&lt;F$3,INDIRECT("Sheet1!F"&amp;MATCH(Sheet2!F$2,Sheet1!$E$1:$E$1715,0)+ROW()-ROW($A$4)),"")</f>
        <v>8.0519999999999994E-2</v>
      </c>
      <c r="G75">
        <f ca="1">IF(ROW()-ROW($A$4)&lt;G$3,INDIRECT("Sheet1!F"&amp;MATCH(Sheet2!G$2,Sheet1!$E$1:$E$1715,0)+ROW()-ROW($A$4)),"")</f>
        <v>-41.13747</v>
      </c>
      <c r="H75">
        <f ca="1">IF(ROW()-ROW($A$4)&lt;H$3,INDIRECT("Sheet1!F"&amp;MATCH(Sheet2!H$2,Sheet1!$E$1:$E$1715,0)+ROW()-ROW($A$4)),"")</f>
        <v>-30.081769999999999</v>
      </c>
      <c r="I75">
        <f ca="1">IF(ROW()-ROW($A$4)&lt;I$3,INDIRECT("Sheet1!F"&amp;MATCH(Sheet2!I$2,Sheet1!$E$1:$E$1715,0)+ROW()-ROW($A$4)),"")</f>
        <v>-1.2333799999999999</v>
      </c>
      <c r="J75">
        <f ca="1">IF(ROW()-ROW($A$4)&lt;J$3,INDIRECT("Sheet1!F"&amp;MATCH(Sheet2!J$2,Sheet1!$E$1:$E$1715,0)+ROW()-ROW($A$4)),"")</f>
        <v>30.973839999999999</v>
      </c>
      <c r="K75">
        <f ca="1">IF(ROW()-ROW($A$4)&lt;K$3,INDIRECT("Sheet1!F"&amp;MATCH(Sheet2!K$2,Sheet1!$E$1:$E$1715,0)+ROW()-ROW($A$4)),"")</f>
        <v>-14.22462</v>
      </c>
      <c r="L75">
        <f ca="1">IF(ROW()-ROW($A$4)&lt;L$3,INDIRECT("Sheet1!F"&amp;MATCH(Sheet2!L$2,Sheet1!$E$1:$E$1715,0)+ROW()-ROW($A$4)),"")</f>
        <v>-32.943950000000001</v>
      </c>
      <c r="M75" t="str">
        <f ca="1">IF(ROW()-ROW($A$4)&lt;M$3,INDIRECT("Sheet1!F"&amp;MATCH(Sheet2!M$2,Sheet1!$E$1:$E$1715,0)+ROW()-ROW($A$4)),"")</f>
        <v/>
      </c>
      <c r="N75">
        <f ca="1">IF(ROW()-ROW($A$4)&lt;N$3,INDIRECT("Sheet1!F"&amp;MATCH(Sheet2!N$2,Sheet1!$E$1:$E$1715,0)+ROW()-ROW($A$4)),"")</f>
        <v>17.099419999999999</v>
      </c>
      <c r="O75">
        <f ca="1">IF(ROW()-ROW($A$4)&lt;O$3,INDIRECT("Sheet1!F"&amp;MATCH(Sheet2!O$2,Sheet1!$E$1:$E$1715,0)+ROW()-ROW($A$4)),"")</f>
        <v>-11.512420000000001</v>
      </c>
      <c r="P75" t="str">
        <f ca="1">IF(ROW()-ROW($A$4)&lt;P$3,INDIRECT("Sheet1!F"&amp;MATCH(Sheet2!P$2,Sheet1!$E$1:$E$1715,0)+ROW()-ROW($A$4)),"")</f>
        <v/>
      </c>
      <c r="Q75">
        <f ca="1">IF(ROW()-ROW($A$4)&lt;Q$3,INDIRECT("Sheet1!F"&amp;MATCH(Sheet2!Q$2,Sheet1!$E$1:$E$1715,0)+ROW()-ROW($A$4)),"")</f>
        <v>-20.279229999999998</v>
      </c>
    </row>
    <row r="76" spans="1:17" x14ac:dyDescent="0.2">
      <c r="A76" t="str">
        <f>Sheet1!G154</f>
        <v>Anneal Loop [COOL] 11/14 Score</v>
      </c>
      <c r="B76">
        <f ca="1">IF(ROW()-ROW($A$4)&lt;B$3,INDIRECT("Sheet1!F"&amp;MATCH(Sheet2!B$2,Sheet1!$E$1:$E$1715,0)+ROW()-ROW($A$4)),"")</f>
        <v>6.6537300000000004</v>
      </c>
      <c r="C76">
        <f ca="1">IF(ROW()-ROW($A$4)&lt;C$3,INDIRECT("Sheet1!F"&amp;MATCH(Sheet2!C$2,Sheet1!$E$1:$E$1715,0)+ROW()-ROW($A$4)),"")</f>
        <v>-34.018859999999997</v>
      </c>
      <c r="D76">
        <f ca="1">IF(ROW()-ROW($A$4)&lt;D$3,INDIRECT("Sheet1!F"&amp;MATCH(Sheet2!D$2,Sheet1!$E$1:$E$1715,0)+ROW()-ROW($A$4)),"")</f>
        <v>-8.4027999999999992</v>
      </c>
      <c r="E76">
        <f ca="1">IF(ROW()-ROW($A$4)&lt;E$3,INDIRECT("Sheet1!F"&amp;MATCH(Sheet2!E$2,Sheet1!$E$1:$E$1715,0)+ROW()-ROW($A$4)),"")</f>
        <v>4.91669</v>
      </c>
      <c r="F76">
        <f ca="1">IF(ROW()-ROW($A$4)&lt;F$3,INDIRECT("Sheet1!F"&amp;MATCH(Sheet2!F$2,Sheet1!$E$1:$E$1715,0)+ROW()-ROW($A$4)),"")</f>
        <v>0.66737000000000002</v>
      </c>
      <c r="G76">
        <f ca="1">IF(ROW()-ROW($A$4)&lt;G$3,INDIRECT("Sheet1!F"&amp;MATCH(Sheet2!G$2,Sheet1!$E$1:$E$1715,0)+ROW()-ROW($A$4)),"")</f>
        <v>-41.13747</v>
      </c>
      <c r="H76">
        <f ca="1">IF(ROW()-ROW($A$4)&lt;H$3,INDIRECT("Sheet1!F"&amp;MATCH(Sheet2!H$2,Sheet1!$E$1:$E$1715,0)+ROW()-ROW($A$4)),"")</f>
        <v>-26.467970000000001</v>
      </c>
      <c r="I76">
        <f ca="1">IF(ROW()-ROW($A$4)&lt;I$3,INDIRECT("Sheet1!F"&amp;MATCH(Sheet2!I$2,Sheet1!$E$1:$E$1715,0)+ROW()-ROW($A$4)),"")</f>
        <v>5.5468000000000002</v>
      </c>
      <c r="J76">
        <f ca="1">IF(ROW()-ROW($A$4)&lt;J$3,INDIRECT("Sheet1!F"&amp;MATCH(Sheet2!J$2,Sheet1!$E$1:$E$1715,0)+ROW()-ROW($A$4)),"")</f>
        <v>39.492640000000002</v>
      </c>
      <c r="K76">
        <f ca="1">IF(ROW()-ROW($A$4)&lt;K$3,INDIRECT("Sheet1!F"&amp;MATCH(Sheet2!K$2,Sheet1!$E$1:$E$1715,0)+ROW()-ROW($A$4)),"")</f>
        <v>-14.24798</v>
      </c>
      <c r="L76">
        <f ca="1">IF(ROW()-ROW($A$4)&lt;L$3,INDIRECT("Sheet1!F"&amp;MATCH(Sheet2!L$2,Sheet1!$E$1:$E$1715,0)+ROW()-ROW($A$4)),"")</f>
        <v>-32.943950000000001</v>
      </c>
      <c r="M76" t="str">
        <f ca="1">IF(ROW()-ROW($A$4)&lt;M$3,INDIRECT("Sheet1!F"&amp;MATCH(Sheet2!M$2,Sheet1!$E$1:$E$1715,0)+ROW()-ROW($A$4)),"")</f>
        <v/>
      </c>
      <c r="N76">
        <f ca="1">IF(ROW()-ROW($A$4)&lt;N$3,INDIRECT("Sheet1!F"&amp;MATCH(Sheet2!N$2,Sheet1!$E$1:$E$1715,0)+ROW()-ROW($A$4)),"")</f>
        <v>14.05213</v>
      </c>
      <c r="O76">
        <f ca="1">IF(ROW()-ROW($A$4)&lt;O$3,INDIRECT("Sheet1!F"&amp;MATCH(Sheet2!O$2,Sheet1!$E$1:$E$1715,0)+ROW()-ROW($A$4)),"")</f>
        <v>-11.512420000000001</v>
      </c>
      <c r="P76" t="str">
        <f ca="1">IF(ROW()-ROW($A$4)&lt;P$3,INDIRECT("Sheet1!F"&amp;MATCH(Sheet2!P$2,Sheet1!$E$1:$E$1715,0)+ROW()-ROW($A$4)),"")</f>
        <v/>
      </c>
      <c r="Q76">
        <f ca="1">IF(ROW()-ROW($A$4)&lt;Q$3,INDIRECT("Sheet1!F"&amp;MATCH(Sheet2!Q$2,Sheet1!$E$1:$E$1715,0)+ROW()-ROW($A$4)),"")</f>
        <v>-19.616399999999999</v>
      </c>
    </row>
    <row r="77" spans="1:17" x14ac:dyDescent="0.2">
      <c r="A77" t="str">
        <f>Sheet1!G155</f>
        <v>Anneal Loop [COOL] 12/14 Score</v>
      </c>
      <c r="B77">
        <f ca="1">IF(ROW()-ROW($A$4)&lt;B$3,INDIRECT("Sheet1!F"&amp;MATCH(Sheet2!B$2,Sheet1!$E$1:$E$1715,0)+ROW()-ROW($A$4)),"")</f>
        <v>7.0083700000000002</v>
      </c>
      <c r="C77">
        <f ca="1">IF(ROW()-ROW($A$4)&lt;C$3,INDIRECT("Sheet1!F"&amp;MATCH(Sheet2!C$2,Sheet1!$E$1:$E$1715,0)+ROW()-ROW($A$4)),"")</f>
        <v>-33.256709999999998</v>
      </c>
      <c r="D77">
        <f ca="1">IF(ROW()-ROW($A$4)&lt;D$3,INDIRECT("Sheet1!F"&amp;MATCH(Sheet2!D$2,Sheet1!$E$1:$E$1715,0)+ROW()-ROW($A$4)),"")</f>
        <v>0.39632000000000001</v>
      </c>
      <c r="E77">
        <f ca="1">IF(ROW()-ROW($A$4)&lt;E$3,INDIRECT("Sheet1!F"&amp;MATCH(Sheet2!E$2,Sheet1!$E$1:$E$1715,0)+ROW()-ROW($A$4)),"")</f>
        <v>12.16084</v>
      </c>
      <c r="F77">
        <f ca="1">IF(ROW()-ROW($A$4)&lt;F$3,INDIRECT("Sheet1!F"&amp;MATCH(Sheet2!F$2,Sheet1!$E$1:$E$1715,0)+ROW()-ROW($A$4)),"")</f>
        <v>0.39863999999999999</v>
      </c>
      <c r="G77">
        <f ca="1">IF(ROW()-ROW($A$4)&lt;G$3,INDIRECT("Sheet1!F"&amp;MATCH(Sheet2!G$2,Sheet1!$E$1:$E$1715,0)+ROW()-ROW($A$4)),"")</f>
        <v>-38.545630000000003</v>
      </c>
      <c r="H77">
        <f ca="1">IF(ROW()-ROW($A$4)&lt;H$3,INDIRECT("Sheet1!F"&amp;MATCH(Sheet2!H$2,Sheet1!$E$1:$E$1715,0)+ROW()-ROW($A$4)),"")</f>
        <v>-27.32292</v>
      </c>
      <c r="I77">
        <f ca="1">IF(ROW()-ROW($A$4)&lt;I$3,INDIRECT("Sheet1!F"&amp;MATCH(Sheet2!I$2,Sheet1!$E$1:$E$1715,0)+ROW()-ROW($A$4)),"")</f>
        <v>5.5468000000000002</v>
      </c>
      <c r="J77">
        <f ca="1">IF(ROW()-ROW($A$4)&lt;J$3,INDIRECT("Sheet1!F"&amp;MATCH(Sheet2!J$2,Sheet1!$E$1:$E$1715,0)+ROW()-ROW($A$4)),"")</f>
        <v>32.071379999999998</v>
      </c>
      <c r="K77">
        <f ca="1">IF(ROW()-ROW($A$4)&lt;K$3,INDIRECT("Sheet1!F"&amp;MATCH(Sheet2!K$2,Sheet1!$E$1:$E$1715,0)+ROW()-ROW($A$4)),"")</f>
        <v>-10.4513</v>
      </c>
      <c r="L77">
        <f ca="1">IF(ROW()-ROW($A$4)&lt;L$3,INDIRECT("Sheet1!F"&amp;MATCH(Sheet2!L$2,Sheet1!$E$1:$E$1715,0)+ROW()-ROW($A$4)),"")</f>
        <v>-25.429690000000001</v>
      </c>
      <c r="M77" t="str">
        <f ca="1">IF(ROW()-ROW($A$4)&lt;M$3,INDIRECT("Sheet1!F"&amp;MATCH(Sheet2!M$2,Sheet1!$E$1:$E$1715,0)+ROW()-ROW($A$4)),"")</f>
        <v/>
      </c>
      <c r="N77">
        <f ca="1">IF(ROW()-ROW($A$4)&lt;N$3,INDIRECT("Sheet1!F"&amp;MATCH(Sheet2!N$2,Sheet1!$E$1:$E$1715,0)+ROW()-ROW($A$4)),"")</f>
        <v>22.547080000000001</v>
      </c>
      <c r="O77">
        <f ca="1">IF(ROW()-ROW($A$4)&lt;O$3,INDIRECT("Sheet1!F"&amp;MATCH(Sheet2!O$2,Sheet1!$E$1:$E$1715,0)+ROW()-ROW($A$4)),"")</f>
        <v>-12.506410000000001</v>
      </c>
      <c r="P77" t="str">
        <f ca="1">IF(ROW()-ROW($A$4)&lt;P$3,INDIRECT("Sheet1!F"&amp;MATCH(Sheet2!P$2,Sheet1!$E$1:$E$1715,0)+ROW()-ROW($A$4)),"")</f>
        <v/>
      </c>
      <c r="Q77">
        <f ca="1">IF(ROW()-ROW($A$4)&lt;Q$3,INDIRECT("Sheet1!F"&amp;MATCH(Sheet2!Q$2,Sheet1!$E$1:$E$1715,0)+ROW()-ROW($A$4)),"")</f>
        <v>-17.000599999999999</v>
      </c>
    </row>
    <row r="78" spans="1:17" x14ac:dyDescent="0.2">
      <c r="A78" t="str">
        <f>Sheet1!G156</f>
        <v>Anneal Loop [COOL] 13/14 Score</v>
      </c>
      <c r="B78">
        <f ca="1">IF(ROW()-ROW($A$4)&lt;B$3,INDIRECT("Sheet1!F"&amp;MATCH(Sheet2!B$2,Sheet1!$E$1:$E$1715,0)+ROW()-ROW($A$4)),"")</f>
        <v>5.0539199999999997</v>
      </c>
      <c r="C78">
        <f ca="1">IF(ROW()-ROW($A$4)&lt;C$3,INDIRECT("Sheet1!F"&amp;MATCH(Sheet2!C$2,Sheet1!$E$1:$E$1715,0)+ROW()-ROW($A$4)),"")</f>
        <v>-33.256709999999998</v>
      </c>
      <c r="D78">
        <f ca="1">IF(ROW()-ROW($A$4)&lt;D$3,INDIRECT("Sheet1!F"&amp;MATCH(Sheet2!D$2,Sheet1!$E$1:$E$1715,0)+ROW()-ROW($A$4)),"")</f>
        <v>0.58030000000000004</v>
      </c>
      <c r="E78">
        <f ca="1">IF(ROW()-ROW($A$4)&lt;E$3,INDIRECT("Sheet1!F"&amp;MATCH(Sheet2!E$2,Sheet1!$E$1:$E$1715,0)+ROW()-ROW($A$4)),"")</f>
        <v>13.6995</v>
      </c>
      <c r="F78">
        <f ca="1">IF(ROW()-ROW($A$4)&lt;F$3,INDIRECT("Sheet1!F"&amp;MATCH(Sheet2!F$2,Sheet1!$E$1:$E$1715,0)+ROW()-ROW($A$4)),"")</f>
        <v>7.1839700000000004</v>
      </c>
      <c r="G78">
        <f ca="1">IF(ROW()-ROW($A$4)&lt;G$3,INDIRECT("Sheet1!F"&amp;MATCH(Sheet2!G$2,Sheet1!$E$1:$E$1715,0)+ROW()-ROW($A$4)),"")</f>
        <v>-39.222340000000003</v>
      </c>
      <c r="H78">
        <f ca="1">IF(ROW()-ROW($A$4)&lt;H$3,INDIRECT("Sheet1!F"&amp;MATCH(Sheet2!H$2,Sheet1!$E$1:$E$1715,0)+ROW()-ROW($A$4)),"")</f>
        <v>-27.200030000000002</v>
      </c>
      <c r="I78">
        <f ca="1">IF(ROW()-ROW($A$4)&lt;I$3,INDIRECT("Sheet1!F"&amp;MATCH(Sheet2!I$2,Sheet1!$E$1:$E$1715,0)+ROW()-ROW($A$4)),"")</f>
        <v>7.9632800000000001</v>
      </c>
      <c r="J78">
        <f ca="1">IF(ROW()-ROW($A$4)&lt;J$3,INDIRECT("Sheet1!F"&amp;MATCH(Sheet2!J$2,Sheet1!$E$1:$E$1715,0)+ROW()-ROW($A$4)),"")</f>
        <v>35.465389999999999</v>
      </c>
      <c r="K78">
        <f ca="1">IF(ROW()-ROW($A$4)&lt;K$3,INDIRECT("Sheet1!F"&amp;MATCH(Sheet2!K$2,Sheet1!$E$1:$E$1715,0)+ROW()-ROW($A$4)),"")</f>
        <v>-10.4513</v>
      </c>
      <c r="L78">
        <f ca="1">IF(ROW()-ROW($A$4)&lt;L$3,INDIRECT("Sheet1!F"&amp;MATCH(Sheet2!L$2,Sheet1!$E$1:$E$1715,0)+ROW()-ROW($A$4)),"")</f>
        <v>-29.360440000000001</v>
      </c>
      <c r="M78" t="str">
        <f ca="1">IF(ROW()-ROW($A$4)&lt;M$3,INDIRECT("Sheet1!F"&amp;MATCH(Sheet2!M$2,Sheet1!$E$1:$E$1715,0)+ROW()-ROW($A$4)),"")</f>
        <v/>
      </c>
      <c r="N78">
        <f ca="1">IF(ROW()-ROW($A$4)&lt;N$3,INDIRECT("Sheet1!F"&amp;MATCH(Sheet2!N$2,Sheet1!$E$1:$E$1715,0)+ROW()-ROW($A$4)),"")</f>
        <v>22.547080000000001</v>
      </c>
      <c r="O78">
        <f ca="1">IF(ROW()-ROW($A$4)&lt;O$3,INDIRECT("Sheet1!F"&amp;MATCH(Sheet2!O$2,Sheet1!$E$1:$E$1715,0)+ROW()-ROW($A$4)),"")</f>
        <v>-8.2014800000000001</v>
      </c>
      <c r="P78" t="str">
        <f ca="1">IF(ROW()-ROW($A$4)&lt;P$3,INDIRECT("Sheet1!F"&amp;MATCH(Sheet2!P$2,Sheet1!$E$1:$E$1715,0)+ROW()-ROW($A$4)),"")</f>
        <v/>
      </c>
      <c r="Q78">
        <f ca="1">IF(ROW()-ROW($A$4)&lt;Q$3,INDIRECT("Sheet1!F"&amp;MATCH(Sheet2!Q$2,Sheet1!$E$1:$E$1715,0)+ROW()-ROW($A$4)),"")</f>
        <v>-17.000599999999999</v>
      </c>
    </row>
    <row r="79" spans="1:17" x14ac:dyDescent="0.2">
      <c r="A79" t="str">
        <f>Sheet1!G157</f>
        <v>Anneal Loop [COOL] 14/14 Score</v>
      </c>
      <c r="B79">
        <f ca="1">IF(ROW()-ROW($A$4)&lt;B$3,INDIRECT("Sheet1!F"&amp;MATCH(Sheet2!B$2,Sheet1!$E$1:$E$1715,0)+ROW()-ROW($A$4)),"")</f>
        <v>5.04732</v>
      </c>
      <c r="C79">
        <f ca="1">IF(ROW()-ROW($A$4)&lt;C$3,INDIRECT("Sheet1!F"&amp;MATCH(Sheet2!C$2,Sheet1!$E$1:$E$1715,0)+ROW()-ROW($A$4)),"")</f>
        <v>-32.938090000000003</v>
      </c>
      <c r="D79">
        <f ca="1">IF(ROW()-ROW($A$4)&lt;D$3,INDIRECT("Sheet1!F"&amp;MATCH(Sheet2!D$2,Sheet1!$E$1:$E$1715,0)+ROW()-ROW($A$4)),"")</f>
        <v>0.58030000000000004</v>
      </c>
      <c r="E79">
        <f ca="1">IF(ROW()-ROW($A$4)&lt;E$3,INDIRECT("Sheet1!F"&amp;MATCH(Sheet2!E$2,Sheet1!$E$1:$E$1715,0)+ROW()-ROW($A$4)),"")</f>
        <v>22.379480000000001</v>
      </c>
      <c r="F79">
        <f ca="1">IF(ROW()-ROW($A$4)&lt;F$3,INDIRECT("Sheet1!F"&amp;MATCH(Sheet2!F$2,Sheet1!$E$1:$E$1715,0)+ROW()-ROW($A$4)),"")</f>
        <v>1.6757599999999999</v>
      </c>
      <c r="G79">
        <f ca="1">IF(ROW()-ROW($A$4)&lt;G$3,INDIRECT("Sheet1!F"&amp;MATCH(Sheet2!G$2,Sheet1!$E$1:$E$1715,0)+ROW()-ROW($A$4)),"")</f>
        <v>-38.453279999999999</v>
      </c>
      <c r="H79">
        <f ca="1">IF(ROW()-ROW($A$4)&lt;H$3,INDIRECT("Sheet1!F"&amp;MATCH(Sheet2!H$2,Sheet1!$E$1:$E$1715,0)+ROW()-ROW($A$4)),"")</f>
        <v>-30.066210000000002</v>
      </c>
      <c r="I79">
        <f ca="1">IF(ROW()-ROW($A$4)&lt;I$3,INDIRECT("Sheet1!F"&amp;MATCH(Sheet2!I$2,Sheet1!$E$1:$E$1715,0)+ROW()-ROW($A$4)),"")</f>
        <v>4.8282400000000001</v>
      </c>
      <c r="J79">
        <f ca="1">IF(ROW()-ROW($A$4)&lt;J$3,INDIRECT("Sheet1!F"&amp;MATCH(Sheet2!J$2,Sheet1!$E$1:$E$1715,0)+ROW()-ROW($A$4)),"")</f>
        <v>35.465389999999999</v>
      </c>
      <c r="K79">
        <f ca="1">IF(ROW()-ROW($A$4)&lt;K$3,INDIRECT("Sheet1!F"&amp;MATCH(Sheet2!K$2,Sheet1!$E$1:$E$1715,0)+ROW()-ROW($A$4)),"")</f>
        <v>-14.417070000000001</v>
      </c>
      <c r="L79">
        <f ca="1">IF(ROW()-ROW($A$4)&lt;L$3,INDIRECT("Sheet1!F"&amp;MATCH(Sheet2!L$2,Sheet1!$E$1:$E$1715,0)+ROW()-ROW($A$4)),"")</f>
        <v>-19.077079999999999</v>
      </c>
      <c r="M79" t="str">
        <f ca="1">IF(ROW()-ROW($A$4)&lt;M$3,INDIRECT("Sheet1!F"&amp;MATCH(Sheet2!M$2,Sheet1!$E$1:$E$1715,0)+ROW()-ROW($A$4)),"")</f>
        <v/>
      </c>
      <c r="N79">
        <f ca="1">IF(ROW()-ROW($A$4)&lt;N$3,INDIRECT("Sheet1!F"&amp;MATCH(Sheet2!N$2,Sheet1!$E$1:$E$1715,0)+ROW()-ROW($A$4)),"")</f>
        <v>22.518889999999999</v>
      </c>
      <c r="O79">
        <f ca="1">IF(ROW()-ROW($A$4)&lt;O$3,INDIRECT("Sheet1!F"&amp;MATCH(Sheet2!O$2,Sheet1!$E$1:$E$1715,0)+ROW()-ROW($A$4)),"")</f>
        <v>-5.00319</v>
      </c>
      <c r="P79" t="str">
        <f ca="1">IF(ROW()-ROW($A$4)&lt;P$3,INDIRECT("Sheet1!F"&amp;MATCH(Sheet2!P$2,Sheet1!$E$1:$E$1715,0)+ROW()-ROW($A$4)),"")</f>
        <v/>
      </c>
      <c r="Q79">
        <f ca="1">IF(ROW()-ROW($A$4)&lt;Q$3,INDIRECT("Sheet1!F"&amp;MATCH(Sheet2!Q$2,Sheet1!$E$1:$E$1715,0)+ROW()-ROW($A$4)),"")</f>
        <v>-6.1303599999999996</v>
      </c>
    </row>
    <row r="80" spans="1:17" x14ac:dyDescent="0.2">
      <c r="A80" t="str">
        <f>Sheet1!G158</f>
        <v>Minimization Loop Score</v>
      </c>
      <c r="B80">
        <f ca="1">IF(ROW()-ROW($A$4)&lt;B$3,INDIRECT("Sheet1!F"&amp;MATCH(Sheet2!B$2,Sheet1!$E$1:$E$1715,0)+ROW()-ROW($A$4)),"")</f>
        <v>2.5817700000000001</v>
      </c>
      <c r="C80">
        <f ca="1">IF(ROW()-ROW($A$4)&lt;C$3,INDIRECT("Sheet1!F"&amp;MATCH(Sheet2!C$2,Sheet1!$E$1:$E$1715,0)+ROW()-ROW($A$4)),"")</f>
        <v>-33.377330000000001</v>
      </c>
      <c r="D80">
        <f ca="1">IF(ROW()-ROW($A$4)&lt;D$3,INDIRECT("Sheet1!F"&amp;MATCH(Sheet2!D$2,Sheet1!$E$1:$E$1715,0)+ROW()-ROW($A$4)),"")</f>
        <v>-1.9609700000000001</v>
      </c>
      <c r="E80">
        <f ca="1">IF(ROW()-ROW($A$4)&lt;E$3,INDIRECT("Sheet1!F"&amp;MATCH(Sheet2!E$2,Sheet1!$E$1:$E$1715,0)+ROW()-ROW($A$4)),"")</f>
        <v>17.056940000000001</v>
      </c>
      <c r="F80">
        <f ca="1">IF(ROW()-ROW($A$4)&lt;F$3,INDIRECT("Sheet1!F"&amp;MATCH(Sheet2!F$2,Sheet1!$E$1:$E$1715,0)+ROW()-ROW($A$4)),"")</f>
        <v>-3.1112600000000001</v>
      </c>
      <c r="G80">
        <f ca="1">IF(ROW()-ROW($A$4)&lt;G$3,INDIRECT("Sheet1!F"&amp;MATCH(Sheet2!G$2,Sheet1!$E$1:$E$1715,0)+ROW()-ROW($A$4)),"")</f>
        <v>-38.630130000000001</v>
      </c>
      <c r="H80">
        <f ca="1">IF(ROW()-ROW($A$4)&lt;H$3,INDIRECT("Sheet1!F"&amp;MATCH(Sheet2!H$2,Sheet1!$E$1:$E$1715,0)+ROW()-ROW($A$4)),"")</f>
        <v>-30.743580000000001</v>
      </c>
      <c r="I80">
        <f ca="1">IF(ROW()-ROW($A$4)&lt;I$3,INDIRECT("Sheet1!F"&amp;MATCH(Sheet2!I$2,Sheet1!$E$1:$E$1715,0)+ROW()-ROW($A$4)),"")</f>
        <v>3.5916100000000002</v>
      </c>
      <c r="J80">
        <f ca="1">IF(ROW()-ROW($A$4)&lt;J$3,INDIRECT("Sheet1!F"&amp;MATCH(Sheet2!J$2,Sheet1!$E$1:$E$1715,0)+ROW()-ROW($A$4)),"")</f>
        <v>31.48648</v>
      </c>
      <c r="K80">
        <f ca="1">IF(ROW()-ROW($A$4)&lt;K$3,INDIRECT("Sheet1!F"&amp;MATCH(Sheet2!K$2,Sheet1!$E$1:$E$1715,0)+ROW()-ROW($A$4)),"")</f>
        <v>-15.49004</v>
      </c>
      <c r="L80">
        <f ca="1">IF(ROW()-ROW($A$4)&lt;L$3,INDIRECT("Sheet1!F"&amp;MATCH(Sheet2!L$2,Sheet1!$E$1:$E$1715,0)+ROW()-ROW($A$4)),"")</f>
        <v>-20.11992</v>
      </c>
      <c r="M80" t="str">
        <f ca="1">IF(ROW()-ROW($A$4)&lt;M$3,INDIRECT("Sheet1!F"&amp;MATCH(Sheet2!M$2,Sheet1!$E$1:$E$1715,0)+ROW()-ROW($A$4)),"")</f>
        <v/>
      </c>
      <c r="N80">
        <f ca="1">IF(ROW()-ROW($A$4)&lt;N$3,INDIRECT("Sheet1!F"&amp;MATCH(Sheet2!N$2,Sheet1!$E$1:$E$1715,0)+ROW()-ROW($A$4)),"")</f>
        <v>21.870819999999998</v>
      </c>
      <c r="O80">
        <f ca="1">IF(ROW()-ROW($A$4)&lt;O$3,INDIRECT("Sheet1!F"&amp;MATCH(Sheet2!O$2,Sheet1!$E$1:$E$1715,0)+ROW()-ROW($A$4)),"")</f>
        <v>-7.4426800000000002</v>
      </c>
      <c r="P80" t="str">
        <f ca="1">IF(ROW()-ROW($A$4)&lt;P$3,INDIRECT("Sheet1!F"&amp;MATCH(Sheet2!P$2,Sheet1!$E$1:$E$1715,0)+ROW()-ROW($A$4)),"")</f>
        <v/>
      </c>
      <c r="Q80">
        <f ca="1">IF(ROW()-ROW($A$4)&lt;Q$3,INDIRECT("Sheet1!F"&amp;MATCH(Sheet2!Q$2,Sheet1!$E$1:$E$1715,0)+ROW()-ROW($A$4)),"")</f>
        <v>-7.6263399999999999</v>
      </c>
    </row>
    <row r="81" spans="1:17" x14ac:dyDescent="0.2">
      <c r="A81" t="str">
        <f>Sheet1!G159</f>
        <v>Mutant Pack Score</v>
      </c>
      <c r="B81">
        <f ca="1">IF(ROW()-ROW($A$4)&lt;B$3,INDIRECT("Sheet1!F"&amp;MATCH(Sheet2!B$2,Sheet1!$E$1:$E$1715,0)+ROW()-ROW($A$4)),"")</f>
        <v>2.5817700000000001</v>
      </c>
      <c r="C81">
        <f ca="1">IF(ROW()-ROW($A$4)&lt;C$3,INDIRECT("Sheet1!F"&amp;MATCH(Sheet2!C$2,Sheet1!$E$1:$E$1715,0)+ROW()-ROW($A$4)),"")</f>
        <v>-33.377330000000001</v>
      </c>
      <c r="D81">
        <f ca="1">IF(ROW()-ROW($A$4)&lt;D$3,INDIRECT("Sheet1!F"&amp;MATCH(Sheet2!D$2,Sheet1!$E$1:$E$1715,0)+ROW()-ROW($A$4)),"")</f>
        <v>-1.9609700000000001</v>
      </c>
      <c r="E81">
        <f ca="1">IF(ROW()-ROW($A$4)&lt;E$3,INDIRECT("Sheet1!F"&amp;MATCH(Sheet2!E$2,Sheet1!$E$1:$E$1715,0)+ROW()-ROW($A$4)),"")</f>
        <v>16.976890000000001</v>
      </c>
      <c r="F81">
        <f ca="1">IF(ROW()-ROW($A$4)&lt;F$3,INDIRECT("Sheet1!F"&amp;MATCH(Sheet2!F$2,Sheet1!$E$1:$E$1715,0)+ROW()-ROW($A$4)),"")</f>
        <v>-3.1112600000000001</v>
      </c>
      <c r="G81">
        <f ca="1">IF(ROW()-ROW($A$4)&lt;G$3,INDIRECT("Sheet1!F"&amp;MATCH(Sheet2!G$2,Sheet1!$E$1:$E$1715,0)+ROW()-ROW($A$4)),"")</f>
        <v>-38.630130000000001</v>
      </c>
      <c r="H81">
        <f ca="1">IF(ROW()-ROW($A$4)&lt;H$3,INDIRECT("Sheet1!F"&amp;MATCH(Sheet2!H$2,Sheet1!$E$1:$E$1715,0)+ROW()-ROW($A$4)),"")</f>
        <v>-30.743580000000001</v>
      </c>
      <c r="I81">
        <f ca="1">IF(ROW()-ROW($A$4)&lt;I$3,INDIRECT("Sheet1!F"&amp;MATCH(Sheet2!I$2,Sheet1!$E$1:$E$1715,0)+ROW()-ROW($A$4)),"")</f>
        <v>3.5916100000000002</v>
      </c>
      <c r="J81">
        <f ca="1">IF(ROW()-ROW($A$4)&lt;J$3,INDIRECT("Sheet1!F"&amp;MATCH(Sheet2!J$2,Sheet1!$E$1:$E$1715,0)+ROW()-ROW($A$4)),"")</f>
        <v>31.48648</v>
      </c>
      <c r="K81">
        <f ca="1">IF(ROW()-ROW($A$4)&lt;K$3,INDIRECT("Sheet1!F"&amp;MATCH(Sheet2!K$2,Sheet1!$E$1:$E$1715,0)+ROW()-ROW($A$4)),"")</f>
        <v>-15.82288</v>
      </c>
      <c r="L81">
        <f ca="1">IF(ROW()-ROW($A$4)&lt;L$3,INDIRECT("Sheet1!F"&amp;MATCH(Sheet2!L$2,Sheet1!$E$1:$E$1715,0)+ROW()-ROW($A$4)),"")</f>
        <v>-20.3507</v>
      </c>
      <c r="M81" t="str">
        <f ca="1">IF(ROW()-ROW($A$4)&lt;M$3,INDIRECT("Sheet1!F"&amp;MATCH(Sheet2!M$2,Sheet1!$E$1:$E$1715,0)+ROW()-ROW($A$4)),"")</f>
        <v/>
      </c>
      <c r="N81">
        <f ca="1">IF(ROW()-ROW($A$4)&lt;N$3,INDIRECT("Sheet1!F"&amp;MATCH(Sheet2!N$2,Sheet1!$E$1:$E$1715,0)+ROW()-ROW($A$4)),"")</f>
        <v>21.848459999999999</v>
      </c>
      <c r="O81">
        <f ca="1">IF(ROW()-ROW($A$4)&lt;O$3,INDIRECT("Sheet1!F"&amp;MATCH(Sheet2!O$2,Sheet1!$E$1:$E$1715,0)+ROW()-ROW($A$4)),"")</f>
        <v>-7.4426800000000002</v>
      </c>
      <c r="P81" t="str">
        <f ca="1">IF(ROW()-ROW($A$4)&lt;P$3,INDIRECT("Sheet1!F"&amp;MATCH(Sheet2!P$2,Sheet1!$E$1:$E$1715,0)+ROW()-ROW($A$4)),"")</f>
        <v/>
      </c>
      <c r="Q81">
        <f ca="1">IF(ROW()-ROW($A$4)&lt;Q$3,INDIRECT("Sheet1!F"&amp;MATCH(Sheet2!Q$2,Sheet1!$E$1:$E$1715,0)+ROW()-ROW($A$4)),"")</f>
        <v>-7.6263399999999999</v>
      </c>
    </row>
    <row r="82" spans="1:17" x14ac:dyDescent="0.2">
      <c r="A82" t="str">
        <f>Sheet1!G160</f>
        <v>Minimization Loop Score</v>
      </c>
      <c r="B82">
        <f ca="1">IF(ROW()-ROW($A$4)&lt;B$3,INDIRECT("Sheet1!F"&amp;MATCH(Sheet2!B$2,Sheet1!$E$1:$E$1715,0)+ROW()-ROW($A$4)),"")</f>
        <v>-23.113409999999998</v>
      </c>
      <c r="C82">
        <f ca="1">IF(ROW()-ROW($A$4)&lt;C$3,INDIRECT("Sheet1!F"&amp;MATCH(Sheet2!C$2,Sheet1!$E$1:$E$1715,0)+ROW()-ROW($A$4)),"")</f>
        <v>-56.69426</v>
      </c>
      <c r="D82">
        <f ca="1">IF(ROW()-ROW($A$4)&lt;D$3,INDIRECT("Sheet1!F"&amp;MATCH(Sheet2!D$2,Sheet1!$E$1:$E$1715,0)+ROW()-ROW($A$4)),"")</f>
        <v>-33.449359999999999</v>
      </c>
      <c r="E82">
        <f ca="1">IF(ROW()-ROW($A$4)&lt;E$3,INDIRECT("Sheet1!F"&amp;MATCH(Sheet2!E$2,Sheet1!$E$1:$E$1715,0)+ROW()-ROW($A$4)),"")</f>
        <v>-20.17614</v>
      </c>
      <c r="F82">
        <f ca="1">IF(ROW()-ROW($A$4)&lt;F$3,INDIRECT("Sheet1!F"&amp;MATCH(Sheet2!F$2,Sheet1!$E$1:$E$1715,0)+ROW()-ROW($A$4)),"")</f>
        <v>-33.626989999999999</v>
      </c>
      <c r="G82">
        <f ca="1">IF(ROW()-ROW($A$4)&lt;G$3,INDIRECT("Sheet1!F"&amp;MATCH(Sheet2!G$2,Sheet1!$E$1:$E$1715,0)+ROW()-ROW($A$4)),"")</f>
        <v>-54.005319999999998</v>
      </c>
      <c r="H82">
        <f ca="1">IF(ROW()-ROW($A$4)&lt;H$3,INDIRECT("Sheet1!F"&amp;MATCH(Sheet2!H$2,Sheet1!$E$1:$E$1715,0)+ROW()-ROW($A$4)),"")</f>
        <v>-51.85181</v>
      </c>
      <c r="I82">
        <f ca="1">IF(ROW()-ROW($A$4)&lt;I$3,INDIRECT("Sheet1!F"&amp;MATCH(Sheet2!I$2,Sheet1!$E$1:$E$1715,0)+ROW()-ROW($A$4)),"")</f>
        <v>-27.719010000000001</v>
      </c>
      <c r="J82">
        <f ca="1">IF(ROW()-ROW($A$4)&lt;J$3,INDIRECT("Sheet1!F"&amp;MATCH(Sheet2!J$2,Sheet1!$E$1:$E$1715,0)+ROW()-ROW($A$4)),"")</f>
        <v>-11.459569999999999</v>
      </c>
      <c r="K82">
        <f ca="1">IF(ROW()-ROW($A$4)&lt;K$3,INDIRECT("Sheet1!F"&amp;MATCH(Sheet2!K$2,Sheet1!$E$1:$E$1715,0)+ROW()-ROW($A$4)),"")</f>
        <v>-49.909289999999999</v>
      </c>
      <c r="L82">
        <f ca="1">IF(ROW()-ROW($A$4)&lt;L$3,INDIRECT("Sheet1!F"&amp;MATCH(Sheet2!L$2,Sheet1!$E$1:$E$1715,0)+ROW()-ROW($A$4)),"")</f>
        <v>-54.701979999999999</v>
      </c>
      <c r="M82" t="str">
        <f ca="1">IF(ROW()-ROW($A$4)&lt;M$3,INDIRECT("Sheet1!F"&amp;MATCH(Sheet2!M$2,Sheet1!$E$1:$E$1715,0)+ROW()-ROW($A$4)),"")</f>
        <v/>
      </c>
      <c r="N82">
        <f ca="1">IF(ROW()-ROW($A$4)&lt;N$3,INDIRECT("Sheet1!F"&amp;MATCH(Sheet2!N$2,Sheet1!$E$1:$E$1715,0)+ROW()-ROW($A$4)),"")</f>
        <v>-5.8874899999999997</v>
      </c>
      <c r="O82">
        <f ca="1">IF(ROW()-ROW($A$4)&lt;O$3,INDIRECT("Sheet1!F"&amp;MATCH(Sheet2!O$2,Sheet1!$E$1:$E$1715,0)+ROW()-ROW($A$4)),"")</f>
        <v>-32.463180000000001</v>
      </c>
      <c r="P82" t="str">
        <f ca="1">IF(ROW()-ROW($A$4)&lt;P$3,INDIRECT("Sheet1!F"&amp;MATCH(Sheet2!P$2,Sheet1!$E$1:$E$1715,0)+ROW()-ROW($A$4)),"")</f>
        <v/>
      </c>
      <c r="Q82">
        <f ca="1">IF(ROW()-ROW($A$4)&lt;Q$3,INDIRECT("Sheet1!F"&amp;MATCH(Sheet2!Q$2,Sheet1!$E$1:$E$1715,0)+ROW()-ROW($A$4)),"")</f>
        <v>-43.334580000000003</v>
      </c>
    </row>
    <row r="83" spans="1:17" x14ac:dyDescent="0.2">
      <c r="A83" t="str">
        <f>Sheet1!G161</f>
        <v>Mut &amp; Min #04 Score</v>
      </c>
      <c r="B83">
        <f ca="1">IF(ROW()-ROW($A$4)&lt;B$3,INDIRECT("Sheet1!F"&amp;MATCH(Sheet2!B$2,Sheet1!$E$1:$E$1715,0)+ROW()-ROW($A$4)),"")</f>
        <v>-23.113409999999998</v>
      </c>
      <c r="C83">
        <f ca="1">IF(ROW()-ROW($A$4)&lt;C$3,INDIRECT("Sheet1!F"&amp;MATCH(Sheet2!C$2,Sheet1!$E$1:$E$1715,0)+ROW()-ROW($A$4)),"")</f>
        <v>-56.69426</v>
      </c>
      <c r="D83">
        <f ca="1">IF(ROW()-ROW($A$4)&lt;D$3,INDIRECT("Sheet1!F"&amp;MATCH(Sheet2!D$2,Sheet1!$E$1:$E$1715,0)+ROW()-ROW($A$4)),"")</f>
        <v>-49.666339999999998</v>
      </c>
      <c r="E83">
        <f ca="1">IF(ROW()-ROW($A$4)&lt;E$3,INDIRECT("Sheet1!F"&amp;MATCH(Sheet2!E$2,Sheet1!$E$1:$E$1715,0)+ROW()-ROW($A$4)),"")</f>
        <v>-42.296619999999997</v>
      </c>
      <c r="F83">
        <f ca="1">IF(ROW()-ROW($A$4)&lt;F$3,INDIRECT("Sheet1!F"&amp;MATCH(Sheet2!F$2,Sheet1!$E$1:$E$1715,0)+ROW()-ROW($A$4)),"")</f>
        <v>-33.626989999999999</v>
      </c>
      <c r="G83">
        <f ca="1">IF(ROW()-ROW($A$4)&lt;G$3,INDIRECT("Sheet1!F"&amp;MATCH(Sheet2!G$2,Sheet1!$E$1:$E$1715,0)+ROW()-ROW($A$4)),"")</f>
        <v>-54.005319999999998</v>
      </c>
      <c r="H83">
        <f ca="1">IF(ROW()-ROW($A$4)&lt;H$3,INDIRECT("Sheet1!F"&amp;MATCH(Sheet2!H$2,Sheet1!$E$1:$E$1715,0)+ROW()-ROW($A$4)),"")</f>
        <v>-51.85181</v>
      </c>
      <c r="I83">
        <f ca="1">IF(ROW()-ROW($A$4)&lt;I$3,INDIRECT("Sheet1!F"&amp;MATCH(Sheet2!I$2,Sheet1!$E$1:$E$1715,0)+ROW()-ROW($A$4)),"")</f>
        <v>-27.719010000000001</v>
      </c>
      <c r="J83">
        <f ca="1">IF(ROW()-ROW($A$4)&lt;J$3,INDIRECT("Sheet1!F"&amp;MATCH(Sheet2!J$2,Sheet1!$E$1:$E$1715,0)+ROW()-ROW($A$4)),"")</f>
        <v>-24.399840000000001</v>
      </c>
      <c r="K83">
        <f ca="1">IF(ROW()-ROW($A$4)&lt;K$3,INDIRECT("Sheet1!F"&amp;MATCH(Sheet2!K$2,Sheet1!$E$1:$E$1715,0)+ROW()-ROW($A$4)),"")</f>
        <v>-49.909289999999999</v>
      </c>
      <c r="L83">
        <f ca="1">IF(ROW()-ROW($A$4)&lt;L$3,INDIRECT("Sheet1!F"&amp;MATCH(Sheet2!L$2,Sheet1!$E$1:$E$1715,0)+ROW()-ROW($A$4)),"")</f>
        <v>-54.701979999999999</v>
      </c>
      <c r="M83" t="str">
        <f ca="1">IF(ROW()-ROW($A$4)&lt;M$3,INDIRECT("Sheet1!F"&amp;MATCH(Sheet2!M$2,Sheet1!$E$1:$E$1715,0)+ROW()-ROW($A$4)),"")</f>
        <v/>
      </c>
      <c r="N83">
        <f ca="1">IF(ROW()-ROW($A$4)&lt;N$3,INDIRECT("Sheet1!F"&amp;MATCH(Sheet2!N$2,Sheet1!$E$1:$E$1715,0)+ROW()-ROW($A$4)),"")</f>
        <v>-5.8874899999999997</v>
      </c>
      <c r="O83">
        <f ca="1">IF(ROW()-ROW($A$4)&lt;O$3,INDIRECT("Sheet1!F"&amp;MATCH(Sheet2!O$2,Sheet1!$E$1:$E$1715,0)+ROW()-ROW($A$4)),"")</f>
        <v>-32.463180000000001</v>
      </c>
      <c r="P83" t="str">
        <f ca="1">IF(ROW()-ROW($A$4)&lt;P$3,INDIRECT("Sheet1!F"&amp;MATCH(Sheet2!P$2,Sheet1!$E$1:$E$1715,0)+ROW()-ROW($A$4)),"")</f>
        <v/>
      </c>
      <c r="Q83">
        <f ca="1">IF(ROW()-ROW($A$4)&lt;Q$3,INDIRECT("Sheet1!F"&amp;MATCH(Sheet2!Q$2,Sheet1!$E$1:$E$1715,0)+ROW()-ROW($A$4)),"")</f>
        <v>-45.540140000000001</v>
      </c>
    </row>
    <row r="84" spans="1:17" x14ac:dyDescent="0.2">
      <c r="A84" t="str">
        <f>Sheet1!G162</f>
        <v>Mutant Pack Score</v>
      </c>
      <c r="B84" t="str">
        <f ca="1">IF(ROW()-ROW($A$4)&lt;B$3,INDIRECT("Sheet1!F"&amp;MATCH(Sheet2!B$2,Sheet1!$E$1:$E$1715,0)+ROW()-ROW($A$4)),"")</f>
        <v/>
      </c>
      <c r="C84">
        <f ca="1">IF(ROW()-ROW($A$4)&lt;C$3,INDIRECT("Sheet1!F"&amp;MATCH(Sheet2!C$2,Sheet1!$E$1:$E$1715,0)+ROW()-ROW($A$4)),"")</f>
        <v>-52.40164</v>
      </c>
      <c r="D84">
        <f ca="1">IF(ROW()-ROW($A$4)&lt;D$3,INDIRECT("Sheet1!F"&amp;MATCH(Sheet2!D$2,Sheet1!$E$1:$E$1715,0)+ROW()-ROW($A$4)),"")</f>
        <v>-48.988810000000001</v>
      </c>
      <c r="E84">
        <f ca="1">IF(ROW()-ROW($A$4)&lt;E$3,INDIRECT("Sheet1!F"&amp;MATCH(Sheet2!E$2,Sheet1!$E$1:$E$1715,0)+ROW()-ROW($A$4)),"")</f>
        <v>-42.783209999999997</v>
      </c>
      <c r="F84">
        <f ca="1">IF(ROW()-ROW($A$4)&lt;F$3,INDIRECT("Sheet1!F"&amp;MATCH(Sheet2!F$2,Sheet1!$E$1:$E$1715,0)+ROW()-ROW($A$4)),"")</f>
        <v>-31.723839999999999</v>
      </c>
      <c r="G84">
        <f ca="1">IF(ROW()-ROW($A$4)&lt;G$3,INDIRECT("Sheet1!F"&amp;MATCH(Sheet2!G$2,Sheet1!$E$1:$E$1715,0)+ROW()-ROW($A$4)),"")</f>
        <v>-23.083210000000001</v>
      </c>
      <c r="H84">
        <f ca="1">IF(ROW()-ROW($A$4)&lt;H$3,INDIRECT("Sheet1!F"&amp;MATCH(Sheet2!H$2,Sheet1!$E$1:$E$1715,0)+ROW()-ROW($A$4)),"")</f>
        <v>38.511809999999997</v>
      </c>
      <c r="I84">
        <f ca="1">IF(ROW()-ROW($A$4)&lt;I$3,INDIRECT("Sheet1!F"&amp;MATCH(Sheet2!I$2,Sheet1!$E$1:$E$1715,0)+ROW()-ROW($A$4)),"")</f>
        <v>-29.02318</v>
      </c>
      <c r="J84">
        <f ca="1">IF(ROW()-ROW($A$4)&lt;J$3,INDIRECT("Sheet1!F"&amp;MATCH(Sheet2!J$2,Sheet1!$E$1:$E$1715,0)+ROW()-ROW($A$4)),"")</f>
        <v>-25.49972</v>
      </c>
      <c r="K84">
        <f ca="1">IF(ROW()-ROW($A$4)&lt;K$3,INDIRECT("Sheet1!F"&amp;MATCH(Sheet2!K$2,Sheet1!$E$1:$E$1715,0)+ROW()-ROW($A$4)),"")</f>
        <v>-47.884950000000003</v>
      </c>
      <c r="L84">
        <f ca="1">IF(ROW()-ROW($A$4)&lt;L$3,INDIRECT("Sheet1!F"&amp;MATCH(Sheet2!L$2,Sheet1!$E$1:$E$1715,0)+ROW()-ROW($A$4)),"")</f>
        <v>-48.975160000000002</v>
      </c>
      <c r="M84" t="str">
        <f ca="1">IF(ROW()-ROW($A$4)&lt;M$3,INDIRECT("Sheet1!F"&amp;MATCH(Sheet2!M$2,Sheet1!$E$1:$E$1715,0)+ROW()-ROW($A$4)),"")</f>
        <v/>
      </c>
      <c r="N84" t="str">
        <f ca="1">IF(ROW()-ROW($A$4)&lt;N$3,INDIRECT("Sheet1!F"&amp;MATCH(Sheet2!N$2,Sheet1!$E$1:$E$1715,0)+ROW()-ROW($A$4)),"")</f>
        <v/>
      </c>
      <c r="O84">
        <f ca="1">IF(ROW()-ROW($A$4)&lt;O$3,INDIRECT("Sheet1!F"&amp;MATCH(Sheet2!O$2,Sheet1!$E$1:$E$1715,0)+ROW()-ROW($A$4)),"")</f>
        <v>-43.819200000000002</v>
      </c>
      <c r="P84" t="str">
        <f ca="1">IF(ROW()-ROW($A$4)&lt;P$3,INDIRECT("Sheet1!F"&amp;MATCH(Sheet2!P$2,Sheet1!$E$1:$E$1715,0)+ROW()-ROW($A$4)),"")</f>
        <v/>
      </c>
      <c r="Q84">
        <f ca="1">IF(ROW()-ROW($A$4)&lt;Q$3,INDIRECT("Sheet1!F"&amp;MATCH(Sheet2!Q$2,Sheet1!$E$1:$E$1715,0)+ROW()-ROW($A$4)),"")</f>
        <v>-42.856279999999998</v>
      </c>
    </row>
    <row r="85" spans="1:17" x14ac:dyDescent="0.2">
      <c r="A85" t="str">
        <f>Sheet1!G163</f>
        <v>Minimization Loop Score</v>
      </c>
      <c r="B85" t="str">
        <f ca="1">IF(ROW()-ROW($A$4)&lt;B$3,INDIRECT("Sheet1!F"&amp;MATCH(Sheet2!B$2,Sheet1!$E$1:$E$1715,0)+ROW()-ROW($A$4)),"")</f>
        <v/>
      </c>
      <c r="C85">
        <f ca="1">IF(ROW()-ROW($A$4)&lt;C$3,INDIRECT("Sheet1!F"&amp;MATCH(Sheet2!C$2,Sheet1!$E$1:$E$1715,0)+ROW()-ROW($A$4)),"")</f>
        <v>-54.114510000000003</v>
      </c>
      <c r="D85">
        <f ca="1">IF(ROW()-ROW($A$4)&lt;D$3,INDIRECT("Sheet1!F"&amp;MATCH(Sheet2!D$2,Sheet1!$E$1:$E$1715,0)+ROW()-ROW($A$4)),"")</f>
        <v>-50.804110000000001</v>
      </c>
      <c r="E85">
        <f ca="1">IF(ROW()-ROW($A$4)&lt;E$3,INDIRECT("Sheet1!F"&amp;MATCH(Sheet2!E$2,Sheet1!$E$1:$E$1715,0)+ROW()-ROW($A$4)),"")</f>
        <v>-45.477800000000002</v>
      </c>
      <c r="F85">
        <f ca="1">IF(ROW()-ROW($A$4)&lt;F$3,INDIRECT("Sheet1!F"&amp;MATCH(Sheet2!F$2,Sheet1!$E$1:$E$1715,0)+ROW()-ROW($A$4)),"")</f>
        <v>-34.159469999999999</v>
      </c>
      <c r="G85">
        <f ca="1">IF(ROW()-ROW($A$4)&lt;G$3,INDIRECT("Sheet1!F"&amp;MATCH(Sheet2!G$2,Sheet1!$E$1:$E$1715,0)+ROW()-ROW($A$4)),"")</f>
        <v>-23.36693</v>
      </c>
      <c r="H85">
        <f ca="1">IF(ROW()-ROW($A$4)&lt;H$3,INDIRECT("Sheet1!F"&amp;MATCH(Sheet2!H$2,Sheet1!$E$1:$E$1715,0)+ROW()-ROW($A$4)),"")</f>
        <v>0.25673000000000001</v>
      </c>
      <c r="I85">
        <f ca="1">IF(ROW()-ROW($A$4)&lt;I$3,INDIRECT("Sheet1!F"&amp;MATCH(Sheet2!I$2,Sheet1!$E$1:$E$1715,0)+ROW()-ROW($A$4)),"")</f>
        <v>-31.44107</v>
      </c>
      <c r="J85">
        <f ca="1">IF(ROW()-ROW($A$4)&lt;J$3,INDIRECT("Sheet1!F"&amp;MATCH(Sheet2!J$2,Sheet1!$E$1:$E$1715,0)+ROW()-ROW($A$4)),"")</f>
        <v>-26.076309999999999</v>
      </c>
      <c r="K85">
        <f ca="1">IF(ROW()-ROW($A$4)&lt;K$3,INDIRECT("Sheet1!F"&amp;MATCH(Sheet2!K$2,Sheet1!$E$1:$E$1715,0)+ROW()-ROW($A$4)),"")</f>
        <v>-48.891039999999997</v>
      </c>
      <c r="L85">
        <f ca="1">IF(ROW()-ROW($A$4)&lt;L$3,INDIRECT("Sheet1!F"&amp;MATCH(Sheet2!L$2,Sheet1!$E$1:$E$1715,0)+ROW()-ROW($A$4)),"")</f>
        <v>-49.496749999999999</v>
      </c>
      <c r="M85" t="str">
        <f ca="1">IF(ROW()-ROW($A$4)&lt;M$3,INDIRECT("Sheet1!F"&amp;MATCH(Sheet2!M$2,Sheet1!$E$1:$E$1715,0)+ROW()-ROW($A$4)),"")</f>
        <v/>
      </c>
      <c r="N85" t="str">
        <f ca="1">IF(ROW()-ROW($A$4)&lt;N$3,INDIRECT("Sheet1!F"&amp;MATCH(Sheet2!N$2,Sheet1!$E$1:$E$1715,0)+ROW()-ROW($A$4)),"")</f>
        <v/>
      </c>
      <c r="O85">
        <f ca="1">IF(ROW()-ROW($A$4)&lt;O$3,INDIRECT("Sheet1!F"&amp;MATCH(Sheet2!O$2,Sheet1!$E$1:$E$1715,0)+ROW()-ROW($A$4)),"")</f>
        <v>-45.375830000000001</v>
      </c>
      <c r="P85" t="str">
        <f ca="1">IF(ROW()-ROW($A$4)&lt;P$3,INDIRECT("Sheet1!F"&amp;MATCH(Sheet2!P$2,Sheet1!$E$1:$E$1715,0)+ROW()-ROW($A$4)),"")</f>
        <v/>
      </c>
      <c r="Q85">
        <f ca="1">IF(ROW()-ROW($A$4)&lt;Q$3,INDIRECT("Sheet1!F"&amp;MATCH(Sheet2!Q$2,Sheet1!$E$1:$E$1715,0)+ROW()-ROW($A$4)),"")</f>
        <v>-44.34057</v>
      </c>
    </row>
    <row r="86" spans="1:17" x14ac:dyDescent="0.2">
      <c r="A86" t="str">
        <f>Sheet1!G164</f>
        <v>Anneal Loop [HEAT]  1/14 Score</v>
      </c>
      <c r="B86" t="str">
        <f ca="1">IF(ROW()-ROW($A$4)&lt;B$3,INDIRECT("Sheet1!F"&amp;MATCH(Sheet2!B$2,Sheet1!$E$1:$E$1715,0)+ROW()-ROW($A$4)),"")</f>
        <v/>
      </c>
      <c r="C86">
        <f ca="1">IF(ROW()-ROW($A$4)&lt;C$3,INDIRECT("Sheet1!F"&amp;MATCH(Sheet2!C$2,Sheet1!$E$1:$E$1715,0)+ROW()-ROW($A$4)),"")</f>
        <v>-54.114510000000003</v>
      </c>
      <c r="D86">
        <f ca="1">IF(ROW()-ROW($A$4)&lt;D$3,INDIRECT("Sheet1!F"&amp;MATCH(Sheet2!D$2,Sheet1!$E$1:$E$1715,0)+ROW()-ROW($A$4)),"")</f>
        <v>-50.804110000000001</v>
      </c>
      <c r="E86">
        <f ca="1">IF(ROW()-ROW($A$4)&lt;E$3,INDIRECT("Sheet1!F"&amp;MATCH(Sheet2!E$2,Sheet1!$E$1:$E$1715,0)+ROW()-ROW($A$4)),"")</f>
        <v>-45.477800000000002</v>
      </c>
      <c r="F86">
        <f ca="1">IF(ROW()-ROW($A$4)&lt;F$3,INDIRECT("Sheet1!F"&amp;MATCH(Sheet2!F$2,Sheet1!$E$1:$E$1715,0)+ROW()-ROW($A$4)),"")</f>
        <v>-34.159469999999999</v>
      </c>
      <c r="G86">
        <f ca="1">IF(ROW()-ROW($A$4)&lt;G$3,INDIRECT("Sheet1!F"&amp;MATCH(Sheet2!G$2,Sheet1!$E$1:$E$1715,0)+ROW()-ROW($A$4)),"")</f>
        <v>-23.36693</v>
      </c>
      <c r="H86">
        <f ca="1">IF(ROW()-ROW($A$4)&lt;H$3,INDIRECT("Sheet1!F"&amp;MATCH(Sheet2!H$2,Sheet1!$E$1:$E$1715,0)+ROW()-ROW($A$4)),"")</f>
        <v>0.25673000000000001</v>
      </c>
      <c r="I86">
        <f ca="1">IF(ROW()-ROW($A$4)&lt;I$3,INDIRECT("Sheet1!F"&amp;MATCH(Sheet2!I$2,Sheet1!$E$1:$E$1715,0)+ROW()-ROW($A$4)),"")</f>
        <v>-31.44107</v>
      </c>
      <c r="J86">
        <f ca="1">IF(ROW()-ROW($A$4)&lt;J$3,INDIRECT("Sheet1!F"&amp;MATCH(Sheet2!J$2,Sheet1!$E$1:$E$1715,0)+ROW()-ROW($A$4)),"")</f>
        <v>-26.076309999999999</v>
      </c>
      <c r="K86">
        <f ca="1">IF(ROW()-ROW($A$4)&lt;K$3,INDIRECT("Sheet1!F"&amp;MATCH(Sheet2!K$2,Sheet1!$E$1:$E$1715,0)+ROW()-ROW($A$4)),"")</f>
        <v>-48.891039999999997</v>
      </c>
      <c r="L86">
        <f ca="1">IF(ROW()-ROW($A$4)&lt;L$3,INDIRECT("Sheet1!F"&amp;MATCH(Sheet2!L$2,Sheet1!$E$1:$E$1715,0)+ROW()-ROW($A$4)),"")</f>
        <v>-49.496749999999999</v>
      </c>
      <c r="M86" t="str">
        <f ca="1">IF(ROW()-ROW($A$4)&lt;M$3,INDIRECT("Sheet1!F"&amp;MATCH(Sheet2!M$2,Sheet1!$E$1:$E$1715,0)+ROW()-ROW($A$4)),"")</f>
        <v/>
      </c>
      <c r="N86" t="str">
        <f ca="1">IF(ROW()-ROW($A$4)&lt;N$3,INDIRECT("Sheet1!F"&amp;MATCH(Sheet2!N$2,Sheet1!$E$1:$E$1715,0)+ROW()-ROW($A$4)),"")</f>
        <v/>
      </c>
      <c r="O86">
        <f ca="1">IF(ROW()-ROW($A$4)&lt;O$3,INDIRECT("Sheet1!F"&amp;MATCH(Sheet2!O$2,Sheet1!$E$1:$E$1715,0)+ROW()-ROW($A$4)),"")</f>
        <v>-45.375830000000001</v>
      </c>
      <c r="P86" t="str">
        <f ca="1">IF(ROW()-ROW($A$4)&lt;P$3,INDIRECT("Sheet1!F"&amp;MATCH(Sheet2!P$2,Sheet1!$E$1:$E$1715,0)+ROW()-ROW($A$4)),"")</f>
        <v/>
      </c>
      <c r="Q86">
        <f ca="1">IF(ROW()-ROW($A$4)&lt;Q$3,INDIRECT("Sheet1!F"&amp;MATCH(Sheet2!Q$2,Sheet1!$E$1:$E$1715,0)+ROW()-ROW($A$4)),"")</f>
        <v>-44.34057</v>
      </c>
    </row>
    <row r="87" spans="1:17" x14ac:dyDescent="0.2">
      <c r="A87" t="str">
        <f>Sheet1!G165</f>
        <v>Anneal Loop [HEAT]  2/14 Score</v>
      </c>
      <c r="B87" t="str">
        <f ca="1">IF(ROW()-ROW($A$4)&lt;B$3,INDIRECT("Sheet1!F"&amp;MATCH(Sheet2!B$2,Sheet1!$E$1:$E$1715,0)+ROW()-ROW($A$4)),"")</f>
        <v/>
      </c>
      <c r="C87">
        <f ca="1">IF(ROW()-ROW($A$4)&lt;C$3,INDIRECT("Sheet1!F"&amp;MATCH(Sheet2!C$2,Sheet1!$E$1:$E$1715,0)+ROW()-ROW($A$4)),"")</f>
        <v>-54.114510000000003</v>
      </c>
      <c r="D87">
        <f ca="1">IF(ROW()-ROW($A$4)&lt;D$3,INDIRECT("Sheet1!F"&amp;MATCH(Sheet2!D$2,Sheet1!$E$1:$E$1715,0)+ROW()-ROW($A$4)),"")</f>
        <v>-50.804110000000001</v>
      </c>
      <c r="E87">
        <f ca="1">IF(ROW()-ROW($A$4)&lt;E$3,INDIRECT("Sheet1!F"&amp;MATCH(Sheet2!E$2,Sheet1!$E$1:$E$1715,0)+ROW()-ROW($A$4)),"")</f>
        <v>-45.477800000000002</v>
      </c>
      <c r="F87">
        <f ca="1">IF(ROW()-ROW($A$4)&lt;F$3,INDIRECT("Sheet1!F"&amp;MATCH(Sheet2!F$2,Sheet1!$E$1:$E$1715,0)+ROW()-ROW($A$4)),"")</f>
        <v>-34.159469999999999</v>
      </c>
      <c r="G87">
        <f ca="1">IF(ROW()-ROW($A$4)&lt;G$3,INDIRECT("Sheet1!F"&amp;MATCH(Sheet2!G$2,Sheet1!$E$1:$E$1715,0)+ROW()-ROW($A$4)),"")</f>
        <v>-23.36693</v>
      </c>
      <c r="H87">
        <f ca="1">IF(ROW()-ROW($A$4)&lt;H$3,INDIRECT("Sheet1!F"&amp;MATCH(Sheet2!H$2,Sheet1!$E$1:$E$1715,0)+ROW()-ROW($A$4)),"")</f>
        <v>0.25673000000000001</v>
      </c>
      <c r="I87">
        <f ca="1">IF(ROW()-ROW($A$4)&lt;I$3,INDIRECT("Sheet1!F"&amp;MATCH(Sheet2!I$2,Sheet1!$E$1:$E$1715,0)+ROW()-ROW($A$4)),"")</f>
        <v>-31.44107</v>
      </c>
      <c r="J87">
        <f ca="1">IF(ROW()-ROW($A$4)&lt;J$3,INDIRECT("Sheet1!F"&amp;MATCH(Sheet2!J$2,Sheet1!$E$1:$E$1715,0)+ROW()-ROW($A$4)),"")</f>
        <v>-26.076309999999999</v>
      </c>
      <c r="K87">
        <f ca="1">IF(ROW()-ROW($A$4)&lt;K$3,INDIRECT("Sheet1!F"&amp;MATCH(Sheet2!K$2,Sheet1!$E$1:$E$1715,0)+ROW()-ROW($A$4)),"")</f>
        <v>-48.891039999999997</v>
      </c>
      <c r="L87">
        <f ca="1">IF(ROW()-ROW($A$4)&lt;L$3,INDIRECT("Sheet1!F"&amp;MATCH(Sheet2!L$2,Sheet1!$E$1:$E$1715,0)+ROW()-ROW($A$4)),"")</f>
        <v>-49.496749999999999</v>
      </c>
      <c r="M87" t="str">
        <f ca="1">IF(ROW()-ROW($A$4)&lt;M$3,INDIRECT("Sheet1!F"&amp;MATCH(Sheet2!M$2,Sheet1!$E$1:$E$1715,0)+ROW()-ROW($A$4)),"")</f>
        <v/>
      </c>
      <c r="N87" t="str">
        <f ca="1">IF(ROW()-ROW($A$4)&lt;N$3,INDIRECT("Sheet1!F"&amp;MATCH(Sheet2!N$2,Sheet1!$E$1:$E$1715,0)+ROW()-ROW($A$4)),"")</f>
        <v/>
      </c>
      <c r="O87">
        <f ca="1">IF(ROW()-ROW($A$4)&lt;O$3,INDIRECT("Sheet1!F"&amp;MATCH(Sheet2!O$2,Sheet1!$E$1:$E$1715,0)+ROW()-ROW($A$4)),"")</f>
        <v>-45.375830000000001</v>
      </c>
      <c r="P87" t="str">
        <f ca="1">IF(ROW()-ROW($A$4)&lt;P$3,INDIRECT("Sheet1!F"&amp;MATCH(Sheet2!P$2,Sheet1!$E$1:$E$1715,0)+ROW()-ROW($A$4)),"")</f>
        <v/>
      </c>
      <c r="Q87">
        <f ca="1">IF(ROW()-ROW($A$4)&lt;Q$3,INDIRECT("Sheet1!F"&amp;MATCH(Sheet2!Q$2,Sheet1!$E$1:$E$1715,0)+ROW()-ROW($A$4)),"")</f>
        <v>-44.34057</v>
      </c>
    </row>
    <row r="88" spans="1:17" x14ac:dyDescent="0.2">
      <c r="A88" t="str">
        <f>Sheet1!G166</f>
        <v>Anneal Loop [HEAT]  3/14 Score</v>
      </c>
      <c r="B88" t="str">
        <f ca="1">IF(ROW()-ROW($A$4)&lt;B$3,INDIRECT("Sheet1!F"&amp;MATCH(Sheet2!B$2,Sheet1!$E$1:$E$1715,0)+ROW()-ROW($A$4)),"")</f>
        <v/>
      </c>
      <c r="C88">
        <f ca="1">IF(ROW()-ROW($A$4)&lt;C$3,INDIRECT("Sheet1!F"&amp;MATCH(Sheet2!C$2,Sheet1!$E$1:$E$1715,0)+ROW()-ROW($A$4)),"")</f>
        <v>-54.114510000000003</v>
      </c>
      <c r="D88">
        <f ca="1">IF(ROW()-ROW($A$4)&lt;D$3,INDIRECT("Sheet1!F"&amp;MATCH(Sheet2!D$2,Sheet1!$E$1:$E$1715,0)+ROW()-ROW($A$4)),"")</f>
        <v>-50.804110000000001</v>
      </c>
      <c r="E88">
        <f ca="1">IF(ROW()-ROW($A$4)&lt;E$3,INDIRECT("Sheet1!F"&amp;MATCH(Sheet2!E$2,Sheet1!$E$1:$E$1715,0)+ROW()-ROW($A$4)),"")</f>
        <v>-45.477800000000002</v>
      </c>
      <c r="F88">
        <f ca="1">IF(ROW()-ROW($A$4)&lt;F$3,INDIRECT("Sheet1!F"&amp;MATCH(Sheet2!F$2,Sheet1!$E$1:$E$1715,0)+ROW()-ROW($A$4)),"")</f>
        <v>-34.159469999999999</v>
      </c>
      <c r="G88">
        <f ca="1">IF(ROW()-ROW($A$4)&lt;G$3,INDIRECT("Sheet1!F"&amp;MATCH(Sheet2!G$2,Sheet1!$E$1:$E$1715,0)+ROW()-ROW($A$4)),"")</f>
        <v>-23.36693</v>
      </c>
      <c r="H88">
        <f ca="1">IF(ROW()-ROW($A$4)&lt;H$3,INDIRECT("Sheet1!F"&amp;MATCH(Sheet2!H$2,Sheet1!$E$1:$E$1715,0)+ROW()-ROW($A$4)),"")</f>
        <v>0.25673000000000001</v>
      </c>
      <c r="I88">
        <f ca="1">IF(ROW()-ROW($A$4)&lt;I$3,INDIRECT("Sheet1!F"&amp;MATCH(Sheet2!I$2,Sheet1!$E$1:$E$1715,0)+ROW()-ROW($A$4)),"")</f>
        <v>-31.44107</v>
      </c>
      <c r="J88">
        <f ca="1">IF(ROW()-ROW($A$4)&lt;J$3,INDIRECT("Sheet1!F"&amp;MATCH(Sheet2!J$2,Sheet1!$E$1:$E$1715,0)+ROW()-ROW($A$4)),"")</f>
        <v>-26.076309999999999</v>
      </c>
      <c r="K88">
        <f ca="1">IF(ROW()-ROW($A$4)&lt;K$3,INDIRECT("Sheet1!F"&amp;MATCH(Sheet2!K$2,Sheet1!$E$1:$E$1715,0)+ROW()-ROW($A$4)),"")</f>
        <v>-37.502899999999997</v>
      </c>
      <c r="L88">
        <f ca="1">IF(ROW()-ROW($A$4)&lt;L$3,INDIRECT("Sheet1!F"&amp;MATCH(Sheet2!L$2,Sheet1!$E$1:$E$1715,0)+ROW()-ROW($A$4)),"")</f>
        <v>-49.496749999999999</v>
      </c>
      <c r="M88" t="str">
        <f ca="1">IF(ROW()-ROW($A$4)&lt;M$3,INDIRECT("Sheet1!F"&amp;MATCH(Sheet2!M$2,Sheet1!$E$1:$E$1715,0)+ROW()-ROW($A$4)),"")</f>
        <v/>
      </c>
      <c r="N88" t="str">
        <f ca="1">IF(ROW()-ROW($A$4)&lt;N$3,INDIRECT("Sheet1!F"&amp;MATCH(Sheet2!N$2,Sheet1!$E$1:$E$1715,0)+ROW()-ROW($A$4)),"")</f>
        <v/>
      </c>
      <c r="O88">
        <f ca="1">IF(ROW()-ROW($A$4)&lt;O$3,INDIRECT("Sheet1!F"&amp;MATCH(Sheet2!O$2,Sheet1!$E$1:$E$1715,0)+ROW()-ROW($A$4)),"")</f>
        <v>-45.375830000000001</v>
      </c>
      <c r="P88" t="str">
        <f ca="1">IF(ROW()-ROW($A$4)&lt;P$3,INDIRECT("Sheet1!F"&amp;MATCH(Sheet2!P$2,Sheet1!$E$1:$E$1715,0)+ROW()-ROW($A$4)),"")</f>
        <v/>
      </c>
      <c r="Q88">
        <f ca="1">IF(ROW()-ROW($A$4)&lt;Q$3,INDIRECT("Sheet1!F"&amp;MATCH(Sheet2!Q$2,Sheet1!$E$1:$E$1715,0)+ROW()-ROW($A$4)),"")</f>
        <v>-44.34057</v>
      </c>
    </row>
    <row r="89" spans="1:17" x14ac:dyDescent="0.2">
      <c r="A89" t="str">
        <f>Sheet1!G167</f>
        <v>Anneal Loop [COOL]  4/14 Score</v>
      </c>
      <c r="B89" t="str">
        <f ca="1">IF(ROW()-ROW($A$4)&lt;B$3,INDIRECT("Sheet1!F"&amp;MATCH(Sheet2!B$2,Sheet1!$E$1:$E$1715,0)+ROW()-ROW($A$4)),"")</f>
        <v/>
      </c>
      <c r="C89">
        <f ca="1">IF(ROW()-ROW($A$4)&lt;C$3,INDIRECT("Sheet1!F"&amp;MATCH(Sheet2!C$2,Sheet1!$E$1:$E$1715,0)+ROW()-ROW($A$4)),"")</f>
        <v>-41.403570000000002</v>
      </c>
      <c r="D89">
        <f ca="1">IF(ROW()-ROW($A$4)&lt;D$3,INDIRECT("Sheet1!F"&amp;MATCH(Sheet2!D$2,Sheet1!$E$1:$E$1715,0)+ROW()-ROW($A$4)),"")</f>
        <v>-50.804110000000001</v>
      </c>
      <c r="E89">
        <f ca="1">IF(ROW()-ROW($A$4)&lt;E$3,INDIRECT("Sheet1!F"&amp;MATCH(Sheet2!E$2,Sheet1!$E$1:$E$1715,0)+ROW()-ROW($A$4)),"")</f>
        <v>-39.758270000000003</v>
      </c>
      <c r="F89">
        <f ca="1">IF(ROW()-ROW($A$4)&lt;F$3,INDIRECT("Sheet1!F"&amp;MATCH(Sheet2!F$2,Sheet1!$E$1:$E$1715,0)+ROW()-ROW($A$4)),"")</f>
        <v>-23.76624</v>
      </c>
      <c r="G89">
        <f ca="1">IF(ROW()-ROW($A$4)&lt;G$3,INDIRECT("Sheet1!F"&amp;MATCH(Sheet2!G$2,Sheet1!$E$1:$E$1715,0)+ROW()-ROW($A$4)),"")</f>
        <v>-20.48235</v>
      </c>
      <c r="H89">
        <f ca="1">IF(ROW()-ROW($A$4)&lt;H$3,INDIRECT("Sheet1!F"&amp;MATCH(Sheet2!H$2,Sheet1!$E$1:$E$1715,0)+ROW()-ROW($A$4)),"")</f>
        <v>-3.0467</v>
      </c>
      <c r="I89">
        <f ca="1">IF(ROW()-ROW($A$4)&lt;I$3,INDIRECT("Sheet1!F"&amp;MATCH(Sheet2!I$2,Sheet1!$E$1:$E$1715,0)+ROW()-ROW($A$4)),"")</f>
        <v>-17.54176</v>
      </c>
      <c r="J89">
        <f ca="1">IF(ROW()-ROW($A$4)&lt;J$3,INDIRECT("Sheet1!F"&amp;MATCH(Sheet2!J$2,Sheet1!$E$1:$E$1715,0)+ROW()-ROW($A$4)),"")</f>
        <v>-18.876570000000001</v>
      </c>
      <c r="K89">
        <f ca="1">IF(ROW()-ROW($A$4)&lt;K$3,INDIRECT("Sheet1!F"&amp;MATCH(Sheet2!K$2,Sheet1!$E$1:$E$1715,0)+ROW()-ROW($A$4)),"")</f>
        <v>-37.502899999999997</v>
      </c>
      <c r="L89">
        <f ca="1">IF(ROW()-ROW($A$4)&lt;L$3,INDIRECT("Sheet1!F"&amp;MATCH(Sheet2!L$2,Sheet1!$E$1:$E$1715,0)+ROW()-ROW($A$4)),"")</f>
        <v>-49.496749999999999</v>
      </c>
      <c r="M89" t="str">
        <f ca="1">IF(ROW()-ROW($A$4)&lt;M$3,INDIRECT("Sheet1!F"&amp;MATCH(Sheet2!M$2,Sheet1!$E$1:$E$1715,0)+ROW()-ROW($A$4)),"")</f>
        <v/>
      </c>
      <c r="N89" t="str">
        <f ca="1">IF(ROW()-ROW($A$4)&lt;N$3,INDIRECT("Sheet1!F"&amp;MATCH(Sheet2!N$2,Sheet1!$E$1:$E$1715,0)+ROW()-ROW($A$4)),"")</f>
        <v/>
      </c>
      <c r="O89">
        <f ca="1">IF(ROW()-ROW($A$4)&lt;O$3,INDIRECT("Sheet1!F"&amp;MATCH(Sheet2!O$2,Sheet1!$E$1:$E$1715,0)+ROW()-ROW($A$4)),"")</f>
        <v>-41.539270000000002</v>
      </c>
      <c r="P89" t="str">
        <f ca="1">IF(ROW()-ROW($A$4)&lt;P$3,INDIRECT("Sheet1!F"&amp;MATCH(Sheet2!P$2,Sheet1!$E$1:$E$1715,0)+ROW()-ROW($A$4)),"")</f>
        <v/>
      </c>
      <c r="Q89">
        <f ca="1">IF(ROW()-ROW($A$4)&lt;Q$3,INDIRECT("Sheet1!F"&amp;MATCH(Sheet2!Q$2,Sheet1!$E$1:$E$1715,0)+ROW()-ROW($A$4)),"")</f>
        <v>-38.618670000000002</v>
      </c>
    </row>
    <row r="90" spans="1:17" x14ac:dyDescent="0.2">
      <c r="A90" t="str">
        <f>Sheet1!G168</f>
        <v>Anneal Loop [COOL]  5/14 Score</v>
      </c>
      <c r="B90" t="str">
        <f ca="1">IF(ROW()-ROW($A$4)&lt;B$3,INDIRECT("Sheet1!F"&amp;MATCH(Sheet2!B$2,Sheet1!$E$1:$E$1715,0)+ROW()-ROW($A$4)),"")</f>
        <v/>
      </c>
      <c r="C90">
        <f ca="1">IF(ROW()-ROW($A$4)&lt;C$3,INDIRECT("Sheet1!F"&amp;MATCH(Sheet2!C$2,Sheet1!$E$1:$E$1715,0)+ROW()-ROW($A$4)),"")</f>
        <v>-31.485659999999999</v>
      </c>
      <c r="D90">
        <f ca="1">IF(ROW()-ROW($A$4)&lt;D$3,INDIRECT("Sheet1!F"&amp;MATCH(Sheet2!D$2,Sheet1!$E$1:$E$1715,0)+ROW()-ROW($A$4)),"")</f>
        <v>-47.586970000000001</v>
      </c>
      <c r="E90">
        <f ca="1">IF(ROW()-ROW($A$4)&lt;E$3,INDIRECT("Sheet1!F"&amp;MATCH(Sheet2!E$2,Sheet1!$E$1:$E$1715,0)+ROW()-ROW($A$4)),"")</f>
        <v>-39.758270000000003</v>
      </c>
      <c r="F90">
        <f ca="1">IF(ROW()-ROW($A$4)&lt;F$3,INDIRECT("Sheet1!F"&amp;MATCH(Sheet2!F$2,Sheet1!$E$1:$E$1715,0)+ROW()-ROW($A$4)),"")</f>
        <v>-29.727830000000001</v>
      </c>
      <c r="G90">
        <f ca="1">IF(ROW()-ROW($A$4)&lt;G$3,INDIRECT("Sheet1!F"&amp;MATCH(Sheet2!G$2,Sheet1!$E$1:$E$1715,0)+ROW()-ROW($A$4)),"")</f>
        <v>-16.034490000000002</v>
      </c>
      <c r="H90">
        <f ca="1">IF(ROW()-ROW($A$4)&lt;H$3,INDIRECT("Sheet1!F"&amp;MATCH(Sheet2!H$2,Sheet1!$E$1:$E$1715,0)+ROW()-ROW($A$4)),"")</f>
        <v>-3.0467</v>
      </c>
      <c r="I90">
        <f ca="1">IF(ROW()-ROW($A$4)&lt;I$3,INDIRECT("Sheet1!F"&amp;MATCH(Sheet2!I$2,Sheet1!$E$1:$E$1715,0)+ROW()-ROW($A$4)),"")</f>
        <v>-17.54176</v>
      </c>
      <c r="J90">
        <f ca="1">IF(ROW()-ROW($A$4)&lt;J$3,INDIRECT("Sheet1!F"&amp;MATCH(Sheet2!J$2,Sheet1!$E$1:$E$1715,0)+ROW()-ROW($A$4)),"")</f>
        <v>-18.876570000000001</v>
      </c>
      <c r="K90">
        <f ca="1">IF(ROW()-ROW($A$4)&lt;K$3,INDIRECT("Sheet1!F"&amp;MATCH(Sheet2!K$2,Sheet1!$E$1:$E$1715,0)+ROW()-ROW($A$4)),"")</f>
        <v>-37.502899999999997</v>
      </c>
      <c r="L90">
        <f ca="1">IF(ROW()-ROW($A$4)&lt;L$3,INDIRECT("Sheet1!F"&amp;MATCH(Sheet2!L$2,Sheet1!$E$1:$E$1715,0)+ROW()-ROW($A$4)),"")</f>
        <v>-45.79034</v>
      </c>
      <c r="M90" t="str">
        <f ca="1">IF(ROW()-ROW($A$4)&lt;M$3,INDIRECT("Sheet1!F"&amp;MATCH(Sheet2!M$2,Sheet1!$E$1:$E$1715,0)+ROW()-ROW($A$4)),"")</f>
        <v/>
      </c>
      <c r="N90" t="str">
        <f ca="1">IF(ROW()-ROW($A$4)&lt;N$3,INDIRECT("Sheet1!F"&amp;MATCH(Sheet2!N$2,Sheet1!$E$1:$E$1715,0)+ROW()-ROW($A$4)),"")</f>
        <v/>
      </c>
      <c r="O90">
        <f ca="1">IF(ROW()-ROW($A$4)&lt;O$3,INDIRECT("Sheet1!F"&amp;MATCH(Sheet2!O$2,Sheet1!$E$1:$E$1715,0)+ROW()-ROW($A$4)),"")</f>
        <v>-41.539270000000002</v>
      </c>
      <c r="P90" t="str">
        <f ca="1">IF(ROW()-ROW($A$4)&lt;P$3,INDIRECT("Sheet1!F"&amp;MATCH(Sheet2!P$2,Sheet1!$E$1:$E$1715,0)+ROW()-ROW($A$4)),"")</f>
        <v/>
      </c>
      <c r="Q90">
        <f ca="1">IF(ROW()-ROW($A$4)&lt;Q$3,INDIRECT("Sheet1!F"&amp;MATCH(Sheet2!Q$2,Sheet1!$E$1:$E$1715,0)+ROW()-ROW($A$4)),"")</f>
        <v>-38.618670000000002</v>
      </c>
    </row>
    <row r="91" spans="1:17" x14ac:dyDescent="0.2">
      <c r="A91" t="str">
        <f>Sheet1!G169</f>
        <v>Anneal Loop [COOL]  6/14 Score</v>
      </c>
      <c r="B91" t="str">
        <f ca="1">IF(ROW()-ROW($A$4)&lt;B$3,INDIRECT("Sheet1!F"&amp;MATCH(Sheet2!B$2,Sheet1!$E$1:$E$1715,0)+ROW()-ROW($A$4)),"")</f>
        <v/>
      </c>
      <c r="C91">
        <f ca="1">IF(ROW()-ROW($A$4)&lt;C$3,INDIRECT("Sheet1!F"&amp;MATCH(Sheet2!C$2,Sheet1!$E$1:$E$1715,0)+ROW()-ROW($A$4)),"")</f>
        <v>-41.052199999999999</v>
      </c>
      <c r="D91">
        <f ca="1">IF(ROW()-ROW($A$4)&lt;D$3,INDIRECT("Sheet1!F"&amp;MATCH(Sheet2!D$2,Sheet1!$E$1:$E$1715,0)+ROW()-ROW($A$4)),"")</f>
        <v>-45.182630000000003</v>
      </c>
      <c r="E91">
        <f ca="1">IF(ROW()-ROW($A$4)&lt;E$3,INDIRECT("Sheet1!F"&amp;MATCH(Sheet2!E$2,Sheet1!$E$1:$E$1715,0)+ROW()-ROW($A$4)),"")</f>
        <v>-38.578290000000003</v>
      </c>
      <c r="F91">
        <f ca="1">IF(ROW()-ROW($A$4)&lt;F$3,INDIRECT("Sheet1!F"&amp;MATCH(Sheet2!F$2,Sheet1!$E$1:$E$1715,0)+ROW()-ROW($A$4)),"")</f>
        <v>-32.818669999999997</v>
      </c>
      <c r="G91">
        <f ca="1">IF(ROW()-ROW($A$4)&lt;G$3,INDIRECT("Sheet1!F"&amp;MATCH(Sheet2!G$2,Sheet1!$E$1:$E$1715,0)+ROW()-ROW($A$4)),"")</f>
        <v>-15.960710000000001</v>
      </c>
      <c r="H91">
        <f ca="1">IF(ROW()-ROW($A$4)&lt;H$3,INDIRECT("Sheet1!F"&amp;MATCH(Sheet2!H$2,Sheet1!$E$1:$E$1715,0)+ROW()-ROW($A$4)),"")</f>
        <v>-4.2400900000000004</v>
      </c>
      <c r="I91">
        <f ca="1">IF(ROW()-ROW($A$4)&lt;I$3,INDIRECT("Sheet1!F"&amp;MATCH(Sheet2!I$2,Sheet1!$E$1:$E$1715,0)+ROW()-ROW($A$4)),"")</f>
        <v>-12.84334</v>
      </c>
      <c r="J91">
        <f ca="1">IF(ROW()-ROW($A$4)&lt;J$3,INDIRECT("Sheet1!F"&amp;MATCH(Sheet2!J$2,Sheet1!$E$1:$E$1715,0)+ROW()-ROW($A$4)),"")</f>
        <v>-18.876570000000001</v>
      </c>
      <c r="K91">
        <f ca="1">IF(ROW()-ROW($A$4)&lt;K$3,INDIRECT("Sheet1!F"&amp;MATCH(Sheet2!K$2,Sheet1!$E$1:$E$1715,0)+ROW()-ROW($A$4)),"")</f>
        <v>-34.354669999999999</v>
      </c>
      <c r="L91">
        <f ca="1">IF(ROW()-ROW($A$4)&lt;L$3,INDIRECT("Sheet1!F"&amp;MATCH(Sheet2!L$2,Sheet1!$E$1:$E$1715,0)+ROW()-ROW($A$4)),"")</f>
        <v>-45.79034</v>
      </c>
      <c r="M91" t="str">
        <f ca="1">IF(ROW()-ROW($A$4)&lt;M$3,INDIRECT("Sheet1!F"&amp;MATCH(Sheet2!M$2,Sheet1!$E$1:$E$1715,0)+ROW()-ROW($A$4)),"")</f>
        <v/>
      </c>
      <c r="N91" t="str">
        <f ca="1">IF(ROW()-ROW($A$4)&lt;N$3,INDIRECT("Sheet1!F"&amp;MATCH(Sheet2!N$2,Sheet1!$E$1:$E$1715,0)+ROW()-ROW($A$4)),"")</f>
        <v/>
      </c>
      <c r="O91">
        <f ca="1">IF(ROW()-ROW($A$4)&lt;O$3,INDIRECT("Sheet1!F"&amp;MATCH(Sheet2!O$2,Sheet1!$E$1:$E$1715,0)+ROW()-ROW($A$4)),"")</f>
        <v>-41.539270000000002</v>
      </c>
      <c r="P91" t="str">
        <f ca="1">IF(ROW()-ROW($A$4)&lt;P$3,INDIRECT("Sheet1!F"&amp;MATCH(Sheet2!P$2,Sheet1!$E$1:$E$1715,0)+ROW()-ROW($A$4)),"")</f>
        <v/>
      </c>
      <c r="Q91">
        <f ca="1">IF(ROW()-ROW($A$4)&lt;Q$3,INDIRECT("Sheet1!F"&amp;MATCH(Sheet2!Q$2,Sheet1!$E$1:$E$1715,0)+ROW()-ROW($A$4)),"")</f>
        <v>-40.068510000000003</v>
      </c>
    </row>
    <row r="92" spans="1:17" x14ac:dyDescent="0.2">
      <c r="A92" t="str">
        <f>Sheet1!G170</f>
        <v>Anneal Loop [COOL]  7/14 Score</v>
      </c>
      <c r="B92" t="str">
        <f ca="1">IF(ROW()-ROW($A$4)&lt;B$3,INDIRECT("Sheet1!F"&amp;MATCH(Sheet2!B$2,Sheet1!$E$1:$E$1715,0)+ROW()-ROW($A$4)),"")</f>
        <v/>
      </c>
      <c r="C92">
        <f ca="1">IF(ROW()-ROW($A$4)&lt;C$3,INDIRECT("Sheet1!F"&amp;MATCH(Sheet2!C$2,Sheet1!$E$1:$E$1715,0)+ROW()-ROW($A$4)),"")</f>
        <v>-46.086190000000002</v>
      </c>
      <c r="D92">
        <f ca="1">IF(ROW()-ROW($A$4)&lt;D$3,INDIRECT("Sheet1!F"&amp;MATCH(Sheet2!D$2,Sheet1!$E$1:$E$1715,0)+ROW()-ROW($A$4)),"")</f>
        <v>-45.182630000000003</v>
      </c>
      <c r="E92">
        <f ca="1">IF(ROW()-ROW($A$4)&lt;E$3,INDIRECT("Sheet1!F"&amp;MATCH(Sheet2!E$2,Sheet1!$E$1:$E$1715,0)+ROW()-ROW($A$4)),"")</f>
        <v>-38.219380000000001</v>
      </c>
      <c r="F92">
        <f ca="1">IF(ROW()-ROW($A$4)&lt;F$3,INDIRECT("Sheet1!F"&amp;MATCH(Sheet2!F$2,Sheet1!$E$1:$E$1715,0)+ROW()-ROW($A$4)),"")</f>
        <v>-24.506620000000002</v>
      </c>
      <c r="G92">
        <f ca="1">IF(ROW()-ROW($A$4)&lt;G$3,INDIRECT("Sheet1!F"&amp;MATCH(Sheet2!G$2,Sheet1!$E$1:$E$1715,0)+ROW()-ROW($A$4)),"")</f>
        <v>-12.992000000000001</v>
      </c>
      <c r="H92">
        <f ca="1">IF(ROW()-ROW($A$4)&lt;H$3,INDIRECT("Sheet1!F"&amp;MATCH(Sheet2!H$2,Sheet1!$E$1:$E$1715,0)+ROW()-ROW($A$4)),"")</f>
        <v>-0.27272000000000002</v>
      </c>
      <c r="I92">
        <f ca="1">IF(ROW()-ROW($A$4)&lt;I$3,INDIRECT("Sheet1!F"&amp;MATCH(Sheet2!I$2,Sheet1!$E$1:$E$1715,0)+ROW()-ROW($A$4)),"")</f>
        <v>-13.414339999999999</v>
      </c>
      <c r="J92">
        <f ca="1">IF(ROW()-ROW($A$4)&lt;J$3,INDIRECT("Sheet1!F"&amp;MATCH(Sheet2!J$2,Sheet1!$E$1:$E$1715,0)+ROW()-ROW($A$4)),"")</f>
        <v>-10.05439</v>
      </c>
      <c r="K92">
        <f ca="1">IF(ROW()-ROW($A$4)&lt;K$3,INDIRECT("Sheet1!F"&amp;MATCH(Sheet2!K$2,Sheet1!$E$1:$E$1715,0)+ROW()-ROW($A$4)),"")</f>
        <v>-37.81165</v>
      </c>
      <c r="L92">
        <f ca="1">IF(ROW()-ROW($A$4)&lt;L$3,INDIRECT("Sheet1!F"&amp;MATCH(Sheet2!L$2,Sheet1!$E$1:$E$1715,0)+ROW()-ROW($A$4)),"")</f>
        <v>-45.340490000000003</v>
      </c>
      <c r="M92" t="str">
        <f ca="1">IF(ROW()-ROW($A$4)&lt;M$3,INDIRECT("Sheet1!F"&amp;MATCH(Sheet2!M$2,Sheet1!$E$1:$E$1715,0)+ROW()-ROW($A$4)),"")</f>
        <v/>
      </c>
      <c r="N92" t="str">
        <f ca="1">IF(ROW()-ROW($A$4)&lt;N$3,INDIRECT("Sheet1!F"&amp;MATCH(Sheet2!N$2,Sheet1!$E$1:$E$1715,0)+ROW()-ROW($A$4)),"")</f>
        <v/>
      </c>
      <c r="O92">
        <f ca="1">IF(ROW()-ROW($A$4)&lt;O$3,INDIRECT("Sheet1!F"&amp;MATCH(Sheet2!O$2,Sheet1!$E$1:$E$1715,0)+ROW()-ROW($A$4)),"")</f>
        <v>-40.528219999999997</v>
      </c>
      <c r="P92" t="str">
        <f ca="1">IF(ROW()-ROW($A$4)&lt;P$3,INDIRECT("Sheet1!F"&amp;MATCH(Sheet2!P$2,Sheet1!$E$1:$E$1715,0)+ROW()-ROW($A$4)),"")</f>
        <v/>
      </c>
      <c r="Q92">
        <f ca="1">IF(ROW()-ROW($A$4)&lt;Q$3,INDIRECT("Sheet1!F"&amp;MATCH(Sheet2!Q$2,Sheet1!$E$1:$E$1715,0)+ROW()-ROW($A$4)),"")</f>
        <v>-37.343440000000001</v>
      </c>
    </row>
    <row r="93" spans="1:17" x14ac:dyDescent="0.2">
      <c r="A93" t="str">
        <f>Sheet1!G171</f>
        <v>Anneal Loop [HEAT]  8/14 Score</v>
      </c>
      <c r="B93" t="str">
        <f ca="1">IF(ROW()-ROW($A$4)&lt;B$3,INDIRECT("Sheet1!F"&amp;MATCH(Sheet2!B$2,Sheet1!$E$1:$E$1715,0)+ROW()-ROW($A$4)),"")</f>
        <v/>
      </c>
      <c r="C93">
        <f ca="1">IF(ROW()-ROW($A$4)&lt;C$3,INDIRECT("Sheet1!F"&amp;MATCH(Sheet2!C$2,Sheet1!$E$1:$E$1715,0)+ROW()-ROW($A$4)),"")</f>
        <v>-46.086190000000002</v>
      </c>
      <c r="D93">
        <f ca="1">IF(ROW()-ROW($A$4)&lt;D$3,INDIRECT("Sheet1!F"&amp;MATCH(Sheet2!D$2,Sheet1!$E$1:$E$1715,0)+ROW()-ROW($A$4)),"")</f>
        <v>-45.182630000000003</v>
      </c>
      <c r="E93">
        <f ca="1">IF(ROW()-ROW($A$4)&lt;E$3,INDIRECT("Sheet1!F"&amp;MATCH(Sheet2!E$2,Sheet1!$E$1:$E$1715,0)+ROW()-ROW($A$4)),"")</f>
        <v>-38.219380000000001</v>
      </c>
      <c r="F93">
        <f ca="1">IF(ROW()-ROW($A$4)&lt;F$3,INDIRECT("Sheet1!F"&amp;MATCH(Sheet2!F$2,Sheet1!$E$1:$E$1715,0)+ROW()-ROW($A$4)),"")</f>
        <v>-20.226870000000002</v>
      </c>
      <c r="G93">
        <f ca="1">IF(ROW()-ROW($A$4)&lt;G$3,INDIRECT("Sheet1!F"&amp;MATCH(Sheet2!G$2,Sheet1!$E$1:$E$1715,0)+ROW()-ROW($A$4)),"")</f>
        <v>-12.992000000000001</v>
      </c>
      <c r="H93">
        <f ca="1">IF(ROW()-ROW($A$4)&lt;H$3,INDIRECT("Sheet1!F"&amp;MATCH(Sheet2!H$2,Sheet1!$E$1:$E$1715,0)+ROW()-ROW($A$4)),"")</f>
        <v>-0.27272000000000002</v>
      </c>
      <c r="I93">
        <f ca="1">IF(ROW()-ROW($A$4)&lt;I$3,INDIRECT("Sheet1!F"&amp;MATCH(Sheet2!I$2,Sheet1!$E$1:$E$1715,0)+ROW()-ROW($A$4)),"")</f>
        <v>-13.414339999999999</v>
      </c>
      <c r="J93">
        <f ca="1">IF(ROW()-ROW($A$4)&lt;J$3,INDIRECT("Sheet1!F"&amp;MATCH(Sheet2!J$2,Sheet1!$E$1:$E$1715,0)+ROW()-ROW($A$4)),"")</f>
        <v>-10.05439</v>
      </c>
      <c r="K93">
        <f ca="1">IF(ROW()-ROW($A$4)&lt;K$3,INDIRECT("Sheet1!F"&amp;MATCH(Sheet2!K$2,Sheet1!$E$1:$E$1715,0)+ROW()-ROW($A$4)),"")</f>
        <v>-37.81165</v>
      </c>
      <c r="L93">
        <f ca="1">IF(ROW()-ROW($A$4)&lt;L$3,INDIRECT("Sheet1!F"&amp;MATCH(Sheet2!L$2,Sheet1!$E$1:$E$1715,0)+ROW()-ROW($A$4)),"")</f>
        <v>-45.340490000000003</v>
      </c>
      <c r="M93" t="str">
        <f ca="1">IF(ROW()-ROW($A$4)&lt;M$3,INDIRECT("Sheet1!F"&amp;MATCH(Sheet2!M$2,Sheet1!$E$1:$E$1715,0)+ROW()-ROW($A$4)),"")</f>
        <v/>
      </c>
      <c r="N93" t="str">
        <f ca="1">IF(ROW()-ROW($A$4)&lt;N$3,INDIRECT("Sheet1!F"&amp;MATCH(Sheet2!N$2,Sheet1!$E$1:$E$1715,0)+ROW()-ROW($A$4)),"")</f>
        <v/>
      </c>
      <c r="O93">
        <f ca="1">IF(ROW()-ROW($A$4)&lt;O$3,INDIRECT("Sheet1!F"&amp;MATCH(Sheet2!O$2,Sheet1!$E$1:$E$1715,0)+ROW()-ROW($A$4)),"")</f>
        <v>-40.528219999999997</v>
      </c>
      <c r="P93" t="str">
        <f ca="1">IF(ROW()-ROW($A$4)&lt;P$3,INDIRECT("Sheet1!F"&amp;MATCH(Sheet2!P$2,Sheet1!$E$1:$E$1715,0)+ROW()-ROW($A$4)),"")</f>
        <v/>
      </c>
      <c r="Q93">
        <f ca="1">IF(ROW()-ROW($A$4)&lt;Q$3,INDIRECT("Sheet1!F"&amp;MATCH(Sheet2!Q$2,Sheet1!$E$1:$E$1715,0)+ROW()-ROW($A$4)),"")</f>
        <v>-37.343440000000001</v>
      </c>
    </row>
    <row r="94" spans="1:17" x14ac:dyDescent="0.2">
      <c r="A94" t="str">
        <f>Sheet1!G172</f>
        <v>Anneal Loop [HEAT]  9/14 Score</v>
      </c>
      <c r="B94" t="str">
        <f ca="1">IF(ROW()-ROW($A$4)&lt;B$3,INDIRECT("Sheet1!F"&amp;MATCH(Sheet2!B$2,Sheet1!$E$1:$E$1715,0)+ROW()-ROW($A$4)),"")</f>
        <v/>
      </c>
      <c r="C94">
        <f ca="1">IF(ROW()-ROW($A$4)&lt;C$3,INDIRECT("Sheet1!F"&amp;MATCH(Sheet2!C$2,Sheet1!$E$1:$E$1715,0)+ROW()-ROW($A$4)),"")</f>
        <v>-46.086190000000002</v>
      </c>
      <c r="D94">
        <f ca="1">IF(ROW()-ROW($A$4)&lt;D$3,INDIRECT("Sheet1!F"&amp;MATCH(Sheet2!D$2,Sheet1!$E$1:$E$1715,0)+ROW()-ROW($A$4)),"")</f>
        <v>-45.182630000000003</v>
      </c>
      <c r="E94">
        <f ca="1">IF(ROW()-ROW($A$4)&lt;E$3,INDIRECT("Sheet1!F"&amp;MATCH(Sheet2!E$2,Sheet1!$E$1:$E$1715,0)+ROW()-ROW($A$4)),"")</f>
        <v>-38.219380000000001</v>
      </c>
      <c r="F94">
        <f ca="1">IF(ROW()-ROW($A$4)&lt;F$3,INDIRECT("Sheet1!F"&amp;MATCH(Sheet2!F$2,Sheet1!$E$1:$E$1715,0)+ROW()-ROW($A$4)),"")</f>
        <v>-20.226870000000002</v>
      </c>
      <c r="G94">
        <f ca="1">IF(ROW()-ROW($A$4)&lt;G$3,INDIRECT("Sheet1!F"&amp;MATCH(Sheet2!G$2,Sheet1!$E$1:$E$1715,0)+ROW()-ROW($A$4)),"")</f>
        <v>-12.992000000000001</v>
      </c>
      <c r="H94">
        <f ca="1">IF(ROW()-ROW($A$4)&lt;H$3,INDIRECT("Sheet1!F"&amp;MATCH(Sheet2!H$2,Sheet1!$E$1:$E$1715,0)+ROW()-ROW($A$4)),"")</f>
        <v>-0.27272000000000002</v>
      </c>
      <c r="I94">
        <f ca="1">IF(ROW()-ROW($A$4)&lt;I$3,INDIRECT("Sheet1!F"&amp;MATCH(Sheet2!I$2,Sheet1!$E$1:$E$1715,0)+ROW()-ROW($A$4)),"")</f>
        <v>-13.414339999999999</v>
      </c>
      <c r="J94">
        <f ca="1">IF(ROW()-ROW($A$4)&lt;J$3,INDIRECT("Sheet1!F"&amp;MATCH(Sheet2!J$2,Sheet1!$E$1:$E$1715,0)+ROW()-ROW($A$4)),"")</f>
        <v>-10.05439</v>
      </c>
      <c r="K94">
        <f ca="1">IF(ROW()-ROW($A$4)&lt;K$3,INDIRECT("Sheet1!F"&amp;MATCH(Sheet2!K$2,Sheet1!$E$1:$E$1715,0)+ROW()-ROW($A$4)),"")</f>
        <v>-37.81165</v>
      </c>
      <c r="L94">
        <f ca="1">IF(ROW()-ROW($A$4)&lt;L$3,INDIRECT("Sheet1!F"&amp;MATCH(Sheet2!L$2,Sheet1!$E$1:$E$1715,0)+ROW()-ROW($A$4)),"")</f>
        <v>-45.340490000000003</v>
      </c>
      <c r="M94" t="str">
        <f ca="1">IF(ROW()-ROW($A$4)&lt;M$3,INDIRECT("Sheet1!F"&amp;MATCH(Sheet2!M$2,Sheet1!$E$1:$E$1715,0)+ROW()-ROW($A$4)),"")</f>
        <v/>
      </c>
      <c r="N94" t="str">
        <f ca="1">IF(ROW()-ROW($A$4)&lt;N$3,INDIRECT("Sheet1!F"&amp;MATCH(Sheet2!N$2,Sheet1!$E$1:$E$1715,0)+ROW()-ROW($A$4)),"")</f>
        <v/>
      </c>
      <c r="O94">
        <f ca="1">IF(ROW()-ROW($A$4)&lt;O$3,INDIRECT("Sheet1!F"&amp;MATCH(Sheet2!O$2,Sheet1!$E$1:$E$1715,0)+ROW()-ROW($A$4)),"")</f>
        <v>-40.528219999999997</v>
      </c>
      <c r="P94" t="str">
        <f ca="1">IF(ROW()-ROW($A$4)&lt;P$3,INDIRECT("Sheet1!F"&amp;MATCH(Sheet2!P$2,Sheet1!$E$1:$E$1715,0)+ROW()-ROW($A$4)),"")</f>
        <v/>
      </c>
      <c r="Q94">
        <f ca="1">IF(ROW()-ROW($A$4)&lt;Q$3,INDIRECT("Sheet1!F"&amp;MATCH(Sheet2!Q$2,Sheet1!$E$1:$E$1715,0)+ROW()-ROW($A$4)),"")</f>
        <v>-37.343440000000001</v>
      </c>
    </row>
    <row r="95" spans="1:17" x14ac:dyDescent="0.2">
      <c r="A95" t="str">
        <f>Sheet1!G173</f>
        <v>Anneal Loop [HEAT] 10/14 Score</v>
      </c>
      <c r="B95" t="str">
        <f ca="1">IF(ROW()-ROW($A$4)&lt;B$3,INDIRECT("Sheet1!F"&amp;MATCH(Sheet2!B$2,Sheet1!$E$1:$E$1715,0)+ROW()-ROW($A$4)),"")</f>
        <v/>
      </c>
      <c r="C95">
        <f ca="1">IF(ROW()-ROW($A$4)&lt;C$3,INDIRECT("Sheet1!F"&amp;MATCH(Sheet2!C$2,Sheet1!$E$1:$E$1715,0)+ROW()-ROW($A$4)),"")</f>
        <v>-46.086190000000002</v>
      </c>
      <c r="D95">
        <f ca="1">IF(ROW()-ROW($A$4)&lt;D$3,INDIRECT("Sheet1!F"&amp;MATCH(Sheet2!D$2,Sheet1!$E$1:$E$1715,0)+ROW()-ROW($A$4)),"")</f>
        <v>-35.47504</v>
      </c>
      <c r="E95">
        <f ca="1">IF(ROW()-ROW($A$4)&lt;E$3,INDIRECT("Sheet1!F"&amp;MATCH(Sheet2!E$2,Sheet1!$E$1:$E$1715,0)+ROW()-ROW($A$4)),"")</f>
        <v>-38.219380000000001</v>
      </c>
      <c r="F95">
        <f ca="1">IF(ROW()-ROW($A$4)&lt;F$3,INDIRECT("Sheet1!F"&amp;MATCH(Sheet2!F$2,Sheet1!$E$1:$E$1715,0)+ROW()-ROW($A$4)),"")</f>
        <v>-7.9859400000000003</v>
      </c>
      <c r="G95">
        <f ca="1">IF(ROW()-ROW($A$4)&lt;G$3,INDIRECT("Sheet1!F"&amp;MATCH(Sheet2!G$2,Sheet1!$E$1:$E$1715,0)+ROW()-ROW($A$4)),"")</f>
        <v>-12.992000000000001</v>
      </c>
      <c r="H95">
        <f ca="1">IF(ROW()-ROW($A$4)&lt;H$3,INDIRECT("Sheet1!F"&amp;MATCH(Sheet2!H$2,Sheet1!$E$1:$E$1715,0)+ROW()-ROW($A$4)),"")</f>
        <v>-0.27272000000000002</v>
      </c>
      <c r="I95">
        <f ca="1">IF(ROW()-ROW($A$4)&lt;I$3,INDIRECT("Sheet1!F"&amp;MATCH(Sheet2!I$2,Sheet1!$E$1:$E$1715,0)+ROW()-ROW($A$4)),"")</f>
        <v>-13.414339999999999</v>
      </c>
      <c r="J95">
        <f ca="1">IF(ROW()-ROW($A$4)&lt;J$3,INDIRECT("Sheet1!F"&amp;MATCH(Sheet2!J$2,Sheet1!$E$1:$E$1715,0)+ROW()-ROW($A$4)),"")</f>
        <v>-10.05439</v>
      </c>
      <c r="K95">
        <f ca="1">IF(ROW()-ROW($A$4)&lt;K$3,INDIRECT("Sheet1!F"&amp;MATCH(Sheet2!K$2,Sheet1!$E$1:$E$1715,0)+ROW()-ROW($A$4)),"")</f>
        <v>-37.81165</v>
      </c>
      <c r="L95">
        <f ca="1">IF(ROW()-ROW($A$4)&lt;L$3,INDIRECT("Sheet1!F"&amp;MATCH(Sheet2!L$2,Sheet1!$E$1:$E$1715,0)+ROW()-ROW($A$4)),"")</f>
        <v>-45.340490000000003</v>
      </c>
      <c r="M95" t="str">
        <f ca="1">IF(ROW()-ROW($A$4)&lt;M$3,INDIRECT("Sheet1!F"&amp;MATCH(Sheet2!M$2,Sheet1!$E$1:$E$1715,0)+ROW()-ROW($A$4)),"")</f>
        <v/>
      </c>
      <c r="N95" t="str">
        <f ca="1">IF(ROW()-ROW($A$4)&lt;N$3,INDIRECT("Sheet1!F"&amp;MATCH(Sheet2!N$2,Sheet1!$E$1:$E$1715,0)+ROW()-ROW($A$4)),"")</f>
        <v/>
      </c>
      <c r="O95">
        <f ca="1">IF(ROW()-ROW($A$4)&lt;O$3,INDIRECT("Sheet1!F"&amp;MATCH(Sheet2!O$2,Sheet1!$E$1:$E$1715,0)+ROW()-ROW($A$4)),"")</f>
        <v>-40.528219999999997</v>
      </c>
      <c r="P95" t="str">
        <f ca="1">IF(ROW()-ROW($A$4)&lt;P$3,INDIRECT("Sheet1!F"&amp;MATCH(Sheet2!P$2,Sheet1!$E$1:$E$1715,0)+ROW()-ROW($A$4)),"")</f>
        <v/>
      </c>
      <c r="Q95">
        <f ca="1">IF(ROW()-ROW($A$4)&lt;Q$3,INDIRECT("Sheet1!F"&amp;MATCH(Sheet2!Q$2,Sheet1!$E$1:$E$1715,0)+ROW()-ROW($A$4)),"")</f>
        <v>-37.343440000000001</v>
      </c>
    </row>
    <row r="96" spans="1:17" x14ac:dyDescent="0.2">
      <c r="A96" t="str">
        <f>Sheet1!G174</f>
        <v>Anneal Loop [COOL] 11/14 Score</v>
      </c>
      <c r="B96" t="str">
        <f ca="1">IF(ROW()-ROW($A$4)&lt;B$3,INDIRECT("Sheet1!F"&amp;MATCH(Sheet2!B$2,Sheet1!$E$1:$E$1715,0)+ROW()-ROW($A$4)),"")</f>
        <v/>
      </c>
      <c r="C96">
        <f ca="1">IF(ROW()-ROW($A$4)&lt;C$3,INDIRECT("Sheet1!F"&amp;MATCH(Sheet2!C$2,Sheet1!$E$1:$E$1715,0)+ROW()-ROW($A$4)),"")</f>
        <v>-42.724879999999999</v>
      </c>
      <c r="D96">
        <f ca="1">IF(ROW()-ROW($A$4)&lt;D$3,INDIRECT("Sheet1!F"&amp;MATCH(Sheet2!D$2,Sheet1!$E$1:$E$1715,0)+ROW()-ROW($A$4)),"")</f>
        <v>-35.47504</v>
      </c>
      <c r="E96">
        <f ca="1">IF(ROW()-ROW($A$4)&lt;E$3,INDIRECT("Sheet1!F"&amp;MATCH(Sheet2!E$2,Sheet1!$E$1:$E$1715,0)+ROW()-ROW($A$4)),"")</f>
        <v>-36.526919999999997</v>
      </c>
      <c r="F96">
        <f ca="1">IF(ROW()-ROW($A$4)&lt;F$3,INDIRECT("Sheet1!F"&amp;MATCH(Sheet2!F$2,Sheet1!$E$1:$E$1715,0)+ROW()-ROW($A$4)),"")</f>
        <v>3.25379</v>
      </c>
      <c r="G96">
        <f ca="1">IF(ROW()-ROW($A$4)&lt;G$3,INDIRECT("Sheet1!F"&amp;MATCH(Sheet2!G$2,Sheet1!$E$1:$E$1715,0)+ROW()-ROW($A$4)),"")</f>
        <v>-18.179929999999999</v>
      </c>
      <c r="H96">
        <f ca="1">IF(ROW()-ROW($A$4)&lt;H$3,INDIRECT("Sheet1!F"&amp;MATCH(Sheet2!H$2,Sheet1!$E$1:$E$1715,0)+ROW()-ROW($A$4)),"")</f>
        <v>-4.6339199999999998</v>
      </c>
      <c r="I96">
        <f ca="1">IF(ROW()-ROW($A$4)&lt;I$3,INDIRECT("Sheet1!F"&amp;MATCH(Sheet2!I$2,Sheet1!$E$1:$E$1715,0)+ROW()-ROW($A$4)),"")</f>
        <v>-13.414339999999999</v>
      </c>
      <c r="J96">
        <f ca="1">IF(ROW()-ROW($A$4)&lt;J$3,INDIRECT("Sheet1!F"&amp;MATCH(Sheet2!J$2,Sheet1!$E$1:$E$1715,0)+ROW()-ROW($A$4)),"")</f>
        <v>-10.36603</v>
      </c>
      <c r="K96">
        <f ca="1">IF(ROW()-ROW($A$4)&lt;K$3,INDIRECT("Sheet1!F"&amp;MATCH(Sheet2!K$2,Sheet1!$E$1:$E$1715,0)+ROW()-ROW($A$4)),"")</f>
        <v>-36.237369999999999</v>
      </c>
      <c r="L96">
        <f ca="1">IF(ROW()-ROW($A$4)&lt;L$3,INDIRECT("Sheet1!F"&amp;MATCH(Sheet2!L$2,Sheet1!$E$1:$E$1715,0)+ROW()-ROW($A$4)),"")</f>
        <v>-45.340490000000003</v>
      </c>
      <c r="M96" t="str">
        <f ca="1">IF(ROW()-ROW($A$4)&lt;M$3,INDIRECT("Sheet1!F"&amp;MATCH(Sheet2!M$2,Sheet1!$E$1:$E$1715,0)+ROW()-ROW($A$4)),"")</f>
        <v/>
      </c>
      <c r="N96" t="str">
        <f ca="1">IF(ROW()-ROW($A$4)&lt;N$3,INDIRECT("Sheet1!F"&amp;MATCH(Sheet2!N$2,Sheet1!$E$1:$E$1715,0)+ROW()-ROW($A$4)),"")</f>
        <v/>
      </c>
      <c r="O96">
        <f ca="1">IF(ROW()-ROW($A$4)&lt;O$3,INDIRECT("Sheet1!F"&amp;MATCH(Sheet2!O$2,Sheet1!$E$1:$E$1715,0)+ROW()-ROW($A$4)),"")</f>
        <v>-38.701369999999997</v>
      </c>
      <c r="P96" t="str">
        <f ca="1">IF(ROW()-ROW($A$4)&lt;P$3,INDIRECT("Sheet1!F"&amp;MATCH(Sheet2!P$2,Sheet1!$E$1:$E$1715,0)+ROW()-ROW($A$4)),"")</f>
        <v/>
      </c>
      <c r="Q96">
        <f ca="1">IF(ROW()-ROW($A$4)&lt;Q$3,INDIRECT("Sheet1!F"&amp;MATCH(Sheet2!Q$2,Sheet1!$E$1:$E$1715,0)+ROW()-ROW($A$4)),"")</f>
        <v>-38.502879999999998</v>
      </c>
    </row>
    <row r="97" spans="1:17" x14ac:dyDescent="0.2">
      <c r="A97" t="str">
        <f>Sheet1!G175</f>
        <v>Anneal Loop [COOL] 12/14 Score</v>
      </c>
      <c r="B97" t="str">
        <f ca="1">IF(ROW()-ROW($A$4)&lt;B$3,INDIRECT("Sheet1!F"&amp;MATCH(Sheet2!B$2,Sheet1!$E$1:$E$1715,0)+ROW()-ROW($A$4)),"")</f>
        <v/>
      </c>
      <c r="C97">
        <f ca="1">IF(ROW()-ROW($A$4)&lt;C$3,INDIRECT("Sheet1!F"&amp;MATCH(Sheet2!C$2,Sheet1!$E$1:$E$1715,0)+ROW()-ROW($A$4)),"")</f>
        <v>-42.381599999999999</v>
      </c>
      <c r="D97">
        <f ca="1">IF(ROW()-ROW($A$4)&lt;D$3,INDIRECT("Sheet1!F"&amp;MATCH(Sheet2!D$2,Sheet1!$E$1:$E$1715,0)+ROW()-ROW($A$4)),"")</f>
        <v>-41.229129999999998</v>
      </c>
      <c r="E97">
        <f ca="1">IF(ROW()-ROW($A$4)&lt;E$3,INDIRECT("Sheet1!F"&amp;MATCH(Sheet2!E$2,Sheet1!$E$1:$E$1715,0)+ROW()-ROW($A$4)),"")</f>
        <v>-36.526919999999997</v>
      </c>
      <c r="F97">
        <f ca="1">IF(ROW()-ROW($A$4)&lt;F$3,INDIRECT("Sheet1!F"&amp;MATCH(Sheet2!F$2,Sheet1!$E$1:$E$1715,0)+ROW()-ROW($A$4)),"")</f>
        <v>-4.2780199999999997</v>
      </c>
      <c r="G97">
        <f ca="1">IF(ROW()-ROW($A$4)&lt;G$3,INDIRECT("Sheet1!F"&amp;MATCH(Sheet2!G$2,Sheet1!$E$1:$E$1715,0)+ROW()-ROW($A$4)),"")</f>
        <v>-18.179929999999999</v>
      </c>
      <c r="H97">
        <f ca="1">IF(ROW()-ROW($A$4)&lt;H$3,INDIRECT("Sheet1!F"&amp;MATCH(Sheet2!H$2,Sheet1!$E$1:$E$1715,0)+ROW()-ROW($A$4)),"")</f>
        <v>-7.5078699999999996</v>
      </c>
      <c r="I97">
        <f ca="1">IF(ROW()-ROW($A$4)&lt;I$3,INDIRECT("Sheet1!F"&amp;MATCH(Sheet2!I$2,Sheet1!$E$1:$E$1715,0)+ROW()-ROW($A$4)),"")</f>
        <v>-1.9631400000000001</v>
      </c>
      <c r="J97">
        <f ca="1">IF(ROW()-ROW($A$4)&lt;J$3,INDIRECT("Sheet1!F"&amp;MATCH(Sheet2!J$2,Sheet1!$E$1:$E$1715,0)+ROW()-ROW($A$4)),"")</f>
        <v>-10.26416</v>
      </c>
      <c r="K97">
        <f ca="1">IF(ROW()-ROW($A$4)&lt;K$3,INDIRECT("Sheet1!F"&amp;MATCH(Sheet2!K$2,Sheet1!$E$1:$E$1715,0)+ROW()-ROW($A$4)),"")</f>
        <v>-34.618499999999997</v>
      </c>
      <c r="L97">
        <f ca="1">IF(ROW()-ROW($A$4)&lt;L$3,INDIRECT("Sheet1!F"&amp;MATCH(Sheet2!L$2,Sheet1!$E$1:$E$1715,0)+ROW()-ROW($A$4)),"")</f>
        <v>-41.73639</v>
      </c>
      <c r="M97" t="str">
        <f ca="1">IF(ROW()-ROW($A$4)&lt;M$3,INDIRECT("Sheet1!F"&amp;MATCH(Sheet2!M$2,Sheet1!$E$1:$E$1715,0)+ROW()-ROW($A$4)),"")</f>
        <v/>
      </c>
      <c r="N97" t="str">
        <f ca="1">IF(ROW()-ROW($A$4)&lt;N$3,INDIRECT("Sheet1!F"&amp;MATCH(Sheet2!N$2,Sheet1!$E$1:$E$1715,0)+ROW()-ROW($A$4)),"")</f>
        <v/>
      </c>
      <c r="O97">
        <f ca="1">IF(ROW()-ROW($A$4)&lt;O$3,INDIRECT("Sheet1!F"&amp;MATCH(Sheet2!O$2,Sheet1!$E$1:$E$1715,0)+ROW()-ROW($A$4)),"")</f>
        <v>-38.701369999999997</v>
      </c>
      <c r="P97" t="str">
        <f ca="1">IF(ROW()-ROW($A$4)&lt;P$3,INDIRECT("Sheet1!F"&amp;MATCH(Sheet2!P$2,Sheet1!$E$1:$E$1715,0)+ROW()-ROW($A$4)),"")</f>
        <v/>
      </c>
      <c r="Q97">
        <f ca="1">IF(ROW()-ROW($A$4)&lt;Q$3,INDIRECT("Sheet1!F"&amp;MATCH(Sheet2!Q$2,Sheet1!$E$1:$E$1715,0)+ROW()-ROW($A$4)),"")</f>
        <v>-39.250219999999999</v>
      </c>
    </row>
    <row r="98" spans="1:17" x14ac:dyDescent="0.2">
      <c r="A98" t="str">
        <f>Sheet1!G176</f>
        <v>Anneal Loop [COOL] 13/14 Score</v>
      </c>
      <c r="B98" t="str">
        <f ca="1">IF(ROW()-ROW($A$4)&lt;B$3,INDIRECT("Sheet1!F"&amp;MATCH(Sheet2!B$2,Sheet1!$E$1:$E$1715,0)+ROW()-ROW($A$4)),"")</f>
        <v/>
      </c>
      <c r="C98">
        <f ca="1">IF(ROW()-ROW($A$4)&lt;C$3,INDIRECT("Sheet1!F"&amp;MATCH(Sheet2!C$2,Sheet1!$E$1:$E$1715,0)+ROW()-ROW($A$4)),"")</f>
        <v>-42.381599999999999</v>
      </c>
      <c r="D98">
        <f ca="1">IF(ROW()-ROW($A$4)&lt;D$3,INDIRECT("Sheet1!F"&amp;MATCH(Sheet2!D$2,Sheet1!$E$1:$E$1715,0)+ROW()-ROW($A$4)),"")</f>
        <v>-39.119129999999998</v>
      </c>
      <c r="E98">
        <f ca="1">IF(ROW()-ROW($A$4)&lt;E$3,INDIRECT("Sheet1!F"&amp;MATCH(Sheet2!E$2,Sheet1!$E$1:$E$1715,0)+ROW()-ROW($A$4)),"")</f>
        <v>-35.719230000000003</v>
      </c>
      <c r="F98">
        <f ca="1">IF(ROW()-ROW($A$4)&lt;F$3,INDIRECT("Sheet1!F"&amp;MATCH(Sheet2!F$2,Sheet1!$E$1:$E$1715,0)+ROW()-ROW($A$4)),"")</f>
        <v>-3.3997199999999999</v>
      </c>
      <c r="G98">
        <f ca="1">IF(ROW()-ROW($A$4)&lt;G$3,INDIRECT("Sheet1!F"&amp;MATCH(Sheet2!G$2,Sheet1!$E$1:$E$1715,0)+ROW()-ROW($A$4)),"")</f>
        <v>-15.924189999999999</v>
      </c>
      <c r="H98">
        <f ca="1">IF(ROW()-ROW($A$4)&lt;H$3,INDIRECT("Sheet1!F"&amp;MATCH(Sheet2!H$2,Sheet1!$E$1:$E$1715,0)+ROW()-ROW($A$4)),"")</f>
        <v>-7.5078699999999996</v>
      </c>
      <c r="I98">
        <f ca="1">IF(ROW()-ROW($A$4)&lt;I$3,INDIRECT("Sheet1!F"&amp;MATCH(Sheet2!I$2,Sheet1!$E$1:$E$1715,0)+ROW()-ROW($A$4)),"")</f>
        <v>-1.9631400000000001</v>
      </c>
      <c r="J98">
        <f ca="1">IF(ROW()-ROW($A$4)&lt;J$3,INDIRECT("Sheet1!F"&amp;MATCH(Sheet2!J$2,Sheet1!$E$1:$E$1715,0)+ROW()-ROW($A$4)),"")</f>
        <v>-5.09232</v>
      </c>
      <c r="K98">
        <f ca="1">IF(ROW()-ROW($A$4)&lt;K$3,INDIRECT("Sheet1!F"&amp;MATCH(Sheet2!K$2,Sheet1!$E$1:$E$1715,0)+ROW()-ROW($A$4)),"")</f>
        <v>-40.898629999999997</v>
      </c>
      <c r="L98">
        <f ca="1">IF(ROW()-ROW($A$4)&lt;L$3,INDIRECT("Sheet1!F"&amp;MATCH(Sheet2!L$2,Sheet1!$E$1:$E$1715,0)+ROW()-ROW($A$4)),"")</f>
        <v>-42.211379999999998</v>
      </c>
      <c r="M98" t="str">
        <f ca="1">IF(ROW()-ROW($A$4)&lt;M$3,INDIRECT("Sheet1!F"&amp;MATCH(Sheet2!M$2,Sheet1!$E$1:$E$1715,0)+ROW()-ROW($A$4)),"")</f>
        <v/>
      </c>
      <c r="N98" t="str">
        <f ca="1">IF(ROW()-ROW($A$4)&lt;N$3,INDIRECT("Sheet1!F"&amp;MATCH(Sheet2!N$2,Sheet1!$E$1:$E$1715,0)+ROW()-ROW($A$4)),"")</f>
        <v/>
      </c>
      <c r="O98">
        <f ca="1">IF(ROW()-ROW($A$4)&lt;O$3,INDIRECT("Sheet1!F"&amp;MATCH(Sheet2!O$2,Sheet1!$E$1:$E$1715,0)+ROW()-ROW($A$4)),"")</f>
        <v>-36.810540000000003</v>
      </c>
      <c r="P98" t="str">
        <f ca="1">IF(ROW()-ROW($A$4)&lt;P$3,INDIRECT("Sheet1!F"&amp;MATCH(Sheet2!P$2,Sheet1!$E$1:$E$1715,0)+ROW()-ROW($A$4)),"")</f>
        <v/>
      </c>
      <c r="Q98">
        <f ca="1">IF(ROW()-ROW($A$4)&lt;Q$3,INDIRECT("Sheet1!F"&amp;MATCH(Sheet2!Q$2,Sheet1!$E$1:$E$1715,0)+ROW()-ROW($A$4)),"")</f>
        <v>-36.31635</v>
      </c>
    </row>
    <row r="99" spans="1:17" x14ac:dyDescent="0.2">
      <c r="A99" t="str">
        <f>Sheet1!G177</f>
        <v>Anneal Loop [COOL] 14/14 Score</v>
      </c>
      <c r="B99" t="str">
        <f ca="1">IF(ROW()-ROW($A$4)&lt;B$3,INDIRECT("Sheet1!F"&amp;MATCH(Sheet2!B$2,Sheet1!$E$1:$E$1715,0)+ROW()-ROW($A$4)),"")</f>
        <v/>
      </c>
      <c r="C99">
        <f ca="1">IF(ROW()-ROW($A$4)&lt;C$3,INDIRECT("Sheet1!F"&amp;MATCH(Sheet2!C$2,Sheet1!$E$1:$E$1715,0)+ROW()-ROW($A$4)),"")</f>
        <v>-42.381599999999999</v>
      </c>
      <c r="D99">
        <f ca="1">IF(ROW()-ROW($A$4)&lt;D$3,INDIRECT("Sheet1!F"&amp;MATCH(Sheet2!D$2,Sheet1!$E$1:$E$1715,0)+ROW()-ROW($A$4)),"")</f>
        <v>-42.027099999999997</v>
      </c>
      <c r="E99">
        <f ca="1">IF(ROW()-ROW($A$4)&lt;E$3,INDIRECT("Sheet1!F"&amp;MATCH(Sheet2!E$2,Sheet1!$E$1:$E$1715,0)+ROW()-ROW($A$4)),"")</f>
        <v>-31.102779999999999</v>
      </c>
      <c r="F99">
        <f ca="1">IF(ROW()-ROW($A$4)&lt;F$3,INDIRECT("Sheet1!F"&amp;MATCH(Sheet2!F$2,Sheet1!$E$1:$E$1715,0)+ROW()-ROW($A$4)),"")</f>
        <v>-8.5235599999999998</v>
      </c>
      <c r="G99">
        <f ca="1">IF(ROW()-ROW($A$4)&lt;G$3,INDIRECT("Sheet1!F"&amp;MATCH(Sheet2!G$2,Sheet1!$E$1:$E$1715,0)+ROW()-ROW($A$4)),"")</f>
        <v>-16.128789999999999</v>
      </c>
      <c r="H99">
        <f ca="1">IF(ROW()-ROW($A$4)&lt;H$3,INDIRECT("Sheet1!F"&amp;MATCH(Sheet2!H$2,Sheet1!$E$1:$E$1715,0)+ROW()-ROW($A$4)),"")</f>
        <v>-5.1230500000000001</v>
      </c>
      <c r="I99">
        <f ca="1">IF(ROW()-ROW($A$4)&lt;I$3,INDIRECT("Sheet1!F"&amp;MATCH(Sheet2!I$2,Sheet1!$E$1:$E$1715,0)+ROW()-ROW($A$4)),"")</f>
        <v>-1.9631400000000001</v>
      </c>
      <c r="J99">
        <f ca="1">IF(ROW()-ROW($A$4)&lt;J$3,INDIRECT("Sheet1!F"&amp;MATCH(Sheet2!J$2,Sheet1!$E$1:$E$1715,0)+ROW()-ROW($A$4)),"")</f>
        <v>0.19336</v>
      </c>
      <c r="K99">
        <f ca="1">IF(ROW()-ROW($A$4)&lt;K$3,INDIRECT("Sheet1!F"&amp;MATCH(Sheet2!K$2,Sheet1!$E$1:$E$1715,0)+ROW()-ROW($A$4)),"")</f>
        <v>-40.898629999999997</v>
      </c>
      <c r="L99">
        <f ca="1">IF(ROW()-ROW($A$4)&lt;L$3,INDIRECT("Sheet1!F"&amp;MATCH(Sheet2!L$2,Sheet1!$E$1:$E$1715,0)+ROW()-ROW($A$4)),"")</f>
        <v>-39.480469999999997</v>
      </c>
      <c r="M99" t="str">
        <f ca="1">IF(ROW()-ROW($A$4)&lt;M$3,INDIRECT("Sheet1!F"&amp;MATCH(Sheet2!M$2,Sheet1!$E$1:$E$1715,0)+ROW()-ROW($A$4)),"")</f>
        <v/>
      </c>
      <c r="N99" t="str">
        <f ca="1">IF(ROW()-ROW($A$4)&lt;N$3,INDIRECT("Sheet1!F"&amp;MATCH(Sheet2!N$2,Sheet1!$E$1:$E$1715,0)+ROW()-ROW($A$4)),"")</f>
        <v/>
      </c>
      <c r="O99">
        <f ca="1">IF(ROW()-ROW($A$4)&lt;O$3,INDIRECT("Sheet1!F"&amp;MATCH(Sheet2!O$2,Sheet1!$E$1:$E$1715,0)+ROW()-ROW($A$4)),"")</f>
        <v>-34.390419999999999</v>
      </c>
      <c r="P99" t="str">
        <f ca="1">IF(ROW()-ROW($A$4)&lt;P$3,INDIRECT("Sheet1!F"&amp;MATCH(Sheet2!P$2,Sheet1!$E$1:$E$1715,0)+ROW()-ROW($A$4)),"")</f>
        <v/>
      </c>
      <c r="Q99">
        <f ca="1">IF(ROW()-ROW($A$4)&lt;Q$3,INDIRECT("Sheet1!F"&amp;MATCH(Sheet2!Q$2,Sheet1!$E$1:$E$1715,0)+ROW()-ROW($A$4)),"")</f>
        <v>-38.014229999999998</v>
      </c>
    </row>
    <row r="100" spans="1:17" x14ac:dyDescent="0.2">
      <c r="A100" t="str">
        <f>Sheet1!G178</f>
        <v>Minimization Loop Score</v>
      </c>
      <c r="B100" t="str">
        <f ca="1">IF(ROW()-ROW($A$4)&lt;B$3,INDIRECT("Sheet1!F"&amp;MATCH(Sheet2!B$2,Sheet1!$E$1:$E$1715,0)+ROW()-ROW($A$4)),"")</f>
        <v/>
      </c>
      <c r="C100">
        <f ca="1">IF(ROW()-ROW($A$4)&lt;C$3,INDIRECT("Sheet1!F"&amp;MATCH(Sheet2!C$2,Sheet1!$E$1:$E$1715,0)+ROW()-ROW($A$4)),"")</f>
        <v>-42.646569999999997</v>
      </c>
      <c r="D100">
        <f ca="1">IF(ROW()-ROW($A$4)&lt;D$3,INDIRECT("Sheet1!F"&amp;MATCH(Sheet2!D$2,Sheet1!$E$1:$E$1715,0)+ROW()-ROW($A$4)),"")</f>
        <v>-43.191519999999997</v>
      </c>
      <c r="E100">
        <f ca="1">IF(ROW()-ROW($A$4)&lt;E$3,INDIRECT("Sheet1!F"&amp;MATCH(Sheet2!E$2,Sheet1!$E$1:$E$1715,0)+ROW()-ROW($A$4)),"")</f>
        <v>-31.98715</v>
      </c>
      <c r="F100">
        <f ca="1">IF(ROW()-ROW($A$4)&lt;F$3,INDIRECT("Sheet1!F"&amp;MATCH(Sheet2!F$2,Sheet1!$E$1:$E$1715,0)+ROW()-ROW($A$4)),"")</f>
        <v>-11.51418</v>
      </c>
      <c r="G100">
        <f ca="1">IF(ROW()-ROW($A$4)&lt;G$3,INDIRECT("Sheet1!F"&amp;MATCH(Sheet2!G$2,Sheet1!$E$1:$E$1715,0)+ROW()-ROW($A$4)),"")</f>
        <v>-19.6374</v>
      </c>
      <c r="H100">
        <f ca="1">IF(ROW()-ROW($A$4)&lt;H$3,INDIRECT("Sheet1!F"&amp;MATCH(Sheet2!H$2,Sheet1!$E$1:$E$1715,0)+ROW()-ROW($A$4)),"")</f>
        <v>-10.37274</v>
      </c>
      <c r="I100">
        <f ca="1">IF(ROW()-ROW($A$4)&lt;I$3,INDIRECT("Sheet1!F"&amp;MATCH(Sheet2!I$2,Sheet1!$E$1:$E$1715,0)+ROW()-ROW($A$4)),"")</f>
        <v>-4.4371700000000001</v>
      </c>
      <c r="J100">
        <f ca="1">IF(ROW()-ROW($A$4)&lt;J$3,INDIRECT("Sheet1!F"&amp;MATCH(Sheet2!J$2,Sheet1!$E$1:$E$1715,0)+ROW()-ROW($A$4)),"")</f>
        <v>-1.09921</v>
      </c>
      <c r="K100">
        <f ca="1">IF(ROW()-ROW($A$4)&lt;K$3,INDIRECT("Sheet1!F"&amp;MATCH(Sheet2!K$2,Sheet1!$E$1:$E$1715,0)+ROW()-ROW($A$4)),"")</f>
        <v>-41.14443</v>
      </c>
      <c r="L100">
        <f ca="1">IF(ROW()-ROW($A$4)&lt;L$3,INDIRECT("Sheet1!F"&amp;MATCH(Sheet2!L$2,Sheet1!$E$1:$E$1715,0)+ROW()-ROW($A$4)),"")</f>
        <v>-39.9315</v>
      </c>
      <c r="M100" t="str">
        <f ca="1">IF(ROW()-ROW($A$4)&lt;M$3,INDIRECT("Sheet1!F"&amp;MATCH(Sheet2!M$2,Sheet1!$E$1:$E$1715,0)+ROW()-ROW($A$4)),"")</f>
        <v/>
      </c>
      <c r="N100" t="str">
        <f ca="1">IF(ROW()-ROW($A$4)&lt;N$3,INDIRECT("Sheet1!F"&amp;MATCH(Sheet2!N$2,Sheet1!$E$1:$E$1715,0)+ROW()-ROW($A$4)),"")</f>
        <v/>
      </c>
      <c r="O100">
        <f ca="1">IF(ROW()-ROW($A$4)&lt;O$3,INDIRECT("Sheet1!F"&amp;MATCH(Sheet2!O$2,Sheet1!$E$1:$E$1715,0)+ROW()-ROW($A$4)),"")</f>
        <v>-34.858890000000002</v>
      </c>
      <c r="P100" t="str">
        <f ca="1">IF(ROW()-ROW($A$4)&lt;P$3,INDIRECT("Sheet1!F"&amp;MATCH(Sheet2!P$2,Sheet1!$E$1:$E$1715,0)+ROW()-ROW($A$4)),"")</f>
        <v/>
      </c>
      <c r="Q100">
        <f ca="1">IF(ROW()-ROW($A$4)&lt;Q$3,INDIRECT("Sheet1!F"&amp;MATCH(Sheet2!Q$2,Sheet1!$E$1:$E$1715,0)+ROW()-ROW($A$4)),"")</f>
        <v>-38.83267</v>
      </c>
    </row>
    <row r="101" spans="1:17" x14ac:dyDescent="0.2">
      <c r="A101" t="str">
        <f>Sheet1!G179</f>
        <v>Mutant Pack Score</v>
      </c>
      <c r="B101" t="str">
        <f ca="1">IF(ROW()-ROW($A$4)&lt;B$3,INDIRECT("Sheet1!F"&amp;MATCH(Sheet2!B$2,Sheet1!$E$1:$E$1715,0)+ROW()-ROW($A$4)),"")</f>
        <v/>
      </c>
      <c r="C101">
        <f ca="1">IF(ROW()-ROW($A$4)&lt;C$3,INDIRECT("Sheet1!F"&amp;MATCH(Sheet2!C$2,Sheet1!$E$1:$E$1715,0)+ROW()-ROW($A$4)),"")</f>
        <v>-42.646569999999997</v>
      </c>
      <c r="D101">
        <f ca="1">IF(ROW()-ROW($A$4)&lt;D$3,INDIRECT("Sheet1!F"&amp;MATCH(Sheet2!D$2,Sheet1!$E$1:$E$1715,0)+ROW()-ROW($A$4)),"")</f>
        <v>-43.191519999999997</v>
      </c>
      <c r="E101">
        <f ca="1">IF(ROW()-ROW($A$4)&lt;E$3,INDIRECT("Sheet1!F"&amp;MATCH(Sheet2!E$2,Sheet1!$E$1:$E$1715,0)+ROW()-ROW($A$4)),"")</f>
        <v>-31.98715</v>
      </c>
      <c r="F101">
        <f ca="1">IF(ROW()-ROW($A$4)&lt;F$3,INDIRECT("Sheet1!F"&amp;MATCH(Sheet2!F$2,Sheet1!$E$1:$E$1715,0)+ROW()-ROW($A$4)),"")</f>
        <v>-11.51418</v>
      </c>
      <c r="G101">
        <f ca="1">IF(ROW()-ROW($A$4)&lt;G$3,INDIRECT("Sheet1!F"&amp;MATCH(Sheet2!G$2,Sheet1!$E$1:$E$1715,0)+ROW()-ROW($A$4)),"")</f>
        <v>-19.6374</v>
      </c>
      <c r="H101">
        <f ca="1">IF(ROW()-ROW($A$4)&lt;H$3,INDIRECT("Sheet1!F"&amp;MATCH(Sheet2!H$2,Sheet1!$E$1:$E$1715,0)+ROW()-ROW($A$4)),"")</f>
        <v>-10.43525</v>
      </c>
      <c r="I101">
        <f ca="1">IF(ROW()-ROW($A$4)&lt;I$3,INDIRECT("Sheet1!F"&amp;MATCH(Sheet2!I$2,Sheet1!$E$1:$E$1715,0)+ROW()-ROW($A$4)),"")</f>
        <v>-4.4371700000000001</v>
      </c>
      <c r="J101">
        <f ca="1">IF(ROW()-ROW($A$4)&lt;J$3,INDIRECT("Sheet1!F"&amp;MATCH(Sheet2!J$2,Sheet1!$E$1:$E$1715,0)+ROW()-ROW($A$4)),"")</f>
        <v>-1.09921</v>
      </c>
      <c r="K101">
        <f ca="1">IF(ROW()-ROW($A$4)&lt;K$3,INDIRECT("Sheet1!F"&amp;MATCH(Sheet2!K$2,Sheet1!$E$1:$E$1715,0)+ROW()-ROW($A$4)),"")</f>
        <v>-41.340940000000003</v>
      </c>
      <c r="L101">
        <f ca="1">IF(ROW()-ROW($A$4)&lt;L$3,INDIRECT("Sheet1!F"&amp;MATCH(Sheet2!L$2,Sheet1!$E$1:$E$1715,0)+ROW()-ROW($A$4)),"")</f>
        <v>-39.9315</v>
      </c>
      <c r="M101" t="str">
        <f ca="1">IF(ROW()-ROW($A$4)&lt;M$3,INDIRECT("Sheet1!F"&amp;MATCH(Sheet2!M$2,Sheet1!$E$1:$E$1715,0)+ROW()-ROW($A$4)),"")</f>
        <v/>
      </c>
      <c r="N101" t="str">
        <f ca="1">IF(ROW()-ROW($A$4)&lt;N$3,INDIRECT("Sheet1!F"&amp;MATCH(Sheet2!N$2,Sheet1!$E$1:$E$1715,0)+ROW()-ROW($A$4)),"")</f>
        <v/>
      </c>
      <c r="O101">
        <f ca="1">IF(ROW()-ROW($A$4)&lt;O$3,INDIRECT("Sheet1!F"&amp;MATCH(Sheet2!O$2,Sheet1!$E$1:$E$1715,0)+ROW()-ROW($A$4)),"")</f>
        <v>-34.860460000000003</v>
      </c>
      <c r="P101" t="str">
        <f ca="1">IF(ROW()-ROW($A$4)&lt;P$3,INDIRECT("Sheet1!F"&amp;MATCH(Sheet2!P$2,Sheet1!$E$1:$E$1715,0)+ROW()-ROW($A$4)),"")</f>
        <v/>
      </c>
      <c r="Q101">
        <f ca="1">IF(ROW()-ROW($A$4)&lt;Q$3,INDIRECT("Sheet1!F"&amp;MATCH(Sheet2!Q$2,Sheet1!$E$1:$E$1715,0)+ROW()-ROW($A$4)),"")</f>
        <v>-38.83267</v>
      </c>
    </row>
    <row r="102" spans="1:17" x14ac:dyDescent="0.2">
      <c r="A102" t="str">
        <f>Sheet1!G180</f>
        <v>Minimization Loop Score</v>
      </c>
      <c r="B102" t="str">
        <f ca="1">IF(ROW()-ROW($A$4)&lt;B$3,INDIRECT("Sheet1!F"&amp;MATCH(Sheet2!B$2,Sheet1!$E$1:$E$1715,0)+ROW()-ROW($A$4)),"")</f>
        <v/>
      </c>
      <c r="C102">
        <f ca="1">IF(ROW()-ROW($A$4)&lt;C$3,INDIRECT("Sheet1!F"&amp;MATCH(Sheet2!C$2,Sheet1!$E$1:$E$1715,0)+ROW()-ROW($A$4)),"")</f>
        <v>-65.389889999999994</v>
      </c>
      <c r="D102">
        <f ca="1">IF(ROW()-ROW($A$4)&lt;D$3,INDIRECT("Sheet1!F"&amp;MATCH(Sheet2!D$2,Sheet1!$E$1:$E$1715,0)+ROW()-ROW($A$4)),"")</f>
        <v>-60.15334</v>
      </c>
      <c r="E102">
        <f ca="1">IF(ROW()-ROW($A$4)&lt;E$3,INDIRECT("Sheet1!F"&amp;MATCH(Sheet2!E$2,Sheet1!$E$1:$E$1715,0)+ROW()-ROW($A$4)),"")</f>
        <v>-52.926670000000001</v>
      </c>
      <c r="F102">
        <f ca="1">IF(ROW()-ROW($A$4)&lt;F$3,INDIRECT("Sheet1!F"&amp;MATCH(Sheet2!F$2,Sheet1!$E$1:$E$1715,0)+ROW()-ROW($A$4)),"")</f>
        <v>-39.994810000000001</v>
      </c>
      <c r="G102">
        <f ca="1">IF(ROW()-ROW($A$4)&lt;G$3,INDIRECT("Sheet1!F"&amp;MATCH(Sheet2!G$2,Sheet1!$E$1:$E$1715,0)+ROW()-ROW($A$4)),"")</f>
        <v>-45.40878</v>
      </c>
      <c r="H102">
        <f ca="1">IF(ROW()-ROW($A$4)&lt;H$3,INDIRECT("Sheet1!F"&amp;MATCH(Sheet2!H$2,Sheet1!$E$1:$E$1715,0)+ROW()-ROW($A$4)),"")</f>
        <v>-39.795479999999998</v>
      </c>
      <c r="I102">
        <f ca="1">IF(ROW()-ROW($A$4)&lt;I$3,INDIRECT("Sheet1!F"&amp;MATCH(Sheet2!I$2,Sheet1!$E$1:$E$1715,0)+ROW()-ROW($A$4)),"")</f>
        <v>-35.67483</v>
      </c>
      <c r="J102">
        <f ca="1">IF(ROW()-ROW($A$4)&lt;J$3,INDIRECT("Sheet1!F"&amp;MATCH(Sheet2!J$2,Sheet1!$E$1:$E$1715,0)+ROW()-ROW($A$4)),"")</f>
        <v>-35.697029999999998</v>
      </c>
      <c r="K102">
        <f ca="1">IF(ROW()-ROW($A$4)&lt;K$3,INDIRECT("Sheet1!F"&amp;MATCH(Sheet2!K$2,Sheet1!$E$1:$E$1715,0)+ROW()-ROW($A$4)),"")</f>
        <v>-59.843060000000001</v>
      </c>
      <c r="L102">
        <f ca="1">IF(ROW()-ROW($A$4)&lt;L$3,INDIRECT("Sheet1!F"&amp;MATCH(Sheet2!L$2,Sheet1!$E$1:$E$1715,0)+ROW()-ROW($A$4)),"")</f>
        <v>-59.0901</v>
      </c>
      <c r="M102" t="str">
        <f ca="1">IF(ROW()-ROW($A$4)&lt;M$3,INDIRECT("Sheet1!F"&amp;MATCH(Sheet2!M$2,Sheet1!$E$1:$E$1715,0)+ROW()-ROW($A$4)),"")</f>
        <v/>
      </c>
      <c r="N102" t="str">
        <f ca="1">IF(ROW()-ROW($A$4)&lt;N$3,INDIRECT("Sheet1!F"&amp;MATCH(Sheet2!N$2,Sheet1!$E$1:$E$1715,0)+ROW()-ROW($A$4)),"")</f>
        <v/>
      </c>
      <c r="O102">
        <f ca="1">IF(ROW()-ROW($A$4)&lt;O$3,INDIRECT("Sheet1!F"&amp;MATCH(Sheet2!O$2,Sheet1!$E$1:$E$1715,0)+ROW()-ROW($A$4)),"")</f>
        <v>-61.094450000000002</v>
      </c>
      <c r="P102" t="str">
        <f ca="1">IF(ROW()-ROW($A$4)&lt;P$3,INDIRECT("Sheet1!F"&amp;MATCH(Sheet2!P$2,Sheet1!$E$1:$E$1715,0)+ROW()-ROW($A$4)),"")</f>
        <v/>
      </c>
      <c r="Q102">
        <f ca="1">IF(ROW()-ROW($A$4)&lt;Q$3,INDIRECT("Sheet1!F"&amp;MATCH(Sheet2!Q$2,Sheet1!$E$1:$E$1715,0)+ROW()-ROW($A$4)),"")</f>
        <v>-57.054270000000002</v>
      </c>
    </row>
    <row r="103" spans="1:17" x14ac:dyDescent="0.2">
      <c r="A103" t="str">
        <f>Sheet1!G181</f>
        <v>Mut &amp; Min #05 Score</v>
      </c>
      <c r="B103" t="str">
        <f ca="1">IF(ROW()-ROW($A$4)&lt;B$3,INDIRECT("Sheet1!F"&amp;MATCH(Sheet2!B$2,Sheet1!$E$1:$E$1715,0)+ROW()-ROW($A$4)),"")</f>
        <v/>
      </c>
      <c r="C103">
        <f ca="1">IF(ROW()-ROW($A$4)&lt;C$3,INDIRECT("Sheet1!F"&amp;MATCH(Sheet2!C$2,Sheet1!$E$1:$E$1715,0)+ROW()-ROW($A$4)),"")</f>
        <v>-65.389889999999994</v>
      </c>
      <c r="D103">
        <f ca="1">IF(ROW()-ROW($A$4)&lt;D$3,INDIRECT("Sheet1!F"&amp;MATCH(Sheet2!D$2,Sheet1!$E$1:$E$1715,0)+ROW()-ROW($A$4)),"")</f>
        <v>-60.15334</v>
      </c>
      <c r="E103">
        <f ca="1">IF(ROW()-ROW($A$4)&lt;E$3,INDIRECT("Sheet1!F"&amp;MATCH(Sheet2!E$2,Sheet1!$E$1:$E$1715,0)+ROW()-ROW($A$4)),"")</f>
        <v>-52.926670000000001</v>
      </c>
      <c r="F103">
        <f ca="1">IF(ROW()-ROW($A$4)&lt;F$3,INDIRECT("Sheet1!F"&amp;MATCH(Sheet2!F$2,Sheet1!$E$1:$E$1715,0)+ROW()-ROW($A$4)),"")</f>
        <v>-39.994810000000001</v>
      </c>
      <c r="G103">
        <f ca="1">IF(ROW()-ROW($A$4)&lt;G$3,INDIRECT("Sheet1!F"&amp;MATCH(Sheet2!G$2,Sheet1!$E$1:$E$1715,0)+ROW()-ROW($A$4)),"")</f>
        <v>-54.005319999999998</v>
      </c>
      <c r="H103">
        <f ca="1">IF(ROW()-ROW($A$4)&lt;H$3,INDIRECT("Sheet1!F"&amp;MATCH(Sheet2!H$2,Sheet1!$E$1:$E$1715,0)+ROW()-ROW($A$4)),"")</f>
        <v>-51.85181</v>
      </c>
      <c r="I103">
        <f ca="1">IF(ROW()-ROW($A$4)&lt;I$3,INDIRECT("Sheet1!F"&amp;MATCH(Sheet2!I$2,Sheet1!$E$1:$E$1715,0)+ROW()-ROW($A$4)),"")</f>
        <v>-35.67483</v>
      </c>
      <c r="J103">
        <f ca="1">IF(ROW()-ROW($A$4)&lt;J$3,INDIRECT("Sheet1!F"&amp;MATCH(Sheet2!J$2,Sheet1!$E$1:$E$1715,0)+ROW()-ROW($A$4)),"")</f>
        <v>-35.697029999999998</v>
      </c>
      <c r="K103">
        <f ca="1">IF(ROW()-ROW($A$4)&lt;K$3,INDIRECT("Sheet1!F"&amp;MATCH(Sheet2!K$2,Sheet1!$E$1:$E$1715,0)+ROW()-ROW($A$4)),"")</f>
        <v>-59.843060000000001</v>
      </c>
      <c r="L103">
        <f ca="1">IF(ROW()-ROW($A$4)&lt;L$3,INDIRECT("Sheet1!F"&amp;MATCH(Sheet2!L$2,Sheet1!$E$1:$E$1715,0)+ROW()-ROW($A$4)),"")</f>
        <v>-59.0901</v>
      </c>
      <c r="M103" t="str">
        <f ca="1">IF(ROW()-ROW($A$4)&lt;M$3,INDIRECT("Sheet1!F"&amp;MATCH(Sheet2!M$2,Sheet1!$E$1:$E$1715,0)+ROW()-ROW($A$4)),"")</f>
        <v/>
      </c>
      <c r="N103" t="str">
        <f ca="1">IF(ROW()-ROW($A$4)&lt;N$3,INDIRECT("Sheet1!F"&amp;MATCH(Sheet2!N$2,Sheet1!$E$1:$E$1715,0)+ROW()-ROW($A$4)),"")</f>
        <v/>
      </c>
      <c r="O103">
        <f ca="1">IF(ROW()-ROW($A$4)&lt;O$3,INDIRECT("Sheet1!F"&amp;MATCH(Sheet2!O$2,Sheet1!$E$1:$E$1715,0)+ROW()-ROW($A$4)),"")</f>
        <v>-61.094450000000002</v>
      </c>
      <c r="P103" t="str">
        <f ca="1">IF(ROW()-ROW($A$4)&lt;P$3,INDIRECT("Sheet1!F"&amp;MATCH(Sheet2!P$2,Sheet1!$E$1:$E$1715,0)+ROW()-ROW($A$4)),"")</f>
        <v/>
      </c>
      <c r="Q103">
        <f ca="1">IF(ROW()-ROW($A$4)&lt;Q$3,INDIRECT("Sheet1!F"&amp;MATCH(Sheet2!Q$2,Sheet1!$E$1:$E$1715,0)+ROW()-ROW($A$4)),"")</f>
        <v>-57.054270000000002</v>
      </c>
    </row>
    <row r="104" spans="1:17" x14ac:dyDescent="0.2">
      <c r="A104" t="str">
        <f>Sheet1!G182</f>
        <v>Mutant Pack Score</v>
      </c>
      <c r="B104" t="str">
        <f ca="1">IF(ROW()-ROW($A$4)&lt;B$3,INDIRECT("Sheet1!F"&amp;MATCH(Sheet2!B$2,Sheet1!$E$1:$E$1715,0)+ROW()-ROW($A$4)),"")</f>
        <v/>
      </c>
      <c r="C104">
        <f ca="1">IF(ROW()-ROW($A$4)&lt;C$3,INDIRECT("Sheet1!F"&amp;MATCH(Sheet2!C$2,Sheet1!$E$1:$E$1715,0)+ROW()-ROW($A$4)),"")</f>
        <v>-36.432720000000003</v>
      </c>
      <c r="D104">
        <f ca="1">IF(ROW()-ROW($A$4)&lt;D$3,INDIRECT("Sheet1!F"&amp;MATCH(Sheet2!D$2,Sheet1!$E$1:$E$1715,0)+ROW()-ROW($A$4)),"")</f>
        <v>-56.814749999999997</v>
      </c>
      <c r="E104">
        <f ca="1">IF(ROW()-ROW($A$4)&lt;E$3,INDIRECT("Sheet1!F"&amp;MATCH(Sheet2!E$2,Sheet1!$E$1:$E$1715,0)+ROW()-ROW($A$4)),"")</f>
        <v>29.745439999999999</v>
      </c>
      <c r="F104">
        <f ca="1">IF(ROW()-ROW($A$4)&lt;F$3,INDIRECT("Sheet1!F"&amp;MATCH(Sheet2!F$2,Sheet1!$E$1:$E$1715,0)+ROW()-ROW($A$4)),"")</f>
        <v>-34.585920000000002</v>
      </c>
      <c r="G104">
        <f ca="1">IF(ROW()-ROW($A$4)&lt;G$3,INDIRECT("Sheet1!F"&amp;MATCH(Sheet2!G$2,Sheet1!$E$1:$E$1715,0)+ROW()-ROW($A$4)),"")</f>
        <v>-53.985149999999997</v>
      </c>
      <c r="H104">
        <f ca="1">IF(ROW()-ROW($A$4)&lt;H$3,INDIRECT("Sheet1!F"&amp;MATCH(Sheet2!H$2,Sheet1!$E$1:$E$1715,0)+ROW()-ROW($A$4)),"")</f>
        <v>-49.489699999999999</v>
      </c>
      <c r="I104">
        <f ca="1">IF(ROW()-ROW($A$4)&lt;I$3,INDIRECT("Sheet1!F"&amp;MATCH(Sheet2!I$2,Sheet1!$E$1:$E$1715,0)+ROW()-ROW($A$4)),"")</f>
        <v>129.12441999999999</v>
      </c>
      <c r="J104">
        <f ca="1">IF(ROW()-ROW($A$4)&lt;J$3,INDIRECT("Sheet1!F"&amp;MATCH(Sheet2!J$2,Sheet1!$E$1:$E$1715,0)+ROW()-ROW($A$4)),"")</f>
        <v>-39.556249999999999</v>
      </c>
      <c r="K104">
        <f ca="1">IF(ROW()-ROW($A$4)&lt;K$3,INDIRECT("Sheet1!F"&amp;MATCH(Sheet2!K$2,Sheet1!$E$1:$E$1715,0)+ROW()-ROW($A$4)),"")</f>
        <v>-56.750660000000003</v>
      </c>
      <c r="L104">
        <f ca="1">IF(ROW()-ROW($A$4)&lt;L$3,INDIRECT("Sheet1!F"&amp;MATCH(Sheet2!L$2,Sheet1!$E$1:$E$1715,0)+ROW()-ROW($A$4)),"")</f>
        <v>-49.485590000000002</v>
      </c>
      <c r="M104" t="str">
        <f ca="1">IF(ROW()-ROW($A$4)&lt;M$3,INDIRECT("Sheet1!F"&amp;MATCH(Sheet2!M$2,Sheet1!$E$1:$E$1715,0)+ROW()-ROW($A$4)),"")</f>
        <v/>
      </c>
      <c r="N104" t="str">
        <f ca="1">IF(ROW()-ROW($A$4)&lt;N$3,INDIRECT("Sheet1!F"&amp;MATCH(Sheet2!N$2,Sheet1!$E$1:$E$1715,0)+ROW()-ROW($A$4)),"")</f>
        <v/>
      </c>
      <c r="O104">
        <f ca="1">IF(ROW()-ROW($A$4)&lt;O$3,INDIRECT("Sheet1!F"&amp;MATCH(Sheet2!O$2,Sheet1!$E$1:$E$1715,0)+ROW()-ROW($A$4)),"")</f>
        <v>-60.18777</v>
      </c>
      <c r="P104" t="str">
        <f ca="1">IF(ROW()-ROW($A$4)&lt;P$3,INDIRECT("Sheet1!F"&amp;MATCH(Sheet2!P$2,Sheet1!$E$1:$E$1715,0)+ROW()-ROW($A$4)),"")</f>
        <v/>
      </c>
      <c r="Q104">
        <f ca="1">IF(ROW()-ROW($A$4)&lt;Q$3,INDIRECT("Sheet1!F"&amp;MATCH(Sheet2!Q$2,Sheet1!$E$1:$E$1715,0)+ROW()-ROW($A$4)),"")</f>
        <v>77.244560000000007</v>
      </c>
    </row>
    <row r="105" spans="1:17" x14ac:dyDescent="0.2">
      <c r="A105" t="str">
        <f>Sheet1!G183</f>
        <v>Minimization Loop Score</v>
      </c>
      <c r="B105" t="str">
        <f ca="1">IF(ROW()-ROW($A$4)&lt;B$3,INDIRECT("Sheet1!F"&amp;MATCH(Sheet2!B$2,Sheet1!$E$1:$E$1715,0)+ROW()-ROW($A$4)),"")</f>
        <v/>
      </c>
      <c r="C105">
        <f ca="1">IF(ROW()-ROW($A$4)&lt;C$3,INDIRECT("Sheet1!F"&amp;MATCH(Sheet2!C$2,Sheet1!$E$1:$E$1715,0)+ROW()-ROW($A$4)),"")</f>
        <v>-46.748249999999999</v>
      </c>
      <c r="D105">
        <f ca="1">IF(ROW()-ROW($A$4)&lt;D$3,INDIRECT("Sheet1!F"&amp;MATCH(Sheet2!D$2,Sheet1!$E$1:$E$1715,0)+ROW()-ROW($A$4)),"")</f>
        <v>-57.463140000000003</v>
      </c>
      <c r="E105">
        <f ca="1">IF(ROW()-ROW($A$4)&lt;E$3,INDIRECT("Sheet1!F"&amp;MATCH(Sheet2!E$2,Sheet1!$E$1:$E$1715,0)+ROW()-ROW($A$4)),"")</f>
        <v>-18.872879999999999</v>
      </c>
      <c r="F105">
        <f ca="1">IF(ROW()-ROW($A$4)&lt;F$3,INDIRECT("Sheet1!F"&amp;MATCH(Sheet2!F$2,Sheet1!$E$1:$E$1715,0)+ROW()-ROW($A$4)),"")</f>
        <v>-35.452919999999999</v>
      </c>
      <c r="G105">
        <f ca="1">IF(ROW()-ROW($A$4)&lt;G$3,INDIRECT("Sheet1!F"&amp;MATCH(Sheet2!G$2,Sheet1!$E$1:$E$1715,0)+ROW()-ROW($A$4)),"")</f>
        <v>-54.198</v>
      </c>
      <c r="H105">
        <f ca="1">IF(ROW()-ROW($A$4)&lt;H$3,INDIRECT("Sheet1!F"&amp;MATCH(Sheet2!H$2,Sheet1!$E$1:$E$1715,0)+ROW()-ROW($A$4)),"")</f>
        <v>-49.891629999999999</v>
      </c>
      <c r="I105">
        <f ca="1">IF(ROW()-ROW($A$4)&lt;I$3,INDIRECT("Sheet1!F"&amp;MATCH(Sheet2!I$2,Sheet1!$E$1:$E$1715,0)+ROW()-ROW($A$4)),"")</f>
        <v>39.215989999999998</v>
      </c>
      <c r="J105">
        <f ca="1">IF(ROW()-ROW($A$4)&lt;J$3,INDIRECT("Sheet1!F"&amp;MATCH(Sheet2!J$2,Sheet1!$E$1:$E$1715,0)+ROW()-ROW($A$4)),"")</f>
        <v>-40.589039999999997</v>
      </c>
      <c r="K105">
        <f ca="1">IF(ROW()-ROW($A$4)&lt;K$3,INDIRECT("Sheet1!F"&amp;MATCH(Sheet2!K$2,Sheet1!$E$1:$E$1715,0)+ROW()-ROW($A$4)),"")</f>
        <v>-58.66516</v>
      </c>
      <c r="L105">
        <f ca="1">IF(ROW()-ROW($A$4)&lt;L$3,INDIRECT("Sheet1!F"&amp;MATCH(Sheet2!L$2,Sheet1!$E$1:$E$1715,0)+ROW()-ROW($A$4)),"")</f>
        <v>-57.610390000000002</v>
      </c>
      <c r="M105" t="str">
        <f ca="1">IF(ROW()-ROW($A$4)&lt;M$3,INDIRECT("Sheet1!F"&amp;MATCH(Sheet2!M$2,Sheet1!$E$1:$E$1715,0)+ROW()-ROW($A$4)),"")</f>
        <v/>
      </c>
      <c r="N105" t="str">
        <f ca="1">IF(ROW()-ROW($A$4)&lt;N$3,INDIRECT("Sheet1!F"&amp;MATCH(Sheet2!N$2,Sheet1!$E$1:$E$1715,0)+ROW()-ROW($A$4)),"")</f>
        <v/>
      </c>
      <c r="O105">
        <f ca="1">IF(ROW()-ROW($A$4)&lt;O$3,INDIRECT("Sheet1!F"&amp;MATCH(Sheet2!O$2,Sheet1!$E$1:$E$1715,0)+ROW()-ROW($A$4)),"")</f>
        <v>-60.647559999999999</v>
      </c>
      <c r="P105" t="str">
        <f ca="1">IF(ROW()-ROW($A$4)&lt;P$3,INDIRECT("Sheet1!F"&amp;MATCH(Sheet2!P$2,Sheet1!$E$1:$E$1715,0)+ROW()-ROW($A$4)),"")</f>
        <v/>
      </c>
      <c r="Q105">
        <f ca="1">IF(ROW()-ROW($A$4)&lt;Q$3,INDIRECT("Sheet1!F"&amp;MATCH(Sheet2!Q$2,Sheet1!$E$1:$E$1715,0)+ROW()-ROW($A$4)),"")</f>
        <v>3.0946600000000002</v>
      </c>
    </row>
    <row r="106" spans="1:17" x14ac:dyDescent="0.2">
      <c r="A106" t="str">
        <f>Sheet1!G184</f>
        <v>Anneal Loop [HEAT]  1/14 Score</v>
      </c>
      <c r="B106" t="str">
        <f ca="1">IF(ROW()-ROW($A$4)&lt;B$3,INDIRECT("Sheet1!F"&amp;MATCH(Sheet2!B$2,Sheet1!$E$1:$E$1715,0)+ROW()-ROW($A$4)),"")</f>
        <v/>
      </c>
      <c r="C106">
        <f ca="1">IF(ROW()-ROW($A$4)&lt;C$3,INDIRECT("Sheet1!F"&amp;MATCH(Sheet2!C$2,Sheet1!$E$1:$E$1715,0)+ROW()-ROW($A$4)),"")</f>
        <v>-46.748249999999999</v>
      </c>
      <c r="D106">
        <f ca="1">IF(ROW()-ROW($A$4)&lt;D$3,INDIRECT("Sheet1!F"&amp;MATCH(Sheet2!D$2,Sheet1!$E$1:$E$1715,0)+ROW()-ROW($A$4)),"")</f>
        <v>-57.463140000000003</v>
      </c>
      <c r="E106">
        <f ca="1">IF(ROW()-ROW($A$4)&lt;E$3,INDIRECT("Sheet1!F"&amp;MATCH(Sheet2!E$2,Sheet1!$E$1:$E$1715,0)+ROW()-ROW($A$4)),"")</f>
        <v>-18.872879999999999</v>
      </c>
      <c r="F106">
        <f ca="1">IF(ROW()-ROW($A$4)&lt;F$3,INDIRECT("Sheet1!F"&amp;MATCH(Sheet2!F$2,Sheet1!$E$1:$E$1715,0)+ROW()-ROW($A$4)),"")</f>
        <v>-35.452919999999999</v>
      </c>
      <c r="G106">
        <f ca="1">IF(ROW()-ROW($A$4)&lt;G$3,INDIRECT("Sheet1!F"&amp;MATCH(Sheet2!G$2,Sheet1!$E$1:$E$1715,0)+ROW()-ROW($A$4)),"")</f>
        <v>-54.198</v>
      </c>
      <c r="H106">
        <f ca="1">IF(ROW()-ROW($A$4)&lt;H$3,INDIRECT("Sheet1!F"&amp;MATCH(Sheet2!H$2,Sheet1!$E$1:$E$1715,0)+ROW()-ROW($A$4)),"")</f>
        <v>-49.891629999999999</v>
      </c>
      <c r="I106">
        <f ca="1">IF(ROW()-ROW($A$4)&lt;I$3,INDIRECT("Sheet1!F"&amp;MATCH(Sheet2!I$2,Sheet1!$E$1:$E$1715,0)+ROW()-ROW($A$4)),"")</f>
        <v>39.215989999999998</v>
      </c>
      <c r="J106">
        <f ca="1">IF(ROW()-ROW($A$4)&lt;J$3,INDIRECT("Sheet1!F"&amp;MATCH(Sheet2!J$2,Sheet1!$E$1:$E$1715,0)+ROW()-ROW($A$4)),"")</f>
        <v>-40.589039999999997</v>
      </c>
      <c r="K106">
        <f ca="1">IF(ROW()-ROW($A$4)&lt;K$3,INDIRECT("Sheet1!F"&amp;MATCH(Sheet2!K$2,Sheet1!$E$1:$E$1715,0)+ROW()-ROW($A$4)),"")</f>
        <v>-58.66516</v>
      </c>
      <c r="L106">
        <f ca="1">IF(ROW()-ROW($A$4)&lt;L$3,INDIRECT("Sheet1!F"&amp;MATCH(Sheet2!L$2,Sheet1!$E$1:$E$1715,0)+ROW()-ROW($A$4)),"")</f>
        <v>-57.610390000000002</v>
      </c>
      <c r="M106" t="str">
        <f ca="1">IF(ROW()-ROW($A$4)&lt;M$3,INDIRECT("Sheet1!F"&amp;MATCH(Sheet2!M$2,Sheet1!$E$1:$E$1715,0)+ROW()-ROW($A$4)),"")</f>
        <v/>
      </c>
      <c r="N106" t="str">
        <f ca="1">IF(ROW()-ROW($A$4)&lt;N$3,INDIRECT("Sheet1!F"&amp;MATCH(Sheet2!N$2,Sheet1!$E$1:$E$1715,0)+ROW()-ROW($A$4)),"")</f>
        <v/>
      </c>
      <c r="O106">
        <f ca="1">IF(ROW()-ROW($A$4)&lt;O$3,INDIRECT("Sheet1!F"&amp;MATCH(Sheet2!O$2,Sheet1!$E$1:$E$1715,0)+ROW()-ROW($A$4)),"")</f>
        <v>-60.647559999999999</v>
      </c>
      <c r="P106" t="str">
        <f ca="1">IF(ROW()-ROW($A$4)&lt;P$3,INDIRECT("Sheet1!F"&amp;MATCH(Sheet2!P$2,Sheet1!$E$1:$E$1715,0)+ROW()-ROW($A$4)),"")</f>
        <v/>
      </c>
      <c r="Q106">
        <f ca="1">IF(ROW()-ROW($A$4)&lt;Q$3,INDIRECT("Sheet1!F"&amp;MATCH(Sheet2!Q$2,Sheet1!$E$1:$E$1715,0)+ROW()-ROW($A$4)),"")</f>
        <v>8.4513599999999993</v>
      </c>
    </row>
    <row r="107" spans="1:17" x14ac:dyDescent="0.2">
      <c r="A107" t="str">
        <f>Sheet1!G185</f>
        <v>Anneal Loop [HEAT]  2/14 Score</v>
      </c>
      <c r="B107" t="str">
        <f ca="1">IF(ROW()-ROW($A$4)&lt;B$3,INDIRECT("Sheet1!F"&amp;MATCH(Sheet2!B$2,Sheet1!$E$1:$E$1715,0)+ROW()-ROW($A$4)),"")</f>
        <v/>
      </c>
      <c r="C107">
        <f ca="1">IF(ROW()-ROW($A$4)&lt;C$3,INDIRECT("Sheet1!F"&amp;MATCH(Sheet2!C$2,Sheet1!$E$1:$E$1715,0)+ROW()-ROW($A$4)),"")</f>
        <v>-46.748249999999999</v>
      </c>
      <c r="D107">
        <f ca="1">IF(ROW()-ROW($A$4)&lt;D$3,INDIRECT("Sheet1!F"&amp;MATCH(Sheet2!D$2,Sheet1!$E$1:$E$1715,0)+ROW()-ROW($A$4)),"")</f>
        <v>-57.463140000000003</v>
      </c>
      <c r="E107">
        <f ca="1">IF(ROW()-ROW($A$4)&lt;E$3,INDIRECT("Sheet1!F"&amp;MATCH(Sheet2!E$2,Sheet1!$E$1:$E$1715,0)+ROW()-ROW($A$4)),"")</f>
        <v>-18.872879999999999</v>
      </c>
      <c r="F107">
        <f ca="1">IF(ROW()-ROW($A$4)&lt;F$3,INDIRECT("Sheet1!F"&amp;MATCH(Sheet2!F$2,Sheet1!$E$1:$E$1715,0)+ROW()-ROW($A$4)),"")</f>
        <v>-35.452919999999999</v>
      </c>
      <c r="G107">
        <f ca="1">IF(ROW()-ROW($A$4)&lt;G$3,INDIRECT("Sheet1!F"&amp;MATCH(Sheet2!G$2,Sheet1!$E$1:$E$1715,0)+ROW()-ROW($A$4)),"")</f>
        <v>-54.198</v>
      </c>
      <c r="H107">
        <f ca="1">IF(ROW()-ROW($A$4)&lt;H$3,INDIRECT("Sheet1!F"&amp;MATCH(Sheet2!H$2,Sheet1!$E$1:$E$1715,0)+ROW()-ROW($A$4)),"")</f>
        <v>-49.891629999999999</v>
      </c>
      <c r="I107">
        <f ca="1">IF(ROW()-ROW($A$4)&lt;I$3,INDIRECT("Sheet1!F"&amp;MATCH(Sheet2!I$2,Sheet1!$E$1:$E$1715,0)+ROW()-ROW($A$4)),"")</f>
        <v>37.543869999999998</v>
      </c>
      <c r="J107">
        <f ca="1">IF(ROW()-ROW($A$4)&lt;J$3,INDIRECT("Sheet1!F"&amp;MATCH(Sheet2!J$2,Sheet1!$E$1:$E$1715,0)+ROW()-ROW($A$4)),"")</f>
        <v>-40.589039999999997</v>
      </c>
      <c r="K107">
        <f ca="1">IF(ROW()-ROW($A$4)&lt;K$3,INDIRECT("Sheet1!F"&amp;MATCH(Sheet2!K$2,Sheet1!$E$1:$E$1715,0)+ROW()-ROW($A$4)),"")</f>
        <v>-58.66516</v>
      </c>
      <c r="L107">
        <f ca="1">IF(ROW()-ROW($A$4)&lt;L$3,INDIRECT("Sheet1!F"&amp;MATCH(Sheet2!L$2,Sheet1!$E$1:$E$1715,0)+ROW()-ROW($A$4)),"")</f>
        <v>-57.610390000000002</v>
      </c>
      <c r="M107" t="str">
        <f ca="1">IF(ROW()-ROW($A$4)&lt;M$3,INDIRECT("Sheet1!F"&amp;MATCH(Sheet2!M$2,Sheet1!$E$1:$E$1715,0)+ROW()-ROW($A$4)),"")</f>
        <v/>
      </c>
      <c r="N107" t="str">
        <f ca="1">IF(ROW()-ROW($A$4)&lt;N$3,INDIRECT("Sheet1!F"&amp;MATCH(Sheet2!N$2,Sheet1!$E$1:$E$1715,0)+ROW()-ROW($A$4)),"")</f>
        <v/>
      </c>
      <c r="O107">
        <f ca="1">IF(ROW()-ROW($A$4)&lt;O$3,INDIRECT("Sheet1!F"&amp;MATCH(Sheet2!O$2,Sheet1!$E$1:$E$1715,0)+ROW()-ROW($A$4)),"")</f>
        <v>-60.647559999999999</v>
      </c>
      <c r="P107" t="str">
        <f ca="1">IF(ROW()-ROW($A$4)&lt;P$3,INDIRECT("Sheet1!F"&amp;MATCH(Sheet2!P$2,Sheet1!$E$1:$E$1715,0)+ROW()-ROW($A$4)),"")</f>
        <v/>
      </c>
      <c r="Q107">
        <f ca="1">IF(ROW()-ROW($A$4)&lt;Q$3,INDIRECT("Sheet1!F"&amp;MATCH(Sheet2!Q$2,Sheet1!$E$1:$E$1715,0)+ROW()-ROW($A$4)),"")</f>
        <v>8.4513599999999993</v>
      </c>
    </row>
    <row r="108" spans="1:17" x14ac:dyDescent="0.2">
      <c r="A108" t="str">
        <f>Sheet1!G186</f>
        <v>Anneal Loop [HEAT]  3/14 Score</v>
      </c>
      <c r="B108" t="str">
        <f ca="1">IF(ROW()-ROW($A$4)&lt;B$3,INDIRECT("Sheet1!F"&amp;MATCH(Sheet2!B$2,Sheet1!$E$1:$E$1715,0)+ROW()-ROW($A$4)),"")</f>
        <v/>
      </c>
      <c r="C108">
        <f ca="1">IF(ROW()-ROW($A$4)&lt;C$3,INDIRECT("Sheet1!F"&amp;MATCH(Sheet2!C$2,Sheet1!$E$1:$E$1715,0)+ROW()-ROW($A$4)),"")</f>
        <v>-46.748249999999999</v>
      </c>
      <c r="D108">
        <f ca="1">IF(ROW()-ROW($A$4)&lt;D$3,INDIRECT("Sheet1!F"&amp;MATCH(Sheet2!D$2,Sheet1!$E$1:$E$1715,0)+ROW()-ROW($A$4)),"")</f>
        <v>-57.463140000000003</v>
      </c>
      <c r="E108">
        <f ca="1">IF(ROW()-ROW($A$4)&lt;E$3,INDIRECT("Sheet1!F"&amp;MATCH(Sheet2!E$2,Sheet1!$E$1:$E$1715,0)+ROW()-ROW($A$4)),"")</f>
        <v>-18.872879999999999</v>
      </c>
      <c r="F108">
        <f ca="1">IF(ROW()-ROW($A$4)&lt;F$3,INDIRECT("Sheet1!F"&amp;MATCH(Sheet2!F$2,Sheet1!$E$1:$E$1715,0)+ROW()-ROW($A$4)),"")</f>
        <v>-35.452919999999999</v>
      </c>
      <c r="G108">
        <f ca="1">IF(ROW()-ROW($A$4)&lt;G$3,INDIRECT("Sheet1!F"&amp;MATCH(Sheet2!G$2,Sheet1!$E$1:$E$1715,0)+ROW()-ROW($A$4)),"")</f>
        <v>-54.198</v>
      </c>
      <c r="H108">
        <f ca="1">IF(ROW()-ROW($A$4)&lt;H$3,INDIRECT("Sheet1!F"&amp;MATCH(Sheet2!H$2,Sheet1!$E$1:$E$1715,0)+ROW()-ROW($A$4)),"")</f>
        <v>-49.891629999999999</v>
      </c>
      <c r="I108">
        <f ca="1">IF(ROW()-ROW($A$4)&lt;I$3,INDIRECT("Sheet1!F"&amp;MATCH(Sheet2!I$2,Sheet1!$E$1:$E$1715,0)+ROW()-ROW($A$4)),"")</f>
        <v>37.543869999999998</v>
      </c>
      <c r="J108">
        <f ca="1">IF(ROW()-ROW($A$4)&lt;J$3,INDIRECT("Sheet1!F"&amp;MATCH(Sheet2!J$2,Sheet1!$E$1:$E$1715,0)+ROW()-ROW($A$4)),"")</f>
        <v>-40.589039999999997</v>
      </c>
      <c r="K108">
        <f ca="1">IF(ROW()-ROW($A$4)&lt;K$3,INDIRECT("Sheet1!F"&amp;MATCH(Sheet2!K$2,Sheet1!$E$1:$E$1715,0)+ROW()-ROW($A$4)),"")</f>
        <v>-58.66516</v>
      </c>
      <c r="L108">
        <f ca="1">IF(ROW()-ROW($A$4)&lt;L$3,INDIRECT("Sheet1!F"&amp;MATCH(Sheet2!L$2,Sheet1!$E$1:$E$1715,0)+ROW()-ROW($A$4)),"")</f>
        <v>-57.610390000000002</v>
      </c>
      <c r="M108" t="str">
        <f ca="1">IF(ROW()-ROW($A$4)&lt;M$3,INDIRECT("Sheet1!F"&amp;MATCH(Sheet2!M$2,Sheet1!$E$1:$E$1715,0)+ROW()-ROW($A$4)),"")</f>
        <v/>
      </c>
      <c r="N108" t="str">
        <f ca="1">IF(ROW()-ROW($A$4)&lt;N$3,INDIRECT("Sheet1!F"&amp;MATCH(Sheet2!N$2,Sheet1!$E$1:$E$1715,0)+ROW()-ROW($A$4)),"")</f>
        <v/>
      </c>
      <c r="O108">
        <f ca="1">IF(ROW()-ROW($A$4)&lt;O$3,INDIRECT("Sheet1!F"&amp;MATCH(Sheet2!O$2,Sheet1!$E$1:$E$1715,0)+ROW()-ROW($A$4)),"")</f>
        <v>-60.647559999999999</v>
      </c>
      <c r="P108" t="str">
        <f ca="1">IF(ROW()-ROW($A$4)&lt;P$3,INDIRECT("Sheet1!F"&amp;MATCH(Sheet2!P$2,Sheet1!$E$1:$E$1715,0)+ROW()-ROW($A$4)),"")</f>
        <v/>
      </c>
      <c r="Q108">
        <f ca="1">IF(ROW()-ROW($A$4)&lt;Q$3,INDIRECT("Sheet1!F"&amp;MATCH(Sheet2!Q$2,Sheet1!$E$1:$E$1715,0)+ROW()-ROW($A$4)),"")</f>
        <v>8.4513599999999993</v>
      </c>
    </row>
    <row r="109" spans="1:17" x14ac:dyDescent="0.2">
      <c r="A109" t="str">
        <f>Sheet1!G187</f>
        <v>Anneal Loop [COOL]  4/14 Score</v>
      </c>
      <c r="B109" t="str">
        <f ca="1">IF(ROW()-ROW($A$4)&lt;B$3,INDIRECT("Sheet1!F"&amp;MATCH(Sheet2!B$2,Sheet1!$E$1:$E$1715,0)+ROW()-ROW($A$4)),"")</f>
        <v/>
      </c>
      <c r="C109">
        <f ca="1">IF(ROW()-ROW($A$4)&lt;C$3,INDIRECT("Sheet1!F"&amp;MATCH(Sheet2!C$2,Sheet1!$E$1:$E$1715,0)+ROW()-ROW($A$4)),"")</f>
        <v>-39.301200000000001</v>
      </c>
      <c r="D109">
        <f ca="1">IF(ROW()-ROW($A$4)&lt;D$3,INDIRECT("Sheet1!F"&amp;MATCH(Sheet2!D$2,Sheet1!$E$1:$E$1715,0)+ROW()-ROW($A$4)),"")</f>
        <v>-57.463140000000003</v>
      </c>
      <c r="E109">
        <f ca="1">IF(ROW()-ROW($A$4)&lt;E$3,INDIRECT("Sheet1!F"&amp;MATCH(Sheet2!E$2,Sheet1!$E$1:$E$1715,0)+ROW()-ROW($A$4)),"")</f>
        <v>-16.753679999999999</v>
      </c>
      <c r="F109">
        <f ca="1">IF(ROW()-ROW($A$4)&lt;F$3,INDIRECT("Sheet1!F"&amp;MATCH(Sheet2!F$2,Sheet1!$E$1:$E$1715,0)+ROW()-ROW($A$4)),"")</f>
        <v>-35.452919999999999</v>
      </c>
      <c r="G109">
        <f ca="1">IF(ROW()-ROW($A$4)&lt;G$3,INDIRECT("Sheet1!F"&amp;MATCH(Sheet2!G$2,Sheet1!$E$1:$E$1715,0)+ROW()-ROW($A$4)),"")</f>
        <v>-44.658439999999999</v>
      </c>
      <c r="H109">
        <f ca="1">IF(ROW()-ROW($A$4)&lt;H$3,INDIRECT("Sheet1!F"&amp;MATCH(Sheet2!H$2,Sheet1!$E$1:$E$1715,0)+ROW()-ROW($A$4)),"")</f>
        <v>-49.891629999999999</v>
      </c>
      <c r="I109">
        <f ca="1">IF(ROW()-ROW($A$4)&lt;I$3,INDIRECT("Sheet1!F"&amp;MATCH(Sheet2!I$2,Sheet1!$E$1:$E$1715,0)+ROW()-ROW($A$4)),"")</f>
        <v>34.88496</v>
      </c>
      <c r="J109">
        <f ca="1">IF(ROW()-ROW($A$4)&lt;J$3,INDIRECT("Sheet1!F"&amp;MATCH(Sheet2!J$2,Sheet1!$E$1:$E$1715,0)+ROW()-ROW($A$4)),"")</f>
        <v>-34.823169999999998</v>
      </c>
      <c r="K109">
        <f ca="1">IF(ROW()-ROW($A$4)&lt;K$3,INDIRECT("Sheet1!F"&amp;MATCH(Sheet2!K$2,Sheet1!$E$1:$E$1715,0)+ROW()-ROW($A$4)),"")</f>
        <v>-58.66516</v>
      </c>
      <c r="L109">
        <f ca="1">IF(ROW()-ROW($A$4)&lt;L$3,INDIRECT("Sheet1!F"&amp;MATCH(Sheet2!L$2,Sheet1!$E$1:$E$1715,0)+ROW()-ROW($A$4)),"")</f>
        <v>-57.610390000000002</v>
      </c>
      <c r="M109" t="str">
        <f ca="1">IF(ROW()-ROW($A$4)&lt;M$3,INDIRECT("Sheet1!F"&amp;MATCH(Sheet2!M$2,Sheet1!$E$1:$E$1715,0)+ROW()-ROW($A$4)),"")</f>
        <v/>
      </c>
      <c r="N109" t="str">
        <f ca="1">IF(ROW()-ROW($A$4)&lt;N$3,INDIRECT("Sheet1!F"&amp;MATCH(Sheet2!N$2,Sheet1!$E$1:$E$1715,0)+ROW()-ROW($A$4)),"")</f>
        <v/>
      </c>
      <c r="O109">
        <f ca="1">IF(ROW()-ROW($A$4)&lt;O$3,INDIRECT("Sheet1!F"&amp;MATCH(Sheet2!O$2,Sheet1!$E$1:$E$1715,0)+ROW()-ROW($A$4)),"")</f>
        <v>-61.816780000000001</v>
      </c>
      <c r="P109" t="str">
        <f ca="1">IF(ROW()-ROW($A$4)&lt;P$3,INDIRECT("Sheet1!F"&amp;MATCH(Sheet2!P$2,Sheet1!$E$1:$E$1715,0)+ROW()-ROW($A$4)),"")</f>
        <v/>
      </c>
      <c r="Q109">
        <f ca="1">IF(ROW()-ROW($A$4)&lt;Q$3,INDIRECT("Sheet1!F"&amp;MATCH(Sheet2!Q$2,Sheet1!$E$1:$E$1715,0)+ROW()-ROW($A$4)),"")</f>
        <v>8.4513599999999993</v>
      </c>
    </row>
    <row r="110" spans="1:17" x14ac:dyDescent="0.2">
      <c r="A110" t="str">
        <f>Sheet1!G188</f>
        <v>Anneal Loop [COOL]  5/14 Score</v>
      </c>
      <c r="B110" t="str">
        <f ca="1">IF(ROW()-ROW($A$4)&lt;B$3,INDIRECT("Sheet1!F"&amp;MATCH(Sheet2!B$2,Sheet1!$E$1:$E$1715,0)+ROW()-ROW($A$4)),"")</f>
        <v/>
      </c>
      <c r="C110">
        <f ca="1">IF(ROW()-ROW($A$4)&lt;C$3,INDIRECT("Sheet1!F"&amp;MATCH(Sheet2!C$2,Sheet1!$E$1:$E$1715,0)+ROW()-ROW($A$4)),"")</f>
        <v>-37.24438</v>
      </c>
      <c r="D110">
        <f ca="1">IF(ROW()-ROW($A$4)&lt;D$3,INDIRECT("Sheet1!F"&amp;MATCH(Sheet2!D$2,Sheet1!$E$1:$E$1715,0)+ROW()-ROW($A$4)),"")</f>
        <v>-57.463140000000003</v>
      </c>
      <c r="E110">
        <f ca="1">IF(ROW()-ROW($A$4)&lt;E$3,INDIRECT("Sheet1!F"&amp;MATCH(Sheet2!E$2,Sheet1!$E$1:$E$1715,0)+ROW()-ROW($A$4)),"")</f>
        <v>-16.753679999999999</v>
      </c>
      <c r="F110">
        <f ca="1">IF(ROW()-ROW($A$4)&lt;F$3,INDIRECT("Sheet1!F"&amp;MATCH(Sheet2!F$2,Sheet1!$E$1:$E$1715,0)+ROW()-ROW($A$4)),"")</f>
        <v>-35.452919999999999</v>
      </c>
      <c r="G110">
        <f ca="1">IF(ROW()-ROW($A$4)&lt;G$3,INDIRECT("Sheet1!F"&amp;MATCH(Sheet2!G$2,Sheet1!$E$1:$E$1715,0)+ROW()-ROW($A$4)),"")</f>
        <v>-44.780700000000003</v>
      </c>
      <c r="H110">
        <f ca="1">IF(ROW()-ROW($A$4)&lt;H$3,INDIRECT("Sheet1!F"&amp;MATCH(Sheet2!H$2,Sheet1!$E$1:$E$1715,0)+ROW()-ROW($A$4)),"")</f>
        <v>-49.246400000000001</v>
      </c>
      <c r="I110">
        <f ca="1">IF(ROW()-ROW($A$4)&lt;I$3,INDIRECT("Sheet1!F"&amp;MATCH(Sheet2!I$2,Sheet1!$E$1:$E$1715,0)+ROW()-ROW($A$4)),"")</f>
        <v>34.88496</v>
      </c>
      <c r="J110">
        <f ca="1">IF(ROW()-ROW($A$4)&lt;J$3,INDIRECT("Sheet1!F"&amp;MATCH(Sheet2!J$2,Sheet1!$E$1:$E$1715,0)+ROW()-ROW($A$4)),"")</f>
        <v>-36.686630000000001</v>
      </c>
      <c r="K110">
        <f ca="1">IF(ROW()-ROW($A$4)&lt;K$3,INDIRECT("Sheet1!F"&amp;MATCH(Sheet2!K$2,Sheet1!$E$1:$E$1715,0)+ROW()-ROW($A$4)),"")</f>
        <v>-59.178690000000003</v>
      </c>
      <c r="L110">
        <f ca="1">IF(ROW()-ROW($A$4)&lt;L$3,INDIRECT("Sheet1!F"&amp;MATCH(Sheet2!L$2,Sheet1!$E$1:$E$1715,0)+ROW()-ROW($A$4)),"")</f>
        <v>-56.805790000000002</v>
      </c>
      <c r="M110" t="str">
        <f ca="1">IF(ROW()-ROW($A$4)&lt;M$3,INDIRECT("Sheet1!F"&amp;MATCH(Sheet2!M$2,Sheet1!$E$1:$E$1715,0)+ROW()-ROW($A$4)),"")</f>
        <v/>
      </c>
      <c r="N110" t="str">
        <f ca="1">IF(ROW()-ROW($A$4)&lt;N$3,INDIRECT("Sheet1!F"&amp;MATCH(Sheet2!N$2,Sheet1!$E$1:$E$1715,0)+ROW()-ROW($A$4)),"")</f>
        <v/>
      </c>
      <c r="O110">
        <f ca="1">IF(ROW()-ROW($A$4)&lt;O$3,INDIRECT("Sheet1!F"&amp;MATCH(Sheet2!O$2,Sheet1!$E$1:$E$1715,0)+ROW()-ROW($A$4)),"")</f>
        <v>-56.332569999999997</v>
      </c>
      <c r="P110" t="str">
        <f ca="1">IF(ROW()-ROW($A$4)&lt;P$3,INDIRECT("Sheet1!F"&amp;MATCH(Sheet2!P$2,Sheet1!$E$1:$E$1715,0)+ROW()-ROW($A$4)),"")</f>
        <v/>
      </c>
      <c r="Q110">
        <f ca="1">IF(ROW()-ROW($A$4)&lt;Q$3,INDIRECT("Sheet1!F"&amp;MATCH(Sheet2!Q$2,Sheet1!$E$1:$E$1715,0)+ROW()-ROW($A$4)),"")</f>
        <v>4.8364500000000001</v>
      </c>
    </row>
    <row r="111" spans="1:17" x14ac:dyDescent="0.2">
      <c r="A111" t="str">
        <f>Sheet1!G189</f>
        <v>Anneal Loop [COOL]  6/14 Score</v>
      </c>
      <c r="B111" t="str">
        <f ca="1">IF(ROW()-ROW($A$4)&lt;B$3,INDIRECT("Sheet1!F"&amp;MATCH(Sheet2!B$2,Sheet1!$E$1:$E$1715,0)+ROW()-ROW($A$4)),"")</f>
        <v/>
      </c>
      <c r="C111">
        <f ca="1">IF(ROW()-ROW($A$4)&lt;C$3,INDIRECT("Sheet1!F"&amp;MATCH(Sheet2!C$2,Sheet1!$E$1:$E$1715,0)+ROW()-ROW($A$4)),"")</f>
        <v>-37.24438</v>
      </c>
      <c r="D111">
        <f ca="1">IF(ROW()-ROW($A$4)&lt;D$3,INDIRECT("Sheet1!F"&amp;MATCH(Sheet2!D$2,Sheet1!$E$1:$E$1715,0)+ROW()-ROW($A$4)),"")</f>
        <v>-54.413359999999997</v>
      </c>
      <c r="E111">
        <f ca="1">IF(ROW()-ROW($A$4)&lt;E$3,INDIRECT("Sheet1!F"&amp;MATCH(Sheet2!E$2,Sheet1!$E$1:$E$1715,0)+ROW()-ROW($A$4)),"")</f>
        <v>-16.545670000000001</v>
      </c>
      <c r="F111">
        <f ca="1">IF(ROW()-ROW($A$4)&lt;F$3,INDIRECT("Sheet1!F"&amp;MATCH(Sheet2!F$2,Sheet1!$E$1:$E$1715,0)+ROW()-ROW($A$4)),"")</f>
        <v>-37.57291</v>
      </c>
      <c r="G111">
        <f ca="1">IF(ROW()-ROW($A$4)&lt;G$3,INDIRECT("Sheet1!F"&amp;MATCH(Sheet2!G$2,Sheet1!$E$1:$E$1715,0)+ROW()-ROW($A$4)),"")</f>
        <v>-41.533850000000001</v>
      </c>
      <c r="H111">
        <f ca="1">IF(ROW()-ROW($A$4)&lt;H$3,INDIRECT("Sheet1!F"&amp;MATCH(Sheet2!H$2,Sheet1!$E$1:$E$1715,0)+ROW()-ROW($A$4)),"")</f>
        <v>-49.246400000000001</v>
      </c>
      <c r="I111">
        <f ca="1">IF(ROW()-ROW($A$4)&lt;I$3,INDIRECT("Sheet1!F"&amp;MATCH(Sheet2!I$2,Sheet1!$E$1:$E$1715,0)+ROW()-ROW($A$4)),"")</f>
        <v>28.769010000000002</v>
      </c>
      <c r="J111">
        <f ca="1">IF(ROW()-ROW($A$4)&lt;J$3,INDIRECT("Sheet1!F"&amp;MATCH(Sheet2!J$2,Sheet1!$E$1:$E$1715,0)+ROW()-ROW($A$4)),"")</f>
        <v>-34.02223</v>
      </c>
      <c r="K111">
        <f ca="1">IF(ROW()-ROW($A$4)&lt;K$3,INDIRECT("Sheet1!F"&amp;MATCH(Sheet2!K$2,Sheet1!$E$1:$E$1715,0)+ROW()-ROW($A$4)),"")</f>
        <v>-59.178690000000003</v>
      </c>
      <c r="L111">
        <f ca="1">IF(ROW()-ROW($A$4)&lt;L$3,INDIRECT("Sheet1!F"&amp;MATCH(Sheet2!L$2,Sheet1!$E$1:$E$1715,0)+ROW()-ROW($A$4)),"")</f>
        <v>-55.6813</v>
      </c>
      <c r="M111" t="str">
        <f ca="1">IF(ROW()-ROW($A$4)&lt;M$3,INDIRECT("Sheet1!F"&amp;MATCH(Sheet2!M$2,Sheet1!$E$1:$E$1715,0)+ROW()-ROW($A$4)),"")</f>
        <v/>
      </c>
      <c r="N111" t="str">
        <f ca="1">IF(ROW()-ROW($A$4)&lt;N$3,INDIRECT("Sheet1!F"&amp;MATCH(Sheet2!N$2,Sheet1!$E$1:$E$1715,0)+ROW()-ROW($A$4)),"")</f>
        <v/>
      </c>
      <c r="O111">
        <f ca="1">IF(ROW()-ROW($A$4)&lt;O$3,INDIRECT("Sheet1!F"&amp;MATCH(Sheet2!O$2,Sheet1!$E$1:$E$1715,0)+ROW()-ROW($A$4)),"")</f>
        <v>-55.67277</v>
      </c>
      <c r="P111" t="str">
        <f ca="1">IF(ROW()-ROW($A$4)&lt;P$3,INDIRECT("Sheet1!F"&amp;MATCH(Sheet2!P$2,Sheet1!$E$1:$E$1715,0)+ROW()-ROW($A$4)),"")</f>
        <v/>
      </c>
      <c r="Q111">
        <f ca="1">IF(ROW()-ROW($A$4)&lt;Q$3,INDIRECT("Sheet1!F"&amp;MATCH(Sheet2!Q$2,Sheet1!$E$1:$E$1715,0)+ROW()-ROW($A$4)),"")</f>
        <v>7.1777699999999998</v>
      </c>
    </row>
    <row r="112" spans="1:17" x14ac:dyDescent="0.2">
      <c r="A112" t="str">
        <f>Sheet1!G190</f>
        <v>Anneal Loop [COOL]  7/14 Score</v>
      </c>
      <c r="B112" t="str">
        <f ca="1">IF(ROW()-ROW($A$4)&lt;B$3,INDIRECT("Sheet1!F"&amp;MATCH(Sheet2!B$2,Sheet1!$E$1:$E$1715,0)+ROW()-ROW($A$4)),"")</f>
        <v/>
      </c>
      <c r="C112">
        <f ca="1">IF(ROW()-ROW($A$4)&lt;C$3,INDIRECT("Sheet1!F"&amp;MATCH(Sheet2!C$2,Sheet1!$E$1:$E$1715,0)+ROW()-ROW($A$4)),"")</f>
        <v>-33.212429999999998</v>
      </c>
      <c r="D112">
        <f ca="1">IF(ROW()-ROW($A$4)&lt;D$3,INDIRECT("Sheet1!F"&amp;MATCH(Sheet2!D$2,Sheet1!$E$1:$E$1715,0)+ROW()-ROW($A$4)),"")</f>
        <v>-55.301600000000001</v>
      </c>
      <c r="E112">
        <f ca="1">IF(ROW()-ROW($A$4)&lt;E$3,INDIRECT("Sheet1!F"&amp;MATCH(Sheet2!E$2,Sheet1!$E$1:$E$1715,0)+ROW()-ROW($A$4)),"")</f>
        <v>-16.545670000000001</v>
      </c>
      <c r="F112">
        <f ca="1">IF(ROW()-ROW($A$4)&lt;F$3,INDIRECT("Sheet1!F"&amp;MATCH(Sheet2!F$2,Sheet1!$E$1:$E$1715,0)+ROW()-ROW($A$4)),"")</f>
        <v>-33.732370000000003</v>
      </c>
      <c r="G112">
        <f ca="1">IF(ROW()-ROW($A$4)&lt;G$3,INDIRECT("Sheet1!F"&amp;MATCH(Sheet2!G$2,Sheet1!$E$1:$E$1715,0)+ROW()-ROW($A$4)),"")</f>
        <v>-45.692720000000001</v>
      </c>
      <c r="H112">
        <f ca="1">IF(ROW()-ROW($A$4)&lt;H$3,INDIRECT("Sheet1!F"&amp;MATCH(Sheet2!H$2,Sheet1!$E$1:$E$1715,0)+ROW()-ROW($A$4)),"")</f>
        <v>-47.12274</v>
      </c>
      <c r="I112">
        <f ca="1">IF(ROW()-ROW($A$4)&lt;I$3,INDIRECT("Sheet1!F"&amp;MATCH(Sheet2!I$2,Sheet1!$E$1:$E$1715,0)+ROW()-ROW($A$4)),"")</f>
        <v>26.28097</v>
      </c>
      <c r="J112">
        <f ca="1">IF(ROW()-ROW($A$4)&lt;J$3,INDIRECT("Sheet1!F"&amp;MATCH(Sheet2!J$2,Sheet1!$E$1:$E$1715,0)+ROW()-ROW($A$4)),"")</f>
        <v>-34.362110000000001</v>
      </c>
      <c r="K112">
        <f ca="1">IF(ROW()-ROW($A$4)&lt;K$3,INDIRECT("Sheet1!F"&amp;MATCH(Sheet2!K$2,Sheet1!$E$1:$E$1715,0)+ROW()-ROW($A$4)),"")</f>
        <v>-59.178690000000003</v>
      </c>
      <c r="L112">
        <f ca="1">IF(ROW()-ROW($A$4)&lt;L$3,INDIRECT("Sheet1!F"&amp;MATCH(Sheet2!L$2,Sheet1!$E$1:$E$1715,0)+ROW()-ROW($A$4)),"")</f>
        <v>-54.654739999999997</v>
      </c>
      <c r="M112" t="str">
        <f ca="1">IF(ROW()-ROW($A$4)&lt;M$3,INDIRECT("Sheet1!F"&amp;MATCH(Sheet2!M$2,Sheet1!$E$1:$E$1715,0)+ROW()-ROW($A$4)),"")</f>
        <v/>
      </c>
      <c r="N112" t="str">
        <f ca="1">IF(ROW()-ROW($A$4)&lt;N$3,INDIRECT("Sheet1!F"&amp;MATCH(Sheet2!N$2,Sheet1!$E$1:$E$1715,0)+ROW()-ROW($A$4)),"")</f>
        <v/>
      </c>
      <c r="O112">
        <f ca="1">IF(ROW()-ROW($A$4)&lt;O$3,INDIRECT("Sheet1!F"&amp;MATCH(Sheet2!O$2,Sheet1!$E$1:$E$1715,0)+ROW()-ROW($A$4)),"")</f>
        <v>-58.510089999999998</v>
      </c>
      <c r="P112" t="str">
        <f ca="1">IF(ROW()-ROW($A$4)&lt;P$3,INDIRECT("Sheet1!F"&amp;MATCH(Sheet2!P$2,Sheet1!$E$1:$E$1715,0)+ROW()-ROW($A$4)),"")</f>
        <v/>
      </c>
      <c r="Q112">
        <f ca="1">IF(ROW()-ROW($A$4)&lt;Q$3,INDIRECT("Sheet1!F"&amp;MATCH(Sheet2!Q$2,Sheet1!$E$1:$E$1715,0)+ROW()-ROW($A$4)),"")</f>
        <v>8.2013700000000007</v>
      </c>
    </row>
    <row r="113" spans="1:17" x14ac:dyDescent="0.2">
      <c r="A113" t="str">
        <f>Sheet1!G191</f>
        <v>Anneal Loop [HEAT]  8/14 Score</v>
      </c>
      <c r="B113" t="str">
        <f ca="1">IF(ROW()-ROW($A$4)&lt;B$3,INDIRECT("Sheet1!F"&amp;MATCH(Sheet2!B$2,Sheet1!$E$1:$E$1715,0)+ROW()-ROW($A$4)),"")</f>
        <v/>
      </c>
      <c r="C113">
        <f ca="1">IF(ROW()-ROW($A$4)&lt;C$3,INDIRECT("Sheet1!F"&amp;MATCH(Sheet2!C$2,Sheet1!$E$1:$E$1715,0)+ROW()-ROW($A$4)),"")</f>
        <v>-33.212429999999998</v>
      </c>
      <c r="D113">
        <f ca="1">IF(ROW()-ROW($A$4)&lt;D$3,INDIRECT("Sheet1!F"&amp;MATCH(Sheet2!D$2,Sheet1!$E$1:$E$1715,0)+ROW()-ROW($A$4)),"")</f>
        <v>-55.301600000000001</v>
      </c>
      <c r="E113">
        <f ca="1">IF(ROW()-ROW($A$4)&lt;E$3,INDIRECT("Sheet1!F"&amp;MATCH(Sheet2!E$2,Sheet1!$E$1:$E$1715,0)+ROW()-ROW($A$4)),"")</f>
        <v>-16.545670000000001</v>
      </c>
      <c r="F113">
        <f ca="1">IF(ROW()-ROW($A$4)&lt;F$3,INDIRECT("Sheet1!F"&amp;MATCH(Sheet2!F$2,Sheet1!$E$1:$E$1715,0)+ROW()-ROW($A$4)),"")</f>
        <v>-16.938890000000001</v>
      </c>
      <c r="G113">
        <f ca="1">IF(ROW()-ROW($A$4)&lt;G$3,INDIRECT("Sheet1!F"&amp;MATCH(Sheet2!G$2,Sheet1!$E$1:$E$1715,0)+ROW()-ROW($A$4)),"")</f>
        <v>-45.692720000000001</v>
      </c>
      <c r="H113">
        <f ca="1">IF(ROW()-ROW($A$4)&lt;H$3,INDIRECT("Sheet1!F"&amp;MATCH(Sheet2!H$2,Sheet1!$E$1:$E$1715,0)+ROW()-ROW($A$4)),"")</f>
        <v>-47.12274</v>
      </c>
      <c r="I113">
        <f ca="1">IF(ROW()-ROW($A$4)&lt;I$3,INDIRECT("Sheet1!F"&amp;MATCH(Sheet2!I$2,Sheet1!$E$1:$E$1715,0)+ROW()-ROW($A$4)),"")</f>
        <v>26.28097</v>
      </c>
      <c r="J113">
        <f ca="1">IF(ROW()-ROW($A$4)&lt;J$3,INDIRECT("Sheet1!F"&amp;MATCH(Sheet2!J$2,Sheet1!$E$1:$E$1715,0)+ROW()-ROW($A$4)),"")</f>
        <v>-34.362110000000001</v>
      </c>
      <c r="K113">
        <f ca="1">IF(ROW()-ROW($A$4)&lt;K$3,INDIRECT("Sheet1!F"&amp;MATCH(Sheet2!K$2,Sheet1!$E$1:$E$1715,0)+ROW()-ROW($A$4)),"")</f>
        <v>-59.178690000000003</v>
      </c>
      <c r="L113">
        <f ca="1">IF(ROW()-ROW($A$4)&lt;L$3,INDIRECT("Sheet1!F"&amp;MATCH(Sheet2!L$2,Sheet1!$E$1:$E$1715,0)+ROW()-ROW($A$4)),"")</f>
        <v>-54.654739999999997</v>
      </c>
      <c r="M113" t="str">
        <f ca="1">IF(ROW()-ROW($A$4)&lt;M$3,INDIRECT("Sheet1!F"&amp;MATCH(Sheet2!M$2,Sheet1!$E$1:$E$1715,0)+ROW()-ROW($A$4)),"")</f>
        <v/>
      </c>
      <c r="N113" t="str">
        <f ca="1">IF(ROW()-ROW($A$4)&lt;N$3,INDIRECT("Sheet1!F"&amp;MATCH(Sheet2!N$2,Sheet1!$E$1:$E$1715,0)+ROW()-ROW($A$4)),"")</f>
        <v/>
      </c>
      <c r="O113">
        <f ca="1">IF(ROW()-ROW($A$4)&lt;O$3,INDIRECT("Sheet1!F"&amp;MATCH(Sheet2!O$2,Sheet1!$E$1:$E$1715,0)+ROW()-ROW($A$4)),"")</f>
        <v>-58.510089999999998</v>
      </c>
      <c r="P113" t="str">
        <f ca="1">IF(ROW()-ROW($A$4)&lt;P$3,INDIRECT("Sheet1!F"&amp;MATCH(Sheet2!P$2,Sheet1!$E$1:$E$1715,0)+ROW()-ROW($A$4)),"")</f>
        <v/>
      </c>
      <c r="Q113">
        <f ca="1">IF(ROW()-ROW($A$4)&lt;Q$3,INDIRECT("Sheet1!F"&amp;MATCH(Sheet2!Q$2,Sheet1!$E$1:$E$1715,0)+ROW()-ROW($A$4)),"")</f>
        <v>8.2013700000000007</v>
      </c>
    </row>
    <row r="114" spans="1:17" x14ac:dyDescent="0.2">
      <c r="A114" t="str">
        <f>Sheet1!G192</f>
        <v>Anneal Loop [HEAT]  9/14 Score</v>
      </c>
      <c r="B114" t="str">
        <f ca="1">IF(ROW()-ROW($A$4)&lt;B$3,INDIRECT("Sheet1!F"&amp;MATCH(Sheet2!B$2,Sheet1!$E$1:$E$1715,0)+ROW()-ROW($A$4)),"")</f>
        <v/>
      </c>
      <c r="C114">
        <f ca="1">IF(ROW()-ROW($A$4)&lt;C$3,INDIRECT("Sheet1!F"&amp;MATCH(Sheet2!C$2,Sheet1!$E$1:$E$1715,0)+ROW()-ROW($A$4)),"")</f>
        <v>-33.212429999999998</v>
      </c>
      <c r="D114">
        <f ca="1">IF(ROW()-ROW($A$4)&lt;D$3,INDIRECT("Sheet1!F"&amp;MATCH(Sheet2!D$2,Sheet1!$E$1:$E$1715,0)+ROW()-ROW($A$4)),"")</f>
        <v>-55.301600000000001</v>
      </c>
      <c r="E114">
        <f ca="1">IF(ROW()-ROW($A$4)&lt;E$3,INDIRECT("Sheet1!F"&amp;MATCH(Sheet2!E$2,Sheet1!$E$1:$E$1715,0)+ROW()-ROW($A$4)),"")</f>
        <v>-16.545670000000001</v>
      </c>
      <c r="F114">
        <f ca="1">IF(ROW()-ROW($A$4)&lt;F$3,INDIRECT("Sheet1!F"&amp;MATCH(Sheet2!F$2,Sheet1!$E$1:$E$1715,0)+ROW()-ROW($A$4)),"")</f>
        <v>-16.938890000000001</v>
      </c>
      <c r="G114">
        <f ca="1">IF(ROW()-ROW($A$4)&lt;G$3,INDIRECT("Sheet1!F"&amp;MATCH(Sheet2!G$2,Sheet1!$E$1:$E$1715,0)+ROW()-ROW($A$4)),"")</f>
        <v>-45.692720000000001</v>
      </c>
      <c r="H114">
        <f ca="1">IF(ROW()-ROW($A$4)&lt;H$3,INDIRECT("Sheet1!F"&amp;MATCH(Sheet2!H$2,Sheet1!$E$1:$E$1715,0)+ROW()-ROW($A$4)),"")</f>
        <v>-47.12274</v>
      </c>
      <c r="I114">
        <f ca="1">IF(ROW()-ROW($A$4)&lt;I$3,INDIRECT("Sheet1!F"&amp;MATCH(Sheet2!I$2,Sheet1!$E$1:$E$1715,0)+ROW()-ROW($A$4)),"")</f>
        <v>26.28097</v>
      </c>
      <c r="J114">
        <f ca="1">IF(ROW()-ROW($A$4)&lt;J$3,INDIRECT("Sheet1!F"&amp;MATCH(Sheet2!J$2,Sheet1!$E$1:$E$1715,0)+ROW()-ROW($A$4)),"")</f>
        <v>-34.362110000000001</v>
      </c>
      <c r="K114">
        <f ca="1">IF(ROW()-ROW($A$4)&lt;K$3,INDIRECT("Sheet1!F"&amp;MATCH(Sheet2!K$2,Sheet1!$E$1:$E$1715,0)+ROW()-ROW($A$4)),"")</f>
        <v>-59.178690000000003</v>
      </c>
      <c r="L114">
        <f ca="1">IF(ROW()-ROW($A$4)&lt;L$3,INDIRECT("Sheet1!F"&amp;MATCH(Sheet2!L$2,Sheet1!$E$1:$E$1715,0)+ROW()-ROW($A$4)),"")</f>
        <v>-54.654739999999997</v>
      </c>
      <c r="M114" t="str">
        <f ca="1">IF(ROW()-ROW($A$4)&lt;M$3,INDIRECT("Sheet1!F"&amp;MATCH(Sheet2!M$2,Sheet1!$E$1:$E$1715,0)+ROW()-ROW($A$4)),"")</f>
        <v/>
      </c>
      <c r="N114" t="str">
        <f ca="1">IF(ROW()-ROW($A$4)&lt;N$3,INDIRECT("Sheet1!F"&amp;MATCH(Sheet2!N$2,Sheet1!$E$1:$E$1715,0)+ROW()-ROW($A$4)),"")</f>
        <v/>
      </c>
      <c r="O114">
        <f ca="1">IF(ROW()-ROW($A$4)&lt;O$3,INDIRECT("Sheet1!F"&amp;MATCH(Sheet2!O$2,Sheet1!$E$1:$E$1715,0)+ROW()-ROW($A$4)),"")</f>
        <v>-58.510089999999998</v>
      </c>
      <c r="P114" t="str">
        <f ca="1">IF(ROW()-ROW($A$4)&lt;P$3,INDIRECT("Sheet1!F"&amp;MATCH(Sheet2!P$2,Sheet1!$E$1:$E$1715,0)+ROW()-ROW($A$4)),"")</f>
        <v/>
      </c>
      <c r="Q114">
        <f ca="1">IF(ROW()-ROW($A$4)&lt;Q$3,INDIRECT("Sheet1!F"&amp;MATCH(Sheet2!Q$2,Sheet1!$E$1:$E$1715,0)+ROW()-ROW($A$4)),"")</f>
        <v>21.707719999999998</v>
      </c>
    </row>
    <row r="115" spans="1:17" x14ac:dyDescent="0.2">
      <c r="A115" t="str">
        <f>Sheet1!G193</f>
        <v>Anneal Loop [HEAT] 10/14 Score</v>
      </c>
      <c r="B115" t="str">
        <f ca="1">IF(ROW()-ROW($A$4)&lt;B$3,INDIRECT("Sheet1!F"&amp;MATCH(Sheet2!B$2,Sheet1!$E$1:$E$1715,0)+ROW()-ROW($A$4)),"")</f>
        <v/>
      </c>
      <c r="C115">
        <f ca="1">IF(ROW()-ROW($A$4)&lt;C$3,INDIRECT("Sheet1!F"&amp;MATCH(Sheet2!C$2,Sheet1!$E$1:$E$1715,0)+ROW()-ROW($A$4)),"")</f>
        <v>-33.212429999999998</v>
      </c>
      <c r="D115">
        <f ca="1">IF(ROW()-ROW($A$4)&lt;D$3,INDIRECT("Sheet1!F"&amp;MATCH(Sheet2!D$2,Sheet1!$E$1:$E$1715,0)+ROW()-ROW($A$4)),"")</f>
        <v>-55.301600000000001</v>
      </c>
      <c r="E115">
        <f ca="1">IF(ROW()-ROW($A$4)&lt;E$3,INDIRECT("Sheet1!F"&amp;MATCH(Sheet2!E$2,Sheet1!$E$1:$E$1715,0)+ROW()-ROW($A$4)),"")</f>
        <v>-16.545670000000001</v>
      </c>
      <c r="F115">
        <f ca="1">IF(ROW()-ROW($A$4)&lt;F$3,INDIRECT("Sheet1!F"&amp;MATCH(Sheet2!F$2,Sheet1!$E$1:$E$1715,0)+ROW()-ROW($A$4)),"")</f>
        <v>-16.938890000000001</v>
      </c>
      <c r="G115">
        <f ca="1">IF(ROW()-ROW($A$4)&lt;G$3,INDIRECT("Sheet1!F"&amp;MATCH(Sheet2!G$2,Sheet1!$E$1:$E$1715,0)+ROW()-ROW($A$4)),"")</f>
        <v>-45.692720000000001</v>
      </c>
      <c r="H115">
        <f ca="1">IF(ROW()-ROW($A$4)&lt;H$3,INDIRECT("Sheet1!F"&amp;MATCH(Sheet2!H$2,Sheet1!$E$1:$E$1715,0)+ROW()-ROW($A$4)),"")</f>
        <v>-47.12274</v>
      </c>
      <c r="I115">
        <f ca="1">IF(ROW()-ROW($A$4)&lt;I$3,INDIRECT("Sheet1!F"&amp;MATCH(Sheet2!I$2,Sheet1!$E$1:$E$1715,0)+ROW()-ROW($A$4)),"")</f>
        <v>60.587890000000002</v>
      </c>
      <c r="J115">
        <f ca="1">IF(ROW()-ROW($A$4)&lt;J$3,INDIRECT("Sheet1!F"&amp;MATCH(Sheet2!J$2,Sheet1!$E$1:$E$1715,0)+ROW()-ROW($A$4)),"")</f>
        <v>-34.362110000000001</v>
      </c>
      <c r="K115">
        <f ca="1">IF(ROW()-ROW($A$4)&lt;K$3,INDIRECT("Sheet1!F"&amp;MATCH(Sheet2!K$2,Sheet1!$E$1:$E$1715,0)+ROW()-ROW($A$4)),"")</f>
        <v>-59.178690000000003</v>
      </c>
      <c r="L115">
        <f ca="1">IF(ROW()-ROW($A$4)&lt;L$3,INDIRECT("Sheet1!F"&amp;MATCH(Sheet2!L$2,Sheet1!$E$1:$E$1715,0)+ROW()-ROW($A$4)),"")</f>
        <v>-54.654739999999997</v>
      </c>
      <c r="M115" t="str">
        <f ca="1">IF(ROW()-ROW($A$4)&lt;M$3,INDIRECT("Sheet1!F"&amp;MATCH(Sheet2!M$2,Sheet1!$E$1:$E$1715,0)+ROW()-ROW($A$4)),"")</f>
        <v/>
      </c>
      <c r="N115" t="str">
        <f ca="1">IF(ROW()-ROW($A$4)&lt;N$3,INDIRECT("Sheet1!F"&amp;MATCH(Sheet2!N$2,Sheet1!$E$1:$E$1715,0)+ROW()-ROW($A$4)),"")</f>
        <v/>
      </c>
      <c r="O115">
        <f ca="1">IF(ROW()-ROW($A$4)&lt;O$3,INDIRECT("Sheet1!F"&amp;MATCH(Sheet2!O$2,Sheet1!$E$1:$E$1715,0)+ROW()-ROW($A$4)),"")</f>
        <v>-58.510089999999998</v>
      </c>
      <c r="P115" t="str">
        <f ca="1">IF(ROW()-ROW($A$4)&lt;P$3,INDIRECT("Sheet1!F"&amp;MATCH(Sheet2!P$2,Sheet1!$E$1:$E$1715,0)+ROW()-ROW($A$4)),"")</f>
        <v/>
      </c>
      <c r="Q115">
        <f ca="1">IF(ROW()-ROW($A$4)&lt;Q$3,INDIRECT("Sheet1!F"&amp;MATCH(Sheet2!Q$2,Sheet1!$E$1:$E$1715,0)+ROW()-ROW($A$4)),"")</f>
        <v>21.707719999999998</v>
      </c>
    </row>
    <row r="116" spans="1:17" x14ac:dyDescent="0.2">
      <c r="A116" t="str">
        <f>Sheet1!G194</f>
        <v>Anneal Loop [COOL] 11/14 Score</v>
      </c>
      <c r="B116" t="str">
        <f ca="1">IF(ROW()-ROW($A$4)&lt;B$3,INDIRECT("Sheet1!F"&amp;MATCH(Sheet2!B$2,Sheet1!$E$1:$E$1715,0)+ROW()-ROW($A$4)),"")</f>
        <v/>
      </c>
      <c r="C116">
        <f ca="1">IF(ROW()-ROW($A$4)&lt;C$3,INDIRECT("Sheet1!F"&amp;MATCH(Sheet2!C$2,Sheet1!$E$1:$E$1715,0)+ROW()-ROW($A$4)),"")</f>
        <v>-29.211400000000001</v>
      </c>
      <c r="D116">
        <f ca="1">IF(ROW()-ROW($A$4)&lt;D$3,INDIRECT("Sheet1!F"&amp;MATCH(Sheet2!D$2,Sheet1!$E$1:$E$1715,0)+ROW()-ROW($A$4)),"")</f>
        <v>-55.301600000000001</v>
      </c>
      <c r="E116">
        <f ca="1">IF(ROW()-ROW($A$4)&lt;E$3,INDIRECT("Sheet1!F"&amp;MATCH(Sheet2!E$2,Sheet1!$E$1:$E$1715,0)+ROW()-ROW($A$4)),"")</f>
        <v>-16.545670000000001</v>
      </c>
      <c r="F116">
        <f ca="1">IF(ROW()-ROW($A$4)&lt;F$3,INDIRECT("Sheet1!F"&amp;MATCH(Sheet2!F$2,Sheet1!$E$1:$E$1715,0)+ROW()-ROW($A$4)),"")</f>
        <v>-26.297920000000001</v>
      </c>
      <c r="G116">
        <f ca="1">IF(ROW()-ROW($A$4)&lt;G$3,INDIRECT("Sheet1!F"&amp;MATCH(Sheet2!G$2,Sheet1!$E$1:$E$1715,0)+ROW()-ROW($A$4)),"")</f>
        <v>-45.725299999999997</v>
      </c>
      <c r="H116">
        <f ca="1">IF(ROW()-ROW($A$4)&lt;H$3,INDIRECT("Sheet1!F"&amp;MATCH(Sheet2!H$2,Sheet1!$E$1:$E$1715,0)+ROW()-ROW($A$4)),"")</f>
        <v>-47.12274</v>
      </c>
      <c r="I116">
        <f ca="1">IF(ROW()-ROW($A$4)&lt;I$3,INDIRECT("Sheet1!F"&amp;MATCH(Sheet2!I$2,Sheet1!$E$1:$E$1715,0)+ROW()-ROW($A$4)),"")</f>
        <v>41.151310000000002</v>
      </c>
      <c r="J116">
        <f ca="1">IF(ROW()-ROW($A$4)&lt;J$3,INDIRECT("Sheet1!F"&amp;MATCH(Sheet2!J$2,Sheet1!$E$1:$E$1715,0)+ROW()-ROW($A$4)),"")</f>
        <v>-34.362110000000001</v>
      </c>
      <c r="K116">
        <f ca="1">IF(ROW()-ROW($A$4)&lt;K$3,INDIRECT("Sheet1!F"&amp;MATCH(Sheet2!K$2,Sheet1!$E$1:$E$1715,0)+ROW()-ROW($A$4)),"")</f>
        <v>-59.178690000000003</v>
      </c>
      <c r="L116">
        <f ca="1">IF(ROW()-ROW($A$4)&lt;L$3,INDIRECT("Sheet1!F"&amp;MATCH(Sheet2!L$2,Sheet1!$E$1:$E$1715,0)+ROW()-ROW($A$4)),"")</f>
        <v>-54.654739999999997</v>
      </c>
      <c r="M116" t="str">
        <f ca="1">IF(ROW()-ROW($A$4)&lt;M$3,INDIRECT("Sheet1!F"&amp;MATCH(Sheet2!M$2,Sheet1!$E$1:$E$1715,0)+ROW()-ROW($A$4)),"")</f>
        <v/>
      </c>
      <c r="N116" t="str">
        <f ca="1">IF(ROW()-ROW($A$4)&lt;N$3,INDIRECT("Sheet1!F"&amp;MATCH(Sheet2!N$2,Sheet1!$E$1:$E$1715,0)+ROW()-ROW($A$4)),"")</f>
        <v/>
      </c>
      <c r="O116">
        <f ca="1">IF(ROW()-ROW($A$4)&lt;O$3,INDIRECT("Sheet1!F"&amp;MATCH(Sheet2!O$2,Sheet1!$E$1:$E$1715,0)+ROW()-ROW($A$4)),"")</f>
        <v>-58.510089999999998</v>
      </c>
      <c r="P116" t="str">
        <f ca="1">IF(ROW()-ROW($A$4)&lt;P$3,INDIRECT("Sheet1!F"&amp;MATCH(Sheet2!P$2,Sheet1!$E$1:$E$1715,0)+ROW()-ROW($A$4)),"")</f>
        <v/>
      </c>
      <c r="Q116">
        <f ca="1">IF(ROW()-ROW($A$4)&lt;Q$3,INDIRECT("Sheet1!F"&amp;MATCH(Sheet2!Q$2,Sheet1!$E$1:$E$1715,0)+ROW()-ROW($A$4)),"")</f>
        <v>21.707719999999998</v>
      </c>
    </row>
    <row r="117" spans="1:17" x14ac:dyDescent="0.2">
      <c r="A117" t="str">
        <f>Sheet1!G195</f>
        <v>Anneal Loop [COOL] 12/14 Score</v>
      </c>
      <c r="B117" t="str">
        <f ca="1">IF(ROW()-ROW($A$4)&lt;B$3,INDIRECT("Sheet1!F"&amp;MATCH(Sheet2!B$2,Sheet1!$E$1:$E$1715,0)+ROW()-ROW($A$4)),"")</f>
        <v/>
      </c>
      <c r="C117">
        <f ca="1">IF(ROW()-ROW($A$4)&lt;C$3,INDIRECT("Sheet1!F"&amp;MATCH(Sheet2!C$2,Sheet1!$E$1:$E$1715,0)+ROW()-ROW($A$4)),"")</f>
        <v>-34.945920000000001</v>
      </c>
      <c r="D117">
        <f ca="1">IF(ROW()-ROW($A$4)&lt;D$3,INDIRECT("Sheet1!F"&amp;MATCH(Sheet2!D$2,Sheet1!$E$1:$E$1715,0)+ROW()-ROW($A$4)),"")</f>
        <v>-47.254060000000003</v>
      </c>
      <c r="E117">
        <f ca="1">IF(ROW()-ROW($A$4)&lt;E$3,INDIRECT("Sheet1!F"&amp;MATCH(Sheet2!E$2,Sheet1!$E$1:$E$1715,0)+ROW()-ROW($A$4)),"")</f>
        <v>-16.44285</v>
      </c>
      <c r="F117">
        <f ca="1">IF(ROW()-ROW($A$4)&lt;F$3,INDIRECT("Sheet1!F"&amp;MATCH(Sheet2!F$2,Sheet1!$E$1:$E$1715,0)+ROW()-ROW($A$4)),"")</f>
        <v>-24.976970000000001</v>
      </c>
      <c r="G117">
        <f ca="1">IF(ROW()-ROW($A$4)&lt;G$3,INDIRECT("Sheet1!F"&amp;MATCH(Sheet2!G$2,Sheet1!$E$1:$E$1715,0)+ROW()-ROW($A$4)),"")</f>
        <v>-45.725299999999997</v>
      </c>
      <c r="H117">
        <f ca="1">IF(ROW()-ROW($A$4)&lt;H$3,INDIRECT("Sheet1!F"&amp;MATCH(Sheet2!H$2,Sheet1!$E$1:$E$1715,0)+ROW()-ROW($A$4)),"")</f>
        <v>-43.130319999999998</v>
      </c>
      <c r="I117">
        <f ca="1">IF(ROW()-ROW($A$4)&lt;I$3,INDIRECT("Sheet1!F"&amp;MATCH(Sheet2!I$2,Sheet1!$E$1:$E$1715,0)+ROW()-ROW($A$4)),"")</f>
        <v>41.151310000000002</v>
      </c>
      <c r="J117">
        <f ca="1">IF(ROW()-ROW($A$4)&lt;J$3,INDIRECT("Sheet1!F"&amp;MATCH(Sheet2!J$2,Sheet1!$E$1:$E$1715,0)+ROW()-ROW($A$4)),"")</f>
        <v>-34.362110000000001</v>
      </c>
      <c r="K117">
        <f ca="1">IF(ROW()-ROW($A$4)&lt;K$3,INDIRECT("Sheet1!F"&amp;MATCH(Sheet2!K$2,Sheet1!$E$1:$E$1715,0)+ROW()-ROW($A$4)),"")</f>
        <v>-55.288820000000001</v>
      </c>
      <c r="L117">
        <f ca="1">IF(ROW()-ROW($A$4)&lt;L$3,INDIRECT("Sheet1!F"&amp;MATCH(Sheet2!L$2,Sheet1!$E$1:$E$1715,0)+ROW()-ROW($A$4)),"")</f>
        <v>-51.5871</v>
      </c>
      <c r="M117" t="str">
        <f ca="1">IF(ROW()-ROW($A$4)&lt;M$3,INDIRECT("Sheet1!F"&amp;MATCH(Sheet2!M$2,Sheet1!$E$1:$E$1715,0)+ROW()-ROW($A$4)),"")</f>
        <v/>
      </c>
      <c r="N117" t="str">
        <f ca="1">IF(ROW()-ROW($A$4)&lt;N$3,INDIRECT("Sheet1!F"&amp;MATCH(Sheet2!N$2,Sheet1!$E$1:$E$1715,0)+ROW()-ROW($A$4)),"")</f>
        <v/>
      </c>
      <c r="O117">
        <f ca="1">IF(ROW()-ROW($A$4)&lt;O$3,INDIRECT("Sheet1!F"&amp;MATCH(Sheet2!O$2,Sheet1!$E$1:$E$1715,0)+ROW()-ROW($A$4)),"")</f>
        <v>-49.439689999999999</v>
      </c>
      <c r="P117" t="str">
        <f ca="1">IF(ROW()-ROW($A$4)&lt;P$3,INDIRECT("Sheet1!F"&amp;MATCH(Sheet2!P$2,Sheet1!$E$1:$E$1715,0)+ROW()-ROW($A$4)),"")</f>
        <v/>
      </c>
      <c r="Q117">
        <f ca="1">IF(ROW()-ROW($A$4)&lt;Q$3,INDIRECT("Sheet1!F"&amp;MATCH(Sheet2!Q$2,Sheet1!$E$1:$E$1715,0)+ROW()-ROW($A$4)),"")</f>
        <v>11.16168</v>
      </c>
    </row>
    <row r="118" spans="1:17" x14ac:dyDescent="0.2">
      <c r="A118" t="str">
        <f>Sheet1!G196</f>
        <v>Anneal Loop [COOL] 13/14 Score</v>
      </c>
      <c r="B118" t="str">
        <f ca="1">IF(ROW()-ROW($A$4)&lt;B$3,INDIRECT("Sheet1!F"&amp;MATCH(Sheet2!B$2,Sheet1!$E$1:$E$1715,0)+ROW()-ROW($A$4)),"")</f>
        <v/>
      </c>
      <c r="C118">
        <f ca="1">IF(ROW()-ROW($A$4)&lt;C$3,INDIRECT("Sheet1!F"&amp;MATCH(Sheet2!C$2,Sheet1!$E$1:$E$1715,0)+ROW()-ROW($A$4)),"")</f>
        <v>-36.328670000000002</v>
      </c>
      <c r="D118">
        <f ca="1">IF(ROW()-ROW($A$4)&lt;D$3,INDIRECT("Sheet1!F"&amp;MATCH(Sheet2!D$2,Sheet1!$E$1:$E$1715,0)+ROW()-ROW($A$4)),"")</f>
        <v>-49.22692</v>
      </c>
      <c r="E118">
        <f ca="1">IF(ROW()-ROW($A$4)&lt;E$3,INDIRECT("Sheet1!F"&amp;MATCH(Sheet2!E$2,Sheet1!$E$1:$E$1715,0)+ROW()-ROW($A$4)),"")</f>
        <v>-9.7949400000000004</v>
      </c>
      <c r="F118">
        <f ca="1">IF(ROW()-ROW($A$4)&lt;F$3,INDIRECT("Sheet1!F"&amp;MATCH(Sheet2!F$2,Sheet1!$E$1:$E$1715,0)+ROW()-ROW($A$4)),"")</f>
        <v>-26.205919999999999</v>
      </c>
      <c r="G118">
        <f ca="1">IF(ROW()-ROW($A$4)&lt;G$3,INDIRECT("Sheet1!F"&amp;MATCH(Sheet2!G$2,Sheet1!$E$1:$E$1715,0)+ROW()-ROW($A$4)),"")</f>
        <v>-44.371339999999996</v>
      </c>
      <c r="H118">
        <f ca="1">IF(ROW()-ROW($A$4)&lt;H$3,INDIRECT("Sheet1!F"&amp;MATCH(Sheet2!H$2,Sheet1!$E$1:$E$1715,0)+ROW()-ROW($A$4)),"")</f>
        <v>-43.130319999999998</v>
      </c>
      <c r="I118">
        <f ca="1">IF(ROW()-ROW($A$4)&lt;I$3,INDIRECT("Sheet1!F"&amp;MATCH(Sheet2!I$2,Sheet1!$E$1:$E$1715,0)+ROW()-ROW($A$4)),"")</f>
        <v>46.105879999999999</v>
      </c>
      <c r="J118">
        <f ca="1">IF(ROW()-ROW($A$4)&lt;J$3,INDIRECT("Sheet1!F"&amp;MATCH(Sheet2!J$2,Sheet1!$E$1:$E$1715,0)+ROW()-ROW($A$4)),"")</f>
        <v>-34.362110000000001</v>
      </c>
      <c r="K118">
        <f ca="1">IF(ROW()-ROW($A$4)&lt;K$3,INDIRECT("Sheet1!F"&amp;MATCH(Sheet2!K$2,Sheet1!$E$1:$E$1715,0)+ROW()-ROW($A$4)),"")</f>
        <v>-53.23986</v>
      </c>
      <c r="L118">
        <f ca="1">IF(ROW()-ROW($A$4)&lt;L$3,INDIRECT("Sheet1!F"&amp;MATCH(Sheet2!L$2,Sheet1!$E$1:$E$1715,0)+ROW()-ROW($A$4)),"")</f>
        <v>-45.026200000000003</v>
      </c>
      <c r="M118" t="str">
        <f ca="1">IF(ROW()-ROW($A$4)&lt;M$3,INDIRECT("Sheet1!F"&amp;MATCH(Sheet2!M$2,Sheet1!$E$1:$E$1715,0)+ROW()-ROW($A$4)),"")</f>
        <v/>
      </c>
      <c r="N118" t="str">
        <f ca="1">IF(ROW()-ROW($A$4)&lt;N$3,INDIRECT("Sheet1!F"&amp;MATCH(Sheet2!N$2,Sheet1!$E$1:$E$1715,0)+ROW()-ROW($A$4)),"")</f>
        <v/>
      </c>
      <c r="O118">
        <f ca="1">IF(ROW()-ROW($A$4)&lt;O$3,INDIRECT("Sheet1!F"&amp;MATCH(Sheet2!O$2,Sheet1!$E$1:$E$1715,0)+ROW()-ROW($A$4)),"")</f>
        <v>-55.184730000000002</v>
      </c>
      <c r="P118" t="str">
        <f ca="1">IF(ROW()-ROW($A$4)&lt;P$3,INDIRECT("Sheet1!F"&amp;MATCH(Sheet2!P$2,Sheet1!$E$1:$E$1715,0)+ROW()-ROW($A$4)),"")</f>
        <v/>
      </c>
      <c r="Q118">
        <f ca="1">IF(ROW()-ROW($A$4)&lt;Q$3,INDIRECT("Sheet1!F"&amp;MATCH(Sheet2!Q$2,Sheet1!$E$1:$E$1715,0)+ROW()-ROW($A$4)),"")</f>
        <v>6.1629699999999996</v>
      </c>
    </row>
    <row r="119" spans="1:17" x14ac:dyDescent="0.2">
      <c r="A119" t="str">
        <f>Sheet1!G197</f>
        <v>Anneal Loop [COOL] 14/14 Score</v>
      </c>
      <c r="B119" t="str">
        <f ca="1">IF(ROW()-ROW($A$4)&lt;B$3,INDIRECT("Sheet1!F"&amp;MATCH(Sheet2!B$2,Sheet1!$E$1:$E$1715,0)+ROW()-ROW($A$4)),"")</f>
        <v/>
      </c>
      <c r="C119">
        <f ca="1">IF(ROW()-ROW($A$4)&lt;C$3,INDIRECT("Sheet1!F"&amp;MATCH(Sheet2!C$2,Sheet1!$E$1:$E$1715,0)+ROW()-ROW($A$4)),"")</f>
        <v>-29.64066</v>
      </c>
      <c r="D119">
        <f ca="1">IF(ROW()-ROW($A$4)&lt;D$3,INDIRECT("Sheet1!F"&amp;MATCH(Sheet2!D$2,Sheet1!$E$1:$E$1715,0)+ROW()-ROW($A$4)),"")</f>
        <v>-50.522469999999998</v>
      </c>
      <c r="E119">
        <f ca="1">IF(ROW()-ROW($A$4)&lt;E$3,INDIRECT("Sheet1!F"&amp;MATCH(Sheet2!E$2,Sheet1!$E$1:$E$1715,0)+ROW()-ROW($A$4)),"")</f>
        <v>-9.7949400000000004</v>
      </c>
      <c r="F119">
        <f ca="1">IF(ROW()-ROW($A$4)&lt;F$3,INDIRECT("Sheet1!F"&amp;MATCH(Sheet2!F$2,Sheet1!$E$1:$E$1715,0)+ROW()-ROW($A$4)),"")</f>
        <v>-23.713470000000001</v>
      </c>
      <c r="G119">
        <f ca="1">IF(ROW()-ROW($A$4)&lt;G$3,INDIRECT("Sheet1!F"&amp;MATCH(Sheet2!G$2,Sheet1!$E$1:$E$1715,0)+ROW()-ROW($A$4)),"")</f>
        <v>-40.075330000000001</v>
      </c>
      <c r="H119">
        <f ca="1">IF(ROW()-ROW($A$4)&lt;H$3,INDIRECT("Sheet1!F"&amp;MATCH(Sheet2!H$2,Sheet1!$E$1:$E$1715,0)+ROW()-ROW($A$4)),"")</f>
        <v>-37.190219999999997</v>
      </c>
      <c r="I119">
        <f ca="1">IF(ROW()-ROW($A$4)&lt;I$3,INDIRECT("Sheet1!F"&amp;MATCH(Sheet2!I$2,Sheet1!$E$1:$E$1715,0)+ROW()-ROW($A$4)),"")</f>
        <v>44.707990000000002</v>
      </c>
      <c r="J119">
        <f ca="1">IF(ROW()-ROW($A$4)&lt;J$3,INDIRECT("Sheet1!F"&amp;MATCH(Sheet2!J$2,Sheet1!$E$1:$E$1715,0)+ROW()-ROW($A$4)),"")</f>
        <v>-33.57253</v>
      </c>
      <c r="K119">
        <f ca="1">IF(ROW()-ROW($A$4)&lt;K$3,INDIRECT("Sheet1!F"&amp;MATCH(Sheet2!K$2,Sheet1!$E$1:$E$1715,0)+ROW()-ROW($A$4)),"")</f>
        <v>-45.632730000000002</v>
      </c>
      <c r="L119">
        <f ca="1">IF(ROW()-ROW($A$4)&lt;L$3,INDIRECT("Sheet1!F"&amp;MATCH(Sheet2!L$2,Sheet1!$E$1:$E$1715,0)+ROW()-ROW($A$4)),"")</f>
        <v>-41.225619999999999</v>
      </c>
      <c r="M119" t="str">
        <f ca="1">IF(ROW()-ROW($A$4)&lt;M$3,INDIRECT("Sheet1!F"&amp;MATCH(Sheet2!M$2,Sheet1!$E$1:$E$1715,0)+ROW()-ROW($A$4)),"")</f>
        <v/>
      </c>
      <c r="N119" t="str">
        <f ca="1">IF(ROW()-ROW($A$4)&lt;N$3,INDIRECT("Sheet1!F"&amp;MATCH(Sheet2!N$2,Sheet1!$E$1:$E$1715,0)+ROW()-ROW($A$4)),"")</f>
        <v/>
      </c>
      <c r="O119">
        <f ca="1">IF(ROW()-ROW($A$4)&lt;O$3,INDIRECT("Sheet1!F"&amp;MATCH(Sheet2!O$2,Sheet1!$E$1:$E$1715,0)+ROW()-ROW($A$4)),"")</f>
        <v>-55.184730000000002</v>
      </c>
      <c r="P119" t="str">
        <f ca="1">IF(ROW()-ROW($A$4)&lt;P$3,INDIRECT("Sheet1!F"&amp;MATCH(Sheet2!P$2,Sheet1!$E$1:$E$1715,0)+ROW()-ROW($A$4)),"")</f>
        <v/>
      </c>
      <c r="Q119">
        <f ca="1">IF(ROW()-ROW($A$4)&lt;Q$3,INDIRECT("Sheet1!F"&amp;MATCH(Sheet2!Q$2,Sheet1!$E$1:$E$1715,0)+ROW()-ROW($A$4)),"")</f>
        <v>4.2288100000000002</v>
      </c>
    </row>
    <row r="120" spans="1:17" x14ac:dyDescent="0.2">
      <c r="A120" t="str">
        <f>Sheet1!G198</f>
        <v>Minimization Loop Score</v>
      </c>
      <c r="B120" t="str">
        <f ca="1">IF(ROW()-ROW($A$4)&lt;B$3,INDIRECT("Sheet1!F"&amp;MATCH(Sheet2!B$2,Sheet1!$E$1:$E$1715,0)+ROW()-ROW($A$4)),"")</f>
        <v/>
      </c>
      <c r="C120">
        <f ca="1">IF(ROW()-ROW($A$4)&lt;C$3,INDIRECT("Sheet1!F"&amp;MATCH(Sheet2!C$2,Sheet1!$E$1:$E$1715,0)+ROW()-ROW($A$4)),"")</f>
        <v>-30.253</v>
      </c>
      <c r="D120">
        <f ca="1">IF(ROW()-ROW($A$4)&lt;D$3,INDIRECT("Sheet1!F"&amp;MATCH(Sheet2!D$2,Sheet1!$E$1:$E$1715,0)+ROW()-ROW($A$4)),"")</f>
        <v>-50.744529999999997</v>
      </c>
      <c r="E120">
        <f ca="1">IF(ROW()-ROW($A$4)&lt;E$3,INDIRECT("Sheet1!F"&amp;MATCH(Sheet2!E$2,Sheet1!$E$1:$E$1715,0)+ROW()-ROW($A$4)),"")</f>
        <v>-10.06133</v>
      </c>
      <c r="F120">
        <f ca="1">IF(ROW()-ROW($A$4)&lt;F$3,INDIRECT("Sheet1!F"&amp;MATCH(Sheet2!F$2,Sheet1!$E$1:$E$1715,0)+ROW()-ROW($A$4)),"")</f>
        <v>-25.745920000000002</v>
      </c>
      <c r="G120">
        <f ca="1">IF(ROW()-ROW($A$4)&lt;G$3,INDIRECT("Sheet1!F"&amp;MATCH(Sheet2!G$2,Sheet1!$E$1:$E$1715,0)+ROW()-ROW($A$4)),"")</f>
        <v>-41.386749999999999</v>
      </c>
      <c r="H120">
        <f ca="1">IF(ROW()-ROW($A$4)&lt;H$3,INDIRECT("Sheet1!F"&amp;MATCH(Sheet2!H$2,Sheet1!$E$1:$E$1715,0)+ROW()-ROW($A$4)),"")</f>
        <v>-38.327379999999998</v>
      </c>
      <c r="I120">
        <f ca="1">IF(ROW()-ROW($A$4)&lt;I$3,INDIRECT("Sheet1!F"&amp;MATCH(Sheet2!I$2,Sheet1!$E$1:$E$1715,0)+ROW()-ROW($A$4)),"")</f>
        <v>40.62818</v>
      </c>
      <c r="J120">
        <f ca="1">IF(ROW()-ROW($A$4)&lt;J$3,INDIRECT("Sheet1!F"&amp;MATCH(Sheet2!J$2,Sheet1!$E$1:$E$1715,0)+ROW()-ROW($A$4)),"")</f>
        <v>-33.916400000000003</v>
      </c>
      <c r="K120">
        <f ca="1">IF(ROW()-ROW($A$4)&lt;K$3,INDIRECT("Sheet1!F"&amp;MATCH(Sheet2!K$2,Sheet1!$E$1:$E$1715,0)+ROW()-ROW($A$4)),"")</f>
        <v>-45.81268</v>
      </c>
      <c r="L120">
        <f ca="1">IF(ROW()-ROW($A$4)&lt;L$3,INDIRECT("Sheet1!F"&amp;MATCH(Sheet2!L$2,Sheet1!$E$1:$E$1715,0)+ROW()-ROW($A$4)),"")</f>
        <v>-42.196489999999997</v>
      </c>
      <c r="M120" t="str">
        <f ca="1">IF(ROW()-ROW($A$4)&lt;M$3,INDIRECT("Sheet1!F"&amp;MATCH(Sheet2!M$2,Sheet1!$E$1:$E$1715,0)+ROW()-ROW($A$4)),"")</f>
        <v/>
      </c>
      <c r="N120" t="str">
        <f ca="1">IF(ROW()-ROW($A$4)&lt;N$3,INDIRECT("Sheet1!F"&amp;MATCH(Sheet2!N$2,Sheet1!$E$1:$E$1715,0)+ROW()-ROW($A$4)),"")</f>
        <v/>
      </c>
      <c r="O120">
        <f ca="1">IF(ROW()-ROW($A$4)&lt;O$3,INDIRECT("Sheet1!F"&amp;MATCH(Sheet2!O$2,Sheet1!$E$1:$E$1715,0)+ROW()-ROW($A$4)),"")</f>
        <v>-55.495869999999996</v>
      </c>
      <c r="P120" t="str">
        <f ca="1">IF(ROW()-ROW($A$4)&lt;P$3,INDIRECT("Sheet1!F"&amp;MATCH(Sheet2!P$2,Sheet1!$E$1:$E$1715,0)+ROW()-ROW($A$4)),"")</f>
        <v/>
      </c>
      <c r="Q120">
        <f ca="1">IF(ROW()-ROW($A$4)&lt;Q$3,INDIRECT("Sheet1!F"&amp;MATCH(Sheet2!Q$2,Sheet1!$E$1:$E$1715,0)+ROW()-ROW($A$4)),"")</f>
        <v>-0.51100000000000001</v>
      </c>
    </row>
    <row r="121" spans="1:17" x14ac:dyDescent="0.2">
      <c r="A121" t="str">
        <f>Sheet1!G199</f>
        <v>Mutant Pack Score</v>
      </c>
      <c r="B121" t="str">
        <f ca="1">IF(ROW()-ROW($A$4)&lt;B$3,INDIRECT("Sheet1!F"&amp;MATCH(Sheet2!B$2,Sheet1!$E$1:$E$1715,0)+ROW()-ROW($A$4)),"")</f>
        <v/>
      </c>
      <c r="C121">
        <f ca="1">IF(ROW()-ROW($A$4)&lt;C$3,INDIRECT("Sheet1!F"&amp;MATCH(Sheet2!C$2,Sheet1!$E$1:$E$1715,0)+ROW()-ROW($A$4)),"")</f>
        <v>-30.253</v>
      </c>
      <c r="D121">
        <f ca="1">IF(ROW()-ROW($A$4)&lt;D$3,INDIRECT("Sheet1!F"&amp;MATCH(Sheet2!D$2,Sheet1!$E$1:$E$1715,0)+ROW()-ROW($A$4)),"")</f>
        <v>-50.744529999999997</v>
      </c>
      <c r="E121">
        <f ca="1">IF(ROW()-ROW($A$4)&lt;E$3,INDIRECT("Sheet1!F"&amp;MATCH(Sheet2!E$2,Sheet1!$E$1:$E$1715,0)+ROW()-ROW($A$4)),"")</f>
        <v>-10.06133</v>
      </c>
      <c r="F121">
        <f ca="1">IF(ROW()-ROW($A$4)&lt;F$3,INDIRECT("Sheet1!F"&amp;MATCH(Sheet2!F$2,Sheet1!$E$1:$E$1715,0)+ROW()-ROW($A$4)),"")</f>
        <v>-25.745920000000002</v>
      </c>
      <c r="G121">
        <f ca="1">IF(ROW()-ROW($A$4)&lt;G$3,INDIRECT("Sheet1!F"&amp;MATCH(Sheet2!G$2,Sheet1!$E$1:$E$1715,0)+ROW()-ROW($A$4)),"")</f>
        <v>-41.481729999999999</v>
      </c>
      <c r="H121">
        <f ca="1">IF(ROW()-ROW($A$4)&lt;H$3,INDIRECT("Sheet1!F"&amp;MATCH(Sheet2!H$2,Sheet1!$E$1:$E$1715,0)+ROW()-ROW($A$4)),"")</f>
        <v>-38.327379999999998</v>
      </c>
      <c r="I121">
        <f ca="1">IF(ROW()-ROW($A$4)&lt;I$3,INDIRECT("Sheet1!F"&amp;MATCH(Sheet2!I$2,Sheet1!$E$1:$E$1715,0)+ROW()-ROW($A$4)),"")</f>
        <v>40.62818</v>
      </c>
      <c r="J121">
        <f ca="1">IF(ROW()-ROW($A$4)&lt;J$3,INDIRECT("Sheet1!F"&amp;MATCH(Sheet2!J$2,Sheet1!$E$1:$E$1715,0)+ROW()-ROW($A$4)),"")</f>
        <v>-33.916400000000003</v>
      </c>
      <c r="K121">
        <f ca="1">IF(ROW()-ROW($A$4)&lt;K$3,INDIRECT("Sheet1!F"&amp;MATCH(Sheet2!K$2,Sheet1!$E$1:$E$1715,0)+ROW()-ROW($A$4)),"")</f>
        <v>-45.931399999999996</v>
      </c>
      <c r="L121">
        <f ca="1">IF(ROW()-ROW($A$4)&lt;L$3,INDIRECT("Sheet1!F"&amp;MATCH(Sheet2!L$2,Sheet1!$E$1:$E$1715,0)+ROW()-ROW($A$4)),"")</f>
        <v>-42.196489999999997</v>
      </c>
      <c r="M121" t="str">
        <f ca="1">IF(ROW()-ROW($A$4)&lt;M$3,INDIRECT("Sheet1!F"&amp;MATCH(Sheet2!M$2,Sheet1!$E$1:$E$1715,0)+ROW()-ROW($A$4)),"")</f>
        <v/>
      </c>
      <c r="N121" t="str">
        <f ca="1">IF(ROW()-ROW($A$4)&lt;N$3,INDIRECT("Sheet1!F"&amp;MATCH(Sheet2!N$2,Sheet1!$E$1:$E$1715,0)+ROW()-ROW($A$4)),"")</f>
        <v/>
      </c>
      <c r="O121">
        <f ca="1">IF(ROW()-ROW($A$4)&lt;O$3,INDIRECT("Sheet1!F"&amp;MATCH(Sheet2!O$2,Sheet1!$E$1:$E$1715,0)+ROW()-ROW($A$4)),"")</f>
        <v>-55.495869999999996</v>
      </c>
      <c r="P121" t="str">
        <f ca="1">IF(ROW()-ROW($A$4)&lt;P$3,INDIRECT("Sheet1!F"&amp;MATCH(Sheet2!P$2,Sheet1!$E$1:$E$1715,0)+ROW()-ROW($A$4)),"")</f>
        <v/>
      </c>
      <c r="Q121">
        <f ca="1">IF(ROW()-ROW($A$4)&lt;Q$3,INDIRECT("Sheet1!F"&amp;MATCH(Sheet2!Q$2,Sheet1!$E$1:$E$1715,0)+ROW()-ROW($A$4)),"")</f>
        <v>-0.51100000000000001</v>
      </c>
    </row>
    <row r="122" spans="1:17" x14ac:dyDescent="0.2">
      <c r="A122" t="str">
        <f>Sheet1!G200</f>
        <v>Minimization Loop Score</v>
      </c>
      <c r="B122" t="str">
        <f ca="1">IF(ROW()-ROW($A$4)&lt;B$3,INDIRECT("Sheet1!F"&amp;MATCH(Sheet2!B$2,Sheet1!$E$1:$E$1715,0)+ROW()-ROW($A$4)),"")</f>
        <v/>
      </c>
      <c r="C122">
        <f ca="1">IF(ROW()-ROW($A$4)&lt;C$3,INDIRECT("Sheet1!F"&amp;MATCH(Sheet2!C$2,Sheet1!$E$1:$E$1715,0)+ROW()-ROW($A$4)),"")</f>
        <v>-65.228170000000006</v>
      </c>
      <c r="D122">
        <f ca="1">IF(ROW()-ROW($A$4)&lt;D$3,INDIRECT("Sheet1!F"&amp;MATCH(Sheet2!D$2,Sheet1!$E$1:$E$1715,0)+ROW()-ROW($A$4)),"")</f>
        <v>-67.696399999999997</v>
      </c>
      <c r="E122">
        <f ca="1">IF(ROW()-ROW($A$4)&lt;E$3,INDIRECT("Sheet1!F"&amp;MATCH(Sheet2!E$2,Sheet1!$E$1:$E$1715,0)+ROW()-ROW($A$4)),"")</f>
        <v>-35.269410000000001</v>
      </c>
      <c r="F122">
        <f ca="1">IF(ROW()-ROW($A$4)&lt;F$3,INDIRECT("Sheet1!F"&amp;MATCH(Sheet2!F$2,Sheet1!$E$1:$E$1715,0)+ROW()-ROW($A$4)),"")</f>
        <v>-51.60219</v>
      </c>
      <c r="G122">
        <f ca="1">IF(ROW()-ROW($A$4)&lt;G$3,INDIRECT("Sheet1!F"&amp;MATCH(Sheet2!G$2,Sheet1!$E$1:$E$1715,0)+ROW()-ROW($A$4)),"")</f>
        <v>-68.316739999999996</v>
      </c>
      <c r="H122">
        <f ca="1">IF(ROW()-ROW($A$4)&lt;H$3,INDIRECT("Sheet1!F"&amp;MATCH(Sheet2!H$2,Sheet1!$E$1:$E$1715,0)+ROW()-ROW($A$4)),"")</f>
        <v>-58.551029999999997</v>
      </c>
      <c r="I122">
        <f ca="1">IF(ROW()-ROW($A$4)&lt;I$3,INDIRECT("Sheet1!F"&amp;MATCH(Sheet2!I$2,Sheet1!$E$1:$E$1715,0)+ROW()-ROW($A$4)),"")</f>
        <v>-7.7704399999999998</v>
      </c>
      <c r="J122">
        <f ca="1">IF(ROW()-ROW($A$4)&lt;J$3,INDIRECT("Sheet1!F"&amp;MATCH(Sheet2!J$2,Sheet1!$E$1:$E$1715,0)+ROW()-ROW($A$4)),"")</f>
        <v>-59.930540000000001</v>
      </c>
      <c r="K122">
        <f ca="1">IF(ROW()-ROW($A$4)&lt;K$3,INDIRECT("Sheet1!F"&amp;MATCH(Sheet2!K$2,Sheet1!$E$1:$E$1715,0)+ROW()-ROW($A$4)),"")</f>
        <v>-71.764510000000001</v>
      </c>
      <c r="L122">
        <f ca="1">IF(ROW()-ROW($A$4)&lt;L$3,INDIRECT("Sheet1!F"&amp;MATCH(Sheet2!L$2,Sheet1!$E$1:$E$1715,0)+ROW()-ROW($A$4)),"")</f>
        <v>-64.87124</v>
      </c>
      <c r="M122" t="str">
        <f ca="1">IF(ROW()-ROW($A$4)&lt;M$3,INDIRECT("Sheet1!F"&amp;MATCH(Sheet2!M$2,Sheet1!$E$1:$E$1715,0)+ROW()-ROW($A$4)),"")</f>
        <v/>
      </c>
      <c r="N122" t="str">
        <f ca="1">IF(ROW()-ROW($A$4)&lt;N$3,INDIRECT("Sheet1!F"&amp;MATCH(Sheet2!N$2,Sheet1!$E$1:$E$1715,0)+ROW()-ROW($A$4)),"")</f>
        <v/>
      </c>
      <c r="O122">
        <f ca="1">IF(ROW()-ROW($A$4)&lt;O$3,INDIRECT("Sheet1!F"&amp;MATCH(Sheet2!O$2,Sheet1!$E$1:$E$1715,0)+ROW()-ROW($A$4)),"")</f>
        <v>-75.059039999999996</v>
      </c>
      <c r="P122" t="str">
        <f ca="1">IF(ROW()-ROW($A$4)&lt;P$3,INDIRECT("Sheet1!F"&amp;MATCH(Sheet2!P$2,Sheet1!$E$1:$E$1715,0)+ROW()-ROW($A$4)),"")</f>
        <v/>
      </c>
      <c r="Q122">
        <f ca="1">IF(ROW()-ROW($A$4)&lt;Q$3,INDIRECT("Sheet1!F"&amp;MATCH(Sheet2!Q$2,Sheet1!$E$1:$E$1715,0)+ROW()-ROW($A$4)),"")</f>
        <v>-23.498989999999999</v>
      </c>
    </row>
    <row r="123" spans="1:17" x14ac:dyDescent="0.2">
      <c r="A123" t="str">
        <f>Sheet1!G201</f>
        <v>Mut &amp; Min #06 Score</v>
      </c>
      <c r="B123" t="str">
        <f ca="1">IF(ROW()-ROW($A$4)&lt;B$3,INDIRECT("Sheet1!F"&amp;MATCH(Sheet2!B$2,Sheet1!$E$1:$E$1715,0)+ROW()-ROW($A$4)),"")</f>
        <v/>
      </c>
      <c r="C123">
        <f ca="1">IF(ROW()-ROW($A$4)&lt;C$3,INDIRECT("Sheet1!F"&amp;MATCH(Sheet2!C$2,Sheet1!$E$1:$E$1715,0)+ROW()-ROW($A$4)),"")</f>
        <v>-65.228170000000006</v>
      </c>
      <c r="D123">
        <f ca="1">IF(ROW()-ROW($A$4)&lt;D$3,INDIRECT("Sheet1!F"&amp;MATCH(Sheet2!D$2,Sheet1!$E$1:$E$1715,0)+ROW()-ROW($A$4)),"")</f>
        <v>-67.696399999999997</v>
      </c>
      <c r="E123">
        <f ca="1">IF(ROW()-ROW($A$4)&lt;E$3,INDIRECT("Sheet1!F"&amp;MATCH(Sheet2!E$2,Sheet1!$E$1:$E$1715,0)+ROW()-ROW($A$4)),"")</f>
        <v>-52.926670000000001</v>
      </c>
      <c r="F123">
        <f ca="1">IF(ROW()-ROW($A$4)&lt;F$3,INDIRECT("Sheet1!F"&amp;MATCH(Sheet2!F$2,Sheet1!$E$1:$E$1715,0)+ROW()-ROW($A$4)),"")</f>
        <v>-51.60219</v>
      </c>
      <c r="G123">
        <f ca="1">IF(ROW()-ROW($A$4)&lt;G$3,INDIRECT("Sheet1!F"&amp;MATCH(Sheet2!G$2,Sheet1!$E$1:$E$1715,0)+ROW()-ROW($A$4)),"")</f>
        <v>-68.316739999999996</v>
      </c>
      <c r="H123">
        <f ca="1">IF(ROW()-ROW($A$4)&lt;H$3,INDIRECT("Sheet1!F"&amp;MATCH(Sheet2!H$2,Sheet1!$E$1:$E$1715,0)+ROW()-ROW($A$4)),"")</f>
        <v>-58.551029999999997</v>
      </c>
      <c r="I123">
        <f ca="1">IF(ROW()-ROW($A$4)&lt;I$3,INDIRECT("Sheet1!F"&amp;MATCH(Sheet2!I$2,Sheet1!$E$1:$E$1715,0)+ROW()-ROW($A$4)),"")</f>
        <v>-35.67483</v>
      </c>
      <c r="J123">
        <f ca="1">IF(ROW()-ROW($A$4)&lt;J$3,INDIRECT("Sheet1!F"&amp;MATCH(Sheet2!J$2,Sheet1!$E$1:$E$1715,0)+ROW()-ROW($A$4)),"")</f>
        <v>-59.930540000000001</v>
      </c>
      <c r="K123">
        <f ca="1">IF(ROW()-ROW($A$4)&lt;K$3,INDIRECT("Sheet1!F"&amp;MATCH(Sheet2!K$2,Sheet1!$E$1:$E$1715,0)+ROW()-ROW($A$4)),"")</f>
        <v>-71.764510000000001</v>
      </c>
      <c r="L123">
        <f ca="1">IF(ROW()-ROW($A$4)&lt;L$3,INDIRECT("Sheet1!F"&amp;MATCH(Sheet2!L$2,Sheet1!$E$1:$E$1715,0)+ROW()-ROW($A$4)),"")</f>
        <v>-64.87124</v>
      </c>
      <c r="M123" t="str">
        <f ca="1">IF(ROW()-ROW($A$4)&lt;M$3,INDIRECT("Sheet1!F"&amp;MATCH(Sheet2!M$2,Sheet1!$E$1:$E$1715,0)+ROW()-ROW($A$4)),"")</f>
        <v/>
      </c>
      <c r="N123" t="str">
        <f ca="1">IF(ROW()-ROW($A$4)&lt;N$3,INDIRECT("Sheet1!F"&amp;MATCH(Sheet2!N$2,Sheet1!$E$1:$E$1715,0)+ROW()-ROW($A$4)),"")</f>
        <v/>
      </c>
      <c r="O123">
        <f ca="1">IF(ROW()-ROW($A$4)&lt;O$3,INDIRECT("Sheet1!F"&amp;MATCH(Sheet2!O$2,Sheet1!$E$1:$E$1715,0)+ROW()-ROW($A$4)),"")</f>
        <v>-75.059039999999996</v>
      </c>
      <c r="P123" t="str">
        <f ca="1">IF(ROW()-ROW($A$4)&lt;P$3,INDIRECT("Sheet1!F"&amp;MATCH(Sheet2!P$2,Sheet1!$E$1:$E$1715,0)+ROW()-ROW($A$4)),"")</f>
        <v/>
      </c>
      <c r="Q123">
        <f ca="1">IF(ROW()-ROW($A$4)&lt;Q$3,INDIRECT("Sheet1!F"&amp;MATCH(Sheet2!Q$2,Sheet1!$E$1:$E$1715,0)+ROW()-ROW($A$4)),"")</f>
        <v>-57.054270000000002</v>
      </c>
    </row>
    <row r="124" spans="1:17" x14ac:dyDescent="0.2">
      <c r="A124" t="str">
        <f>Sheet1!G202</f>
        <v>Mut &amp; Min, FastRelaxed Score</v>
      </c>
      <c r="B124" t="str">
        <f ca="1">IF(ROW()-ROW($A$4)&lt;B$3,INDIRECT("Sheet1!F"&amp;MATCH(Sheet2!B$2,Sheet1!$E$1:$E$1715,0)+ROW()-ROW($A$4)),"")</f>
        <v/>
      </c>
      <c r="C124">
        <f ca="1">IF(ROW()-ROW($A$4)&lt;C$3,INDIRECT("Sheet1!F"&amp;MATCH(Sheet2!C$2,Sheet1!$E$1:$E$1715,0)+ROW()-ROW($A$4)),"")</f>
        <v>-771.07588999999996</v>
      </c>
      <c r="D124">
        <f ca="1">IF(ROW()-ROW($A$4)&lt;D$3,INDIRECT("Sheet1!F"&amp;MATCH(Sheet2!D$2,Sheet1!$E$1:$E$1715,0)+ROW()-ROW($A$4)),"")</f>
        <v>-750.62117000000001</v>
      </c>
      <c r="E124">
        <f ca="1">IF(ROW()-ROW($A$4)&lt;E$3,INDIRECT("Sheet1!F"&amp;MATCH(Sheet2!E$2,Sheet1!$E$1:$E$1715,0)+ROW()-ROW($A$4)),"")</f>
        <v>-763.30834000000004</v>
      </c>
      <c r="F124">
        <f ca="1">IF(ROW()-ROW($A$4)&lt;F$3,INDIRECT("Sheet1!F"&amp;MATCH(Sheet2!F$2,Sheet1!$E$1:$E$1715,0)+ROW()-ROW($A$4)),"")</f>
        <v>-765.59478999999999</v>
      </c>
      <c r="G124">
        <f ca="1">IF(ROW()-ROW($A$4)&lt;G$3,INDIRECT("Sheet1!F"&amp;MATCH(Sheet2!G$2,Sheet1!$E$1:$E$1715,0)+ROW()-ROW($A$4)),"")</f>
        <v>-786.66093999999998</v>
      </c>
      <c r="H124">
        <f ca="1">IF(ROW()-ROW($A$4)&lt;H$3,INDIRECT("Sheet1!F"&amp;MATCH(Sheet2!H$2,Sheet1!$E$1:$E$1715,0)+ROW()-ROW($A$4)),"")</f>
        <v>-755.54503</v>
      </c>
      <c r="I124">
        <f ca="1">IF(ROW()-ROW($A$4)&lt;I$3,INDIRECT("Sheet1!F"&amp;MATCH(Sheet2!I$2,Sheet1!$E$1:$E$1715,0)+ROW()-ROW($A$4)),"")</f>
        <v>-772.25963000000002</v>
      </c>
      <c r="J124">
        <f ca="1">IF(ROW()-ROW($A$4)&lt;J$3,INDIRECT("Sheet1!F"&amp;MATCH(Sheet2!J$2,Sheet1!$E$1:$E$1715,0)+ROW()-ROW($A$4)),"")</f>
        <v>-766.32282999999995</v>
      </c>
      <c r="K124">
        <f ca="1">IF(ROW()-ROW($A$4)&lt;K$3,INDIRECT("Sheet1!F"&amp;MATCH(Sheet2!K$2,Sheet1!$E$1:$E$1715,0)+ROW()-ROW($A$4)),"")</f>
        <v>-738.53707999999995</v>
      </c>
      <c r="L124">
        <f ca="1">IF(ROW()-ROW($A$4)&lt;L$3,INDIRECT("Sheet1!F"&amp;MATCH(Sheet2!L$2,Sheet1!$E$1:$E$1715,0)+ROW()-ROW($A$4)),"")</f>
        <v>-754.93182000000002</v>
      </c>
      <c r="M124" t="str">
        <f ca="1">IF(ROW()-ROW($A$4)&lt;M$3,INDIRECT("Sheet1!F"&amp;MATCH(Sheet2!M$2,Sheet1!$E$1:$E$1715,0)+ROW()-ROW($A$4)),"")</f>
        <v/>
      </c>
      <c r="N124" t="str">
        <f ca="1">IF(ROW()-ROW($A$4)&lt;N$3,INDIRECT("Sheet1!F"&amp;MATCH(Sheet2!N$2,Sheet1!$E$1:$E$1715,0)+ROW()-ROW($A$4)),"")</f>
        <v/>
      </c>
      <c r="O124">
        <f ca="1">IF(ROW()-ROW($A$4)&lt;O$3,INDIRECT("Sheet1!F"&amp;MATCH(Sheet2!O$2,Sheet1!$E$1:$E$1715,0)+ROW()-ROW($A$4)),"")</f>
        <v>-768.54737999999998</v>
      </c>
      <c r="P124" t="str">
        <f ca="1">IF(ROW()-ROW($A$4)&lt;P$3,INDIRECT("Sheet1!F"&amp;MATCH(Sheet2!P$2,Sheet1!$E$1:$E$1715,0)+ROW()-ROW($A$4)),"")</f>
        <v/>
      </c>
      <c r="Q124">
        <f ca="1">IF(ROW()-ROW($A$4)&lt;Q$3,INDIRECT("Sheet1!F"&amp;MATCH(Sheet2!Q$2,Sheet1!$E$1:$E$1715,0)+ROW()-ROW($A$4)),"")</f>
        <v>-766.65736000000004</v>
      </c>
    </row>
    <row r="125" spans="1:17" x14ac:dyDescent="0.2">
      <c r="B125" t="str">
        <f ca="1">IF(ROW()-ROW($A$4)&lt;B$3,INDIRECT("Sheet1!F"&amp;MATCH(Sheet2!B$2,Sheet1!$E$1:$E$1715,0)+ROW()-ROW($A$4)),"")</f>
        <v/>
      </c>
      <c r="C125" t="str">
        <f ca="1">IF(ROW()-ROW($A$4)&lt;C$3,INDIRECT("Sheet1!F"&amp;MATCH(Sheet2!C$2,Sheet1!$E$1:$E$1715,0)+ROW()-ROW($A$4)),"")</f>
        <v/>
      </c>
      <c r="D125" t="str">
        <f ca="1">IF(ROW()-ROW($A$4)&lt;D$3,INDIRECT("Sheet1!F"&amp;MATCH(Sheet2!D$2,Sheet1!$E$1:$E$1715,0)+ROW()-ROW($A$4)),"")</f>
        <v/>
      </c>
      <c r="E125" t="str">
        <f ca="1">IF(ROW()-ROW($A$4)&lt;E$3,INDIRECT("Sheet1!F"&amp;MATCH(Sheet2!E$2,Sheet1!$E$1:$E$1715,0)+ROW()-ROW($A$4)),"")</f>
        <v/>
      </c>
      <c r="F125" t="str">
        <f ca="1">IF(ROW()-ROW($A$4)&lt;F$3,INDIRECT("Sheet1!F"&amp;MATCH(Sheet2!F$2,Sheet1!$E$1:$E$1715,0)+ROW()-ROW($A$4)),"")</f>
        <v/>
      </c>
      <c r="G125" t="str">
        <f ca="1">IF(ROW()-ROW($A$4)&lt;G$3,INDIRECT("Sheet1!F"&amp;MATCH(Sheet2!G$2,Sheet1!$E$1:$E$1715,0)+ROW()-ROW($A$4)),"")</f>
        <v/>
      </c>
      <c r="H125" t="str">
        <f ca="1">IF(ROW()-ROW($A$4)&lt;H$3,INDIRECT("Sheet1!F"&amp;MATCH(Sheet2!H$2,Sheet1!$E$1:$E$1715,0)+ROW()-ROW($A$4)),"")</f>
        <v/>
      </c>
      <c r="I125" t="str">
        <f ca="1">IF(ROW()-ROW($A$4)&lt;I$3,INDIRECT("Sheet1!F"&amp;MATCH(Sheet2!I$2,Sheet1!$E$1:$E$1715,0)+ROW()-ROW($A$4)),"")</f>
        <v/>
      </c>
      <c r="J125" t="str">
        <f ca="1">IF(ROW()-ROW($A$4)&lt;J$3,INDIRECT("Sheet1!F"&amp;MATCH(Sheet2!J$2,Sheet1!$E$1:$E$1715,0)+ROW()-ROW($A$4)),"")</f>
        <v/>
      </c>
      <c r="K125" t="str">
        <f ca="1">IF(ROW()-ROW($A$4)&lt;K$3,INDIRECT("Sheet1!F"&amp;MATCH(Sheet2!K$2,Sheet1!$E$1:$E$1715,0)+ROW()-ROW($A$4)),"")</f>
        <v/>
      </c>
      <c r="L125" t="str">
        <f ca="1">IF(ROW()-ROW($A$4)&lt;L$3,INDIRECT("Sheet1!F"&amp;MATCH(Sheet2!L$2,Sheet1!$E$1:$E$1715,0)+ROW()-ROW($A$4)),"")</f>
        <v/>
      </c>
      <c r="M125" t="str">
        <f ca="1">IF(ROW()-ROW($A$4)&lt;M$3,INDIRECT("Sheet1!F"&amp;MATCH(Sheet2!M$2,Sheet1!$E$1:$E$1715,0)+ROW()-ROW($A$4)),"")</f>
        <v/>
      </c>
      <c r="N125" t="str">
        <f ca="1">IF(ROW()-ROW($A$4)&lt;N$3,INDIRECT("Sheet1!F"&amp;MATCH(Sheet2!N$2,Sheet1!$E$1:$E$1715,0)+ROW()-ROW($A$4)),"")</f>
        <v/>
      </c>
      <c r="O125" t="str">
        <f ca="1">IF(ROW()-ROW($A$4)&lt;O$3,INDIRECT("Sheet1!F"&amp;MATCH(Sheet2!O$2,Sheet1!$E$1:$E$1715,0)+ROW()-ROW($A$4)),"")</f>
        <v/>
      </c>
      <c r="P125" t="str">
        <f ca="1">IF(ROW()-ROW($A$4)&lt;P$3,INDIRECT("Sheet1!F"&amp;MATCH(Sheet2!P$2,Sheet1!$E$1:$E$1715,0)+ROW()-ROW($A$4)),"")</f>
        <v/>
      </c>
      <c r="Q125" t="str">
        <f ca="1">IF(ROW()-ROW($A$4)&lt;Q$3,INDIRECT("Sheet1!F"&amp;MATCH(Sheet2!Q$2,Sheet1!$E$1:$E$1715,0)+ROW()-ROW($A$4)),"")</f>
        <v/>
      </c>
    </row>
    <row r="126" spans="1:17" x14ac:dyDescent="0.2">
      <c r="B126" t="str">
        <f ca="1">IF(ROW()-ROW($A$4)&lt;B$3,INDIRECT("Sheet1!F"&amp;MATCH(Sheet2!B$2,Sheet1!$E$1:$E$1715,0)+ROW()-ROW($A$4)),"")</f>
        <v/>
      </c>
      <c r="C126" t="str">
        <f ca="1">IF(ROW()-ROW($A$4)&lt;C$3,INDIRECT("Sheet1!F"&amp;MATCH(Sheet2!C$2,Sheet1!$E$1:$E$1715,0)+ROW()-ROW($A$4)),"")</f>
        <v/>
      </c>
      <c r="D126" t="str">
        <f ca="1">IF(ROW()-ROW($A$4)&lt;D$3,INDIRECT("Sheet1!F"&amp;MATCH(Sheet2!D$2,Sheet1!$E$1:$E$1715,0)+ROW()-ROW($A$4)),"")</f>
        <v/>
      </c>
      <c r="E126" t="str">
        <f ca="1">IF(ROW()-ROW($A$4)&lt;E$3,INDIRECT("Sheet1!F"&amp;MATCH(Sheet2!E$2,Sheet1!$E$1:$E$1715,0)+ROW()-ROW($A$4)),"")</f>
        <v/>
      </c>
      <c r="F126" t="str">
        <f ca="1">IF(ROW()-ROW($A$4)&lt;F$3,INDIRECT("Sheet1!F"&amp;MATCH(Sheet2!F$2,Sheet1!$E$1:$E$1715,0)+ROW()-ROW($A$4)),"")</f>
        <v/>
      </c>
      <c r="G126" t="str">
        <f ca="1">IF(ROW()-ROW($A$4)&lt;G$3,INDIRECT("Sheet1!F"&amp;MATCH(Sheet2!G$2,Sheet1!$E$1:$E$1715,0)+ROW()-ROW($A$4)),"")</f>
        <v/>
      </c>
      <c r="H126" t="str">
        <f ca="1">IF(ROW()-ROW($A$4)&lt;H$3,INDIRECT("Sheet1!F"&amp;MATCH(Sheet2!H$2,Sheet1!$E$1:$E$1715,0)+ROW()-ROW($A$4)),"")</f>
        <v/>
      </c>
      <c r="I126" t="str">
        <f ca="1">IF(ROW()-ROW($A$4)&lt;I$3,INDIRECT("Sheet1!F"&amp;MATCH(Sheet2!I$2,Sheet1!$E$1:$E$1715,0)+ROW()-ROW($A$4)),"")</f>
        <v/>
      </c>
      <c r="J126" t="str">
        <f ca="1">IF(ROW()-ROW($A$4)&lt;J$3,INDIRECT("Sheet1!F"&amp;MATCH(Sheet2!J$2,Sheet1!$E$1:$E$1715,0)+ROW()-ROW($A$4)),"")</f>
        <v/>
      </c>
      <c r="K126" t="str">
        <f ca="1">IF(ROW()-ROW($A$4)&lt;K$3,INDIRECT("Sheet1!F"&amp;MATCH(Sheet2!K$2,Sheet1!$E$1:$E$1715,0)+ROW()-ROW($A$4)),"")</f>
        <v/>
      </c>
      <c r="L126" t="str">
        <f ca="1">IF(ROW()-ROW($A$4)&lt;L$3,INDIRECT("Sheet1!F"&amp;MATCH(Sheet2!L$2,Sheet1!$E$1:$E$1715,0)+ROW()-ROW($A$4)),"")</f>
        <v/>
      </c>
      <c r="M126" t="str">
        <f ca="1">IF(ROW()-ROW($A$4)&lt;M$3,INDIRECT("Sheet1!F"&amp;MATCH(Sheet2!M$2,Sheet1!$E$1:$E$1715,0)+ROW()-ROW($A$4)),"")</f>
        <v/>
      </c>
      <c r="N126" t="str">
        <f ca="1">IF(ROW()-ROW($A$4)&lt;N$3,INDIRECT("Sheet1!F"&amp;MATCH(Sheet2!N$2,Sheet1!$E$1:$E$1715,0)+ROW()-ROW($A$4)),"")</f>
        <v/>
      </c>
      <c r="O126" t="str">
        <f ca="1">IF(ROW()-ROW($A$4)&lt;O$3,INDIRECT("Sheet1!F"&amp;MATCH(Sheet2!O$2,Sheet1!$E$1:$E$1715,0)+ROW()-ROW($A$4)),"")</f>
        <v/>
      </c>
      <c r="P126" t="str">
        <f ca="1">IF(ROW()-ROW($A$4)&lt;P$3,INDIRECT("Sheet1!F"&amp;MATCH(Sheet2!P$2,Sheet1!$E$1:$E$1715,0)+ROW()-ROW($A$4)),"")</f>
        <v/>
      </c>
      <c r="Q126" t="str">
        <f ca="1">IF(ROW()-ROW($A$4)&lt;Q$3,INDIRECT("Sheet1!F"&amp;MATCH(Sheet2!Q$2,Sheet1!$E$1:$E$1715,0)+ROW()-ROW($A$4)),"")</f>
        <v/>
      </c>
    </row>
    <row r="127" spans="1:17" x14ac:dyDescent="0.2">
      <c r="B127" t="str">
        <f ca="1">IF(ROW()-ROW($A$4)&lt;B$3,INDIRECT("Sheet1!F"&amp;MATCH(Sheet2!B$2,Sheet1!$E$1:$E$1715,0)+ROW()-ROW($A$4)),"")</f>
        <v/>
      </c>
      <c r="C127" t="str">
        <f ca="1">IF(ROW()-ROW($A$4)&lt;C$3,INDIRECT("Sheet1!F"&amp;MATCH(Sheet2!C$2,Sheet1!$E$1:$E$1715,0)+ROW()-ROW($A$4)),"")</f>
        <v/>
      </c>
      <c r="D127" t="str">
        <f ca="1">IF(ROW()-ROW($A$4)&lt;D$3,INDIRECT("Sheet1!F"&amp;MATCH(Sheet2!D$2,Sheet1!$E$1:$E$1715,0)+ROW()-ROW($A$4)),"")</f>
        <v/>
      </c>
      <c r="E127" t="str">
        <f ca="1">IF(ROW()-ROW($A$4)&lt;E$3,INDIRECT("Sheet1!F"&amp;MATCH(Sheet2!E$2,Sheet1!$E$1:$E$1715,0)+ROW()-ROW($A$4)),"")</f>
        <v/>
      </c>
      <c r="F127" t="str">
        <f ca="1">IF(ROW()-ROW($A$4)&lt;F$3,INDIRECT("Sheet1!F"&amp;MATCH(Sheet2!F$2,Sheet1!$E$1:$E$1715,0)+ROW()-ROW($A$4)),"")</f>
        <v/>
      </c>
      <c r="G127" t="str">
        <f ca="1">IF(ROW()-ROW($A$4)&lt;G$3,INDIRECT("Sheet1!F"&amp;MATCH(Sheet2!G$2,Sheet1!$E$1:$E$1715,0)+ROW()-ROW($A$4)),"")</f>
        <v/>
      </c>
      <c r="H127" t="str">
        <f ca="1">IF(ROW()-ROW($A$4)&lt;H$3,INDIRECT("Sheet1!F"&amp;MATCH(Sheet2!H$2,Sheet1!$E$1:$E$1715,0)+ROW()-ROW($A$4)),"")</f>
        <v/>
      </c>
      <c r="I127" t="str">
        <f ca="1">IF(ROW()-ROW($A$4)&lt;I$3,INDIRECT("Sheet1!F"&amp;MATCH(Sheet2!I$2,Sheet1!$E$1:$E$1715,0)+ROW()-ROW($A$4)),"")</f>
        <v/>
      </c>
      <c r="J127" t="str">
        <f ca="1">IF(ROW()-ROW($A$4)&lt;J$3,INDIRECT("Sheet1!F"&amp;MATCH(Sheet2!J$2,Sheet1!$E$1:$E$1715,0)+ROW()-ROW($A$4)),"")</f>
        <v/>
      </c>
      <c r="K127" t="str">
        <f ca="1">IF(ROW()-ROW($A$4)&lt;K$3,INDIRECT("Sheet1!F"&amp;MATCH(Sheet2!K$2,Sheet1!$E$1:$E$1715,0)+ROW()-ROW($A$4)),"")</f>
        <v/>
      </c>
      <c r="L127" t="str">
        <f ca="1">IF(ROW()-ROW($A$4)&lt;L$3,INDIRECT("Sheet1!F"&amp;MATCH(Sheet2!L$2,Sheet1!$E$1:$E$1715,0)+ROW()-ROW($A$4)),"")</f>
        <v/>
      </c>
      <c r="M127" t="str">
        <f ca="1">IF(ROW()-ROW($A$4)&lt;M$3,INDIRECT("Sheet1!F"&amp;MATCH(Sheet2!M$2,Sheet1!$E$1:$E$1715,0)+ROW()-ROW($A$4)),"")</f>
        <v/>
      </c>
      <c r="N127" t="str">
        <f ca="1">IF(ROW()-ROW($A$4)&lt;N$3,INDIRECT("Sheet1!F"&amp;MATCH(Sheet2!N$2,Sheet1!$E$1:$E$1715,0)+ROW()-ROW($A$4)),"")</f>
        <v/>
      </c>
      <c r="O127" t="str">
        <f ca="1">IF(ROW()-ROW($A$4)&lt;O$3,INDIRECT("Sheet1!F"&amp;MATCH(Sheet2!O$2,Sheet1!$E$1:$E$1715,0)+ROW()-ROW($A$4)),"")</f>
        <v/>
      </c>
      <c r="P127" t="str">
        <f ca="1">IF(ROW()-ROW($A$4)&lt;P$3,INDIRECT("Sheet1!F"&amp;MATCH(Sheet2!P$2,Sheet1!$E$1:$E$1715,0)+ROW()-ROW($A$4)),"")</f>
        <v/>
      </c>
      <c r="Q127" t="str">
        <f ca="1">IF(ROW()-ROW($A$4)&lt;Q$3,INDIRECT("Sheet1!F"&amp;MATCH(Sheet2!Q$2,Sheet1!$E$1:$E$1715,0)+ROW()-ROW($A$4)),"")</f>
        <v/>
      </c>
    </row>
    <row r="128" spans="1:17" x14ac:dyDescent="0.2">
      <c r="B128" t="str">
        <f ca="1">IF(ROW()-ROW($A$4)&lt;B$3,INDIRECT("Sheet1!F"&amp;MATCH(Sheet2!B$2,Sheet1!$E$1:$E$1715,0)+ROW()-ROW($A$4)),"")</f>
        <v/>
      </c>
      <c r="C128" t="str">
        <f ca="1">IF(ROW()-ROW($A$4)&lt;C$3,INDIRECT("Sheet1!F"&amp;MATCH(Sheet2!C$2,Sheet1!$E$1:$E$1715,0)+ROW()-ROW($A$4)),"")</f>
        <v/>
      </c>
      <c r="D128" t="str">
        <f ca="1">IF(ROW()-ROW($A$4)&lt;D$3,INDIRECT("Sheet1!F"&amp;MATCH(Sheet2!D$2,Sheet1!$E$1:$E$1715,0)+ROW()-ROW($A$4)),"")</f>
        <v/>
      </c>
      <c r="E128" t="str">
        <f ca="1">IF(ROW()-ROW($A$4)&lt;E$3,INDIRECT("Sheet1!F"&amp;MATCH(Sheet2!E$2,Sheet1!$E$1:$E$1715,0)+ROW()-ROW($A$4)),"")</f>
        <v/>
      </c>
      <c r="F128" t="str">
        <f ca="1">IF(ROW()-ROW($A$4)&lt;F$3,INDIRECT("Sheet1!F"&amp;MATCH(Sheet2!F$2,Sheet1!$E$1:$E$1715,0)+ROW()-ROW($A$4)),"")</f>
        <v/>
      </c>
      <c r="G128" t="str">
        <f ca="1">IF(ROW()-ROW($A$4)&lt;G$3,INDIRECT("Sheet1!F"&amp;MATCH(Sheet2!G$2,Sheet1!$E$1:$E$1715,0)+ROW()-ROW($A$4)),"")</f>
        <v/>
      </c>
      <c r="H128" t="str">
        <f ca="1">IF(ROW()-ROW($A$4)&lt;H$3,INDIRECT("Sheet1!F"&amp;MATCH(Sheet2!H$2,Sheet1!$E$1:$E$1715,0)+ROW()-ROW($A$4)),"")</f>
        <v/>
      </c>
      <c r="I128" t="str">
        <f ca="1">IF(ROW()-ROW($A$4)&lt;I$3,INDIRECT("Sheet1!F"&amp;MATCH(Sheet2!I$2,Sheet1!$E$1:$E$1715,0)+ROW()-ROW($A$4)),"")</f>
        <v/>
      </c>
      <c r="J128" t="str">
        <f ca="1">IF(ROW()-ROW($A$4)&lt;J$3,INDIRECT("Sheet1!F"&amp;MATCH(Sheet2!J$2,Sheet1!$E$1:$E$1715,0)+ROW()-ROW($A$4)),"")</f>
        <v/>
      </c>
      <c r="K128" t="str">
        <f ca="1">IF(ROW()-ROW($A$4)&lt;K$3,INDIRECT("Sheet1!F"&amp;MATCH(Sheet2!K$2,Sheet1!$E$1:$E$1715,0)+ROW()-ROW($A$4)),"")</f>
        <v/>
      </c>
      <c r="L128" t="str">
        <f ca="1">IF(ROW()-ROW($A$4)&lt;L$3,INDIRECT("Sheet1!F"&amp;MATCH(Sheet2!L$2,Sheet1!$E$1:$E$1715,0)+ROW()-ROW($A$4)),"")</f>
        <v/>
      </c>
      <c r="M128" t="str">
        <f ca="1">IF(ROW()-ROW($A$4)&lt;M$3,INDIRECT("Sheet1!F"&amp;MATCH(Sheet2!M$2,Sheet1!$E$1:$E$1715,0)+ROW()-ROW($A$4)),"")</f>
        <v/>
      </c>
      <c r="N128" t="str">
        <f ca="1">IF(ROW()-ROW($A$4)&lt;N$3,INDIRECT("Sheet1!F"&amp;MATCH(Sheet2!N$2,Sheet1!$E$1:$E$1715,0)+ROW()-ROW($A$4)),"")</f>
        <v/>
      </c>
      <c r="O128" t="str">
        <f ca="1">IF(ROW()-ROW($A$4)&lt;O$3,INDIRECT("Sheet1!F"&amp;MATCH(Sheet2!O$2,Sheet1!$E$1:$E$1715,0)+ROW()-ROW($A$4)),"")</f>
        <v/>
      </c>
      <c r="P128" t="str">
        <f ca="1">IF(ROW()-ROW($A$4)&lt;P$3,INDIRECT("Sheet1!F"&amp;MATCH(Sheet2!P$2,Sheet1!$E$1:$E$1715,0)+ROW()-ROW($A$4)),"")</f>
        <v/>
      </c>
      <c r="Q128" t="str">
        <f ca="1">IF(ROW()-ROW($A$4)&lt;Q$3,INDIRECT("Sheet1!F"&amp;MATCH(Sheet2!Q$2,Sheet1!$E$1:$E$1715,0)+ROW()-ROW($A$4)),"")</f>
        <v/>
      </c>
    </row>
    <row r="129" spans="2:17" x14ac:dyDescent="0.2">
      <c r="B129" t="str">
        <f ca="1">IF(ROW()-ROW($A$4)&lt;B$3,INDIRECT("Sheet1!F"&amp;MATCH(Sheet2!B$2,Sheet1!$E$1:$E$1715,0)+ROW()-ROW($A$4)),"")</f>
        <v/>
      </c>
      <c r="C129" t="str">
        <f ca="1">IF(ROW()-ROW($A$4)&lt;C$3,INDIRECT("Sheet1!F"&amp;MATCH(Sheet2!C$2,Sheet1!$E$1:$E$1715,0)+ROW()-ROW($A$4)),"")</f>
        <v/>
      </c>
      <c r="D129" t="str">
        <f ca="1">IF(ROW()-ROW($A$4)&lt;D$3,INDIRECT("Sheet1!F"&amp;MATCH(Sheet2!D$2,Sheet1!$E$1:$E$1715,0)+ROW()-ROW($A$4)),"")</f>
        <v/>
      </c>
      <c r="E129" t="str">
        <f ca="1">IF(ROW()-ROW($A$4)&lt;E$3,INDIRECT("Sheet1!F"&amp;MATCH(Sheet2!E$2,Sheet1!$E$1:$E$1715,0)+ROW()-ROW($A$4)),"")</f>
        <v/>
      </c>
      <c r="F129" t="str">
        <f ca="1">IF(ROW()-ROW($A$4)&lt;F$3,INDIRECT("Sheet1!F"&amp;MATCH(Sheet2!F$2,Sheet1!$E$1:$E$1715,0)+ROW()-ROW($A$4)),"")</f>
        <v/>
      </c>
      <c r="G129" t="str">
        <f ca="1">IF(ROW()-ROW($A$4)&lt;G$3,INDIRECT("Sheet1!F"&amp;MATCH(Sheet2!G$2,Sheet1!$E$1:$E$1715,0)+ROW()-ROW($A$4)),"")</f>
        <v/>
      </c>
      <c r="H129" t="str">
        <f ca="1">IF(ROW()-ROW($A$4)&lt;H$3,INDIRECT("Sheet1!F"&amp;MATCH(Sheet2!H$2,Sheet1!$E$1:$E$1715,0)+ROW()-ROW($A$4)),"")</f>
        <v/>
      </c>
      <c r="I129" t="str">
        <f ca="1">IF(ROW()-ROW($A$4)&lt;I$3,INDIRECT("Sheet1!F"&amp;MATCH(Sheet2!I$2,Sheet1!$E$1:$E$1715,0)+ROW()-ROW($A$4)),"")</f>
        <v/>
      </c>
      <c r="J129" t="str">
        <f ca="1">IF(ROW()-ROW($A$4)&lt;J$3,INDIRECT("Sheet1!F"&amp;MATCH(Sheet2!J$2,Sheet1!$E$1:$E$1715,0)+ROW()-ROW($A$4)),"")</f>
        <v/>
      </c>
      <c r="K129" t="str">
        <f ca="1">IF(ROW()-ROW($A$4)&lt;K$3,INDIRECT("Sheet1!F"&amp;MATCH(Sheet2!K$2,Sheet1!$E$1:$E$1715,0)+ROW()-ROW($A$4)),"")</f>
        <v/>
      </c>
      <c r="L129" t="str">
        <f ca="1">IF(ROW()-ROW($A$4)&lt;L$3,INDIRECT("Sheet1!F"&amp;MATCH(Sheet2!L$2,Sheet1!$E$1:$E$1715,0)+ROW()-ROW($A$4)),"")</f>
        <v/>
      </c>
      <c r="M129" t="str">
        <f ca="1">IF(ROW()-ROW($A$4)&lt;M$3,INDIRECT("Sheet1!F"&amp;MATCH(Sheet2!M$2,Sheet1!$E$1:$E$1715,0)+ROW()-ROW($A$4)),"")</f>
        <v/>
      </c>
      <c r="N129" t="str">
        <f ca="1">IF(ROW()-ROW($A$4)&lt;N$3,INDIRECT("Sheet1!F"&amp;MATCH(Sheet2!N$2,Sheet1!$E$1:$E$1715,0)+ROW()-ROW($A$4)),"")</f>
        <v/>
      </c>
      <c r="O129" t="str">
        <f ca="1">IF(ROW()-ROW($A$4)&lt;O$3,INDIRECT("Sheet1!F"&amp;MATCH(Sheet2!O$2,Sheet1!$E$1:$E$1715,0)+ROW()-ROW($A$4)),"")</f>
        <v/>
      </c>
      <c r="P129" t="str">
        <f ca="1">IF(ROW()-ROW($A$4)&lt;P$3,INDIRECT("Sheet1!F"&amp;MATCH(Sheet2!P$2,Sheet1!$E$1:$E$1715,0)+ROW()-ROW($A$4)),"")</f>
        <v/>
      </c>
      <c r="Q129" t="str">
        <f ca="1">IF(ROW()-ROW($A$4)&lt;Q$3,INDIRECT("Sheet1!F"&amp;MATCH(Sheet2!Q$2,Sheet1!$E$1:$E$1715,0)+ROW()-ROW($A$4)),"")</f>
        <v/>
      </c>
    </row>
    <row r="130" spans="2:17" x14ac:dyDescent="0.2">
      <c r="B130" t="str">
        <f ca="1">IF(ROW()-ROW($A$4)&lt;B$3,INDIRECT("Sheet1!F"&amp;MATCH(Sheet2!B$2,Sheet1!$E$1:$E$1715,0)+ROW()-ROW($A$4)),"")</f>
        <v/>
      </c>
      <c r="C130" t="str">
        <f ca="1">IF(ROW()-ROW($A$4)&lt;C$3,INDIRECT("Sheet1!F"&amp;MATCH(Sheet2!C$2,Sheet1!$E$1:$E$1715,0)+ROW()-ROW($A$4)),"")</f>
        <v/>
      </c>
      <c r="D130" t="str">
        <f ca="1">IF(ROW()-ROW($A$4)&lt;D$3,INDIRECT("Sheet1!F"&amp;MATCH(Sheet2!D$2,Sheet1!$E$1:$E$1715,0)+ROW()-ROW($A$4)),"")</f>
        <v/>
      </c>
      <c r="E130" t="str">
        <f ca="1">IF(ROW()-ROW($A$4)&lt;E$3,INDIRECT("Sheet1!F"&amp;MATCH(Sheet2!E$2,Sheet1!$E$1:$E$1715,0)+ROW()-ROW($A$4)),"")</f>
        <v/>
      </c>
      <c r="F130" t="str">
        <f ca="1">IF(ROW()-ROW($A$4)&lt;F$3,INDIRECT("Sheet1!F"&amp;MATCH(Sheet2!F$2,Sheet1!$E$1:$E$1715,0)+ROW()-ROW($A$4)),"")</f>
        <v/>
      </c>
      <c r="G130" t="str">
        <f ca="1">IF(ROW()-ROW($A$4)&lt;G$3,INDIRECT("Sheet1!F"&amp;MATCH(Sheet2!G$2,Sheet1!$E$1:$E$1715,0)+ROW()-ROW($A$4)),"")</f>
        <v/>
      </c>
      <c r="H130" t="str">
        <f ca="1">IF(ROW()-ROW($A$4)&lt;H$3,INDIRECT("Sheet1!F"&amp;MATCH(Sheet2!H$2,Sheet1!$E$1:$E$1715,0)+ROW()-ROW($A$4)),"")</f>
        <v/>
      </c>
      <c r="I130" t="str">
        <f ca="1">IF(ROW()-ROW($A$4)&lt;I$3,INDIRECT("Sheet1!F"&amp;MATCH(Sheet2!I$2,Sheet1!$E$1:$E$1715,0)+ROW()-ROW($A$4)),"")</f>
        <v/>
      </c>
      <c r="J130" t="str">
        <f ca="1">IF(ROW()-ROW($A$4)&lt;J$3,INDIRECT("Sheet1!F"&amp;MATCH(Sheet2!J$2,Sheet1!$E$1:$E$1715,0)+ROW()-ROW($A$4)),"")</f>
        <v/>
      </c>
      <c r="K130" t="str">
        <f ca="1">IF(ROW()-ROW($A$4)&lt;K$3,INDIRECT("Sheet1!F"&amp;MATCH(Sheet2!K$2,Sheet1!$E$1:$E$1715,0)+ROW()-ROW($A$4)),"")</f>
        <v/>
      </c>
      <c r="L130" t="str">
        <f ca="1">IF(ROW()-ROW($A$4)&lt;L$3,INDIRECT("Sheet1!F"&amp;MATCH(Sheet2!L$2,Sheet1!$E$1:$E$1715,0)+ROW()-ROW($A$4)),"")</f>
        <v/>
      </c>
      <c r="M130" t="str">
        <f ca="1">IF(ROW()-ROW($A$4)&lt;M$3,INDIRECT("Sheet1!F"&amp;MATCH(Sheet2!M$2,Sheet1!$E$1:$E$1715,0)+ROW()-ROW($A$4)),"")</f>
        <v/>
      </c>
      <c r="N130" t="str">
        <f ca="1">IF(ROW()-ROW($A$4)&lt;N$3,INDIRECT("Sheet1!F"&amp;MATCH(Sheet2!N$2,Sheet1!$E$1:$E$1715,0)+ROW()-ROW($A$4)),"")</f>
        <v/>
      </c>
      <c r="O130" t="str">
        <f ca="1">IF(ROW()-ROW($A$4)&lt;O$3,INDIRECT("Sheet1!F"&amp;MATCH(Sheet2!O$2,Sheet1!$E$1:$E$1715,0)+ROW()-ROW($A$4)),"")</f>
        <v/>
      </c>
      <c r="P130" t="str">
        <f ca="1">IF(ROW()-ROW($A$4)&lt;P$3,INDIRECT("Sheet1!F"&amp;MATCH(Sheet2!P$2,Sheet1!$E$1:$E$1715,0)+ROW()-ROW($A$4)),"")</f>
        <v/>
      </c>
      <c r="Q130" t="str">
        <f ca="1">IF(ROW()-ROW($A$4)&lt;Q$3,INDIRECT("Sheet1!F"&amp;MATCH(Sheet2!Q$2,Sheet1!$E$1:$E$1715,0)+ROW()-ROW($A$4)),"")</f>
        <v/>
      </c>
    </row>
    <row r="131" spans="2:17" x14ac:dyDescent="0.2">
      <c r="B131" t="str">
        <f ca="1">IF(ROW()-ROW($A$4)&lt;B$3,INDIRECT("Sheet1!F"&amp;MATCH(Sheet2!B$2,Sheet1!$E$1:$E$1715,0)+ROW()-ROW($A$4)),"")</f>
        <v/>
      </c>
      <c r="C131" t="str">
        <f ca="1">IF(ROW()-ROW($A$4)&lt;C$3,INDIRECT("Sheet1!F"&amp;MATCH(Sheet2!C$2,Sheet1!$E$1:$E$1715,0)+ROW()-ROW($A$4)),"")</f>
        <v/>
      </c>
      <c r="D131" t="str">
        <f ca="1">IF(ROW()-ROW($A$4)&lt;D$3,INDIRECT("Sheet1!F"&amp;MATCH(Sheet2!D$2,Sheet1!$E$1:$E$1715,0)+ROW()-ROW($A$4)),"")</f>
        <v/>
      </c>
      <c r="E131" t="str">
        <f ca="1">IF(ROW()-ROW($A$4)&lt;E$3,INDIRECT("Sheet1!F"&amp;MATCH(Sheet2!E$2,Sheet1!$E$1:$E$1715,0)+ROW()-ROW($A$4)),"")</f>
        <v/>
      </c>
      <c r="F131" t="str">
        <f ca="1">IF(ROW()-ROW($A$4)&lt;F$3,INDIRECT("Sheet1!F"&amp;MATCH(Sheet2!F$2,Sheet1!$E$1:$E$1715,0)+ROW()-ROW($A$4)),"")</f>
        <v/>
      </c>
      <c r="G131" t="str">
        <f ca="1">IF(ROW()-ROW($A$4)&lt;G$3,INDIRECT("Sheet1!F"&amp;MATCH(Sheet2!G$2,Sheet1!$E$1:$E$1715,0)+ROW()-ROW($A$4)),"")</f>
        <v/>
      </c>
      <c r="H131" t="str">
        <f ca="1">IF(ROW()-ROW($A$4)&lt;H$3,INDIRECT("Sheet1!F"&amp;MATCH(Sheet2!H$2,Sheet1!$E$1:$E$1715,0)+ROW()-ROW($A$4)),"")</f>
        <v/>
      </c>
      <c r="I131" t="str">
        <f ca="1">IF(ROW()-ROW($A$4)&lt;I$3,INDIRECT("Sheet1!F"&amp;MATCH(Sheet2!I$2,Sheet1!$E$1:$E$1715,0)+ROW()-ROW($A$4)),"")</f>
        <v/>
      </c>
      <c r="J131" t="str">
        <f ca="1">IF(ROW()-ROW($A$4)&lt;J$3,INDIRECT("Sheet1!F"&amp;MATCH(Sheet2!J$2,Sheet1!$E$1:$E$1715,0)+ROW()-ROW($A$4)),"")</f>
        <v/>
      </c>
      <c r="K131" t="str">
        <f ca="1">IF(ROW()-ROW($A$4)&lt;K$3,INDIRECT("Sheet1!F"&amp;MATCH(Sheet2!K$2,Sheet1!$E$1:$E$1715,0)+ROW()-ROW($A$4)),"")</f>
        <v/>
      </c>
      <c r="L131" t="str">
        <f ca="1">IF(ROW()-ROW($A$4)&lt;L$3,INDIRECT("Sheet1!F"&amp;MATCH(Sheet2!L$2,Sheet1!$E$1:$E$1715,0)+ROW()-ROW($A$4)),"")</f>
        <v/>
      </c>
      <c r="M131" t="str">
        <f ca="1">IF(ROW()-ROW($A$4)&lt;M$3,INDIRECT("Sheet1!F"&amp;MATCH(Sheet2!M$2,Sheet1!$E$1:$E$1715,0)+ROW()-ROW($A$4)),"")</f>
        <v/>
      </c>
      <c r="N131" t="str">
        <f ca="1">IF(ROW()-ROW($A$4)&lt;N$3,INDIRECT("Sheet1!F"&amp;MATCH(Sheet2!N$2,Sheet1!$E$1:$E$1715,0)+ROW()-ROW($A$4)),"")</f>
        <v/>
      </c>
      <c r="O131" t="str">
        <f ca="1">IF(ROW()-ROW($A$4)&lt;O$3,INDIRECT("Sheet1!F"&amp;MATCH(Sheet2!O$2,Sheet1!$E$1:$E$1715,0)+ROW()-ROW($A$4)),"")</f>
        <v/>
      </c>
      <c r="P131" t="str">
        <f ca="1">IF(ROW()-ROW($A$4)&lt;P$3,INDIRECT("Sheet1!F"&amp;MATCH(Sheet2!P$2,Sheet1!$E$1:$E$1715,0)+ROW()-ROW($A$4)),"")</f>
        <v/>
      </c>
      <c r="Q131" t="str">
        <f ca="1">IF(ROW()-ROW($A$4)&lt;Q$3,INDIRECT("Sheet1!F"&amp;MATCH(Sheet2!Q$2,Sheet1!$E$1:$E$1715,0)+ROW()-ROW($A$4)),"")</f>
        <v/>
      </c>
    </row>
    <row r="132" spans="2:17" x14ac:dyDescent="0.2">
      <c r="B132" t="str">
        <f ca="1">IF(ROW()-ROW($A$4)&lt;B$3,INDIRECT("Sheet1!F"&amp;MATCH(Sheet2!B$2,Sheet1!$E$1:$E$1715,0)+ROW()-ROW($A$4)),"")</f>
        <v/>
      </c>
      <c r="C132" t="str">
        <f ca="1">IF(ROW()-ROW($A$4)&lt;C$3,INDIRECT("Sheet1!F"&amp;MATCH(Sheet2!C$2,Sheet1!$E$1:$E$1715,0)+ROW()-ROW($A$4)),"")</f>
        <v/>
      </c>
      <c r="D132" t="str">
        <f ca="1">IF(ROW()-ROW($A$4)&lt;D$3,INDIRECT("Sheet1!F"&amp;MATCH(Sheet2!D$2,Sheet1!$E$1:$E$1715,0)+ROW()-ROW($A$4)),"")</f>
        <v/>
      </c>
      <c r="E132" t="str">
        <f ca="1">IF(ROW()-ROW($A$4)&lt;E$3,INDIRECT("Sheet1!F"&amp;MATCH(Sheet2!E$2,Sheet1!$E$1:$E$1715,0)+ROW()-ROW($A$4)),"")</f>
        <v/>
      </c>
      <c r="F132" t="str">
        <f ca="1">IF(ROW()-ROW($A$4)&lt;F$3,INDIRECT("Sheet1!F"&amp;MATCH(Sheet2!F$2,Sheet1!$E$1:$E$1715,0)+ROW()-ROW($A$4)),"")</f>
        <v/>
      </c>
      <c r="G132" t="str">
        <f ca="1">IF(ROW()-ROW($A$4)&lt;G$3,INDIRECT("Sheet1!F"&amp;MATCH(Sheet2!G$2,Sheet1!$E$1:$E$1715,0)+ROW()-ROW($A$4)),"")</f>
        <v/>
      </c>
      <c r="H132" t="str">
        <f ca="1">IF(ROW()-ROW($A$4)&lt;H$3,INDIRECT("Sheet1!F"&amp;MATCH(Sheet2!H$2,Sheet1!$E$1:$E$1715,0)+ROW()-ROW($A$4)),"")</f>
        <v/>
      </c>
      <c r="I132" t="str">
        <f ca="1">IF(ROW()-ROW($A$4)&lt;I$3,INDIRECT("Sheet1!F"&amp;MATCH(Sheet2!I$2,Sheet1!$E$1:$E$1715,0)+ROW()-ROW($A$4)),"")</f>
        <v/>
      </c>
      <c r="J132" t="str">
        <f ca="1">IF(ROW()-ROW($A$4)&lt;J$3,INDIRECT("Sheet1!F"&amp;MATCH(Sheet2!J$2,Sheet1!$E$1:$E$1715,0)+ROW()-ROW($A$4)),"")</f>
        <v/>
      </c>
      <c r="K132" t="str">
        <f ca="1">IF(ROW()-ROW($A$4)&lt;K$3,INDIRECT("Sheet1!F"&amp;MATCH(Sheet2!K$2,Sheet1!$E$1:$E$1715,0)+ROW()-ROW($A$4)),"")</f>
        <v/>
      </c>
      <c r="L132" t="str">
        <f ca="1">IF(ROW()-ROW($A$4)&lt;L$3,INDIRECT("Sheet1!F"&amp;MATCH(Sheet2!L$2,Sheet1!$E$1:$E$1715,0)+ROW()-ROW($A$4)),"")</f>
        <v/>
      </c>
      <c r="M132" t="str">
        <f ca="1">IF(ROW()-ROW($A$4)&lt;M$3,INDIRECT("Sheet1!F"&amp;MATCH(Sheet2!M$2,Sheet1!$E$1:$E$1715,0)+ROW()-ROW($A$4)),"")</f>
        <v/>
      </c>
      <c r="N132" t="str">
        <f ca="1">IF(ROW()-ROW($A$4)&lt;N$3,INDIRECT("Sheet1!F"&amp;MATCH(Sheet2!N$2,Sheet1!$E$1:$E$1715,0)+ROW()-ROW($A$4)),"")</f>
        <v/>
      </c>
      <c r="O132" t="str">
        <f ca="1">IF(ROW()-ROW($A$4)&lt;O$3,INDIRECT("Sheet1!F"&amp;MATCH(Sheet2!O$2,Sheet1!$E$1:$E$1715,0)+ROW()-ROW($A$4)),"")</f>
        <v/>
      </c>
      <c r="P132" t="str">
        <f ca="1">IF(ROW()-ROW($A$4)&lt;P$3,INDIRECT("Sheet1!F"&amp;MATCH(Sheet2!P$2,Sheet1!$E$1:$E$1715,0)+ROW()-ROW($A$4)),"")</f>
        <v/>
      </c>
      <c r="Q132" t="str">
        <f ca="1">IF(ROW()-ROW($A$4)&lt;Q$3,INDIRECT("Sheet1!F"&amp;MATCH(Sheet2!Q$2,Sheet1!$E$1:$E$1715,0)+ROW()-ROW($A$4)),"")</f>
        <v/>
      </c>
    </row>
    <row r="133" spans="2:17" x14ac:dyDescent="0.2">
      <c r="B133" t="str">
        <f ca="1">IF(ROW()-ROW($A$4)&lt;B$3,INDIRECT("Sheet1!F"&amp;MATCH(Sheet2!B$2,Sheet1!$E$1:$E$1715,0)+ROW()-ROW($A$4)),"")</f>
        <v/>
      </c>
      <c r="C133" t="str">
        <f ca="1">IF(ROW()-ROW($A$4)&lt;C$3,INDIRECT("Sheet1!F"&amp;MATCH(Sheet2!C$2,Sheet1!$E$1:$E$1715,0)+ROW()-ROW($A$4)),"")</f>
        <v/>
      </c>
      <c r="D133" t="str">
        <f ca="1">IF(ROW()-ROW($A$4)&lt;D$3,INDIRECT("Sheet1!F"&amp;MATCH(Sheet2!D$2,Sheet1!$E$1:$E$1715,0)+ROW()-ROW($A$4)),"")</f>
        <v/>
      </c>
      <c r="E133" t="str">
        <f ca="1">IF(ROW()-ROW($A$4)&lt;E$3,INDIRECT("Sheet1!F"&amp;MATCH(Sheet2!E$2,Sheet1!$E$1:$E$1715,0)+ROW()-ROW($A$4)),"")</f>
        <v/>
      </c>
      <c r="F133" t="str">
        <f ca="1">IF(ROW()-ROW($A$4)&lt;F$3,INDIRECT("Sheet1!F"&amp;MATCH(Sheet2!F$2,Sheet1!$E$1:$E$1715,0)+ROW()-ROW($A$4)),"")</f>
        <v/>
      </c>
      <c r="G133" t="str">
        <f ca="1">IF(ROW()-ROW($A$4)&lt;G$3,INDIRECT("Sheet1!F"&amp;MATCH(Sheet2!G$2,Sheet1!$E$1:$E$1715,0)+ROW()-ROW($A$4)),"")</f>
        <v/>
      </c>
      <c r="H133" t="str">
        <f ca="1">IF(ROW()-ROW($A$4)&lt;H$3,INDIRECT("Sheet1!F"&amp;MATCH(Sheet2!H$2,Sheet1!$E$1:$E$1715,0)+ROW()-ROW($A$4)),"")</f>
        <v/>
      </c>
      <c r="I133" t="str">
        <f ca="1">IF(ROW()-ROW($A$4)&lt;I$3,INDIRECT("Sheet1!F"&amp;MATCH(Sheet2!I$2,Sheet1!$E$1:$E$1715,0)+ROW()-ROW($A$4)),"")</f>
        <v/>
      </c>
      <c r="J133" t="str">
        <f ca="1">IF(ROW()-ROW($A$4)&lt;J$3,INDIRECT("Sheet1!F"&amp;MATCH(Sheet2!J$2,Sheet1!$E$1:$E$1715,0)+ROW()-ROW($A$4)),"")</f>
        <v/>
      </c>
      <c r="K133" t="str">
        <f ca="1">IF(ROW()-ROW($A$4)&lt;K$3,INDIRECT("Sheet1!F"&amp;MATCH(Sheet2!K$2,Sheet1!$E$1:$E$1715,0)+ROW()-ROW($A$4)),"")</f>
        <v/>
      </c>
      <c r="L133" t="str">
        <f ca="1">IF(ROW()-ROW($A$4)&lt;L$3,INDIRECT("Sheet1!F"&amp;MATCH(Sheet2!L$2,Sheet1!$E$1:$E$1715,0)+ROW()-ROW($A$4)),"")</f>
        <v/>
      </c>
      <c r="M133" t="str">
        <f ca="1">IF(ROW()-ROW($A$4)&lt;M$3,INDIRECT("Sheet1!F"&amp;MATCH(Sheet2!M$2,Sheet1!$E$1:$E$1715,0)+ROW()-ROW($A$4)),"")</f>
        <v/>
      </c>
      <c r="N133" t="str">
        <f ca="1">IF(ROW()-ROW($A$4)&lt;N$3,INDIRECT("Sheet1!F"&amp;MATCH(Sheet2!N$2,Sheet1!$E$1:$E$1715,0)+ROW()-ROW($A$4)),"")</f>
        <v/>
      </c>
      <c r="O133" t="str">
        <f ca="1">IF(ROW()-ROW($A$4)&lt;O$3,INDIRECT("Sheet1!F"&amp;MATCH(Sheet2!O$2,Sheet1!$E$1:$E$1715,0)+ROW()-ROW($A$4)),"")</f>
        <v/>
      </c>
      <c r="P133" t="str">
        <f ca="1">IF(ROW()-ROW($A$4)&lt;P$3,INDIRECT("Sheet1!F"&amp;MATCH(Sheet2!P$2,Sheet1!$E$1:$E$1715,0)+ROW()-ROW($A$4)),"")</f>
        <v/>
      </c>
      <c r="Q133" t="str">
        <f ca="1">IF(ROW()-ROW($A$4)&lt;Q$3,INDIRECT("Sheet1!F"&amp;MATCH(Sheet2!Q$2,Sheet1!$E$1:$E$1715,0)+ROW()-ROW($A$4)),"")</f>
        <v/>
      </c>
    </row>
    <row r="134" spans="2:17" x14ac:dyDescent="0.2">
      <c r="B134" t="str">
        <f ca="1">IF(ROW()-ROW($A$4)&lt;B$3,INDIRECT("Sheet1!F"&amp;MATCH(Sheet2!B$2,Sheet1!$E$1:$E$1715,0)+ROW()-ROW($A$4)),"")</f>
        <v/>
      </c>
      <c r="C134" t="str">
        <f ca="1">IF(ROW()-ROW($A$4)&lt;C$3,INDIRECT("Sheet1!F"&amp;MATCH(Sheet2!C$2,Sheet1!$E$1:$E$1715,0)+ROW()-ROW($A$4)),"")</f>
        <v/>
      </c>
      <c r="D134" t="str">
        <f ca="1">IF(ROW()-ROW($A$4)&lt;D$3,INDIRECT("Sheet1!F"&amp;MATCH(Sheet2!D$2,Sheet1!$E$1:$E$1715,0)+ROW()-ROW($A$4)),"")</f>
        <v/>
      </c>
      <c r="E134" t="str">
        <f ca="1">IF(ROW()-ROW($A$4)&lt;E$3,INDIRECT("Sheet1!F"&amp;MATCH(Sheet2!E$2,Sheet1!$E$1:$E$1715,0)+ROW()-ROW($A$4)),"")</f>
        <v/>
      </c>
      <c r="F134" t="str">
        <f ca="1">IF(ROW()-ROW($A$4)&lt;F$3,INDIRECT("Sheet1!F"&amp;MATCH(Sheet2!F$2,Sheet1!$E$1:$E$1715,0)+ROW()-ROW($A$4)),"")</f>
        <v/>
      </c>
      <c r="G134" t="str">
        <f ca="1">IF(ROW()-ROW($A$4)&lt;G$3,INDIRECT("Sheet1!F"&amp;MATCH(Sheet2!G$2,Sheet1!$E$1:$E$1715,0)+ROW()-ROW($A$4)),"")</f>
        <v/>
      </c>
      <c r="H134" t="str">
        <f ca="1">IF(ROW()-ROW($A$4)&lt;H$3,INDIRECT("Sheet1!F"&amp;MATCH(Sheet2!H$2,Sheet1!$E$1:$E$1715,0)+ROW()-ROW($A$4)),"")</f>
        <v/>
      </c>
      <c r="I134" t="str">
        <f ca="1">IF(ROW()-ROW($A$4)&lt;I$3,INDIRECT("Sheet1!F"&amp;MATCH(Sheet2!I$2,Sheet1!$E$1:$E$1715,0)+ROW()-ROW($A$4)),"")</f>
        <v/>
      </c>
      <c r="J134" t="str">
        <f ca="1">IF(ROW()-ROW($A$4)&lt;J$3,INDIRECT("Sheet1!F"&amp;MATCH(Sheet2!J$2,Sheet1!$E$1:$E$1715,0)+ROW()-ROW($A$4)),"")</f>
        <v/>
      </c>
      <c r="K134" t="str">
        <f ca="1">IF(ROW()-ROW($A$4)&lt;K$3,INDIRECT("Sheet1!F"&amp;MATCH(Sheet2!K$2,Sheet1!$E$1:$E$1715,0)+ROW()-ROW($A$4)),"")</f>
        <v/>
      </c>
      <c r="L134" t="str">
        <f ca="1">IF(ROW()-ROW($A$4)&lt;L$3,INDIRECT("Sheet1!F"&amp;MATCH(Sheet2!L$2,Sheet1!$E$1:$E$1715,0)+ROW()-ROW($A$4)),"")</f>
        <v/>
      </c>
      <c r="M134" t="str">
        <f ca="1">IF(ROW()-ROW($A$4)&lt;M$3,INDIRECT("Sheet1!F"&amp;MATCH(Sheet2!M$2,Sheet1!$E$1:$E$1715,0)+ROW()-ROW($A$4)),"")</f>
        <v/>
      </c>
      <c r="N134" t="str">
        <f ca="1">IF(ROW()-ROW($A$4)&lt;N$3,INDIRECT("Sheet1!F"&amp;MATCH(Sheet2!N$2,Sheet1!$E$1:$E$1715,0)+ROW()-ROW($A$4)),"")</f>
        <v/>
      </c>
      <c r="O134" t="str">
        <f ca="1">IF(ROW()-ROW($A$4)&lt;O$3,INDIRECT("Sheet1!F"&amp;MATCH(Sheet2!O$2,Sheet1!$E$1:$E$1715,0)+ROW()-ROW($A$4)),"")</f>
        <v/>
      </c>
      <c r="P134" t="str">
        <f ca="1">IF(ROW()-ROW($A$4)&lt;P$3,INDIRECT("Sheet1!F"&amp;MATCH(Sheet2!P$2,Sheet1!$E$1:$E$1715,0)+ROW()-ROW($A$4)),"")</f>
        <v/>
      </c>
      <c r="Q134" t="str">
        <f ca="1">IF(ROW()-ROW($A$4)&lt;Q$3,INDIRECT("Sheet1!F"&amp;MATCH(Sheet2!Q$2,Sheet1!$E$1:$E$1715,0)+ROW()-ROW($A$4)),"")</f>
        <v/>
      </c>
    </row>
    <row r="135" spans="2:17" x14ac:dyDescent="0.2">
      <c r="B135" t="str">
        <f ca="1">IF(ROW()-ROW($A$4)&lt;B$3,INDIRECT("Sheet1!F"&amp;MATCH(Sheet2!B$2,Sheet1!$E$1:$E$1715,0)+ROW()-ROW($A$4)),"")</f>
        <v/>
      </c>
      <c r="C135" t="str">
        <f ca="1">IF(ROW()-ROW($A$4)&lt;C$3,INDIRECT("Sheet1!F"&amp;MATCH(Sheet2!C$2,Sheet1!$E$1:$E$1715,0)+ROW()-ROW($A$4)),"")</f>
        <v/>
      </c>
      <c r="D135" t="str">
        <f ca="1">IF(ROW()-ROW($A$4)&lt;D$3,INDIRECT("Sheet1!F"&amp;MATCH(Sheet2!D$2,Sheet1!$E$1:$E$1715,0)+ROW()-ROW($A$4)),"")</f>
        <v/>
      </c>
      <c r="E135" t="str">
        <f ca="1">IF(ROW()-ROW($A$4)&lt;E$3,INDIRECT("Sheet1!F"&amp;MATCH(Sheet2!E$2,Sheet1!$E$1:$E$1715,0)+ROW()-ROW($A$4)),"")</f>
        <v/>
      </c>
      <c r="F135" t="str">
        <f ca="1">IF(ROW()-ROW($A$4)&lt;F$3,INDIRECT("Sheet1!F"&amp;MATCH(Sheet2!F$2,Sheet1!$E$1:$E$1715,0)+ROW()-ROW($A$4)),"")</f>
        <v/>
      </c>
      <c r="G135" t="str">
        <f ca="1">IF(ROW()-ROW($A$4)&lt;G$3,INDIRECT("Sheet1!F"&amp;MATCH(Sheet2!G$2,Sheet1!$E$1:$E$1715,0)+ROW()-ROW($A$4)),"")</f>
        <v/>
      </c>
      <c r="H135" t="str">
        <f ca="1">IF(ROW()-ROW($A$4)&lt;H$3,INDIRECT("Sheet1!F"&amp;MATCH(Sheet2!H$2,Sheet1!$E$1:$E$1715,0)+ROW()-ROW($A$4)),"")</f>
        <v/>
      </c>
      <c r="I135" t="str">
        <f ca="1">IF(ROW()-ROW($A$4)&lt;I$3,INDIRECT("Sheet1!F"&amp;MATCH(Sheet2!I$2,Sheet1!$E$1:$E$1715,0)+ROW()-ROW($A$4)),"")</f>
        <v/>
      </c>
      <c r="J135" t="str">
        <f ca="1">IF(ROW()-ROW($A$4)&lt;J$3,INDIRECT("Sheet1!F"&amp;MATCH(Sheet2!J$2,Sheet1!$E$1:$E$1715,0)+ROW()-ROW($A$4)),"")</f>
        <v/>
      </c>
      <c r="K135" t="str">
        <f ca="1">IF(ROW()-ROW($A$4)&lt;K$3,INDIRECT("Sheet1!F"&amp;MATCH(Sheet2!K$2,Sheet1!$E$1:$E$1715,0)+ROW()-ROW($A$4)),"")</f>
        <v/>
      </c>
      <c r="L135" t="str">
        <f ca="1">IF(ROW()-ROW($A$4)&lt;L$3,INDIRECT("Sheet1!F"&amp;MATCH(Sheet2!L$2,Sheet1!$E$1:$E$1715,0)+ROW()-ROW($A$4)),"")</f>
        <v/>
      </c>
      <c r="M135" t="str">
        <f ca="1">IF(ROW()-ROW($A$4)&lt;M$3,INDIRECT("Sheet1!F"&amp;MATCH(Sheet2!M$2,Sheet1!$E$1:$E$1715,0)+ROW()-ROW($A$4)),"")</f>
        <v/>
      </c>
      <c r="N135" t="str">
        <f ca="1">IF(ROW()-ROW($A$4)&lt;N$3,INDIRECT("Sheet1!F"&amp;MATCH(Sheet2!N$2,Sheet1!$E$1:$E$1715,0)+ROW()-ROW($A$4)),"")</f>
        <v/>
      </c>
      <c r="O135" t="str">
        <f ca="1">IF(ROW()-ROW($A$4)&lt;O$3,INDIRECT("Sheet1!F"&amp;MATCH(Sheet2!O$2,Sheet1!$E$1:$E$1715,0)+ROW()-ROW($A$4)),"")</f>
        <v/>
      </c>
      <c r="P135" t="str">
        <f ca="1">IF(ROW()-ROW($A$4)&lt;P$3,INDIRECT("Sheet1!F"&amp;MATCH(Sheet2!P$2,Sheet1!$E$1:$E$1715,0)+ROW()-ROW($A$4)),"")</f>
        <v/>
      </c>
      <c r="Q135" t="str">
        <f ca="1">IF(ROW()-ROW($A$4)&lt;Q$3,INDIRECT("Sheet1!F"&amp;MATCH(Sheet2!Q$2,Sheet1!$E$1:$E$1715,0)+ROW()-ROW($A$4)),"")</f>
        <v/>
      </c>
    </row>
    <row r="136" spans="2:17" x14ac:dyDescent="0.2">
      <c r="B136" t="str">
        <f ca="1">IF(ROW()-ROW($A$4)&lt;B$3,INDIRECT("Sheet1!F"&amp;MATCH(Sheet2!B$2,Sheet1!$E$1:$E$1715,0)+ROW()-ROW($A$4)),"")</f>
        <v/>
      </c>
      <c r="C136" t="str">
        <f ca="1">IF(ROW()-ROW($A$4)&lt;C$3,INDIRECT("Sheet1!F"&amp;MATCH(Sheet2!C$2,Sheet1!$E$1:$E$1715,0)+ROW()-ROW($A$4)),"")</f>
        <v/>
      </c>
      <c r="D136" t="str">
        <f ca="1">IF(ROW()-ROW($A$4)&lt;D$3,INDIRECT("Sheet1!F"&amp;MATCH(Sheet2!D$2,Sheet1!$E$1:$E$1715,0)+ROW()-ROW($A$4)),"")</f>
        <v/>
      </c>
      <c r="E136" t="str">
        <f ca="1">IF(ROW()-ROW($A$4)&lt;E$3,INDIRECT("Sheet1!F"&amp;MATCH(Sheet2!E$2,Sheet1!$E$1:$E$1715,0)+ROW()-ROW($A$4)),"")</f>
        <v/>
      </c>
      <c r="F136" t="str">
        <f ca="1">IF(ROW()-ROW($A$4)&lt;F$3,INDIRECT("Sheet1!F"&amp;MATCH(Sheet2!F$2,Sheet1!$E$1:$E$1715,0)+ROW()-ROW($A$4)),"")</f>
        <v/>
      </c>
      <c r="G136" t="str">
        <f ca="1">IF(ROW()-ROW($A$4)&lt;G$3,INDIRECT("Sheet1!F"&amp;MATCH(Sheet2!G$2,Sheet1!$E$1:$E$1715,0)+ROW()-ROW($A$4)),"")</f>
        <v/>
      </c>
      <c r="H136" t="str">
        <f ca="1">IF(ROW()-ROW($A$4)&lt;H$3,INDIRECT("Sheet1!F"&amp;MATCH(Sheet2!H$2,Sheet1!$E$1:$E$1715,0)+ROW()-ROW($A$4)),"")</f>
        <v/>
      </c>
      <c r="I136" t="str">
        <f ca="1">IF(ROW()-ROW($A$4)&lt;I$3,INDIRECT("Sheet1!F"&amp;MATCH(Sheet2!I$2,Sheet1!$E$1:$E$1715,0)+ROW()-ROW($A$4)),"")</f>
        <v/>
      </c>
      <c r="J136" t="str">
        <f ca="1">IF(ROW()-ROW($A$4)&lt;J$3,INDIRECT("Sheet1!F"&amp;MATCH(Sheet2!J$2,Sheet1!$E$1:$E$1715,0)+ROW()-ROW($A$4)),"")</f>
        <v/>
      </c>
      <c r="K136" t="str">
        <f ca="1">IF(ROW()-ROW($A$4)&lt;K$3,INDIRECT("Sheet1!F"&amp;MATCH(Sheet2!K$2,Sheet1!$E$1:$E$1715,0)+ROW()-ROW($A$4)),"")</f>
        <v/>
      </c>
      <c r="L136" t="str">
        <f ca="1">IF(ROW()-ROW($A$4)&lt;L$3,INDIRECT("Sheet1!F"&amp;MATCH(Sheet2!L$2,Sheet1!$E$1:$E$1715,0)+ROW()-ROW($A$4)),"")</f>
        <v/>
      </c>
      <c r="M136" t="str">
        <f ca="1">IF(ROW()-ROW($A$4)&lt;M$3,INDIRECT("Sheet1!F"&amp;MATCH(Sheet2!M$2,Sheet1!$E$1:$E$1715,0)+ROW()-ROW($A$4)),"")</f>
        <v/>
      </c>
      <c r="N136" t="str">
        <f ca="1">IF(ROW()-ROW($A$4)&lt;N$3,INDIRECT("Sheet1!F"&amp;MATCH(Sheet2!N$2,Sheet1!$E$1:$E$1715,0)+ROW()-ROW($A$4)),"")</f>
        <v/>
      </c>
      <c r="O136" t="str">
        <f ca="1">IF(ROW()-ROW($A$4)&lt;O$3,INDIRECT("Sheet1!F"&amp;MATCH(Sheet2!O$2,Sheet1!$E$1:$E$1715,0)+ROW()-ROW($A$4)),"")</f>
        <v/>
      </c>
      <c r="P136" t="str">
        <f ca="1">IF(ROW()-ROW($A$4)&lt;P$3,INDIRECT("Sheet1!F"&amp;MATCH(Sheet2!P$2,Sheet1!$E$1:$E$1715,0)+ROW()-ROW($A$4)),"")</f>
        <v/>
      </c>
      <c r="Q136" t="str">
        <f ca="1">IF(ROW()-ROW($A$4)&lt;Q$3,INDIRECT("Sheet1!F"&amp;MATCH(Sheet2!Q$2,Sheet1!$E$1:$E$1715,0)+ROW()-ROW($A$4)),"")</f>
        <v/>
      </c>
    </row>
    <row r="137" spans="2:17" x14ac:dyDescent="0.2">
      <c r="B137" t="str">
        <f ca="1">IF(ROW()-ROW($A$4)&lt;B$3,INDIRECT("Sheet1!F"&amp;MATCH(Sheet2!B$2,Sheet1!$E$1:$E$1715,0)+ROW()-ROW($A$4)),"")</f>
        <v/>
      </c>
      <c r="C137" t="str">
        <f ca="1">IF(ROW()-ROW($A$4)&lt;C$3,INDIRECT("Sheet1!F"&amp;MATCH(Sheet2!C$2,Sheet1!$E$1:$E$1715,0)+ROW()-ROW($A$4)),"")</f>
        <v/>
      </c>
      <c r="D137" t="str">
        <f ca="1">IF(ROW()-ROW($A$4)&lt;D$3,INDIRECT("Sheet1!F"&amp;MATCH(Sheet2!D$2,Sheet1!$E$1:$E$1715,0)+ROW()-ROW($A$4)),"")</f>
        <v/>
      </c>
      <c r="E137" t="str">
        <f ca="1">IF(ROW()-ROW($A$4)&lt;E$3,INDIRECT("Sheet1!F"&amp;MATCH(Sheet2!E$2,Sheet1!$E$1:$E$1715,0)+ROW()-ROW($A$4)),"")</f>
        <v/>
      </c>
      <c r="F137" t="str">
        <f ca="1">IF(ROW()-ROW($A$4)&lt;F$3,INDIRECT("Sheet1!F"&amp;MATCH(Sheet2!F$2,Sheet1!$E$1:$E$1715,0)+ROW()-ROW($A$4)),"")</f>
        <v/>
      </c>
      <c r="G137" t="str">
        <f ca="1">IF(ROW()-ROW($A$4)&lt;G$3,INDIRECT("Sheet1!F"&amp;MATCH(Sheet2!G$2,Sheet1!$E$1:$E$1715,0)+ROW()-ROW($A$4)),"")</f>
        <v/>
      </c>
      <c r="H137" t="str">
        <f ca="1">IF(ROW()-ROW($A$4)&lt;H$3,INDIRECT("Sheet1!F"&amp;MATCH(Sheet2!H$2,Sheet1!$E$1:$E$1715,0)+ROW()-ROW($A$4)),"")</f>
        <v/>
      </c>
      <c r="I137" t="str">
        <f ca="1">IF(ROW()-ROW($A$4)&lt;I$3,INDIRECT("Sheet1!F"&amp;MATCH(Sheet2!I$2,Sheet1!$E$1:$E$1715,0)+ROW()-ROW($A$4)),"")</f>
        <v/>
      </c>
      <c r="J137" t="str">
        <f ca="1">IF(ROW()-ROW($A$4)&lt;J$3,INDIRECT("Sheet1!F"&amp;MATCH(Sheet2!J$2,Sheet1!$E$1:$E$1715,0)+ROW()-ROW($A$4)),"")</f>
        <v/>
      </c>
      <c r="K137" t="str">
        <f ca="1">IF(ROW()-ROW($A$4)&lt;K$3,INDIRECT("Sheet1!F"&amp;MATCH(Sheet2!K$2,Sheet1!$E$1:$E$1715,0)+ROW()-ROW($A$4)),"")</f>
        <v/>
      </c>
      <c r="L137" t="str">
        <f ca="1">IF(ROW()-ROW($A$4)&lt;L$3,INDIRECT("Sheet1!F"&amp;MATCH(Sheet2!L$2,Sheet1!$E$1:$E$1715,0)+ROW()-ROW($A$4)),"")</f>
        <v/>
      </c>
      <c r="M137" t="str">
        <f ca="1">IF(ROW()-ROW($A$4)&lt;M$3,INDIRECT("Sheet1!F"&amp;MATCH(Sheet2!M$2,Sheet1!$E$1:$E$1715,0)+ROW()-ROW($A$4)),"")</f>
        <v/>
      </c>
      <c r="N137" t="str">
        <f ca="1">IF(ROW()-ROW($A$4)&lt;N$3,INDIRECT("Sheet1!F"&amp;MATCH(Sheet2!N$2,Sheet1!$E$1:$E$1715,0)+ROW()-ROW($A$4)),"")</f>
        <v/>
      </c>
      <c r="O137" t="str">
        <f ca="1">IF(ROW()-ROW($A$4)&lt;O$3,INDIRECT("Sheet1!F"&amp;MATCH(Sheet2!O$2,Sheet1!$E$1:$E$1715,0)+ROW()-ROW($A$4)),"")</f>
        <v/>
      </c>
      <c r="P137" t="str">
        <f ca="1">IF(ROW()-ROW($A$4)&lt;P$3,INDIRECT("Sheet1!F"&amp;MATCH(Sheet2!P$2,Sheet1!$E$1:$E$1715,0)+ROW()-ROW($A$4)),"")</f>
        <v/>
      </c>
      <c r="Q137" t="str">
        <f ca="1">IF(ROW()-ROW($A$4)&lt;Q$3,INDIRECT("Sheet1!F"&amp;MATCH(Sheet2!Q$2,Sheet1!$E$1:$E$1715,0)+ROW()-ROW($A$4)),"")</f>
        <v/>
      </c>
    </row>
    <row r="138" spans="2:17" x14ac:dyDescent="0.2">
      <c r="B138" t="str">
        <f ca="1">IF(ROW()-ROW($A$4)&lt;B$3,INDIRECT("Sheet1!F"&amp;MATCH(Sheet2!B$2,Sheet1!$E$1:$E$1715,0)+ROW()-ROW($A$4)),"")</f>
        <v/>
      </c>
      <c r="C138" t="str">
        <f ca="1">IF(ROW()-ROW($A$4)&lt;C$3,INDIRECT("Sheet1!F"&amp;MATCH(Sheet2!C$2,Sheet1!$E$1:$E$1715,0)+ROW()-ROW($A$4)),"")</f>
        <v/>
      </c>
      <c r="D138" t="str">
        <f ca="1">IF(ROW()-ROW($A$4)&lt;D$3,INDIRECT("Sheet1!F"&amp;MATCH(Sheet2!D$2,Sheet1!$E$1:$E$1715,0)+ROW()-ROW($A$4)),"")</f>
        <v/>
      </c>
      <c r="E138" t="str">
        <f ca="1">IF(ROW()-ROW($A$4)&lt;E$3,INDIRECT("Sheet1!F"&amp;MATCH(Sheet2!E$2,Sheet1!$E$1:$E$1715,0)+ROW()-ROW($A$4)),"")</f>
        <v/>
      </c>
      <c r="F138" t="str">
        <f ca="1">IF(ROW()-ROW($A$4)&lt;F$3,INDIRECT("Sheet1!F"&amp;MATCH(Sheet2!F$2,Sheet1!$E$1:$E$1715,0)+ROW()-ROW($A$4)),"")</f>
        <v/>
      </c>
      <c r="G138" t="str">
        <f ca="1">IF(ROW()-ROW($A$4)&lt;G$3,INDIRECT("Sheet1!F"&amp;MATCH(Sheet2!G$2,Sheet1!$E$1:$E$1715,0)+ROW()-ROW($A$4)),"")</f>
        <v/>
      </c>
      <c r="H138" t="str">
        <f ca="1">IF(ROW()-ROW($A$4)&lt;H$3,INDIRECT("Sheet1!F"&amp;MATCH(Sheet2!H$2,Sheet1!$E$1:$E$1715,0)+ROW()-ROW($A$4)),"")</f>
        <v/>
      </c>
      <c r="I138" t="str">
        <f ca="1">IF(ROW()-ROW($A$4)&lt;I$3,INDIRECT("Sheet1!F"&amp;MATCH(Sheet2!I$2,Sheet1!$E$1:$E$1715,0)+ROW()-ROW($A$4)),"")</f>
        <v/>
      </c>
      <c r="J138" t="str">
        <f ca="1">IF(ROW()-ROW($A$4)&lt;J$3,INDIRECT("Sheet1!F"&amp;MATCH(Sheet2!J$2,Sheet1!$E$1:$E$1715,0)+ROW()-ROW($A$4)),"")</f>
        <v/>
      </c>
      <c r="K138" t="str">
        <f ca="1">IF(ROW()-ROW($A$4)&lt;K$3,INDIRECT("Sheet1!F"&amp;MATCH(Sheet2!K$2,Sheet1!$E$1:$E$1715,0)+ROW()-ROW($A$4)),"")</f>
        <v/>
      </c>
      <c r="L138" t="str">
        <f ca="1">IF(ROW()-ROW($A$4)&lt;L$3,INDIRECT("Sheet1!F"&amp;MATCH(Sheet2!L$2,Sheet1!$E$1:$E$1715,0)+ROW()-ROW($A$4)),"")</f>
        <v/>
      </c>
      <c r="M138" t="str">
        <f ca="1">IF(ROW()-ROW($A$4)&lt;M$3,INDIRECT("Sheet1!F"&amp;MATCH(Sheet2!M$2,Sheet1!$E$1:$E$1715,0)+ROW()-ROW($A$4)),"")</f>
        <v/>
      </c>
      <c r="N138" t="str">
        <f ca="1">IF(ROW()-ROW($A$4)&lt;N$3,INDIRECT("Sheet1!F"&amp;MATCH(Sheet2!N$2,Sheet1!$E$1:$E$1715,0)+ROW()-ROW($A$4)),"")</f>
        <v/>
      </c>
      <c r="O138" t="str">
        <f ca="1">IF(ROW()-ROW($A$4)&lt;O$3,INDIRECT("Sheet1!F"&amp;MATCH(Sheet2!O$2,Sheet1!$E$1:$E$1715,0)+ROW()-ROW($A$4)),"")</f>
        <v/>
      </c>
      <c r="P138" t="str">
        <f ca="1">IF(ROW()-ROW($A$4)&lt;P$3,INDIRECT("Sheet1!F"&amp;MATCH(Sheet2!P$2,Sheet1!$E$1:$E$1715,0)+ROW()-ROW($A$4)),"")</f>
        <v/>
      </c>
      <c r="Q138" t="str">
        <f ca="1">IF(ROW()-ROW($A$4)&lt;Q$3,INDIRECT("Sheet1!F"&amp;MATCH(Sheet2!Q$2,Sheet1!$E$1:$E$1715,0)+ROW()-ROW($A$4)),"")</f>
        <v/>
      </c>
    </row>
    <row r="139" spans="2:17" x14ac:dyDescent="0.2">
      <c r="B139" t="str">
        <f ca="1">IF(ROW()-ROW($A$4)&lt;B$3,INDIRECT("Sheet1!F"&amp;MATCH(Sheet2!B$2,Sheet1!$E$1:$E$1715,0)+ROW()-ROW($A$4)),"")</f>
        <v/>
      </c>
      <c r="C139" t="str">
        <f ca="1">IF(ROW()-ROW($A$4)&lt;C$3,INDIRECT("Sheet1!F"&amp;MATCH(Sheet2!C$2,Sheet1!$E$1:$E$1715,0)+ROW()-ROW($A$4)),"")</f>
        <v/>
      </c>
      <c r="D139" t="str">
        <f ca="1">IF(ROW()-ROW($A$4)&lt;D$3,INDIRECT("Sheet1!F"&amp;MATCH(Sheet2!D$2,Sheet1!$E$1:$E$1715,0)+ROW()-ROW($A$4)),"")</f>
        <v/>
      </c>
      <c r="E139" t="str">
        <f ca="1">IF(ROW()-ROW($A$4)&lt;E$3,INDIRECT("Sheet1!F"&amp;MATCH(Sheet2!E$2,Sheet1!$E$1:$E$1715,0)+ROW()-ROW($A$4)),"")</f>
        <v/>
      </c>
      <c r="F139" t="str">
        <f ca="1">IF(ROW()-ROW($A$4)&lt;F$3,INDIRECT("Sheet1!F"&amp;MATCH(Sheet2!F$2,Sheet1!$E$1:$E$1715,0)+ROW()-ROW($A$4)),"")</f>
        <v/>
      </c>
      <c r="G139" t="str">
        <f ca="1">IF(ROW()-ROW($A$4)&lt;G$3,INDIRECT("Sheet1!F"&amp;MATCH(Sheet2!G$2,Sheet1!$E$1:$E$1715,0)+ROW()-ROW($A$4)),"")</f>
        <v/>
      </c>
      <c r="H139" t="str">
        <f ca="1">IF(ROW()-ROW($A$4)&lt;H$3,INDIRECT("Sheet1!F"&amp;MATCH(Sheet2!H$2,Sheet1!$E$1:$E$1715,0)+ROW()-ROW($A$4)),"")</f>
        <v/>
      </c>
      <c r="I139" t="str">
        <f ca="1">IF(ROW()-ROW($A$4)&lt;I$3,INDIRECT("Sheet1!F"&amp;MATCH(Sheet2!I$2,Sheet1!$E$1:$E$1715,0)+ROW()-ROW($A$4)),"")</f>
        <v/>
      </c>
      <c r="J139" t="str">
        <f ca="1">IF(ROW()-ROW($A$4)&lt;J$3,INDIRECT("Sheet1!F"&amp;MATCH(Sheet2!J$2,Sheet1!$E$1:$E$1715,0)+ROW()-ROW($A$4)),"")</f>
        <v/>
      </c>
      <c r="K139" t="str">
        <f ca="1">IF(ROW()-ROW($A$4)&lt;K$3,INDIRECT("Sheet1!F"&amp;MATCH(Sheet2!K$2,Sheet1!$E$1:$E$1715,0)+ROW()-ROW($A$4)),"")</f>
        <v/>
      </c>
      <c r="L139" t="str">
        <f ca="1">IF(ROW()-ROW($A$4)&lt;L$3,INDIRECT("Sheet1!F"&amp;MATCH(Sheet2!L$2,Sheet1!$E$1:$E$1715,0)+ROW()-ROW($A$4)),"")</f>
        <v/>
      </c>
      <c r="M139" t="str">
        <f ca="1">IF(ROW()-ROW($A$4)&lt;M$3,INDIRECT("Sheet1!F"&amp;MATCH(Sheet2!M$2,Sheet1!$E$1:$E$1715,0)+ROW()-ROW($A$4)),"")</f>
        <v/>
      </c>
      <c r="N139" t="str">
        <f ca="1">IF(ROW()-ROW($A$4)&lt;N$3,INDIRECT("Sheet1!F"&amp;MATCH(Sheet2!N$2,Sheet1!$E$1:$E$1715,0)+ROW()-ROW($A$4)),"")</f>
        <v/>
      </c>
      <c r="O139" t="str">
        <f ca="1">IF(ROW()-ROW($A$4)&lt;O$3,INDIRECT("Sheet1!F"&amp;MATCH(Sheet2!O$2,Sheet1!$E$1:$E$1715,0)+ROW()-ROW($A$4)),"")</f>
        <v/>
      </c>
      <c r="P139" t="str">
        <f ca="1">IF(ROW()-ROW($A$4)&lt;P$3,INDIRECT("Sheet1!F"&amp;MATCH(Sheet2!P$2,Sheet1!$E$1:$E$1715,0)+ROW()-ROW($A$4)),"")</f>
        <v/>
      </c>
      <c r="Q139" t="str">
        <f ca="1">IF(ROW()-ROW($A$4)&lt;Q$3,INDIRECT("Sheet1!F"&amp;MATCH(Sheet2!Q$2,Sheet1!$E$1:$E$1715,0)+ROW()-ROW($A$4)),"")</f>
        <v/>
      </c>
    </row>
    <row r="140" spans="2:17" x14ac:dyDescent="0.2">
      <c r="B140" t="str">
        <f ca="1">IF(ROW()-ROW($A$4)&lt;B$3,INDIRECT("Sheet1!F"&amp;MATCH(Sheet2!B$2,Sheet1!$E$1:$E$1715,0)+ROW()-ROW($A$4)),"")</f>
        <v/>
      </c>
      <c r="C140" t="str">
        <f ca="1">IF(ROW()-ROW($A$4)&lt;C$3,INDIRECT("Sheet1!F"&amp;MATCH(Sheet2!C$2,Sheet1!$E$1:$E$1715,0)+ROW()-ROW($A$4)),"")</f>
        <v/>
      </c>
      <c r="D140" t="str">
        <f ca="1">IF(ROW()-ROW($A$4)&lt;D$3,INDIRECT("Sheet1!F"&amp;MATCH(Sheet2!D$2,Sheet1!$E$1:$E$1715,0)+ROW()-ROW($A$4)),"")</f>
        <v/>
      </c>
      <c r="E140" t="str">
        <f ca="1">IF(ROW()-ROW($A$4)&lt;E$3,INDIRECT("Sheet1!F"&amp;MATCH(Sheet2!E$2,Sheet1!$E$1:$E$1715,0)+ROW()-ROW($A$4)),"")</f>
        <v/>
      </c>
      <c r="F140" t="str">
        <f ca="1">IF(ROW()-ROW($A$4)&lt;F$3,INDIRECT("Sheet1!F"&amp;MATCH(Sheet2!F$2,Sheet1!$E$1:$E$1715,0)+ROW()-ROW($A$4)),"")</f>
        <v/>
      </c>
      <c r="G140" t="str">
        <f ca="1">IF(ROW()-ROW($A$4)&lt;G$3,INDIRECT("Sheet1!F"&amp;MATCH(Sheet2!G$2,Sheet1!$E$1:$E$1715,0)+ROW()-ROW($A$4)),"")</f>
        <v/>
      </c>
      <c r="H140" t="str">
        <f ca="1">IF(ROW()-ROW($A$4)&lt;H$3,INDIRECT("Sheet1!F"&amp;MATCH(Sheet2!H$2,Sheet1!$E$1:$E$1715,0)+ROW()-ROW($A$4)),"")</f>
        <v/>
      </c>
      <c r="I140" t="str">
        <f ca="1">IF(ROW()-ROW($A$4)&lt;I$3,INDIRECT("Sheet1!F"&amp;MATCH(Sheet2!I$2,Sheet1!$E$1:$E$1715,0)+ROW()-ROW($A$4)),"")</f>
        <v/>
      </c>
      <c r="J140" t="str">
        <f ca="1">IF(ROW()-ROW($A$4)&lt;J$3,INDIRECT("Sheet1!F"&amp;MATCH(Sheet2!J$2,Sheet1!$E$1:$E$1715,0)+ROW()-ROW($A$4)),"")</f>
        <v/>
      </c>
      <c r="K140" t="str">
        <f ca="1">IF(ROW()-ROW($A$4)&lt;K$3,INDIRECT("Sheet1!F"&amp;MATCH(Sheet2!K$2,Sheet1!$E$1:$E$1715,0)+ROW()-ROW($A$4)),"")</f>
        <v/>
      </c>
      <c r="L140" t="str">
        <f ca="1">IF(ROW()-ROW($A$4)&lt;L$3,INDIRECT("Sheet1!F"&amp;MATCH(Sheet2!L$2,Sheet1!$E$1:$E$1715,0)+ROW()-ROW($A$4)),"")</f>
        <v/>
      </c>
      <c r="M140" t="str">
        <f ca="1">IF(ROW()-ROW($A$4)&lt;M$3,INDIRECT("Sheet1!F"&amp;MATCH(Sheet2!M$2,Sheet1!$E$1:$E$1715,0)+ROW()-ROW($A$4)),"")</f>
        <v/>
      </c>
      <c r="N140" t="str">
        <f ca="1">IF(ROW()-ROW($A$4)&lt;N$3,INDIRECT("Sheet1!F"&amp;MATCH(Sheet2!N$2,Sheet1!$E$1:$E$1715,0)+ROW()-ROW($A$4)),"")</f>
        <v/>
      </c>
      <c r="O140" t="str">
        <f ca="1">IF(ROW()-ROW($A$4)&lt;O$3,INDIRECT("Sheet1!F"&amp;MATCH(Sheet2!O$2,Sheet1!$E$1:$E$1715,0)+ROW()-ROW($A$4)),"")</f>
        <v/>
      </c>
      <c r="P140" t="str">
        <f ca="1">IF(ROW()-ROW($A$4)&lt;P$3,INDIRECT("Sheet1!F"&amp;MATCH(Sheet2!P$2,Sheet1!$E$1:$E$1715,0)+ROW()-ROW($A$4)),"")</f>
        <v/>
      </c>
      <c r="Q140" t="str">
        <f ca="1">IF(ROW()-ROW($A$4)&lt;Q$3,INDIRECT("Sheet1!F"&amp;MATCH(Sheet2!Q$2,Sheet1!$E$1:$E$1715,0)+ROW()-ROW($A$4)),"")</f>
        <v/>
      </c>
    </row>
    <row r="141" spans="2:17" x14ac:dyDescent="0.2">
      <c r="B141" t="str">
        <f ca="1">IF(ROW()-ROW($A$4)&lt;B$3,INDIRECT("Sheet1!F"&amp;MATCH(Sheet2!B$2,Sheet1!$E$1:$E$1715,0)+ROW()-ROW($A$4)),"")</f>
        <v/>
      </c>
      <c r="C141" t="str">
        <f ca="1">IF(ROW()-ROW($A$4)&lt;C$3,INDIRECT("Sheet1!F"&amp;MATCH(Sheet2!C$2,Sheet1!$E$1:$E$1715,0)+ROW()-ROW($A$4)),"")</f>
        <v/>
      </c>
      <c r="D141" t="str">
        <f ca="1">IF(ROW()-ROW($A$4)&lt;D$3,INDIRECT("Sheet1!F"&amp;MATCH(Sheet2!D$2,Sheet1!$E$1:$E$1715,0)+ROW()-ROW($A$4)),"")</f>
        <v/>
      </c>
      <c r="E141" t="str">
        <f ca="1">IF(ROW()-ROW($A$4)&lt;E$3,INDIRECT("Sheet1!F"&amp;MATCH(Sheet2!E$2,Sheet1!$E$1:$E$1715,0)+ROW()-ROW($A$4)),"")</f>
        <v/>
      </c>
      <c r="F141" t="str">
        <f ca="1">IF(ROW()-ROW($A$4)&lt;F$3,INDIRECT("Sheet1!F"&amp;MATCH(Sheet2!F$2,Sheet1!$E$1:$E$1715,0)+ROW()-ROW($A$4)),"")</f>
        <v/>
      </c>
      <c r="G141" t="str">
        <f ca="1">IF(ROW()-ROW($A$4)&lt;G$3,INDIRECT("Sheet1!F"&amp;MATCH(Sheet2!G$2,Sheet1!$E$1:$E$1715,0)+ROW()-ROW($A$4)),"")</f>
        <v/>
      </c>
      <c r="H141" t="str">
        <f ca="1">IF(ROW()-ROW($A$4)&lt;H$3,INDIRECT("Sheet1!F"&amp;MATCH(Sheet2!H$2,Sheet1!$E$1:$E$1715,0)+ROW()-ROW($A$4)),"")</f>
        <v/>
      </c>
      <c r="I141" t="str">
        <f ca="1">IF(ROW()-ROW($A$4)&lt;I$3,INDIRECT("Sheet1!F"&amp;MATCH(Sheet2!I$2,Sheet1!$E$1:$E$1715,0)+ROW()-ROW($A$4)),"")</f>
        <v/>
      </c>
      <c r="J141" t="str">
        <f ca="1">IF(ROW()-ROW($A$4)&lt;J$3,INDIRECT("Sheet1!F"&amp;MATCH(Sheet2!J$2,Sheet1!$E$1:$E$1715,0)+ROW()-ROW($A$4)),"")</f>
        <v/>
      </c>
      <c r="K141" t="str">
        <f ca="1">IF(ROW()-ROW($A$4)&lt;K$3,INDIRECT("Sheet1!F"&amp;MATCH(Sheet2!K$2,Sheet1!$E$1:$E$1715,0)+ROW()-ROW($A$4)),"")</f>
        <v/>
      </c>
      <c r="L141" t="str">
        <f ca="1">IF(ROW()-ROW($A$4)&lt;L$3,INDIRECT("Sheet1!F"&amp;MATCH(Sheet2!L$2,Sheet1!$E$1:$E$1715,0)+ROW()-ROW($A$4)),"")</f>
        <v/>
      </c>
      <c r="M141" t="str">
        <f ca="1">IF(ROW()-ROW($A$4)&lt;M$3,INDIRECT("Sheet1!F"&amp;MATCH(Sheet2!M$2,Sheet1!$E$1:$E$1715,0)+ROW()-ROW($A$4)),"")</f>
        <v/>
      </c>
      <c r="N141" t="str">
        <f ca="1">IF(ROW()-ROW($A$4)&lt;N$3,INDIRECT("Sheet1!F"&amp;MATCH(Sheet2!N$2,Sheet1!$E$1:$E$1715,0)+ROW()-ROW($A$4)),"")</f>
        <v/>
      </c>
      <c r="O141" t="str">
        <f ca="1">IF(ROW()-ROW($A$4)&lt;O$3,INDIRECT("Sheet1!F"&amp;MATCH(Sheet2!O$2,Sheet1!$E$1:$E$1715,0)+ROW()-ROW($A$4)),"")</f>
        <v/>
      </c>
      <c r="P141" t="str">
        <f ca="1">IF(ROW()-ROW($A$4)&lt;P$3,INDIRECT("Sheet1!F"&amp;MATCH(Sheet2!P$2,Sheet1!$E$1:$E$1715,0)+ROW()-ROW($A$4)),"")</f>
        <v/>
      </c>
      <c r="Q141" t="str">
        <f ca="1">IF(ROW()-ROW($A$4)&lt;Q$3,INDIRECT("Sheet1!F"&amp;MATCH(Sheet2!Q$2,Sheet1!$E$1:$E$1715,0)+ROW()-ROW($A$4)),"")</f>
        <v/>
      </c>
    </row>
    <row r="142" spans="2:17" x14ac:dyDescent="0.2">
      <c r="B142" t="str">
        <f ca="1">IF(ROW()-ROW($A$4)&lt;B$3,INDIRECT("Sheet1!F"&amp;MATCH(Sheet2!B$2,Sheet1!$E$1:$E$1715,0)+ROW()-ROW($A$4)),"")</f>
        <v/>
      </c>
      <c r="C142" t="str">
        <f ca="1">IF(ROW()-ROW($A$4)&lt;C$3,INDIRECT("Sheet1!F"&amp;MATCH(Sheet2!C$2,Sheet1!$E$1:$E$1715,0)+ROW()-ROW($A$4)),"")</f>
        <v/>
      </c>
      <c r="D142" t="str">
        <f ca="1">IF(ROW()-ROW($A$4)&lt;D$3,INDIRECT("Sheet1!F"&amp;MATCH(Sheet2!D$2,Sheet1!$E$1:$E$1715,0)+ROW()-ROW($A$4)),"")</f>
        <v/>
      </c>
      <c r="E142" t="str">
        <f ca="1">IF(ROW()-ROW($A$4)&lt;E$3,INDIRECT("Sheet1!F"&amp;MATCH(Sheet2!E$2,Sheet1!$E$1:$E$1715,0)+ROW()-ROW($A$4)),"")</f>
        <v/>
      </c>
      <c r="F142" t="str">
        <f ca="1">IF(ROW()-ROW($A$4)&lt;F$3,INDIRECT("Sheet1!F"&amp;MATCH(Sheet2!F$2,Sheet1!$E$1:$E$1715,0)+ROW()-ROW($A$4)),"")</f>
        <v/>
      </c>
      <c r="G142" t="str">
        <f ca="1">IF(ROW()-ROW($A$4)&lt;G$3,INDIRECT("Sheet1!F"&amp;MATCH(Sheet2!G$2,Sheet1!$E$1:$E$1715,0)+ROW()-ROW($A$4)),"")</f>
        <v/>
      </c>
      <c r="H142" t="str">
        <f ca="1">IF(ROW()-ROW($A$4)&lt;H$3,INDIRECT("Sheet1!F"&amp;MATCH(Sheet2!H$2,Sheet1!$E$1:$E$1715,0)+ROW()-ROW($A$4)),"")</f>
        <v/>
      </c>
      <c r="I142" t="str">
        <f ca="1">IF(ROW()-ROW($A$4)&lt;I$3,INDIRECT("Sheet1!F"&amp;MATCH(Sheet2!I$2,Sheet1!$E$1:$E$1715,0)+ROW()-ROW($A$4)),"")</f>
        <v/>
      </c>
      <c r="J142" t="str">
        <f ca="1">IF(ROW()-ROW($A$4)&lt;J$3,INDIRECT("Sheet1!F"&amp;MATCH(Sheet2!J$2,Sheet1!$E$1:$E$1715,0)+ROW()-ROW($A$4)),"")</f>
        <v/>
      </c>
      <c r="K142" t="str">
        <f ca="1">IF(ROW()-ROW($A$4)&lt;K$3,INDIRECT("Sheet1!F"&amp;MATCH(Sheet2!K$2,Sheet1!$E$1:$E$1715,0)+ROW()-ROW($A$4)),"")</f>
        <v/>
      </c>
      <c r="L142" t="str">
        <f ca="1">IF(ROW()-ROW($A$4)&lt;L$3,INDIRECT("Sheet1!F"&amp;MATCH(Sheet2!L$2,Sheet1!$E$1:$E$1715,0)+ROW()-ROW($A$4)),"")</f>
        <v/>
      </c>
      <c r="M142" t="str">
        <f ca="1">IF(ROW()-ROW($A$4)&lt;M$3,INDIRECT("Sheet1!F"&amp;MATCH(Sheet2!M$2,Sheet1!$E$1:$E$1715,0)+ROW()-ROW($A$4)),"")</f>
        <v/>
      </c>
      <c r="N142" t="str">
        <f ca="1">IF(ROW()-ROW($A$4)&lt;N$3,INDIRECT("Sheet1!F"&amp;MATCH(Sheet2!N$2,Sheet1!$E$1:$E$1715,0)+ROW()-ROW($A$4)),"")</f>
        <v/>
      </c>
      <c r="O142" t="str">
        <f ca="1">IF(ROW()-ROW($A$4)&lt;O$3,INDIRECT("Sheet1!F"&amp;MATCH(Sheet2!O$2,Sheet1!$E$1:$E$1715,0)+ROW()-ROW($A$4)),"")</f>
        <v/>
      </c>
      <c r="P142" t="str">
        <f ca="1">IF(ROW()-ROW($A$4)&lt;P$3,INDIRECT("Sheet1!F"&amp;MATCH(Sheet2!P$2,Sheet1!$E$1:$E$1715,0)+ROW()-ROW($A$4)),"")</f>
        <v/>
      </c>
      <c r="Q142" t="str">
        <f ca="1">IF(ROW()-ROW($A$4)&lt;Q$3,INDIRECT("Sheet1!F"&amp;MATCH(Sheet2!Q$2,Sheet1!$E$1:$E$1715,0)+ROW()-ROW($A$4)),"")</f>
        <v/>
      </c>
    </row>
    <row r="143" spans="2:17" x14ac:dyDescent="0.2">
      <c r="B143" t="str">
        <f ca="1">IF(ROW()-ROW($A$4)&lt;B$3,INDIRECT("Sheet1!F"&amp;MATCH(Sheet2!B$2,Sheet1!$E$1:$E$1715,0)+ROW()-ROW($A$4)),"")</f>
        <v/>
      </c>
      <c r="C143" t="str">
        <f ca="1">IF(ROW()-ROW($A$4)&lt;C$3,INDIRECT("Sheet1!F"&amp;MATCH(Sheet2!C$2,Sheet1!$E$1:$E$1715,0)+ROW()-ROW($A$4)),"")</f>
        <v/>
      </c>
      <c r="D143" t="str">
        <f ca="1">IF(ROW()-ROW($A$4)&lt;D$3,INDIRECT("Sheet1!F"&amp;MATCH(Sheet2!D$2,Sheet1!$E$1:$E$1715,0)+ROW()-ROW($A$4)),"")</f>
        <v/>
      </c>
      <c r="E143" t="str">
        <f ca="1">IF(ROW()-ROW($A$4)&lt;E$3,INDIRECT("Sheet1!F"&amp;MATCH(Sheet2!E$2,Sheet1!$E$1:$E$1715,0)+ROW()-ROW($A$4)),"")</f>
        <v/>
      </c>
      <c r="F143" t="str">
        <f ca="1">IF(ROW()-ROW($A$4)&lt;F$3,INDIRECT("Sheet1!F"&amp;MATCH(Sheet2!F$2,Sheet1!$E$1:$E$1715,0)+ROW()-ROW($A$4)),"")</f>
        <v/>
      </c>
      <c r="G143" t="str">
        <f ca="1">IF(ROW()-ROW($A$4)&lt;G$3,INDIRECT("Sheet1!F"&amp;MATCH(Sheet2!G$2,Sheet1!$E$1:$E$1715,0)+ROW()-ROW($A$4)),"")</f>
        <v/>
      </c>
      <c r="H143" t="str">
        <f ca="1">IF(ROW()-ROW($A$4)&lt;H$3,INDIRECT("Sheet1!F"&amp;MATCH(Sheet2!H$2,Sheet1!$E$1:$E$1715,0)+ROW()-ROW($A$4)),"")</f>
        <v/>
      </c>
      <c r="I143" t="str">
        <f ca="1">IF(ROW()-ROW($A$4)&lt;I$3,INDIRECT("Sheet1!F"&amp;MATCH(Sheet2!I$2,Sheet1!$E$1:$E$1715,0)+ROW()-ROW($A$4)),"")</f>
        <v/>
      </c>
      <c r="J143" t="str">
        <f ca="1">IF(ROW()-ROW($A$4)&lt;J$3,INDIRECT("Sheet1!F"&amp;MATCH(Sheet2!J$2,Sheet1!$E$1:$E$1715,0)+ROW()-ROW($A$4)),"")</f>
        <v/>
      </c>
      <c r="K143" t="str">
        <f ca="1">IF(ROW()-ROW($A$4)&lt;K$3,INDIRECT("Sheet1!F"&amp;MATCH(Sheet2!K$2,Sheet1!$E$1:$E$1715,0)+ROW()-ROW($A$4)),"")</f>
        <v/>
      </c>
      <c r="L143" t="str">
        <f ca="1">IF(ROW()-ROW($A$4)&lt;L$3,INDIRECT("Sheet1!F"&amp;MATCH(Sheet2!L$2,Sheet1!$E$1:$E$1715,0)+ROW()-ROW($A$4)),"")</f>
        <v/>
      </c>
      <c r="M143" t="str">
        <f ca="1">IF(ROW()-ROW($A$4)&lt;M$3,INDIRECT("Sheet1!F"&amp;MATCH(Sheet2!M$2,Sheet1!$E$1:$E$1715,0)+ROW()-ROW($A$4)),"")</f>
        <v/>
      </c>
      <c r="N143" t="str">
        <f ca="1">IF(ROW()-ROW($A$4)&lt;N$3,INDIRECT("Sheet1!F"&amp;MATCH(Sheet2!N$2,Sheet1!$E$1:$E$1715,0)+ROW()-ROW($A$4)),"")</f>
        <v/>
      </c>
      <c r="O143" t="str">
        <f ca="1">IF(ROW()-ROW($A$4)&lt;O$3,INDIRECT("Sheet1!F"&amp;MATCH(Sheet2!O$2,Sheet1!$E$1:$E$1715,0)+ROW()-ROW($A$4)),"")</f>
        <v/>
      </c>
      <c r="P143" t="str">
        <f ca="1">IF(ROW()-ROW($A$4)&lt;P$3,INDIRECT("Sheet1!F"&amp;MATCH(Sheet2!P$2,Sheet1!$E$1:$E$1715,0)+ROW()-ROW($A$4)),"")</f>
        <v/>
      </c>
      <c r="Q143" t="str">
        <f ca="1">IF(ROW()-ROW($A$4)&lt;Q$3,INDIRECT("Sheet1!F"&amp;MATCH(Sheet2!Q$2,Sheet1!$E$1:$E$1715,0)+ROW()-ROW($A$4)),"")</f>
        <v/>
      </c>
    </row>
    <row r="144" spans="2:17" x14ac:dyDescent="0.2">
      <c r="B144" t="str">
        <f ca="1">IF(ROW()-ROW($A$4)&lt;B$3,INDIRECT("Sheet1!F"&amp;MATCH(Sheet2!B$2,Sheet1!$E$1:$E$1715,0)+ROW()-ROW($A$4)),"")</f>
        <v/>
      </c>
      <c r="C144" t="str">
        <f ca="1">IF(ROW()-ROW($A$4)&lt;C$3,INDIRECT("Sheet1!F"&amp;MATCH(Sheet2!C$2,Sheet1!$E$1:$E$1715,0)+ROW()-ROW($A$4)),"")</f>
        <v/>
      </c>
      <c r="D144" t="str">
        <f ca="1">IF(ROW()-ROW($A$4)&lt;D$3,INDIRECT("Sheet1!F"&amp;MATCH(Sheet2!D$2,Sheet1!$E$1:$E$1715,0)+ROW()-ROW($A$4)),"")</f>
        <v/>
      </c>
      <c r="E144" t="str">
        <f ca="1">IF(ROW()-ROW($A$4)&lt;E$3,INDIRECT("Sheet1!F"&amp;MATCH(Sheet2!E$2,Sheet1!$E$1:$E$1715,0)+ROW()-ROW($A$4)),"")</f>
        <v/>
      </c>
      <c r="F144" t="str">
        <f ca="1">IF(ROW()-ROW($A$4)&lt;F$3,INDIRECT("Sheet1!F"&amp;MATCH(Sheet2!F$2,Sheet1!$E$1:$E$1715,0)+ROW()-ROW($A$4)),"")</f>
        <v/>
      </c>
      <c r="G144" t="str">
        <f ca="1">IF(ROW()-ROW($A$4)&lt;G$3,INDIRECT("Sheet1!F"&amp;MATCH(Sheet2!G$2,Sheet1!$E$1:$E$1715,0)+ROW()-ROW($A$4)),"")</f>
        <v/>
      </c>
      <c r="H144" t="str">
        <f ca="1">IF(ROW()-ROW($A$4)&lt;H$3,INDIRECT("Sheet1!F"&amp;MATCH(Sheet2!H$2,Sheet1!$E$1:$E$1715,0)+ROW()-ROW($A$4)),"")</f>
        <v/>
      </c>
      <c r="I144" t="str">
        <f ca="1">IF(ROW()-ROW($A$4)&lt;I$3,INDIRECT("Sheet1!F"&amp;MATCH(Sheet2!I$2,Sheet1!$E$1:$E$1715,0)+ROW()-ROW($A$4)),"")</f>
        <v/>
      </c>
      <c r="J144" t="str">
        <f ca="1">IF(ROW()-ROW($A$4)&lt;J$3,INDIRECT("Sheet1!F"&amp;MATCH(Sheet2!J$2,Sheet1!$E$1:$E$1715,0)+ROW()-ROW($A$4)),"")</f>
        <v/>
      </c>
      <c r="K144" t="str">
        <f ca="1">IF(ROW()-ROW($A$4)&lt;K$3,INDIRECT("Sheet1!F"&amp;MATCH(Sheet2!K$2,Sheet1!$E$1:$E$1715,0)+ROW()-ROW($A$4)),"")</f>
        <v/>
      </c>
      <c r="L144" t="str">
        <f ca="1">IF(ROW()-ROW($A$4)&lt;L$3,INDIRECT("Sheet1!F"&amp;MATCH(Sheet2!L$2,Sheet1!$E$1:$E$1715,0)+ROW()-ROW($A$4)),"")</f>
        <v/>
      </c>
      <c r="M144" t="str">
        <f ca="1">IF(ROW()-ROW($A$4)&lt;M$3,INDIRECT("Sheet1!F"&amp;MATCH(Sheet2!M$2,Sheet1!$E$1:$E$1715,0)+ROW()-ROW($A$4)),"")</f>
        <v/>
      </c>
      <c r="N144" t="str">
        <f ca="1">IF(ROW()-ROW($A$4)&lt;N$3,INDIRECT("Sheet1!F"&amp;MATCH(Sheet2!N$2,Sheet1!$E$1:$E$1715,0)+ROW()-ROW($A$4)),"")</f>
        <v/>
      </c>
      <c r="O144" t="str">
        <f ca="1">IF(ROW()-ROW($A$4)&lt;O$3,INDIRECT("Sheet1!F"&amp;MATCH(Sheet2!O$2,Sheet1!$E$1:$E$1715,0)+ROW()-ROW($A$4)),"")</f>
        <v/>
      </c>
      <c r="P144" t="str">
        <f ca="1">IF(ROW()-ROW($A$4)&lt;P$3,INDIRECT("Sheet1!F"&amp;MATCH(Sheet2!P$2,Sheet1!$E$1:$E$1715,0)+ROW()-ROW($A$4)),"")</f>
        <v/>
      </c>
      <c r="Q144" t="str">
        <f ca="1">IF(ROW()-ROW($A$4)&lt;Q$3,INDIRECT("Sheet1!F"&amp;MATCH(Sheet2!Q$2,Sheet1!$E$1:$E$1715,0)+ROW()-ROW($A$4)),"")</f>
        <v/>
      </c>
    </row>
    <row r="145" spans="2:17" x14ac:dyDescent="0.2">
      <c r="B145" t="str">
        <f ca="1">IF(ROW()-ROW($A$4)&lt;B$3,INDIRECT("Sheet1!F"&amp;MATCH(Sheet2!B$2,Sheet1!$E$1:$E$1715,0)+ROW()-ROW($A$4)),"")</f>
        <v/>
      </c>
      <c r="C145" t="str">
        <f ca="1">IF(ROW()-ROW($A$4)&lt;C$3,INDIRECT("Sheet1!F"&amp;MATCH(Sheet2!C$2,Sheet1!$E$1:$E$1715,0)+ROW()-ROW($A$4)),"")</f>
        <v/>
      </c>
      <c r="D145" t="str">
        <f ca="1">IF(ROW()-ROW($A$4)&lt;D$3,INDIRECT("Sheet1!F"&amp;MATCH(Sheet2!D$2,Sheet1!$E$1:$E$1715,0)+ROW()-ROW($A$4)),"")</f>
        <v/>
      </c>
      <c r="E145" t="str">
        <f ca="1">IF(ROW()-ROW($A$4)&lt;E$3,INDIRECT("Sheet1!F"&amp;MATCH(Sheet2!E$2,Sheet1!$E$1:$E$1715,0)+ROW()-ROW($A$4)),"")</f>
        <v/>
      </c>
      <c r="F145" t="str">
        <f ca="1">IF(ROW()-ROW($A$4)&lt;F$3,INDIRECT("Sheet1!F"&amp;MATCH(Sheet2!F$2,Sheet1!$E$1:$E$1715,0)+ROW()-ROW($A$4)),"")</f>
        <v/>
      </c>
      <c r="G145" t="str">
        <f ca="1">IF(ROW()-ROW($A$4)&lt;G$3,INDIRECT("Sheet1!F"&amp;MATCH(Sheet2!G$2,Sheet1!$E$1:$E$1715,0)+ROW()-ROW($A$4)),"")</f>
        <v/>
      </c>
      <c r="H145" t="str">
        <f ca="1">IF(ROW()-ROW($A$4)&lt;H$3,INDIRECT("Sheet1!F"&amp;MATCH(Sheet2!H$2,Sheet1!$E$1:$E$1715,0)+ROW()-ROW($A$4)),"")</f>
        <v/>
      </c>
      <c r="I145" t="str">
        <f ca="1">IF(ROW()-ROW($A$4)&lt;I$3,INDIRECT("Sheet1!F"&amp;MATCH(Sheet2!I$2,Sheet1!$E$1:$E$1715,0)+ROW()-ROW($A$4)),"")</f>
        <v/>
      </c>
      <c r="J145" t="str">
        <f ca="1">IF(ROW()-ROW($A$4)&lt;J$3,INDIRECT("Sheet1!F"&amp;MATCH(Sheet2!J$2,Sheet1!$E$1:$E$1715,0)+ROW()-ROW($A$4)),"")</f>
        <v/>
      </c>
      <c r="K145" t="str">
        <f ca="1">IF(ROW()-ROW($A$4)&lt;K$3,INDIRECT("Sheet1!F"&amp;MATCH(Sheet2!K$2,Sheet1!$E$1:$E$1715,0)+ROW()-ROW($A$4)),"")</f>
        <v/>
      </c>
      <c r="L145" t="str">
        <f ca="1">IF(ROW()-ROW($A$4)&lt;L$3,INDIRECT("Sheet1!F"&amp;MATCH(Sheet2!L$2,Sheet1!$E$1:$E$1715,0)+ROW()-ROW($A$4)),"")</f>
        <v/>
      </c>
      <c r="M145" t="str">
        <f ca="1">IF(ROW()-ROW($A$4)&lt;M$3,INDIRECT("Sheet1!F"&amp;MATCH(Sheet2!M$2,Sheet1!$E$1:$E$1715,0)+ROW()-ROW($A$4)),"")</f>
        <v/>
      </c>
      <c r="N145" t="str">
        <f ca="1">IF(ROW()-ROW($A$4)&lt;N$3,INDIRECT("Sheet1!F"&amp;MATCH(Sheet2!N$2,Sheet1!$E$1:$E$1715,0)+ROW()-ROW($A$4)),"")</f>
        <v/>
      </c>
      <c r="O145" t="str">
        <f ca="1">IF(ROW()-ROW($A$4)&lt;O$3,INDIRECT("Sheet1!F"&amp;MATCH(Sheet2!O$2,Sheet1!$E$1:$E$1715,0)+ROW()-ROW($A$4)),"")</f>
        <v/>
      </c>
      <c r="P145" t="str">
        <f ca="1">IF(ROW()-ROW($A$4)&lt;P$3,INDIRECT("Sheet1!F"&amp;MATCH(Sheet2!P$2,Sheet1!$E$1:$E$1715,0)+ROW()-ROW($A$4)),"")</f>
        <v/>
      </c>
      <c r="Q145" t="str">
        <f ca="1">IF(ROW()-ROW($A$4)&lt;Q$3,INDIRECT("Sheet1!F"&amp;MATCH(Sheet2!Q$2,Sheet1!$E$1:$E$1715,0)+ROW()-ROW($A$4)),"")</f>
        <v/>
      </c>
    </row>
    <row r="146" spans="2:17" x14ac:dyDescent="0.2">
      <c r="B146" t="str">
        <f ca="1">IF(ROW()-ROW($A$4)&lt;B$3,INDIRECT("Sheet1!F"&amp;MATCH(Sheet2!B$2,Sheet1!$E$1:$E$1715,0)+ROW()-ROW($A$4)),"")</f>
        <v/>
      </c>
      <c r="C146" t="str">
        <f ca="1">IF(ROW()-ROW($A$4)&lt;C$3,INDIRECT("Sheet1!F"&amp;MATCH(Sheet2!C$2,Sheet1!$E$1:$E$1715,0)+ROW()-ROW($A$4)),"")</f>
        <v/>
      </c>
      <c r="D146" t="str">
        <f ca="1">IF(ROW()-ROW($A$4)&lt;D$3,INDIRECT("Sheet1!F"&amp;MATCH(Sheet2!D$2,Sheet1!$E$1:$E$1715,0)+ROW()-ROW($A$4)),"")</f>
        <v/>
      </c>
      <c r="E146" t="str">
        <f ca="1">IF(ROW()-ROW($A$4)&lt;E$3,INDIRECT("Sheet1!F"&amp;MATCH(Sheet2!E$2,Sheet1!$E$1:$E$1715,0)+ROW()-ROW($A$4)),"")</f>
        <v/>
      </c>
      <c r="F146" t="str">
        <f ca="1">IF(ROW()-ROW($A$4)&lt;F$3,INDIRECT("Sheet1!F"&amp;MATCH(Sheet2!F$2,Sheet1!$E$1:$E$1715,0)+ROW()-ROW($A$4)),"")</f>
        <v/>
      </c>
      <c r="G146" t="str">
        <f ca="1">IF(ROW()-ROW($A$4)&lt;G$3,INDIRECT("Sheet1!F"&amp;MATCH(Sheet2!G$2,Sheet1!$E$1:$E$1715,0)+ROW()-ROW($A$4)),"")</f>
        <v/>
      </c>
      <c r="H146" t="str">
        <f ca="1">IF(ROW()-ROW($A$4)&lt;H$3,INDIRECT("Sheet1!F"&amp;MATCH(Sheet2!H$2,Sheet1!$E$1:$E$1715,0)+ROW()-ROW($A$4)),"")</f>
        <v/>
      </c>
      <c r="I146" t="str">
        <f ca="1">IF(ROW()-ROW($A$4)&lt;I$3,INDIRECT("Sheet1!F"&amp;MATCH(Sheet2!I$2,Sheet1!$E$1:$E$1715,0)+ROW()-ROW($A$4)),"")</f>
        <v/>
      </c>
      <c r="J146" t="str">
        <f ca="1">IF(ROW()-ROW($A$4)&lt;J$3,INDIRECT("Sheet1!F"&amp;MATCH(Sheet2!J$2,Sheet1!$E$1:$E$1715,0)+ROW()-ROW($A$4)),"")</f>
        <v/>
      </c>
      <c r="K146" t="str">
        <f ca="1">IF(ROW()-ROW($A$4)&lt;K$3,INDIRECT("Sheet1!F"&amp;MATCH(Sheet2!K$2,Sheet1!$E$1:$E$1715,0)+ROW()-ROW($A$4)),"")</f>
        <v/>
      </c>
      <c r="L146" t="str">
        <f ca="1">IF(ROW()-ROW($A$4)&lt;L$3,INDIRECT("Sheet1!F"&amp;MATCH(Sheet2!L$2,Sheet1!$E$1:$E$1715,0)+ROW()-ROW($A$4)),"")</f>
        <v/>
      </c>
      <c r="M146" t="str">
        <f ca="1">IF(ROW()-ROW($A$4)&lt;M$3,INDIRECT("Sheet1!F"&amp;MATCH(Sheet2!M$2,Sheet1!$E$1:$E$1715,0)+ROW()-ROW($A$4)),"")</f>
        <v/>
      </c>
      <c r="N146" t="str">
        <f ca="1">IF(ROW()-ROW($A$4)&lt;N$3,INDIRECT("Sheet1!F"&amp;MATCH(Sheet2!N$2,Sheet1!$E$1:$E$1715,0)+ROW()-ROW($A$4)),"")</f>
        <v/>
      </c>
      <c r="O146" t="str">
        <f ca="1">IF(ROW()-ROW($A$4)&lt;O$3,INDIRECT("Sheet1!F"&amp;MATCH(Sheet2!O$2,Sheet1!$E$1:$E$1715,0)+ROW()-ROW($A$4)),"")</f>
        <v/>
      </c>
      <c r="P146" t="str">
        <f ca="1">IF(ROW()-ROW($A$4)&lt;P$3,INDIRECT("Sheet1!F"&amp;MATCH(Sheet2!P$2,Sheet1!$E$1:$E$1715,0)+ROW()-ROW($A$4)),"")</f>
        <v/>
      </c>
      <c r="Q146" t="str">
        <f ca="1">IF(ROW()-ROW($A$4)&lt;Q$3,INDIRECT("Sheet1!F"&amp;MATCH(Sheet2!Q$2,Sheet1!$E$1:$E$1715,0)+ROW()-ROW($A$4)),"")</f>
        <v/>
      </c>
    </row>
    <row r="147" spans="2:17" x14ac:dyDescent="0.2">
      <c r="B147" t="str">
        <f ca="1">IF(ROW()-ROW($A$4)&lt;B$3,INDIRECT("Sheet1!F"&amp;MATCH(Sheet2!B$2,Sheet1!$E$1:$E$1715,0)+ROW()-ROW($A$4)),"")</f>
        <v/>
      </c>
      <c r="C147" t="str">
        <f ca="1">IF(ROW()-ROW($A$4)&lt;C$3,INDIRECT("Sheet1!F"&amp;MATCH(Sheet2!C$2,Sheet1!$E$1:$E$1715,0)+ROW()-ROW($A$4)),"")</f>
        <v/>
      </c>
      <c r="D147" t="str">
        <f ca="1">IF(ROW()-ROW($A$4)&lt;D$3,INDIRECT("Sheet1!F"&amp;MATCH(Sheet2!D$2,Sheet1!$E$1:$E$1715,0)+ROW()-ROW($A$4)),"")</f>
        <v/>
      </c>
      <c r="E147" t="str">
        <f ca="1">IF(ROW()-ROW($A$4)&lt;E$3,INDIRECT("Sheet1!F"&amp;MATCH(Sheet2!E$2,Sheet1!$E$1:$E$1715,0)+ROW()-ROW($A$4)),"")</f>
        <v/>
      </c>
      <c r="F147" t="str">
        <f ca="1">IF(ROW()-ROW($A$4)&lt;F$3,INDIRECT("Sheet1!F"&amp;MATCH(Sheet2!F$2,Sheet1!$E$1:$E$1715,0)+ROW()-ROW($A$4)),"")</f>
        <v/>
      </c>
      <c r="G147" t="str">
        <f ca="1">IF(ROW()-ROW($A$4)&lt;G$3,INDIRECT("Sheet1!F"&amp;MATCH(Sheet2!G$2,Sheet1!$E$1:$E$1715,0)+ROW()-ROW($A$4)),"")</f>
        <v/>
      </c>
      <c r="H147" t="str">
        <f ca="1">IF(ROW()-ROW($A$4)&lt;H$3,INDIRECT("Sheet1!F"&amp;MATCH(Sheet2!H$2,Sheet1!$E$1:$E$1715,0)+ROW()-ROW($A$4)),"")</f>
        <v/>
      </c>
      <c r="I147" t="str">
        <f ca="1">IF(ROW()-ROW($A$4)&lt;I$3,INDIRECT("Sheet1!F"&amp;MATCH(Sheet2!I$2,Sheet1!$E$1:$E$1715,0)+ROW()-ROW($A$4)),"")</f>
        <v/>
      </c>
      <c r="J147" t="str">
        <f ca="1">IF(ROW()-ROW($A$4)&lt;J$3,INDIRECT("Sheet1!F"&amp;MATCH(Sheet2!J$2,Sheet1!$E$1:$E$1715,0)+ROW()-ROW($A$4)),"")</f>
        <v/>
      </c>
      <c r="K147" t="str">
        <f ca="1">IF(ROW()-ROW($A$4)&lt;K$3,INDIRECT("Sheet1!F"&amp;MATCH(Sheet2!K$2,Sheet1!$E$1:$E$1715,0)+ROW()-ROW($A$4)),"")</f>
        <v/>
      </c>
      <c r="L147" t="str">
        <f ca="1">IF(ROW()-ROW($A$4)&lt;L$3,INDIRECT("Sheet1!F"&amp;MATCH(Sheet2!L$2,Sheet1!$E$1:$E$1715,0)+ROW()-ROW($A$4)),"")</f>
        <v/>
      </c>
      <c r="M147" t="str">
        <f ca="1">IF(ROW()-ROW($A$4)&lt;M$3,INDIRECT("Sheet1!F"&amp;MATCH(Sheet2!M$2,Sheet1!$E$1:$E$1715,0)+ROW()-ROW($A$4)),"")</f>
        <v/>
      </c>
      <c r="N147" t="str">
        <f ca="1">IF(ROW()-ROW($A$4)&lt;N$3,INDIRECT("Sheet1!F"&amp;MATCH(Sheet2!N$2,Sheet1!$E$1:$E$1715,0)+ROW()-ROW($A$4)),"")</f>
        <v/>
      </c>
      <c r="O147" t="str">
        <f ca="1">IF(ROW()-ROW($A$4)&lt;O$3,INDIRECT("Sheet1!F"&amp;MATCH(Sheet2!O$2,Sheet1!$E$1:$E$1715,0)+ROW()-ROW($A$4)),"")</f>
        <v/>
      </c>
      <c r="P147" t="str">
        <f ca="1">IF(ROW()-ROW($A$4)&lt;P$3,INDIRECT("Sheet1!F"&amp;MATCH(Sheet2!P$2,Sheet1!$E$1:$E$1715,0)+ROW()-ROW($A$4)),"")</f>
        <v/>
      </c>
      <c r="Q147" t="str">
        <f ca="1">IF(ROW()-ROW($A$4)&lt;Q$3,INDIRECT("Sheet1!F"&amp;MATCH(Sheet2!Q$2,Sheet1!$E$1:$E$1715,0)+ROW()-ROW($A$4)),"")</f>
        <v/>
      </c>
    </row>
    <row r="148" spans="2:17" x14ac:dyDescent="0.2">
      <c r="B148" t="str">
        <f ca="1">IF(ROW()-ROW($A$4)&lt;B$3,INDIRECT("Sheet1!F"&amp;MATCH(Sheet2!B$2,Sheet1!$E$1:$E$1715,0)+ROW()-ROW($A$4)),"")</f>
        <v/>
      </c>
      <c r="C148" t="str">
        <f ca="1">IF(ROW()-ROW($A$4)&lt;C$3,INDIRECT("Sheet1!F"&amp;MATCH(Sheet2!C$2,Sheet1!$E$1:$E$1715,0)+ROW()-ROW($A$4)),"")</f>
        <v/>
      </c>
      <c r="D148" t="str">
        <f ca="1">IF(ROW()-ROW($A$4)&lt;D$3,INDIRECT("Sheet1!F"&amp;MATCH(Sheet2!D$2,Sheet1!$E$1:$E$1715,0)+ROW()-ROW($A$4)),"")</f>
        <v/>
      </c>
      <c r="E148" t="str">
        <f ca="1">IF(ROW()-ROW($A$4)&lt;E$3,INDIRECT("Sheet1!F"&amp;MATCH(Sheet2!E$2,Sheet1!$E$1:$E$1715,0)+ROW()-ROW($A$4)),"")</f>
        <v/>
      </c>
      <c r="F148" t="str">
        <f ca="1">IF(ROW()-ROW($A$4)&lt;F$3,INDIRECT("Sheet1!F"&amp;MATCH(Sheet2!F$2,Sheet1!$E$1:$E$1715,0)+ROW()-ROW($A$4)),"")</f>
        <v/>
      </c>
      <c r="G148" t="str">
        <f ca="1">IF(ROW()-ROW($A$4)&lt;G$3,INDIRECT("Sheet1!F"&amp;MATCH(Sheet2!G$2,Sheet1!$E$1:$E$1715,0)+ROW()-ROW($A$4)),"")</f>
        <v/>
      </c>
      <c r="H148" t="str">
        <f ca="1">IF(ROW()-ROW($A$4)&lt;H$3,INDIRECT("Sheet1!F"&amp;MATCH(Sheet2!H$2,Sheet1!$E$1:$E$1715,0)+ROW()-ROW($A$4)),"")</f>
        <v/>
      </c>
      <c r="I148" t="str">
        <f ca="1">IF(ROW()-ROW($A$4)&lt;I$3,INDIRECT("Sheet1!F"&amp;MATCH(Sheet2!I$2,Sheet1!$E$1:$E$1715,0)+ROW()-ROW($A$4)),"")</f>
        <v/>
      </c>
      <c r="J148" t="str">
        <f ca="1">IF(ROW()-ROW($A$4)&lt;J$3,INDIRECT("Sheet1!F"&amp;MATCH(Sheet2!J$2,Sheet1!$E$1:$E$1715,0)+ROW()-ROW($A$4)),"")</f>
        <v/>
      </c>
      <c r="K148" t="str">
        <f ca="1">IF(ROW()-ROW($A$4)&lt;K$3,INDIRECT("Sheet1!F"&amp;MATCH(Sheet2!K$2,Sheet1!$E$1:$E$1715,0)+ROW()-ROW($A$4)),"")</f>
        <v/>
      </c>
      <c r="L148" t="str">
        <f ca="1">IF(ROW()-ROW($A$4)&lt;L$3,INDIRECT("Sheet1!F"&amp;MATCH(Sheet2!L$2,Sheet1!$E$1:$E$1715,0)+ROW()-ROW($A$4)),"")</f>
        <v/>
      </c>
      <c r="M148" t="str">
        <f ca="1">IF(ROW()-ROW($A$4)&lt;M$3,INDIRECT("Sheet1!F"&amp;MATCH(Sheet2!M$2,Sheet1!$E$1:$E$1715,0)+ROW()-ROW($A$4)),"")</f>
        <v/>
      </c>
      <c r="N148" t="str">
        <f ca="1">IF(ROW()-ROW($A$4)&lt;N$3,INDIRECT("Sheet1!F"&amp;MATCH(Sheet2!N$2,Sheet1!$E$1:$E$1715,0)+ROW()-ROW($A$4)),"")</f>
        <v/>
      </c>
      <c r="O148" t="str">
        <f ca="1">IF(ROW()-ROW($A$4)&lt;O$3,INDIRECT("Sheet1!F"&amp;MATCH(Sheet2!O$2,Sheet1!$E$1:$E$1715,0)+ROW()-ROW($A$4)),"")</f>
        <v/>
      </c>
      <c r="P148" t="str">
        <f ca="1">IF(ROW()-ROW($A$4)&lt;P$3,INDIRECT("Sheet1!F"&amp;MATCH(Sheet2!P$2,Sheet1!$E$1:$E$1715,0)+ROW()-ROW($A$4)),"")</f>
        <v/>
      </c>
      <c r="Q148" t="str">
        <f ca="1">IF(ROW()-ROW($A$4)&lt;Q$3,INDIRECT("Sheet1!F"&amp;MATCH(Sheet2!Q$2,Sheet1!$E$1:$E$1715,0)+ROW()-ROW($A$4)),"")</f>
        <v/>
      </c>
    </row>
    <row r="149" spans="2:17" x14ac:dyDescent="0.2">
      <c r="B149" t="str">
        <f ca="1">IF(ROW()-ROW($A$4)&lt;B$3,INDIRECT("Sheet1!F"&amp;MATCH(Sheet2!B$2,Sheet1!$E$1:$E$1715,0)+ROW()-ROW($A$4)),"")</f>
        <v/>
      </c>
      <c r="C149" t="str">
        <f ca="1">IF(ROW()-ROW($A$4)&lt;C$3,INDIRECT("Sheet1!F"&amp;MATCH(Sheet2!C$2,Sheet1!$E$1:$E$1715,0)+ROW()-ROW($A$4)),"")</f>
        <v/>
      </c>
      <c r="D149" t="str">
        <f ca="1">IF(ROW()-ROW($A$4)&lt;D$3,INDIRECT("Sheet1!F"&amp;MATCH(Sheet2!D$2,Sheet1!$E$1:$E$1715,0)+ROW()-ROW($A$4)),"")</f>
        <v/>
      </c>
      <c r="E149" t="str">
        <f ca="1">IF(ROW()-ROW($A$4)&lt;E$3,INDIRECT("Sheet1!F"&amp;MATCH(Sheet2!E$2,Sheet1!$E$1:$E$1715,0)+ROW()-ROW($A$4)),"")</f>
        <v/>
      </c>
      <c r="F149" t="str">
        <f ca="1">IF(ROW()-ROW($A$4)&lt;F$3,INDIRECT("Sheet1!F"&amp;MATCH(Sheet2!F$2,Sheet1!$E$1:$E$1715,0)+ROW()-ROW($A$4)),"")</f>
        <v/>
      </c>
      <c r="G149" t="str">
        <f ca="1">IF(ROW()-ROW($A$4)&lt;G$3,INDIRECT("Sheet1!F"&amp;MATCH(Sheet2!G$2,Sheet1!$E$1:$E$1715,0)+ROW()-ROW($A$4)),"")</f>
        <v/>
      </c>
      <c r="H149" t="str">
        <f ca="1">IF(ROW()-ROW($A$4)&lt;H$3,INDIRECT("Sheet1!F"&amp;MATCH(Sheet2!H$2,Sheet1!$E$1:$E$1715,0)+ROW()-ROW($A$4)),"")</f>
        <v/>
      </c>
      <c r="I149" t="str">
        <f ca="1">IF(ROW()-ROW($A$4)&lt;I$3,INDIRECT("Sheet1!F"&amp;MATCH(Sheet2!I$2,Sheet1!$E$1:$E$1715,0)+ROW()-ROW($A$4)),"")</f>
        <v/>
      </c>
      <c r="J149" t="str">
        <f ca="1">IF(ROW()-ROW($A$4)&lt;J$3,INDIRECT("Sheet1!F"&amp;MATCH(Sheet2!J$2,Sheet1!$E$1:$E$1715,0)+ROW()-ROW($A$4)),"")</f>
        <v/>
      </c>
      <c r="K149" t="str">
        <f ca="1">IF(ROW()-ROW($A$4)&lt;K$3,INDIRECT("Sheet1!F"&amp;MATCH(Sheet2!K$2,Sheet1!$E$1:$E$1715,0)+ROW()-ROW($A$4)),"")</f>
        <v/>
      </c>
      <c r="L149" t="str">
        <f ca="1">IF(ROW()-ROW($A$4)&lt;L$3,INDIRECT("Sheet1!F"&amp;MATCH(Sheet2!L$2,Sheet1!$E$1:$E$1715,0)+ROW()-ROW($A$4)),"")</f>
        <v/>
      </c>
      <c r="M149" t="str">
        <f ca="1">IF(ROW()-ROW($A$4)&lt;M$3,INDIRECT("Sheet1!F"&amp;MATCH(Sheet2!M$2,Sheet1!$E$1:$E$1715,0)+ROW()-ROW($A$4)),"")</f>
        <v/>
      </c>
      <c r="N149" t="str">
        <f ca="1">IF(ROW()-ROW($A$4)&lt;N$3,INDIRECT("Sheet1!F"&amp;MATCH(Sheet2!N$2,Sheet1!$E$1:$E$1715,0)+ROW()-ROW($A$4)),"")</f>
        <v/>
      </c>
      <c r="O149" t="str">
        <f ca="1">IF(ROW()-ROW($A$4)&lt;O$3,INDIRECT("Sheet1!F"&amp;MATCH(Sheet2!O$2,Sheet1!$E$1:$E$1715,0)+ROW()-ROW($A$4)),"")</f>
        <v/>
      </c>
      <c r="P149" t="str">
        <f ca="1">IF(ROW()-ROW($A$4)&lt;P$3,INDIRECT("Sheet1!F"&amp;MATCH(Sheet2!P$2,Sheet1!$E$1:$E$1715,0)+ROW()-ROW($A$4)),"")</f>
        <v/>
      </c>
      <c r="Q149" t="str">
        <f ca="1">IF(ROW()-ROW($A$4)&lt;Q$3,INDIRECT("Sheet1!F"&amp;MATCH(Sheet2!Q$2,Sheet1!$E$1:$E$1715,0)+ROW()-ROW($A$4)),"")</f>
        <v/>
      </c>
    </row>
    <row r="150" spans="2:17" x14ac:dyDescent="0.2">
      <c r="B150" t="str">
        <f ca="1">IF(ROW()-ROW($A$4)&lt;B$3,INDIRECT("Sheet1!F"&amp;MATCH(Sheet2!B$2,Sheet1!$E$1:$E$1715,0)+ROW()-ROW($A$4)),"")</f>
        <v/>
      </c>
      <c r="C150" t="str">
        <f ca="1">IF(ROW()-ROW($A$4)&lt;C$3,INDIRECT("Sheet1!F"&amp;MATCH(Sheet2!C$2,Sheet1!$E$1:$E$1715,0)+ROW()-ROW($A$4)),"")</f>
        <v/>
      </c>
      <c r="D150" t="str">
        <f ca="1">IF(ROW()-ROW($A$4)&lt;D$3,INDIRECT("Sheet1!F"&amp;MATCH(Sheet2!D$2,Sheet1!$E$1:$E$1715,0)+ROW()-ROW($A$4)),"")</f>
        <v/>
      </c>
      <c r="E150" t="str">
        <f ca="1">IF(ROW()-ROW($A$4)&lt;E$3,INDIRECT("Sheet1!F"&amp;MATCH(Sheet2!E$2,Sheet1!$E$1:$E$1715,0)+ROW()-ROW($A$4)),"")</f>
        <v/>
      </c>
      <c r="F150" t="str">
        <f ca="1">IF(ROW()-ROW($A$4)&lt;F$3,INDIRECT("Sheet1!F"&amp;MATCH(Sheet2!F$2,Sheet1!$E$1:$E$1715,0)+ROW()-ROW($A$4)),"")</f>
        <v/>
      </c>
      <c r="G150" t="str">
        <f ca="1">IF(ROW()-ROW($A$4)&lt;G$3,INDIRECT("Sheet1!F"&amp;MATCH(Sheet2!G$2,Sheet1!$E$1:$E$1715,0)+ROW()-ROW($A$4)),"")</f>
        <v/>
      </c>
      <c r="H150" t="str">
        <f ca="1">IF(ROW()-ROW($A$4)&lt;H$3,INDIRECT("Sheet1!F"&amp;MATCH(Sheet2!H$2,Sheet1!$E$1:$E$1715,0)+ROW()-ROW($A$4)),"")</f>
        <v/>
      </c>
      <c r="I150" t="str">
        <f ca="1">IF(ROW()-ROW($A$4)&lt;I$3,INDIRECT("Sheet1!F"&amp;MATCH(Sheet2!I$2,Sheet1!$E$1:$E$1715,0)+ROW()-ROW($A$4)),"")</f>
        <v/>
      </c>
      <c r="J150" t="str">
        <f ca="1">IF(ROW()-ROW($A$4)&lt;J$3,INDIRECT("Sheet1!F"&amp;MATCH(Sheet2!J$2,Sheet1!$E$1:$E$1715,0)+ROW()-ROW($A$4)),"")</f>
        <v/>
      </c>
      <c r="K150" t="str">
        <f ca="1">IF(ROW()-ROW($A$4)&lt;K$3,INDIRECT("Sheet1!F"&amp;MATCH(Sheet2!K$2,Sheet1!$E$1:$E$1715,0)+ROW()-ROW($A$4)),"")</f>
        <v/>
      </c>
      <c r="L150" t="str">
        <f ca="1">IF(ROW()-ROW($A$4)&lt;L$3,INDIRECT("Sheet1!F"&amp;MATCH(Sheet2!L$2,Sheet1!$E$1:$E$1715,0)+ROW()-ROW($A$4)),"")</f>
        <v/>
      </c>
      <c r="M150" t="str">
        <f ca="1">IF(ROW()-ROW($A$4)&lt;M$3,INDIRECT("Sheet1!F"&amp;MATCH(Sheet2!M$2,Sheet1!$E$1:$E$1715,0)+ROW()-ROW($A$4)),"")</f>
        <v/>
      </c>
      <c r="N150" t="str">
        <f ca="1">IF(ROW()-ROW($A$4)&lt;N$3,INDIRECT("Sheet1!F"&amp;MATCH(Sheet2!N$2,Sheet1!$E$1:$E$1715,0)+ROW()-ROW($A$4)),"")</f>
        <v/>
      </c>
      <c r="O150" t="str">
        <f ca="1">IF(ROW()-ROW($A$4)&lt;O$3,INDIRECT("Sheet1!F"&amp;MATCH(Sheet2!O$2,Sheet1!$E$1:$E$1715,0)+ROW()-ROW($A$4)),"")</f>
        <v/>
      </c>
      <c r="P150" t="str">
        <f ca="1">IF(ROW()-ROW($A$4)&lt;P$3,INDIRECT("Sheet1!F"&amp;MATCH(Sheet2!P$2,Sheet1!$E$1:$E$1715,0)+ROW()-ROW($A$4)),"")</f>
        <v/>
      </c>
      <c r="Q150" t="str">
        <f ca="1">IF(ROW()-ROW($A$4)&lt;Q$3,INDIRECT("Sheet1!F"&amp;MATCH(Sheet2!Q$2,Sheet1!$E$1:$E$1715,0)+ROW()-ROW($A$4)),"")</f>
        <v/>
      </c>
    </row>
    <row r="151" spans="2:17" x14ac:dyDescent="0.2">
      <c r="B151" t="str">
        <f ca="1">IF(ROW()-ROW($A$4)&lt;B$3,INDIRECT("Sheet1!F"&amp;MATCH(Sheet2!B$2,Sheet1!$E$1:$E$1715,0)+ROW()-ROW($A$4)),"")</f>
        <v/>
      </c>
      <c r="C151" t="str">
        <f ca="1">IF(ROW()-ROW($A$4)&lt;C$3,INDIRECT("Sheet1!F"&amp;MATCH(Sheet2!C$2,Sheet1!$E$1:$E$1715,0)+ROW()-ROW($A$4)),"")</f>
        <v/>
      </c>
      <c r="D151" t="str">
        <f ca="1">IF(ROW()-ROW($A$4)&lt;D$3,INDIRECT("Sheet1!F"&amp;MATCH(Sheet2!D$2,Sheet1!$E$1:$E$1715,0)+ROW()-ROW($A$4)),"")</f>
        <v/>
      </c>
      <c r="E151" t="str">
        <f ca="1">IF(ROW()-ROW($A$4)&lt;E$3,INDIRECT("Sheet1!F"&amp;MATCH(Sheet2!E$2,Sheet1!$E$1:$E$1715,0)+ROW()-ROW($A$4)),"")</f>
        <v/>
      </c>
      <c r="F151" t="str">
        <f ca="1">IF(ROW()-ROW($A$4)&lt;F$3,INDIRECT("Sheet1!F"&amp;MATCH(Sheet2!F$2,Sheet1!$E$1:$E$1715,0)+ROW()-ROW($A$4)),"")</f>
        <v/>
      </c>
      <c r="G151" t="str">
        <f ca="1">IF(ROW()-ROW($A$4)&lt;G$3,INDIRECT("Sheet1!F"&amp;MATCH(Sheet2!G$2,Sheet1!$E$1:$E$1715,0)+ROW()-ROW($A$4)),"")</f>
        <v/>
      </c>
      <c r="H151" t="str">
        <f ca="1">IF(ROW()-ROW($A$4)&lt;H$3,INDIRECT("Sheet1!F"&amp;MATCH(Sheet2!H$2,Sheet1!$E$1:$E$1715,0)+ROW()-ROW($A$4)),"")</f>
        <v/>
      </c>
      <c r="I151" t="str">
        <f ca="1">IF(ROW()-ROW($A$4)&lt;I$3,INDIRECT("Sheet1!F"&amp;MATCH(Sheet2!I$2,Sheet1!$E$1:$E$1715,0)+ROW()-ROW($A$4)),"")</f>
        <v/>
      </c>
      <c r="J151" t="str">
        <f ca="1">IF(ROW()-ROW($A$4)&lt;J$3,INDIRECT("Sheet1!F"&amp;MATCH(Sheet2!J$2,Sheet1!$E$1:$E$1715,0)+ROW()-ROW($A$4)),"")</f>
        <v/>
      </c>
      <c r="K151" t="str">
        <f ca="1">IF(ROW()-ROW($A$4)&lt;K$3,INDIRECT("Sheet1!F"&amp;MATCH(Sheet2!K$2,Sheet1!$E$1:$E$1715,0)+ROW()-ROW($A$4)),"")</f>
        <v/>
      </c>
      <c r="L151" t="str">
        <f ca="1">IF(ROW()-ROW($A$4)&lt;L$3,INDIRECT("Sheet1!F"&amp;MATCH(Sheet2!L$2,Sheet1!$E$1:$E$1715,0)+ROW()-ROW($A$4)),"")</f>
        <v/>
      </c>
      <c r="M151" t="str">
        <f ca="1">IF(ROW()-ROW($A$4)&lt;M$3,INDIRECT("Sheet1!F"&amp;MATCH(Sheet2!M$2,Sheet1!$E$1:$E$1715,0)+ROW()-ROW($A$4)),"")</f>
        <v/>
      </c>
      <c r="N151" t="str">
        <f ca="1">IF(ROW()-ROW($A$4)&lt;N$3,INDIRECT("Sheet1!F"&amp;MATCH(Sheet2!N$2,Sheet1!$E$1:$E$1715,0)+ROW()-ROW($A$4)),"")</f>
        <v/>
      </c>
      <c r="O151" t="str">
        <f ca="1">IF(ROW()-ROW($A$4)&lt;O$3,INDIRECT("Sheet1!F"&amp;MATCH(Sheet2!O$2,Sheet1!$E$1:$E$1715,0)+ROW()-ROW($A$4)),"")</f>
        <v/>
      </c>
      <c r="P151" t="str">
        <f ca="1">IF(ROW()-ROW($A$4)&lt;P$3,INDIRECT("Sheet1!F"&amp;MATCH(Sheet2!P$2,Sheet1!$E$1:$E$1715,0)+ROW()-ROW($A$4)),"")</f>
        <v/>
      </c>
      <c r="Q151" t="str">
        <f ca="1">IF(ROW()-ROW($A$4)&lt;Q$3,INDIRECT("Sheet1!F"&amp;MATCH(Sheet2!Q$2,Sheet1!$E$1:$E$1715,0)+ROW()-ROW($A$4)),"")</f>
        <v/>
      </c>
    </row>
    <row r="152" spans="2:17" x14ac:dyDescent="0.2">
      <c r="B152" t="str">
        <f ca="1">IF(ROW()-ROW($A$4)&lt;B$3,INDIRECT("Sheet1!F"&amp;MATCH(Sheet2!B$2,Sheet1!$E$1:$E$1715,0)+ROW()-ROW($A$4)),"")</f>
        <v/>
      </c>
      <c r="C152" t="str">
        <f ca="1">IF(ROW()-ROW($A$4)&lt;C$3,INDIRECT("Sheet1!F"&amp;MATCH(Sheet2!C$2,Sheet1!$E$1:$E$1715,0)+ROW()-ROW($A$4)),"")</f>
        <v/>
      </c>
      <c r="D152" t="str">
        <f ca="1">IF(ROW()-ROW($A$4)&lt;D$3,INDIRECT("Sheet1!F"&amp;MATCH(Sheet2!D$2,Sheet1!$E$1:$E$1715,0)+ROW()-ROW($A$4)),"")</f>
        <v/>
      </c>
      <c r="E152" t="str">
        <f ca="1">IF(ROW()-ROW($A$4)&lt;E$3,INDIRECT("Sheet1!F"&amp;MATCH(Sheet2!E$2,Sheet1!$E$1:$E$1715,0)+ROW()-ROW($A$4)),"")</f>
        <v/>
      </c>
      <c r="F152" t="str">
        <f ca="1">IF(ROW()-ROW($A$4)&lt;F$3,INDIRECT("Sheet1!F"&amp;MATCH(Sheet2!F$2,Sheet1!$E$1:$E$1715,0)+ROW()-ROW($A$4)),"")</f>
        <v/>
      </c>
      <c r="G152" t="str">
        <f ca="1">IF(ROW()-ROW($A$4)&lt;G$3,INDIRECT("Sheet1!F"&amp;MATCH(Sheet2!G$2,Sheet1!$E$1:$E$1715,0)+ROW()-ROW($A$4)),"")</f>
        <v/>
      </c>
      <c r="H152" t="str">
        <f ca="1">IF(ROW()-ROW($A$4)&lt;H$3,INDIRECT("Sheet1!F"&amp;MATCH(Sheet2!H$2,Sheet1!$E$1:$E$1715,0)+ROW()-ROW($A$4)),"")</f>
        <v/>
      </c>
      <c r="I152" t="str">
        <f ca="1">IF(ROW()-ROW($A$4)&lt;I$3,INDIRECT("Sheet1!F"&amp;MATCH(Sheet2!I$2,Sheet1!$E$1:$E$1715,0)+ROW()-ROW($A$4)),"")</f>
        <v/>
      </c>
      <c r="J152" t="str">
        <f ca="1">IF(ROW()-ROW($A$4)&lt;J$3,INDIRECT("Sheet1!F"&amp;MATCH(Sheet2!J$2,Sheet1!$E$1:$E$1715,0)+ROW()-ROW($A$4)),"")</f>
        <v/>
      </c>
      <c r="K152" t="str">
        <f ca="1">IF(ROW()-ROW($A$4)&lt;K$3,INDIRECT("Sheet1!F"&amp;MATCH(Sheet2!K$2,Sheet1!$E$1:$E$1715,0)+ROW()-ROW($A$4)),"")</f>
        <v/>
      </c>
      <c r="L152" t="str">
        <f ca="1">IF(ROW()-ROW($A$4)&lt;L$3,INDIRECT("Sheet1!F"&amp;MATCH(Sheet2!L$2,Sheet1!$E$1:$E$1715,0)+ROW()-ROW($A$4)),"")</f>
        <v/>
      </c>
      <c r="M152" t="str">
        <f ca="1">IF(ROW()-ROW($A$4)&lt;M$3,INDIRECT("Sheet1!F"&amp;MATCH(Sheet2!M$2,Sheet1!$E$1:$E$1715,0)+ROW()-ROW($A$4)),"")</f>
        <v/>
      </c>
      <c r="N152" t="str">
        <f ca="1">IF(ROW()-ROW($A$4)&lt;N$3,INDIRECT("Sheet1!F"&amp;MATCH(Sheet2!N$2,Sheet1!$E$1:$E$1715,0)+ROW()-ROW($A$4)),"")</f>
        <v/>
      </c>
      <c r="O152" t="str">
        <f ca="1">IF(ROW()-ROW($A$4)&lt;O$3,INDIRECT("Sheet1!F"&amp;MATCH(Sheet2!O$2,Sheet1!$E$1:$E$1715,0)+ROW()-ROW($A$4)),"")</f>
        <v/>
      </c>
      <c r="P152" t="str">
        <f ca="1">IF(ROW()-ROW($A$4)&lt;P$3,INDIRECT("Sheet1!F"&amp;MATCH(Sheet2!P$2,Sheet1!$E$1:$E$1715,0)+ROW()-ROW($A$4)),"")</f>
        <v/>
      </c>
      <c r="Q152" t="str">
        <f ca="1">IF(ROW()-ROW($A$4)&lt;Q$3,INDIRECT("Sheet1!F"&amp;MATCH(Sheet2!Q$2,Sheet1!$E$1:$E$1715,0)+ROW()-ROW($A$4)),"")</f>
        <v/>
      </c>
    </row>
    <row r="153" spans="2:17" x14ac:dyDescent="0.2">
      <c r="B153" t="str">
        <f ca="1">IF(ROW()-ROW($A$4)&lt;B$3,INDIRECT("Sheet1!F"&amp;MATCH(Sheet2!B$2,Sheet1!$E$1:$E$1715,0)+ROW()-ROW($A$4)),"")</f>
        <v/>
      </c>
      <c r="C153" t="str">
        <f ca="1">IF(ROW()-ROW($A$4)&lt;C$3,INDIRECT("Sheet1!F"&amp;MATCH(Sheet2!C$2,Sheet1!$E$1:$E$1715,0)+ROW()-ROW($A$4)),"")</f>
        <v/>
      </c>
      <c r="D153" t="str">
        <f ca="1">IF(ROW()-ROW($A$4)&lt;D$3,INDIRECT("Sheet1!F"&amp;MATCH(Sheet2!D$2,Sheet1!$E$1:$E$1715,0)+ROW()-ROW($A$4)),"")</f>
        <v/>
      </c>
      <c r="E153" t="str">
        <f ca="1">IF(ROW()-ROW($A$4)&lt;E$3,INDIRECT("Sheet1!F"&amp;MATCH(Sheet2!E$2,Sheet1!$E$1:$E$1715,0)+ROW()-ROW($A$4)),"")</f>
        <v/>
      </c>
      <c r="F153" t="str">
        <f ca="1">IF(ROW()-ROW($A$4)&lt;F$3,INDIRECT("Sheet1!F"&amp;MATCH(Sheet2!F$2,Sheet1!$E$1:$E$1715,0)+ROW()-ROW($A$4)),"")</f>
        <v/>
      </c>
      <c r="G153" t="str">
        <f ca="1">IF(ROW()-ROW($A$4)&lt;G$3,INDIRECT("Sheet1!F"&amp;MATCH(Sheet2!G$2,Sheet1!$E$1:$E$1715,0)+ROW()-ROW($A$4)),"")</f>
        <v/>
      </c>
      <c r="H153" t="str">
        <f ca="1">IF(ROW()-ROW($A$4)&lt;H$3,INDIRECT("Sheet1!F"&amp;MATCH(Sheet2!H$2,Sheet1!$E$1:$E$1715,0)+ROW()-ROW($A$4)),"")</f>
        <v/>
      </c>
      <c r="I153" t="str">
        <f ca="1">IF(ROW()-ROW($A$4)&lt;I$3,INDIRECT("Sheet1!F"&amp;MATCH(Sheet2!I$2,Sheet1!$E$1:$E$1715,0)+ROW()-ROW($A$4)),"")</f>
        <v/>
      </c>
      <c r="J153" t="str">
        <f ca="1">IF(ROW()-ROW($A$4)&lt;J$3,INDIRECT("Sheet1!F"&amp;MATCH(Sheet2!J$2,Sheet1!$E$1:$E$1715,0)+ROW()-ROW($A$4)),"")</f>
        <v/>
      </c>
      <c r="K153" t="str">
        <f ca="1">IF(ROW()-ROW($A$4)&lt;K$3,INDIRECT("Sheet1!F"&amp;MATCH(Sheet2!K$2,Sheet1!$E$1:$E$1715,0)+ROW()-ROW($A$4)),"")</f>
        <v/>
      </c>
      <c r="L153" t="str">
        <f ca="1">IF(ROW()-ROW($A$4)&lt;L$3,INDIRECT("Sheet1!F"&amp;MATCH(Sheet2!L$2,Sheet1!$E$1:$E$1715,0)+ROW()-ROW($A$4)),"")</f>
        <v/>
      </c>
      <c r="M153" t="str">
        <f ca="1">IF(ROW()-ROW($A$4)&lt;M$3,INDIRECT("Sheet1!F"&amp;MATCH(Sheet2!M$2,Sheet1!$E$1:$E$1715,0)+ROW()-ROW($A$4)),"")</f>
        <v/>
      </c>
      <c r="N153" t="str">
        <f ca="1">IF(ROW()-ROW($A$4)&lt;N$3,INDIRECT("Sheet1!F"&amp;MATCH(Sheet2!N$2,Sheet1!$E$1:$E$1715,0)+ROW()-ROW($A$4)),"")</f>
        <v/>
      </c>
      <c r="O153" t="str">
        <f ca="1">IF(ROW()-ROW($A$4)&lt;O$3,INDIRECT("Sheet1!F"&amp;MATCH(Sheet2!O$2,Sheet1!$E$1:$E$1715,0)+ROW()-ROW($A$4)),"")</f>
        <v/>
      </c>
      <c r="P153" t="str">
        <f ca="1">IF(ROW()-ROW($A$4)&lt;P$3,INDIRECT("Sheet1!F"&amp;MATCH(Sheet2!P$2,Sheet1!$E$1:$E$1715,0)+ROW()-ROW($A$4)),"")</f>
        <v/>
      </c>
      <c r="Q153" t="str">
        <f ca="1">IF(ROW()-ROW($A$4)&lt;Q$3,INDIRECT("Sheet1!F"&amp;MATCH(Sheet2!Q$2,Sheet1!$E$1:$E$1715,0)+ROW()-ROW($A$4)),"")</f>
        <v/>
      </c>
    </row>
    <row r="154" spans="2:17" x14ac:dyDescent="0.2">
      <c r="B154" t="str">
        <f ca="1">IF(ROW()-ROW($A$4)&lt;B$3,INDIRECT("Sheet1!F"&amp;MATCH(Sheet2!B$2,Sheet1!$E$1:$E$1715,0)+ROW()-ROW($A$4)),"")</f>
        <v/>
      </c>
      <c r="C154" t="str">
        <f ca="1">IF(ROW()-ROW($A$4)&lt;C$3,INDIRECT("Sheet1!F"&amp;MATCH(Sheet2!C$2,Sheet1!$E$1:$E$1715,0)+ROW()-ROW($A$4)),"")</f>
        <v/>
      </c>
      <c r="D154" t="str">
        <f ca="1">IF(ROW()-ROW($A$4)&lt;D$3,INDIRECT("Sheet1!F"&amp;MATCH(Sheet2!D$2,Sheet1!$E$1:$E$1715,0)+ROW()-ROW($A$4)),"")</f>
        <v/>
      </c>
      <c r="E154" t="str">
        <f ca="1">IF(ROW()-ROW($A$4)&lt;E$3,INDIRECT("Sheet1!F"&amp;MATCH(Sheet2!E$2,Sheet1!$E$1:$E$1715,0)+ROW()-ROW($A$4)),"")</f>
        <v/>
      </c>
      <c r="F154" t="str">
        <f ca="1">IF(ROW()-ROW($A$4)&lt;F$3,INDIRECT("Sheet1!F"&amp;MATCH(Sheet2!F$2,Sheet1!$E$1:$E$1715,0)+ROW()-ROW($A$4)),"")</f>
        <v/>
      </c>
      <c r="G154" t="str">
        <f ca="1">IF(ROW()-ROW($A$4)&lt;G$3,INDIRECT("Sheet1!F"&amp;MATCH(Sheet2!G$2,Sheet1!$E$1:$E$1715,0)+ROW()-ROW($A$4)),"")</f>
        <v/>
      </c>
      <c r="H154" t="str">
        <f ca="1">IF(ROW()-ROW($A$4)&lt;H$3,INDIRECT("Sheet1!F"&amp;MATCH(Sheet2!H$2,Sheet1!$E$1:$E$1715,0)+ROW()-ROW($A$4)),"")</f>
        <v/>
      </c>
      <c r="I154" t="str">
        <f ca="1">IF(ROW()-ROW($A$4)&lt;I$3,INDIRECT("Sheet1!F"&amp;MATCH(Sheet2!I$2,Sheet1!$E$1:$E$1715,0)+ROW()-ROW($A$4)),"")</f>
        <v/>
      </c>
      <c r="J154" t="str">
        <f ca="1">IF(ROW()-ROW($A$4)&lt;J$3,INDIRECT("Sheet1!F"&amp;MATCH(Sheet2!J$2,Sheet1!$E$1:$E$1715,0)+ROW()-ROW($A$4)),"")</f>
        <v/>
      </c>
      <c r="K154" t="str">
        <f ca="1">IF(ROW()-ROW($A$4)&lt;K$3,INDIRECT("Sheet1!F"&amp;MATCH(Sheet2!K$2,Sheet1!$E$1:$E$1715,0)+ROW()-ROW($A$4)),"")</f>
        <v/>
      </c>
      <c r="L154" t="str">
        <f ca="1">IF(ROW()-ROW($A$4)&lt;L$3,INDIRECT("Sheet1!F"&amp;MATCH(Sheet2!L$2,Sheet1!$E$1:$E$1715,0)+ROW()-ROW($A$4)),"")</f>
        <v/>
      </c>
      <c r="M154" t="str">
        <f ca="1">IF(ROW()-ROW($A$4)&lt;M$3,INDIRECT("Sheet1!F"&amp;MATCH(Sheet2!M$2,Sheet1!$E$1:$E$1715,0)+ROW()-ROW($A$4)),"")</f>
        <v/>
      </c>
      <c r="N154" t="str">
        <f ca="1">IF(ROW()-ROW($A$4)&lt;N$3,INDIRECT("Sheet1!F"&amp;MATCH(Sheet2!N$2,Sheet1!$E$1:$E$1715,0)+ROW()-ROW($A$4)),"")</f>
        <v/>
      </c>
      <c r="O154" t="str">
        <f ca="1">IF(ROW()-ROW($A$4)&lt;O$3,INDIRECT("Sheet1!F"&amp;MATCH(Sheet2!O$2,Sheet1!$E$1:$E$1715,0)+ROW()-ROW($A$4)),"")</f>
        <v/>
      </c>
      <c r="P154" t="str">
        <f ca="1">IF(ROW()-ROW($A$4)&lt;P$3,INDIRECT("Sheet1!F"&amp;MATCH(Sheet2!P$2,Sheet1!$E$1:$E$1715,0)+ROW()-ROW($A$4)),"")</f>
        <v/>
      </c>
      <c r="Q154" t="str">
        <f ca="1">IF(ROW()-ROW($A$4)&lt;Q$3,INDIRECT("Sheet1!F"&amp;MATCH(Sheet2!Q$2,Sheet1!$E$1:$E$1715,0)+ROW()-ROW($A$4)),"")</f>
        <v/>
      </c>
    </row>
    <row r="155" spans="2:17" x14ac:dyDescent="0.2">
      <c r="B155" t="str">
        <f ca="1">IF(ROW()-ROW($A$4)&lt;B$3,INDIRECT("Sheet1!F"&amp;MATCH(Sheet2!B$2,Sheet1!$E$1:$E$1715,0)+ROW()-ROW($A$4)),"")</f>
        <v/>
      </c>
      <c r="C155" t="str">
        <f ca="1">IF(ROW()-ROW($A$4)&lt;C$3,INDIRECT("Sheet1!F"&amp;MATCH(Sheet2!C$2,Sheet1!$E$1:$E$1715,0)+ROW()-ROW($A$4)),"")</f>
        <v/>
      </c>
      <c r="D155" t="str">
        <f ca="1">IF(ROW()-ROW($A$4)&lt;D$3,INDIRECT("Sheet1!F"&amp;MATCH(Sheet2!D$2,Sheet1!$E$1:$E$1715,0)+ROW()-ROW($A$4)),"")</f>
        <v/>
      </c>
      <c r="E155" t="str">
        <f ca="1">IF(ROW()-ROW($A$4)&lt;E$3,INDIRECT("Sheet1!F"&amp;MATCH(Sheet2!E$2,Sheet1!$E$1:$E$1715,0)+ROW()-ROW($A$4)),"")</f>
        <v/>
      </c>
      <c r="F155" t="str">
        <f ca="1">IF(ROW()-ROW($A$4)&lt;F$3,INDIRECT("Sheet1!F"&amp;MATCH(Sheet2!F$2,Sheet1!$E$1:$E$1715,0)+ROW()-ROW($A$4)),"")</f>
        <v/>
      </c>
      <c r="G155" t="str">
        <f ca="1">IF(ROW()-ROW($A$4)&lt;G$3,INDIRECT("Sheet1!F"&amp;MATCH(Sheet2!G$2,Sheet1!$E$1:$E$1715,0)+ROW()-ROW($A$4)),"")</f>
        <v/>
      </c>
      <c r="H155" t="str">
        <f ca="1">IF(ROW()-ROW($A$4)&lt;H$3,INDIRECT("Sheet1!F"&amp;MATCH(Sheet2!H$2,Sheet1!$E$1:$E$1715,0)+ROW()-ROW($A$4)),"")</f>
        <v/>
      </c>
      <c r="I155" t="str">
        <f ca="1">IF(ROW()-ROW($A$4)&lt;I$3,INDIRECT("Sheet1!F"&amp;MATCH(Sheet2!I$2,Sheet1!$E$1:$E$1715,0)+ROW()-ROW($A$4)),"")</f>
        <v/>
      </c>
      <c r="J155" t="str">
        <f ca="1">IF(ROW()-ROW($A$4)&lt;J$3,INDIRECT("Sheet1!F"&amp;MATCH(Sheet2!J$2,Sheet1!$E$1:$E$1715,0)+ROW()-ROW($A$4)),"")</f>
        <v/>
      </c>
      <c r="K155" t="str">
        <f ca="1">IF(ROW()-ROW($A$4)&lt;K$3,INDIRECT("Sheet1!F"&amp;MATCH(Sheet2!K$2,Sheet1!$E$1:$E$1715,0)+ROW()-ROW($A$4)),"")</f>
        <v/>
      </c>
      <c r="L155" t="str">
        <f ca="1">IF(ROW()-ROW($A$4)&lt;L$3,INDIRECT("Sheet1!F"&amp;MATCH(Sheet2!L$2,Sheet1!$E$1:$E$1715,0)+ROW()-ROW($A$4)),"")</f>
        <v/>
      </c>
      <c r="M155" t="str">
        <f ca="1">IF(ROW()-ROW($A$4)&lt;M$3,INDIRECT("Sheet1!F"&amp;MATCH(Sheet2!M$2,Sheet1!$E$1:$E$1715,0)+ROW()-ROW($A$4)),"")</f>
        <v/>
      </c>
      <c r="N155" t="str">
        <f ca="1">IF(ROW()-ROW($A$4)&lt;N$3,INDIRECT("Sheet1!F"&amp;MATCH(Sheet2!N$2,Sheet1!$E$1:$E$1715,0)+ROW()-ROW($A$4)),"")</f>
        <v/>
      </c>
      <c r="O155" t="str">
        <f ca="1">IF(ROW()-ROW($A$4)&lt;O$3,INDIRECT("Sheet1!F"&amp;MATCH(Sheet2!O$2,Sheet1!$E$1:$E$1715,0)+ROW()-ROW($A$4)),"")</f>
        <v/>
      </c>
      <c r="P155" t="str">
        <f ca="1">IF(ROW()-ROW($A$4)&lt;P$3,INDIRECT("Sheet1!F"&amp;MATCH(Sheet2!P$2,Sheet1!$E$1:$E$1715,0)+ROW()-ROW($A$4)),"")</f>
        <v/>
      </c>
      <c r="Q155" t="str">
        <f ca="1">IF(ROW()-ROW($A$4)&lt;Q$3,INDIRECT("Sheet1!F"&amp;MATCH(Sheet2!Q$2,Sheet1!$E$1:$E$1715,0)+ROW()-ROW($A$4)),"")</f>
        <v/>
      </c>
    </row>
    <row r="156" spans="2:17" x14ac:dyDescent="0.2">
      <c r="B156" t="str">
        <f ca="1">IF(ROW()-ROW($A$4)&lt;B$3,INDIRECT("Sheet1!F"&amp;MATCH(Sheet2!B$2,Sheet1!$E$1:$E$1715,0)+ROW()-ROW($A$4)),"")</f>
        <v/>
      </c>
      <c r="C156" t="str">
        <f ca="1">IF(ROW()-ROW($A$4)&lt;C$3,INDIRECT("Sheet1!F"&amp;MATCH(Sheet2!C$2,Sheet1!$E$1:$E$1715,0)+ROW()-ROW($A$4)),"")</f>
        <v/>
      </c>
      <c r="D156" t="str">
        <f ca="1">IF(ROW()-ROW($A$4)&lt;D$3,INDIRECT("Sheet1!F"&amp;MATCH(Sheet2!D$2,Sheet1!$E$1:$E$1715,0)+ROW()-ROW($A$4)),"")</f>
        <v/>
      </c>
      <c r="E156" t="str">
        <f ca="1">IF(ROW()-ROW($A$4)&lt;E$3,INDIRECT("Sheet1!F"&amp;MATCH(Sheet2!E$2,Sheet1!$E$1:$E$1715,0)+ROW()-ROW($A$4)),"")</f>
        <v/>
      </c>
      <c r="F156" t="str">
        <f ca="1">IF(ROW()-ROW($A$4)&lt;F$3,INDIRECT("Sheet1!F"&amp;MATCH(Sheet2!F$2,Sheet1!$E$1:$E$1715,0)+ROW()-ROW($A$4)),"")</f>
        <v/>
      </c>
      <c r="G156" t="str">
        <f ca="1">IF(ROW()-ROW($A$4)&lt;G$3,INDIRECT("Sheet1!F"&amp;MATCH(Sheet2!G$2,Sheet1!$E$1:$E$1715,0)+ROW()-ROW($A$4)),"")</f>
        <v/>
      </c>
      <c r="H156" t="str">
        <f ca="1">IF(ROW()-ROW($A$4)&lt;H$3,INDIRECT("Sheet1!F"&amp;MATCH(Sheet2!H$2,Sheet1!$E$1:$E$1715,0)+ROW()-ROW($A$4)),"")</f>
        <v/>
      </c>
      <c r="I156" t="str">
        <f ca="1">IF(ROW()-ROW($A$4)&lt;I$3,INDIRECT("Sheet1!F"&amp;MATCH(Sheet2!I$2,Sheet1!$E$1:$E$1715,0)+ROW()-ROW($A$4)),"")</f>
        <v/>
      </c>
      <c r="J156" t="str">
        <f ca="1">IF(ROW()-ROW($A$4)&lt;J$3,INDIRECT("Sheet1!F"&amp;MATCH(Sheet2!J$2,Sheet1!$E$1:$E$1715,0)+ROW()-ROW($A$4)),"")</f>
        <v/>
      </c>
      <c r="K156" t="str">
        <f ca="1">IF(ROW()-ROW($A$4)&lt;K$3,INDIRECT("Sheet1!F"&amp;MATCH(Sheet2!K$2,Sheet1!$E$1:$E$1715,0)+ROW()-ROW($A$4)),"")</f>
        <v/>
      </c>
      <c r="L156" t="str">
        <f ca="1">IF(ROW()-ROW($A$4)&lt;L$3,INDIRECT("Sheet1!F"&amp;MATCH(Sheet2!L$2,Sheet1!$E$1:$E$1715,0)+ROW()-ROW($A$4)),"")</f>
        <v/>
      </c>
      <c r="M156" t="str">
        <f ca="1">IF(ROW()-ROW($A$4)&lt;M$3,INDIRECT("Sheet1!F"&amp;MATCH(Sheet2!M$2,Sheet1!$E$1:$E$1715,0)+ROW()-ROW($A$4)),"")</f>
        <v/>
      </c>
      <c r="N156" t="str">
        <f ca="1">IF(ROW()-ROW($A$4)&lt;N$3,INDIRECT("Sheet1!F"&amp;MATCH(Sheet2!N$2,Sheet1!$E$1:$E$1715,0)+ROW()-ROW($A$4)),"")</f>
        <v/>
      </c>
      <c r="O156" t="str">
        <f ca="1">IF(ROW()-ROW($A$4)&lt;O$3,INDIRECT("Sheet1!F"&amp;MATCH(Sheet2!O$2,Sheet1!$E$1:$E$1715,0)+ROW()-ROW($A$4)),"")</f>
        <v/>
      </c>
      <c r="P156" t="str">
        <f ca="1">IF(ROW()-ROW($A$4)&lt;P$3,INDIRECT("Sheet1!F"&amp;MATCH(Sheet2!P$2,Sheet1!$E$1:$E$1715,0)+ROW()-ROW($A$4)),"")</f>
        <v/>
      </c>
      <c r="Q156" t="str">
        <f ca="1">IF(ROW()-ROW($A$4)&lt;Q$3,INDIRECT("Sheet1!F"&amp;MATCH(Sheet2!Q$2,Sheet1!$E$1:$E$1715,0)+ROW()-ROW($A$4)),"")</f>
        <v/>
      </c>
    </row>
    <row r="157" spans="2:17" x14ac:dyDescent="0.2">
      <c r="B157" t="str">
        <f ca="1">IF(ROW()-ROW($A$4)&lt;B$3,INDIRECT("Sheet1!F"&amp;MATCH(Sheet2!B$2,Sheet1!$E$1:$E$1715,0)+ROW()-ROW($A$4)),"")</f>
        <v/>
      </c>
      <c r="C157" t="str">
        <f ca="1">IF(ROW()-ROW($A$4)&lt;C$3,INDIRECT("Sheet1!F"&amp;MATCH(Sheet2!C$2,Sheet1!$E$1:$E$1715,0)+ROW()-ROW($A$4)),"")</f>
        <v/>
      </c>
      <c r="D157" t="str">
        <f ca="1">IF(ROW()-ROW($A$4)&lt;D$3,INDIRECT("Sheet1!F"&amp;MATCH(Sheet2!D$2,Sheet1!$E$1:$E$1715,0)+ROW()-ROW($A$4)),"")</f>
        <v/>
      </c>
      <c r="E157" t="str">
        <f ca="1">IF(ROW()-ROW($A$4)&lt;E$3,INDIRECT("Sheet1!F"&amp;MATCH(Sheet2!E$2,Sheet1!$E$1:$E$1715,0)+ROW()-ROW($A$4)),"")</f>
        <v/>
      </c>
      <c r="F157" t="str">
        <f ca="1">IF(ROW()-ROW($A$4)&lt;F$3,INDIRECT("Sheet1!F"&amp;MATCH(Sheet2!F$2,Sheet1!$E$1:$E$1715,0)+ROW()-ROW($A$4)),"")</f>
        <v/>
      </c>
      <c r="G157" t="str">
        <f ca="1">IF(ROW()-ROW($A$4)&lt;G$3,INDIRECT("Sheet1!F"&amp;MATCH(Sheet2!G$2,Sheet1!$E$1:$E$1715,0)+ROW()-ROW($A$4)),"")</f>
        <v/>
      </c>
      <c r="H157" t="str">
        <f ca="1">IF(ROW()-ROW($A$4)&lt;H$3,INDIRECT("Sheet1!F"&amp;MATCH(Sheet2!H$2,Sheet1!$E$1:$E$1715,0)+ROW()-ROW($A$4)),"")</f>
        <v/>
      </c>
      <c r="I157" t="str">
        <f ca="1">IF(ROW()-ROW($A$4)&lt;I$3,INDIRECT("Sheet1!F"&amp;MATCH(Sheet2!I$2,Sheet1!$E$1:$E$1715,0)+ROW()-ROW($A$4)),"")</f>
        <v/>
      </c>
      <c r="J157" t="str">
        <f ca="1">IF(ROW()-ROW($A$4)&lt;J$3,INDIRECT("Sheet1!F"&amp;MATCH(Sheet2!J$2,Sheet1!$E$1:$E$1715,0)+ROW()-ROW($A$4)),"")</f>
        <v/>
      </c>
      <c r="K157" t="str">
        <f ca="1">IF(ROW()-ROW($A$4)&lt;K$3,INDIRECT("Sheet1!F"&amp;MATCH(Sheet2!K$2,Sheet1!$E$1:$E$1715,0)+ROW()-ROW($A$4)),"")</f>
        <v/>
      </c>
      <c r="L157" t="str">
        <f ca="1">IF(ROW()-ROW($A$4)&lt;L$3,INDIRECT("Sheet1!F"&amp;MATCH(Sheet2!L$2,Sheet1!$E$1:$E$1715,0)+ROW()-ROW($A$4)),"")</f>
        <v/>
      </c>
      <c r="M157" t="str">
        <f ca="1">IF(ROW()-ROW($A$4)&lt;M$3,INDIRECT("Sheet1!F"&amp;MATCH(Sheet2!M$2,Sheet1!$E$1:$E$1715,0)+ROW()-ROW($A$4)),"")</f>
        <v/>
      </c>
      <c r="N157" t="str">
        <f ca="1">IF(ROW()-ROW($A$4)&lt;N$3,INDIRECT("Sheet1!F"&amp;MATCH(Sheet2!N$2,Sheet1!$E$1:$E$1715,0)+ROW()-ROW($A$4)),"")</f>
        <v/>
      </c>
      <c r="O157" t="str">
        <f ca="1">IF(ROW()-ROW($A$4)&lt;O$3,INDIRECT("Sheet1!F"&amp;MATCH(Sheet2!O$2,Sheet1!$E$1:$E$1715,0)+ROW()-ROW($A$4)),"")</f>
        <v/>
      </c>
      <c r="P157" t="str">
        <f ca="1">IF(ROW()-ROW($A$4)&lt;P$3,INDIRECT("Sheet1!F"&amp;MATCH(Sheet2!P$2,Sheet1!$E$1:$E$1715,0)+ROW()-ROW($A$4)),"")</f>
        <v/>
      </c>
      <c r="Q157" t="str">
        <f ca="1">IF(ROW()-ROW($A$4)&lt;Q$3,INDIRECT("Sheet1!F"&amp;MATCH(Sheet2!Q$2,Sheet1!$E$1:$E$1715,0)+ROW()-ROW($A$4)),"")</f>
        <v/>
      </c>
    </row>
    <row r="158" spans="2:17" x14ac:dyDescent="0.2">
      <c r="B158" t="str">
        <f ca="1">IF(ROW()-ROW($A$4)&lt;B$3,INDIRECT("Sheet1!F"&amp;MATCH(Sheet2!B$2,Sheet1!$E$1:$E$1715,0)+ROW()-ROW($A$4)),"")</f>
        <v/>
      </c>
      <c r="C158" t="str">
        <f ca="1">IF(ROW()-ROW($A$4)&lt;C$3,INDIRECT("Sheet1!F"&amp;MATCH(Sheet2!C$2,Sheet1!$E$1:$E$1715,0)+ROW()-ROW($A$4)),"")</f>
        <v/>
      </c>
      <c r="D158" t="str">
        <f ca="1">IF(ROW()-ROW($A$4)&lt;D$3,INDIRECT("Sheet1!F"&amp;MATCH(Sheet2!D$2,Sheet1!$E$1:$E$1715,0)+ROW()-ROW($A$4)),"")</f>
        <v/>
      </c>
      <c r="E158" t="str">
        <f ca="1">IF(ROW()-ROW($A$4)&lt;E$3,INDIRECT("Sheet1!F"&amp;MATCH(Sheet2!E$2,Sheet1!$E$1:$E$1715,0)+ROW()-ROW($A$4)),"")</f>
        <v/>
      </c>
      <c r="F158" t="str">
        <f ca="1">IF(ROW()-ROW($A$4)&lt;F$3,INDIRECT("Sheet1!F"&amp;MATCH(Sheet2!F$2,Sheet1!$E$1:$E$1715,0)+ROW()-ROW($A$4)),"")</f>
        <v/>
      </c>
      <c r="G158" t="str">
        <f ca="1">IF(ROW()-ROW($A$4)&lt;G$3,INDIRECT("Sheet1!F"&amp;MATCH(Sheet2!G$2,Sheet1!$E$1:$E$1715,0)+ROW()-ROW($A$4)),"")</f>
        <v/>
      </c>
      <c r="H158" t="str">
        <f ca="1">IF(ROW()-ROW($A$4)&lt;H$3,INDIRECT("Sheet1!F"&amp;MATCH(Sheet2!H$2,Sheet1!$E$1:$E$1715,0)+ROW()-ROW($A$4)),"")</f>
        <v/>
      </c>
      <c r="I158" t="str">
        <f ca="1">IF(ROW()-ROW($A$4)&lt;I$3,INDIRECT("Sheet1!F"&amp;MATCH(Sheet2!I$2,Sheet1!$E$1:$E$1715,0)+ROW()-ROW($A$4)),"")</f>
        <v/>
      </c>
      <c r="J158" t="str">
        <f ca="1">IF(ROW()-ROW($A$4)&lt;J$3,INDIRECT("Sheet1!F"&amp;MATCH(Sheet2!J$2,Sheet1!$E$1:$E$1715,0)+ROW()-ROW($A$4)),"")</f>
        <v/>
      </c>
      <c r="K158" t="str">
        <f ca="1">IF(ROW()-ROW($A$4)&lt;K$3,INDIRECT("Sheet1!F"&amp;MATCH(Sheet2!K$2,Sheet1!$E$1:$E$1715,0)+ROW()-ROW($A$4)),"")</f>
        <v/>
      </c>
      <c r="L158" t="str">
        <f ca="1">IF(ROW()-ROW($A$4)&lt;L$3,INDIRECT("Sheet1!F"&amp;MATCH(Sheet2!L$2,Sheet1!$E$1:$E$1715,0)+ROW()-ROW($A$4)),"")</f>
        <v/>
      </c>
      <c r="M158" t="str">
        <f ca="1">IF(ROW()-ROW($A$4)&lt;M$3,INDIRECT("Sheet1!F"&amp;MATCH(Sheet2!M$2,Sheet1!$E$1:$E$1715,0)+ROW()-ROW($A$4)),"")</f>
        <v/>
      </c>
      <c r="N158" t="str">
        <f ca="1">IF(ROW()-ROW($A$4)&lt;N$3,INDIRECT("Sheet1!F"&amp;MATCH(Sheet2!N$2,Sheet1!$E$1:$E$1715,0)+ROW()-ROW($A$4)),"")</f>
        <v/>
      </c>
      <c r="O158" t="str">
        <f ca="1">IF(ROW()-ROW($A$4)&lt;O$3,INDIRECT("Sheet1!F"&amp;MATCH(Sheet2!O$2,Sheet1!$E$1:$E$1715,0)+ROW()-ROW($A$4)),"")</f>
        <v/>
      </c>
      <c r="P158" t="str">
        <f ca="1">IF(ROW()-ROW($A$4)&lt;P$3,INDIRECT("Sheet1!F"&amp;MATCH(Sheet2!P$2,Sheet1!$E$1:$E$1715,0)+ROW()-ROW($A$4)),"")</f>
        <v/>
      </c>
      <c r="Q158" t="str">
        <f ca="1">IF(ROW()-ROW($A$4)&lt;Q$3,INDIRECT("Sheet1!F"&amp;MATCH(Sheet2!Q$2,Sheet1!$E$1:$E$1715,0)+ROW()-ROW($A$4)),"")</f>
        <v/>
      </c>
    </row>
    <row r="159" spans="2:17" x14ac:dyDescent="0.2">
      <c r="B159" t="str">
        <f ca="1">IF(ROW()-ROW($A$4)&lt;B$3,INDIRECT("Sheet1!F"&amp;MATCH(Sheet2!B$2,Sheet1!$E$1:$E$1715,0)+ROW()-ROW($A$4)),"")</f>
        <v/>
      </c>
      <c r="C159" t="str">
        <f ca="1">IF(ROW()-ROW($A$4)&lt;C$3,INDIRECT("Sheet1!F"&amp;MATCH(Sheet2!C$2,Sheet1!$E$1:$E$1715,0)+ROW()-ROW($A$4)),"")</f>
        <v/>
      </c>
      <c r="D159" t="str">
        <f ca="1">IF(ROW()-ROW($A$4)&lt;D$3,INDIRECT("Sheet1!F"&amp;MATCH(Sheet2!D$2,Sheet1!$E$1:$E$1715,0)+ROW()-ROW($A$4)),"")</f>
        <v/>
      </c>
      <c r="E159" t="str">
        <f ca="1">IF(ROW()-ROW($A$4)&lt;E$3,INDIRECT("Sheet1!F"&amp;MATCH(Sheet2!E$2,Sheet1!$E$1:$E$1715,0)+ROW()-ROW($A$4)),"")</f>
        <v/>
      </c>
      <c r="F159" t="str">
        <f ca="1">IF(ROW()-ROW($A$4)&lt;F$3,INDIRECT("Sheet1!F"&amp;MATCH(Sheet2!F$2,Sheet1!$E$1:$E$1715,0)+ROW()-ROW($A$4)),"")</f>
        <v/>
      </c>
      <c r="G159" t="str">
        <f ca="1">IF(ROW()-ROW($A$4)&lt;G$3,INDIRECT("Sheet1!F"&amp;MATCH(Sheet2!G$2,Sheet1!$E$1:$E$1715,0)+ROW()-ROW($A$4)),"")</f>
        <v/>
      </c>
      <c r="H159" t="str">
        <f ca="1">IF(ROW()-ROW($A$4)&lt;H$3,INDIRECT("Sheet1!F"&amp;MATCH(Sheet2!H$2,Sheet1!$E$1:$E$1715,0)+ROW()-ROW($A$4)),"")</f>
        <v/>
      </c>
      <c r="I159" t="str">
        <f ca="1">IF(ROW()-ROW($A$4)&lt;I$3,INDIRECT("Sheet1!F"&amp;MATCH(Sheet2!I$2,Sheet1!$E$1:$E$1715,0)+ROW()-ROW($A$4)),"")</f>
        <v/>
      </c>
      <c r="J159" t="str">
        <f ca="1">IF(ROW()-ROW($A$4)&lt;J$3,INDIRECT("Sheet1!F"&amp;MATCH(Sheet2!J$2,Sheet1!$E$1:$E$1715,0)+ROW()-ROW($A$4)),"")</f>
        <v/>
      </c>
      <c r="K159" t="str">
        <f ca="1">IF(ROW()-ROW($A$4)&lt;K$3,INDIRECT("Sheet1!F"&amp;MATCH(Sheet2!K$2,Sheet1!$E$1:$E$1715,0)+ROW()-ROW($A$4)),"")</f>
        <v/>
      </c>
      <c r="L159" t="str">
        <f ca="1">IF(ROW()-ROW($A$4)&lt;L$3,INDIRECT("Sheet1!F"&amp;MATCH(Sheet2!L$2,Sheet1!$E$1:$E$1715,0)+ROW()-ROW($A$4)),"")</f>
        <v/>
      </c>
      <c r="M159" t="str">
        <f ca="1">IF(ROW()-ROW($A$4)&lt;M$3,INDIRECT("Sheet1!F"&amp;MATCH(Sheet2!M$2,Sheet1!$E$1:$E$1715,0)+ROW()-ROW($A$4)),"")</f>
        <v/>
      </c>
      <c r="N159" t="str">
        <f ca="1">IF(ROW()-ROW($A$4)&lt;N$3,INDIRECT("Sheet1!F"&amp;MATCH(Sheet2!N$2,Sheet1!$E$1:$E$1715,0)+ROW()-ROW($A$4)),"")</f>
        <v/>
      </c>
      <c r="O159" t="str">
        <f ca="1">IF(ROW()-ROW($A$4)&lt;O$3,INDIRECT("Sheet1!F"&amp;MATCH(Sheet2!O$2,Sheet1!$E$1:$E$1715,0)+ROW()-ROW($A$4)),"")</f>
        <v/>
      </c>
      <c r="P159" t="str">
        <f ca="1">IF(ROW()-ROW($A$4)&lt;P$3,INDIRECT("Sheet1!F"&amp;MATCH(Sheet2!P$2,Sheet1!$E$1:$E$1715,0)+ROW()-ROW($A$4)),"")</f>
        <v/>
      </c>
      <c r="Q159" t="str">
        <f ca="1">IF(ROW()-ROW($A$4)&lt;Q$3,INDIRECT("Sheet1!F"&amp;MATCH(Sheet2!Q$2,Sheet1!$E$1:$E$1715,0)+ROW()-ROW($A$4)),"")</f>
        <v/>
      </c>
    </row>
    <row r="160" spans="2:17" x14ac:dyDescent="0.2">
      <c r="B160" t="str">
        <f ca="1">IF(ROW()-ROW($A$4)&lt;B$3,INDIRECT("Sheet1!F"&amp;MATCH(Sheet2!B$2,Sheet1!$E$1:$E$1715,0)+ROW()-ROW($A$4)),"")</f>
        <v/>
      </c>
      <c r="C160" t="str">
        <f ca="1">IF(ROW()-ROW($A$4)&lt;C$3,INDIRECT("Sheet1!F"&amp;MATCH(Sheet2!C$2,Sheet1!$E$1:$E$1715,0)+ROW()-ROW($A$4)),"")</f>
        <v/>
      </c>
      <c r="D160" t="str">
        <f ca="1">IF(ROW()-ROW($A$4)&lt;D$3,INDIRECT("Sheet1!F"&amp;MATCH(Sheet2!D$2,Sheet1!$E$1:$E$1715,0)+ROW()-ROW($A$4)),"")</f>
        <v/>
      </c>
      <c r="E160" t="str">
        <f ca="1">IF(ROW()-ROW($A$4)&lt;E$3,INDIRECT("Sheet1!F"&amp;MATCH(Sheet2!E$2,Sheet1!$E$1:$E$1715,0)+ROW()-ROW($A$4)),"")</f>
        <v/>
      </c>
      <c r="F160" t="str">
        <f ca="1">IF(ROW()-ROW($A$4)&lt;F$3,INDIRECT("Sheet1!F"&amp;MATCH(Sheet2!F$2,Sheet1!$E$1:$E$1715,0)+ROW()-ROW($A$4)),"")</f>
        <v/>
      </c>
      <c r="G160" t="str">
        <f ca="1">IF(ROW()-ROW($A$4)&lt;G$3,INDIRECT("Sheet1!F"&amp;MATCH(Sheet2!G$2,Sheet1!$E$1:$E$1715,0)+ROW()-ROW($A$4)),"")</f>
        <v/>
      </c>
      <c r="H160" t="str">
        <f ca="1">IF(ROW()-ROW($A$4)&lt;H$3,INDIRECT("Sheet1!F"&amp;MATCH(Sheet2!H$2,Sheet1!$E$1:$E$1715,0)+ROW()-ROW($A$4)),"")</f>
        <v/>
      </c>
      <c r="I160" t="str">
        <f ca="1">IF(ROW()-ROW($A$4)&lt;I$3,INDIRECT("Sheet1!F"&amp;MATCH(Sheet2!I$2,Sheet1!$E$1:$E$1715,0)+ROW()-ROW($A$4)),"")</f>
        <v/>
      </c>
      <c r="J160" t="str">
        <f ca="1">IF(ROW()-ROW($A$4)&lt;J$3,INDIRECT("Sheet1!F"&amp;MATCH(Sheet2!J$2,Sheet1!$E$1:$E$1715,0)+ROW()-ROW($A$4)),"")</f>
        <v/>
      </c>
      <c r="K160" t="str">
        <f ca="1">IF(ROW()-ROW($A$4)&lt;K$3,INDIRECT("Sheet1!F"&amp;MATCH(Sheet2!K$2,Sheet1!$E$1:$E$1715,0)+ROW()-ROW($A$4)),"")</f>
        <v/>
      </c>
      <c r="L160" t="str">
        <f ca="1">IF(ROW()-ROW($A$4)&lt;L$3,INDIRECT("Sheet1!F"&amp;MATCH(Sheet2!L$2,Sheet1!$E$1:$E$1715,0)+ROW()-ROW($A$4)),"")</f>
        <v/>
      </c>
      <c r="M160" t="str">
        <f ca="1">IF(ROW()-ROW($A$4)&lt;M$3,INDIRECT("Sheet1!F"&amp;MATCH(Sheet2!M$2,Sheet1!$E$1:$E$1715,0)+ROW()-ROW($A$4)),"")</f>
        <v/>
      </c>
      <c r="N160" t="str">
        <f ca="1">IF(ROW()-ROW($A$4)&lt;N$3,INDIRECT("Sheet1!F"&amp;MATCH(Sheet2!N$2,Sheet1!$E$1:$E$1715,0)+ROW()-ROW($A$4)),"")</f>
        <v/>
      </c>
      <c r="O160" t="str">
        <f ca="1">IF(ROW()-ROW($A$4)&lt;O$3,INDIRECT("Sheet1!F"&amp;MATCH(Sheet2!O$2,Sheet1!$E$1:$E$1715,0)+ROW()-ROW($A$4)),"")</f>
        <v/>
      </c>
      <c r="P160" t="str">
        <f ca="1">IF(ROW()-ROW($A$4)&lt;P$3,INDIRECT("Sheet1!F"&amp;MATCH(Sheet2!P$2,Sheet1!$E$1:$E$1715,0)+ROW()-ROW($A$4)),"")</f>
        <v/>
      </c>
      <c r="Q160" t="str">
        <f ca="1">IF(ROW()-ROW($A$4)&lt;Q$3,INDIRECT("Sheet1!F"&amp;MATCH(Sheet2!Q$2,Sheet1!$E$1:$E$1715,0)+ROW()-ROW($A$4)),"")</f>
        <v/>
      </c>
    </row>
    <row r="161" spans="2:17" x14ac:dyDescent="0.2">
      <c r="B161" t="str">
        <f ca="1">IF(ROW()-ROW($A$4)&lt;B$3,INDIRECT("Sheet1!F"&amp;MATCH(Sheet2!B$2,Sheet1!$E$1:$E$1715,0)+ROW()-ROW($A$4)),"")</f>
        <v/>
      </c>
      <c r="C161" t="str">
        <f ca="1">IF(ROW()-ROW($A$4)&lt;C$3,INDIRECT("Sheet1!F"&amp;MATCH(Sheet2!C$2,Sheet1!$E$1:$E$1715,0)+ROW()-ROW($A$4)),"")</f>
        <v/>
      </c>
      <c r="D161" t="str">
        <f ca="1">IF(ROW()-ROW($A$4)&lt;D$3,INDIRECT("Sheet1!F"&amp;MATCH(Sheet2!D$2,Sheet1!$E$1:$E$1715,0)+ROW()-ROW($A$4)),"")</f>
        <v/>
      </c>
      <c r="E161" t="str">
        <f ca="1">IF(ROW()-ROW($A$4)&lt;E$3,INDIRECT("Sheet1!F"&amp;MATCH(Sheet2!E$2,Sheet1!$E$1:$E$1715,0)+ROW()-ROW($A$4)),"")</f>
        <v/>
      </c>
      <c r="F161" t="str">
        <f ca="1">IF(ROW()-ROW($A$4)&lt;F$3,INDIRECT("Sheet1!F"&amp;MATCH(Sheet2!F$2,Sheet1!$E$1:$E$1715,0)+ROW()-ROW($A$4)),"")</f>
        <v/>
      </c>
      <c r="G161" t="str">
        <f ca="1">IF(ROW()-ROW($A$4)&lt;G$3,INDIRECT("Sheet1!F"&amp;MATCH(Sheet2!G$2,Sheet1!$E$1:$E$1715,0)+ROW()-ROW($A$4)),"")</f>
        <v/>
      </c>
      <c r="H161" t="str">
        <f ca="1">IF(ROW()-ROW($A$4)&lt;H$3,INDIRECT("Sheet1!F"&amp;MATCH(Sheet2!H$2,Sheet1!$E$1:$E$1715,0)+ROW()-ROW($A$4)),"")</f>
        <v/>
      </c>
      <c r="I161" t="str">
        <f ca="1">IF(ROW()-ROW($A$4)&lt;I$3,INDIRECT("Sheet1!F"&amp;MATCH(Sheet2!I$2,Sheet1!$E$1:$E$1715,0)+ROW()-ROW($A$4)),"")</f>
        <v/>
      </c>
      <c r="J161" t="str">
        <f ca="1">IF(ROW()-ROW($A$4)&lt;J$3,INDIRECT("Sheet1!F"&amp;MATCH(Sheet2!J$2,Sheet1!$E$1:$E$1715,0)+ROW()-ROW($A$4)),"")</f>
        <v/>
      </c>
      <c r="K161" t="str">
        <f ca="1">IF(ROW()-ROW($A$4)&lt;K$3,INDIRECT("Sheet1!F"&amp;MATCH(Sheet2!K$2,Sheet1!$E$1:$E$1715,0)+ROW()-ROW($A$4)),"")</f>
        <v/>
      </c>
      <c r="L161" t="str">
        <f ca="1">IF(ROW()-ROW($A$4)&lt;L$3,INDIRECT("Sheet1!F"&amp;MATCH(Sheet2!L$2,Sheet1!$E$1:$E$1715,0)+ROW()-ROW($A$4)),"")</f>
        <v/>
      </c>
      <c r="M161" t="str">
        <f ca="1">IF(ROW()-ROW($A$4)&lt;M$3,INDIRECT("Sheet1!F"&amp;MATCH(Sheet2!M$2,Sheet1!$E$1:$E$1715,0)+ROW()-ROW($A$4)),"")</f>
        <v/>
      </c>
      <c r="N161" t="str">
        <f ca="1">IF(ROW()-ROW($A$4)&lt;N$3,INDIRECT("Sheet1!F"&amp;MATCH(Sheet2!N$2,Sheet1!$E$1:$E$1715,0)+ROW()-ROW($A$4)),"")</f>
        <v/>
      </c>
      <c r="O161" t="str">
        <f ca="1">IF(ROW()-ROW($A$4)&lt;O$3,INDIRECT("Sheet1!F"&amp;MATCH(Sheet2!O$2,Sheet1!$E$1:$E$1715,0)+ROW()-ROW($A$4)),"")</f>
        <v/>
      </c>
      <c r="P161" t="str">
        <f ca="1">IF(ROW()-ROW($A$4)&lt;P$3,INDIRECT("Sheet1!F"&amp;MATCH(Sheet2!P$2,Sheet1!$E$1:$E$1715,0)+ROW()-ROW($A$4)),"")</f>
        <v/>
      </c>
      <c r="Q161" t="str">
        <f ca="1">IF(ROW()-ROW($A$4)&lt;Q$3,INDIRECT("Sheet1!F"&amp;MATCH(Sheet2!Q$2,Sheet1!$E$1:$E$1715,0)+ROW()-ROW($A$4)),"")</f>
        <v/>
      </c>
    </row>
    <row r="162" spans="2:17" x14ac:dyDescent="0.2">
      <c r="B162" t="str">
        <f ca="1">IF(ROW()-ROW($A$4)&lt;B$3,INDIRECT("Sheet1!F"&amp;MATCH(Sheet2!B$2,Sheet1!$E$1:$E$1715,0)+ROW()-ROW($A$4)),"")</f>
        <v/>
      </c>
      <c r="C162" t="str">
        <f ca="1">IF(ROW()-ROW($A$4)&lt;C$3,INDIRECT("Sheet1!F"&amp;MATCH(Sheet2!C$2,Sheet1!$E$1:$E$1715,0)+ROW()-ROW($A$4)),"")</f>
        <v/>
      </c>
      <c r="D162" t="str">
        <f ca="1">IF(ROW()-ROW($A$4)&lt;D$3,INDIRECT("Sheet1!F"&amp;MATCH(Sheet2!D$2,Sheet1!$E$1:$E$1715,0)+ROW()-ROW($A$4)),"")</f>
        <v/>
      </c>
      <c r="E162" t="str">
        <f ca="1">IF(ROW()-ROW($A$4)&lt;E$3,INDIRECT("Sheet1!F"&amp;MATCH(Sheet2!E$2,Sheet1!$E$1:$E$1715,0)+ROW()-ROW($A$4)),"")</f>
        <v/>
      </c>
      <c r="F162" t="str">
        <f ca="1">IF(ROW()-ROW($A$4)&lt;F$3,INDIRECT("Sheet1!F"&amp;MATCH(Sheet2!F$2,Sheet1!$E$1:$E$1715,0)+ROW()-ROW($A$4)),"")</f>
        <v/>
      </c>
      <c r="G162" t="str">
        <f ca="1">IF(ROW()-ROW($A$4)&lt;G$3,INDIRECT("Sheet1!F"&amp;MATCH(Sheet2!G$2,Sheet1!$E$1:$E$1715,0)+ROW()-ROW($A$4)),"")</f>
        <v/>
      </c>
      <c r="H162" t="str">
        <f ca="1">IF(ROW()-ROW($A$4)&lt;H$3,INDIRECT("Sheet1!F"&amp;MATCH(Sheet2!H$2,Sheet1!$E$1:$E$1715,0)+ROW()-ROW($A$4)),"")</f>
        <v/>
      </c>
      <c r="I162" t="str">
        <f ca="1">IF(ROW()-ROW($A$4)&lt;I$3,INDIRECT("Sheet1!F"&amp;MATCH(Sheet2!I$2,Sheet1!$E$1:$E$1715,0)+ROW()-ROW($A$4)),"")</f>
        <v/>
      </c>
      <c r="J162" t="str">
        <f ca="1">IF(ROW()-ROW($A$4)&lt;J$3,INDIRECT("Sheet1!F"&amp;MATCH(Sheet2!J$2,Sheet1!$E$1:$E$1715,0)+ROW()-ROW($A$4)),"")</f>
        <v/>
      </c>
      <c r="K162" t="str">
        <f ca="1">IF(ROW()-ROW($A$4)&lt;K$3,INDIRECT("Sheet1!F"&amp;MATCH(Sheet2!K$2,Sheet1!$E$1:$E$1715,0)+ROW()-ROW($A$4)),"")</f>
        <v/>
      </c>
      <c r="L162" t="str">
        <f ca="1">IF(ROW()-ROW($A$4)&lt;L$3,INDIRECT("Sheet1!F"&amp;MATCH(Sheet2!L$2,Sheet1!$E$1:$E$1715,0)+ROW()-ROW($A$4)),"")</f>
        <v/>
      </c>
      <c r="M162" t="str">
        <f ca="1">IF(ROW()-ROW($A$4)&lt;M$3,INDIRECT("Sheet1!F"&amp;MATCH(Sheet2!M$2,Sheet1!$E$1:$E$1715,0)+ROW()-ROW($A$4)),"")</f>
        <v/>
      </c>
      <c r="N162" t="str">
        <f ca="1">IF(ROW()-ROW($A$4)&lt;N$3,INDIRECT("Sheet1!F"&amp;MATCH(Sheet2!N$2,Sheet1!$E$1:$E$1715,0)+ROW()-ROW($A$4)),"")</f>
        <v/>
      </c>
      <c r="O162" t="str">
        <f ca="1">IF(ROW()-ROW($A$4)&lt;O$3,INDIRECT("Sheet1!F"&amp;MATCH(Sheet2!O$2,Sheet1!$E$1:$E$1715,0)+ROW()-ROW($A$4)),"")</f>
        <v/>
      </c>
      <c r="P162" t="str">
        <f ca="1">IF(ROW()-ROW($A$4)&lt;P$3,INDIRECT("Sheet1!F"&amp;MATCH(Sheet2!P$2,Sheet1!$E$1:$E$1715,0)+ROW()-ROW($A$4)),"")</f>
        <v/>
      </c>
      <c r="Q162" t="str">
        <f ca="1">IF(ROW()-ROW($A$4)&lt;Q$3,INDIRECT("Sheet1!F"&amp;MATCH(Sheet2!Q$2,Sheet1!$E$1:$E$1715,0)+ROW()-ROW($A$4)),"")</f>
        <v/>
      </c>
    </row>
    <row r="163" spans="2:17" x14ac:dyDescent="0.2">
      <c r="B163" t="str">
        <f ca="1">IF(ROW()-ROW($A$4)&lt;B$3,INDIRECT("Sheet1!F"&amp;MATCH(Sheet2!B$2,Sheet1!$E$1:$E$1715,0)+ROW()-ROW($A$4)),"")</f>
        <v/>
      </c>
      <c r="C163" t="str">
        <f ca="1">IF(ROW()-ROW($A$4)&lt;C$3,INDIRECT("Sheet1!F"&amp;MATCH(Sheet2!C$2,Sheet1!$E$1:$E$1715,0)+ROW()-ROW($A$4)),"")</f>
        <v/>
      </c>
      <c r="D163" t="str">
        <f ca="1">IF(ROW()-ROW($A$4)&lt;D$3,INDIRECT("Sheet1!F"&amp;MATCH(Sheet2!D$2,Sheet1!$E$1:$E$1715,0)+ROW()-ROW($A$4)),"")</f>
        <v/>
      </c>
      <c r="E163" t="str">
        <f ca="1">IF(ROW()-ROW($A$4)&lt;E$3,INDIRECT("Sheet1!F"&amp;MATCH(Sheet2!E$2,Sheet1!$E$1:$E$1715,0)+ROW()-ROW($A$4)),"")</f>
        <v/>
      </c>
      <c r="F163" t="str">
        <f ca="1">IF(ROW()-ROW($A$4)&lt;F$3,INDIRECT("Sheet1!F"&amp;MATCH(Sheet2!F$2,Sheet1!$E$1:$E$1715,0)+ROW()-ROW($A$4)),"")</f>
        <v/>
      </c>
      <c r="G163" t="str">
        <f ca="1">IF(ROW()-ROW($A$4)&lt;G$3,INDIRECT("Sheet1!F"&amp;MATCH(Sheet2!G$2,Sheet1!$E$1:$E$1715,0)+ROW()-ROW($A$4)),"")</f>
        <v/>
      </c>
      <c r="H163" t="str">
        <f ca="1">IF(ROW()-ROW($A$4)&lt;H$3,INDIRECT("Sheet1!F"&amp;MATCH(Sheet2!H$2,Sheet1!$E$1:$E$1715,0)+ROW()-ROW($A$4)),"")</f>
        <v/>
      </c>
      <c r="I163" t="str">
        <f ca="1">IF(ROW()-ROW($A$4)&lt;I$3,INDIRECT("Sheet1!F"&amp;MATCH(Sheet2!I$2,Sheet1!$E$1:$E$1715,0)+ROW()-ROW($A$4)),"")</f>
        <v/>
      </c>
      <c r="J163" t="str">
        <f ca="1">IF(ROW()-ROW($A$4)&lt;J$3,INDIRECT("Sheet1!F"&amp;MATCH(Sheet2!J$2,Sheet1!$E$1:$E$1715,0)+ROW()-ROW($A$4)),"")</f>
        <v/>
      </c>
      <c r="K163" t="str">
        <f ca="1">IF(ROW()-ROW($A$4)&lt;K$3,INDIRECT("Sheet1!F"&amp;MATCH(Sheet2!K$2,Sheet1!$E$1:$E$1715,0)+ROW()-ROW($A$4)),"")</f>
        <v/>
      </c>
      <c r="L163" t="str">
        <f ca="1">IF(ROW()-ROW($A$4)&lt;L$3,INDIRECT("Sheet1!F"&amp;MATCH(Sheet2!L$2,Sheet1!$E$1:$E$1715,0)+ROW()-ROW($A$4)),"")</f>
        <v/>
      </c>
      <c r="M163" t="str">
        <f ca="1">IF(ROW()-ROW($A$4)&lt;M$3,INDIRECT("Sheet1!F"&amp;MATCH(Sheet2!M$2,Sheet1!$E$1:$E$1715,0)+ROW()-ROW($A$4)),"")</f>
        <v/>
      </c>
      <c r="N163" t="str">
        <f ca="1">IF(ROW()-ROW($A$4)&lt;N$3,INDIRECT("Sheet1!F"&amp;MATCH(Sheet2!N$2,Sheet1!$E$1:$E$1715,0)+ROW()-ROW($A$4)),"")</f>
        <v/>
      </c>
      <c r="O163" t="str">
        <f ca="1">IF(ROW()-ROW($A$4)&lt;O$3,INDIRECT("Sheet1!F"&amp;MATCH(Sheet2!O$2,Sheet1!$E$1:$E$1715,0)+ROW()-ROW($A$4)),"")</f>
        <v/>
      </c>
      <c r="P163" t="str">
        <f ca="1">IF(ROW()-ROW($A$4)&lt;P$3,INDIRECT("Sheet1!F"&amp;MATCH(Sheet2!P$2,Sheet1!$E$1:$E$1715,0)+ROW()-ROW($A$4)),"")</f>
        <v/>
      </c>
      <c r="Q163" t="str">
        <f ca="1">IF(ROW()-ROW($A$4)&lt;Q$3,INDIRECT("Sheet1!F"&amp;MATCH(Sheet2!Q$2,Sheet1!$E$1:$E$1715,0)+ROW()-ROW($A$4)),"")</f>
        <v/>
      </c>
    </row>
    <row r="164" spans="2:17" x14ac:dyDescent="0.2">
      <c r="B164" t="str">
        <f ca="1">IF(ROW()-ROW($A$4)&lt;B$3,INDIRECT("Sheet1!F"&amp;MATCH(Sheet2!B$2,Sheet1!$E$1:$E$1715,0)+ROW()-ROW($A$4)),"")</f>
        <v/>
      </c>
      <c r="C164" t="str">
        <f ca="1">IF(ROW()-ROW($A$4)&lt;C$3,INDIRECT("Sheet1!F"&amp;MATCH(Sheet2!C$2,Sheet1!$E$1:$E$1715,0)+ROW()-ROW($A$4)),"")</f>
        <v/>
      </c>
      <c r="D164" t="str">
        <f ca="1">IF(ROW()-ROW($A$4)&lt;D$3,INDIRECT("Sheet1!F"&amp;MATCH(Sheet2!D$2,Sheet1!$E$1:$E$1715,0)+ROW()-ROW($A$4)),"")</f>
        <v/>
      </c>
      <c r="E164" t="str">
        <f ca="1">IF(ROW()-ROW($A$4)&lt;E$3,INDIRECT("Sheet1!F"&amp;MATCH(Sheet2!E$2,Sheet1!$E$1:$E$1715,0)+ROW()-ROW($A$4)),"")</f>
        <v/>
      </c>
      <c r="F164" t="str">
        <f ca="1">IF(ROW()-ROW($A$4)&lt;F$3,INDIRECT("Sheet1!F"&amp;MATCH(Sheet2!F$2,Sheet1!$E$1:$E$1715,0)+ROW()-ROW($A$4)),"")</f>
        <v/>
      </c>
      <c r="G164" t="str">
        <f ca="1">IF(ROW()-ROW($A$4)&lt;G$3,INDIRECT("Sheet1!F"&amp;MATCH(Sheet2!G$2,Sheet1!$E$1:$E$1715,0)+ROW()-ROW($A$4)),"")</f>
        <v/>
      </c>
      <c r="H164" t="str">
        <f ca="1">IF(ROW()-ROW($A$4)&lt;H$3,INDIRECT("Sheet1!F"&amp;MATCH(Sheet2!H$2,Sheet1!$E$1:$E$1715,0)+ROW()-ROW($A$4)),"")</f>
        <v/>
      </c>
      <c r="I164" t="str">
        <f ca="1">IF(ROW()-ROW($A$4)&lt;I$3,INDIRECT("Sheet1!F"&amp;MATCH(Sheet2!I$2,Sheet1!$E$1:$E$1715,0)+ROW()-ROW($A$4)),"")</f>
        <v/>
      </c>
      <c r="J164" t="str">
        <f ca="1">IF(ROW()-ROW($A$4)&lt;J$3,INDIRECT("Sheet1!F"&amp;MATCH(Sheet2!J$2,Sheet1!$E$1:$E$1715,0)+ROW()-ROW($A$4)),"")</f>
        <v/>
      </c>
      <c r="K164" t="str">
        <f ca="1">IF(ROW()-ROW($A$4)&lt;K$3,INDIRECT("Sheet1!F"&amp;MATCH(Sheet2!K$2,Sheet1!$E$1:$E$1715,0)+ROW()-ROW($A$4)),"")</f>
        <v/>
      </c>
      <c r="L164" t="str">
        <f ca="1">IF(ROW()-ROW($A$4)&lt;L$3,INDIRECT("Sheet1!F"&amp;MATCH(Sheet2!L$2,Sheet1!$E$1:$E$1715,0)+ROW()-ROW($A$4)),"")</f>
        <v/>
      </c>
      <c r="M164" t="str">
        <f ca="1">IF(ROW()-ROW($A$4)&lt;M$3,INDIRECT("Sheet1!F"&amp;MATCH(Sheet2!M$2,Sheet1!$E$1:$E$1715,0)+ROW()-ROW($A$4)),"")</f>
        <v/>
      </c>
      <c r="N164" t="str">
        <f ca="1">IF(ROW()-ROW($A$4)&lt;N$3,INDIRECT("Sheet1!F"&amp;MATCH(Sheet2!N$2,Sheet1!$E$1:$E$1715,0)+ROW()-ROW($A$4)),"")</f>
        <v/>
      </c>
      <c r="O164" t="str">
        <f ca="1">IF(ROW()-ROW($A$4)&lt;O$3,INDIRECT("Sheet1!F"&amp;MATCH(Sheet2!O$2,Sheet1!$E$1:$E$1715,0)+ROW()-ROW($A$4)),"")</f>
        <v/>
      </c>
      <c r="P164" t="str">
        <f ca="1">IF(ROW()-ROW($A$4)&lt;P$3,INDIRECT("Sheet1!F"&amp;MATCH(Sheet2!P$2,Sheet1!$E$1:$E$1715,0)+ROW()-ROW($A$4)),"")</f>
        <v/>
      </c>
      <c r="Q164" t="str">
        <f ca="1">IF(ROW()-ROW($A$4)&lt;Q$3,INDIRECT("Sheet1!F"&amp;MATCH(Sheet2!Q$2,Sheet1!$E$1:$E$1715,0)+ROW()-ROW($A$4)),"")</f>
        <v/>
      </c>
    </row>
    <row r="165" spans="2:17" x14ac:dyDescent="0.2">
      <c r="B165" t="str">
        <f ca="1">IF(ROW()-ROW($A$4)&lt;B$3,INDIRECT("Sheet1!F"&amp;MATCH(Sheet2!B$2,Sheet1!$E$1:$E$1715,0)+ROW()-ROW($A$4)),"")</f>
        <v/>
      </c>
      <c r="C165" t="str">
        <f ca="1">IF(ROW()-ROW($A$4)&lt;C$3,INDIRECT("Sheet1!F"&amp;MATCH(Sheet2!C$2,Sheet1!$E$1:$E$1715,0)+ROW()-ROW($A$4)),"")</f>
        <v/>
      </c>
      <c r="D165" t="str">
        <f ca="1">IF(ROW()-ROW($A$4)&lt;D$3,INDIRECT("Sheet1!F"&amp;MATCH(Sheet2!D$2,Sheet1!$E$1:$E$1715,0)+ROW()-ROW($A$4)),"")</f>
        <v/>
      </c>
      <c r="E165" t="str">
        <f ca="1">IF(ROW()-ROW($A$4)&lt;E$3,INDIRECT("Sheet1!F"&amp;MATCH(Sheet2!E$2,Sheet1!$E$1:$E$1715,0)+ROW()-ROW($A$4)),"")</f>
        <v/>
      </c>
      <c r="F165" t="str">
        <f ca="1">IF(ROW()-ROW($A$4)&lt;F$3,INDIRECT("Sheet1!F"&amp;MATCH(Sheet2!F$2,Sheet1!$E$1:$E$1715,0)+ROW()-ROW($A$4)),"")</f>
        <v/>
      </c>
      <c r="G165" t="str">
        <f ca="1">IF(ROW()-ROW($A$4)&lt;G$3,INDIRECT("Sheet1!F"&amp;MATCH(Sheet2!G$2,Sheet1!$E$1:$E$1715,0)+ROW()-ROW($A$4)),"")</f>
        <v/>
      </c>
      <c r="H165" t="str">
        <f ca="1">IF(ROW()-ROW($A$4)&lt;H$3,INDIRECT("Sheet1!F"&amp;MATCH(Sheet2!H$2,Sheet1!$E$1:$E$1715,0)+ROW()-ROW($A$4)),"")</f>
        <v/>
      </c>
      <c r="I165" t="str">
        <f ca="1">IF(ROW()-ROW($A$4)&lt;I$3,INDIRECT("Sheet1!F"&amp;MATCH(Sheet2!I$2,Sheet1!$E$1:$E$1715,0)+ROW()-ROW($A$4)),"")</f>
        <v/>
      </c>
      <c r="J165" t="str">
        <f ca="1">IF(ROW()-ROW($A$4)&lt;J$3,INDIRECT("Sheet1!F"&amp;MATCH(Sheet2!J$2,Sheet1!$E$1:$E$1715,0)+ROW()-ROW($A$4)),"")</f>
        <v/>
      </c>
      <c r="K165" t="str">
        <f ca="1">IF(ROW()-ROW($A$4)&lt;K$3,INDIRECT("Sheet1!F"&amp;MATCH(Sheet2!K$2,Sheet1!$E$1:$E$1715,0)+ROW()-ROW($A$4)),"")</f>
        <v/>
      </c>
      <c r="L165" t="str">
        <f ca="1">IF(ROW()-ROW($A$4)&lt;L$3,INDIRECT("Sheet1!F"&amp;MATCH(Sheet2!L$2,Sheet1!$E$1:$E$1715,0)+ROW()-ROW($A$4)),"")</f>
        <v/>
      </c>
      <c r="M165" t="str">
        <f ca="1">IF(ROW()-ROW($A$4)&lt;M$3,INDIRECT("Sheet1!F"&amp;MATCH(Sheet2!M$2,Sheet1!$E$1:$E$1715,0)+ROW()-ROW($A$4)),"")</f>
        <v/>
      </c>
      <c r="N165" t="str">
        <f ca="1">IF(ROW()-ROW($A$4)&lt;N$3,INDIRECT("Sheet1!F"&amp;MATCH(Sheet2!N$2,Sheet1!$E$1:$E$1715,0)+ROW()-ROW($A$4)),"")</f>
        <v/>
      </c>
      <c r="O165" t="str">
        <f ca="1">IF(ROW()-ROW($A$4)&lt;O$3,INDIRECT("Sheet1!F"&amp;MATCH(Sheet2!O$2,Sheet1!$E$1:$E$1715,0)+ROW()-ROW($A$4)),"")</f>
        <v/>
      </c>
      <c r="P165" t="str">
        <f ca="1">IF(ROW()-ROW($A$4)&lt;P$3,INDIRECT("Sheet1!F"&amp;MATCH(Sheet2!P$2,Sheet1!$E$1:$E$1715,0)+ROW()-ROW($A$4)),"")</f>
        <v/>
      </c>
      <c r="Q165" t="str">
        <f ca="1">IF(ROW()-ROW($A$4)&lt;Q$3,INDIRECT("Sheet1!F"&amp;MATCH(Sheet2!Q$2,Sheet1!$E$1:$E$1715,0)+ROW()-ROW($A$4)),"")</f>
        <v/>
      </c>
    </row>
    <row r="166" spans="2:17" x14ac:dyDescent="0.2">
      <c r="B166" t="str">
        <f ca="1">IF(ROW()-ROW($A$4)&lt;B$3,INDIRECT("Sheet1!F"&amp;MATCH(Sheet2!B$2,Sheet1!$E$1:$E$1715,0)+ROW()-ROW($A$4)),"")</f>
        <v/>
      </c>
      <c r="C166" t="str">
        <f ca="1">IF(ROW()-ROW($A$4)&lt;C$3,INDIRECT("Sheet1!F"&amp;MATCH(Sheet2!C$2,Sheet1!$E$1:$E$1715,0)+ROW()-ROW($A$4)),"")</f>
        <v/>
      </c>
      <c r="D166" t="str">
        <f ca="1">IF(ROW()-ROW($A$4)&lt;D$3,INDIRECT("Sheet1!F"&amp;MATCH(Sheet2!D$2,Sheet1!$E$1:$E$1715,0)+ROW()-ROW($A$4)),"")</f>
        <v/>
      </c>
      <c r="E166" t="str">
        <f ca="1">IF(ROW()-ROW($A$4)&lt;E$3,INDIRECT("Sheet1!F"&amp;MATCH(Sheet2!E$2,Sheet1!$E$1:$E$1715,0)+ROW()-ROW($A$4)),"")</f>
        <v/>
      </c>
      <c r="F166" t="str">
        <f ca="1">IF(ROW()-ROW($A$4)&lt;F$3,INDIRECT("Sheet1!F"&amp;MATCH(Sheet2!F$2,Sheet1!$E$1:$E$1715,0)+ROW()-ROW($A$4)),"")</f>
        <v/>
      </c>
      <c r="G166" t="str">
        <f ca="1">IF(ROW()-ROW($A$4)&lt;G$3,INDIRECT("Sheet1!F"&amp;MATCH(Sheet2!G$2,Sheet1!$E$1:$E$1715,0)+ROW()-ROW($A$4)),"")</f>
        <v/>
      </c>
      <c r="H166" t="str">
        <f ca="1">IF(ROW()-ROW($A$4)&lt;H$3,INDIRECT("Sheet1!F"&amp;MATCH(Sheet2!H$2,Sheet1!$E$1:$E$1715,0)+ROW()-ROW($A$4)),"")</f>
        <v/>
      </c>
      <c r="I166" t="str">
        <f ca="1">IF(ROW()-ROW($A$4)&lt;I$3,INDIRECT("Sheet1!F"&amp;MATCH(Sheet2!I$2,Sheet1!$E$1:$E$1715,0)+ROW()-ROW($A$4)),"")</f>
        <v/>
      </c>
      <c r="J166" t="str">
        <f ca="1">IF(ROW()-ROW($A$4)&lt;J$3,INDIRECT("Sheet1!F"&amp;MATCH(Sheet2!J$2,Sheet1!$E$1:$E$1715,0)+ROW()-ROW($A$4)),"")</f>
        <v/>
      </c>
      <c r="K166" t="str">
        <f ca="1">IF(ROW()-ROW($A$4)&lt;K$3,INDIRECT("Sheet1!F"&amp;MATCH(Sheet2!K$2,Sheet1!$E$1:$E$1715,0)+ROW()-ROW($A$4)),"")</f>
        <v/>
      </c>
      <c r="L166" t="str">
        <f ca="1">IF(ROW()-ROW($A$4)&lt;L$3,INDIRECT("Sheet1!F"&amp;MATCH(Sheet2!L$2,Sheet1!$E$1:$E$1715,0)+ROW()-ROW($A$4)),"")</f>
        <v/>
      </c>
      <c r="M166" t="str">
        <f ca="1">IF(ROW()-ROW($A$4)&lt;M$3,INDIRECT("Sheet1!F"&amp;MATCH(Sheet2!M$2,Sheet1!$E$1:$E$1715,0)+ROW()-ROW($A$4)),"")</f>
        <v/>
      </c>
      <c r="N166" t="str">
        <f ca="1">IF(ROW()-ROW($A$4)&lt;N$3,INDIRECT("Sheet1!F"&amp;MATCH(Sheet2!N$2,Sheet1!$E$1:$E$1715,0)+ROW()-ROW($A$4)),"")</f>
        <v/>
      </c>
      <c r="O166" t="str">
        <f ca="1">IF(ROW()-ROW($A$4)&lt;O$3,INDIRECT("Sheet1!F"&amp;MATCH(Sheet2!O$2,Sheet1!$E$1:$E$1715,0)+ROW()-ROW($A$4)),"")</f>
        <v/>
      </c>
      <c r="P166" t="str">
        <f ca="1">IF(ROW()-ROW($A$4)&lt;P$3,INDIRECT("Sheet1!F"&amp;MATCH(Sheet2!P$2,Sheet1!$E$1:$E$1715,0)+ROW()-ROW($A$4)),"")</f>
        <v/>
      </c>
      <c r="Q166" t="str">
        <f ca="1">IF(ROW()-ROW($A$4)&lt;Q$3,INDIRECT("Sheet1!F"&amp;MATCH(Sheet2!Q$2,Sheet1!$E$1:$E$1715,0)+ROW()-ROW($A$4)),"")</f>
        <v/>
      </c>
    </row>
    <row r="167" spans="2:17" x14ac:dyDescent="0.2">
      <c r="B167" t="str">
        <f ca="1">IF(ROW()-ROW($A$4)&lt;B$3,INDIRECT("Sheet1!F"&amp;MATCH(Sheet2!B$2,Sheet1!$E$1:$E$1715,0)+ROW()-ROW($A$4)),"")</f>
        <v/>
      </c>
      <c r="C167" t="str">
        <f ca="1">IF(ROW()-ROW($A$4)&lt;C$3,INDIRECT("Sheet1!F"&amp;MATCH(Sheet2!C$2,Sheet1!$E$1:$E$1715,0)+ROW()-ROW($A$4)),"")</f>
        <v/>
      </c>
      <c r="D167" t="str">
        <f ca="1">IF(ROW()-ROW($A$4)&lt;D$3,INDIRECT("Sheet1!F"&amp;MATCH(Sheet2!D$2,Sheet1!$E$1:$E$1715,0)+ROW()-ROW($A$4)),"")</f>
        <v/>
      </c>
      <c r="E167" t="str">
        <f ca="1">IF(ROW()-ROW($A$4)&lt;E$3,INDIRECT("Sheet1!F"&amp;MATCH(Sheet2!E$2,Sheet1!$E$1:$E$1715,0)+ROW()-ROW($A$4)),"")</f>
        <v/>
      </c>
      <c r="F167" t="str">
        <f ca="1">IF(ROW()-ROW($A$4)&lt;F$3,INDIRECT("Sheet1!F"&amp;MATCH(Sheet2!F$2,Sheet1!$E$1:$E$1715,0)+ROW()-ROW($A$4)),"")</f>
        <v/>
      </c>
      <c r="G167" t="str">
        <f ca="1">IF(ROW()-ROW($A$4)&lt;G$3,INDIRECT("Sheet1!F"&amp;MATCH(Sheet2!G$2,Sheet1!$E$1:$E$1715,0)+ROW()-ROW($A$4)),"")</f>
        <v/>
      </c>
      <c r="H167" t="str">
        <f ca="1">IF(ROW()-ROW($A$4)&lt;H$3,INDIRECT("Sheet1!F"&amp;MATCH(Sheet2!H$2,Sheet1!$E$1:$E$1715,0)+ROW()-ROW($A$4)),"")</f>
        <v/>
      </c>
      <c r="I167" t="str">
        <f ca="1">IF(ROW()-ROW($A$4)&lt;I$3,INDIRECT("Sheet1!F"&amp;MATCH(Sheet2!I$2,Sheet1!$E$1:$E$1715,0)+ROW()-ROW($A$4)),"")</f>
        <v/>
      </c>
      <c r="J167" t="str">
        <f ca="1">IF(ROW()-ROW($A$4)&lt;J$3,INDIRECT("Sheet1!F"&amp;MATCH(Sheet2!J$2,Sheet1!$E$1:$E$1715,0)+ROW()-ROW($A$4)),"")</f>
        <v/>
      </c>
      <c r="K167" t="str">
        <f ca="1">IF(ROW()-ROW($A$4)&lt;K$3,INDIRECT("Sheet1!F"&amp;MATCH(Sheet2!K$2,Sheet1!$E$1:$E$1715,0)+ROW()-ROW($A$4)),"")</f>
        <v/>
      </c>
      <c r="L167" t="str">
        <f ca="1">IF(ROW()-ROW($A$4)&lt;L$3,INDIRECT("Sheet1!F"&amp;MATCH(Sheet2!L$2,Sheet1!$E$1:$E$1715,0)+ROW()-ROW($A$4)),"")</f>
        <v/>
      </c>
      <c r="M167" t="str">
        <f ca="1">IF(ROW()-ROW($A$4)&lt;M$3,INDIRECT("Sheet1!F"&amp;MATCH(Sheet2!M$2,Sheet1!$E$1:$E$1715,0)+ROW()-ROW($A$4)),"")</f>
        <v/>
      </c>
      <c r="N167" t="str">
        <f ca="1">IF(ROW()-ROW($A$4)&lt;N$3,INDIRECT("Sheet1!F"&amp;MATCH(Sheet2!N$2,Sheet1!$E$1:$E$1715,0)+ROW()-ROW($A$4)),"")</f>
        <v/>
      </c>
      <c r="O167" t="str">
        <f ca="1">IF(ROW()-ROW($A$4)&lt;O$3,INDIRECT("Sheet1!F"&amp;MATCH(Sheet2!O$2,Sheet1!$E$1:$E$1715,0)+ROW()-ROW($A$4)),"")</f>
        <v/>
      </c>
      <c r="P167" t="str">
        <f ca="1">IF(ROW()-ROW($A$4)&lt;P$3,INDIRECT("Sheet1!F"&amp;MATCH(Sheet2!P$2,Sheet1!$E$1:$E$1715,0)+ROW()-ROW($A$4)),"")</f>
        <v/>
      </c>
      <c r="Q167" t="str">
        <f ca="1">IF(ROW()-ROW($A$4)&lt;Q$3,INDIRECT("Sheet1!F"&amp;MATCH(Sheet2!Q$2,Sheet1!$E$1:$E$1715,0)+ROW()-ROW($A$4)),"")</f>
        <v/>
      </c>
    </row>
    <row r="168" spans="2:17" x14ac:dyDescent="0.2">
      <c r="B168" t="str">
        <f ca="1">IF(ROW()-ROW($A$4)&lt;B$3,INDIRECT("Sheet1!F"&amp;MATCH(Sheet2!B$2,Sheet1!$E$1:$E$1715,0)+ROW()-ROW($A$4)),"")</f>
        <v/>
      </c>
      <c r="C168" t="str">
        <f ca="1">IF(ROW()-ROW($A$4)&lt;C$3,INDIRECT("Sheet1!F"&amp;MATCH(Sheet2!C$2,Sheet1!$E$1:$E$1715,0)+ROW()-ROW($A$4)),"")</f>
        <v/>
      </c>
      <c r="D168" t="str">
        <f ca="1">IF(ROW()-ROW($A$4)&lt;D$3,INDIRECT("Sheet1!F"&amp;MATCH(Sheet2!D$2,Sheet1!$E$1:$E$1715,0)+ROW()-ROW($A$4)),"")</f>
        <v/>
      </c>
      <c r="E168" t="str">
        <f ca="1">IF(ROW()-ROW($A$4)&lt;E$3,INDIRECT("Sheet1!F"&amp;MATCH(Sheet2!E$2,Sheet1!$E$1:$E$1715,0)+ROW()-ROW($A$4)),"")</f>
        <v/>
      </c>
      <c r="F168" t="str">
        <f ca="1">IF(ROW()-ROW($A$4)&lt;F$3,INDIRECT("Sheet1!F"&amp;MATCH(Sheet2!F$2,Sheet1!$E$1:$E$1715,0)+ROW()-ROW($A$4)),"")</f>
        <v/>
      </c>
      <c r="G168" t="str">
        <f ca="1">IF(ROW()-ROW($A$4)&lt;G$3,INDIRECT("Sheet1!F"&amp;MATCH(Sheet2!G$2,Sheet1!$E$1:$E$1715,0)+ROW()-ROW($A$4)),"")</f>
        <v/>
      </c>
      <c r="H168" t="str">
        <f ca="1">IF(ROW()-ROW($A$4)&lt;H$3,INDIRECT("Sheet1!F"&amp;MATCH(Sheet2!H$2,Sheet1!$E$1:$E$1715,0)+ROW()-ROW($A$4)),"")</f>
        <v/>
      </c>
      <c r="I168" t="str">
        <f ca="1">IF(ROW()-ROW($A$4)&lt;I$3,INDIRECT("Sheet1!F"&amp;MATCH(Sheet2!I$2,Sheet1!$E$1:$E$1715,0)+ROW()-ROW($A$4)),"")</f>
        <v/>
      </c>
      <c r="J168" t="str">
        <f ca="1">IF(ROW()-ROW($A$4)&lt;J$3,INDIRECT("Sheet1!F"&amp;MATCH(Sheet2!J$2,Sheet1!$E$1:$E$1715,0)+ROW()-ROW($A$4)),"")</f>
        <v/>
      </c>
      <c r="K168" t="str">
        <f ca="1">IF(ROW()-ROW($A$4)&lt;K$3,INDIRECT("Sheet1!F"&amp;MATCH(Sheet2!K$2,Sheet1!$E$1:$E$1715,0)+ROW()-ROW($A$4)),"")</f>
        <v/>
      </c>
      <c r="L168" t="str">
        <f ca="1">IF(ROW()-ROW($A$4)&lt;L$3,INDIRECT("Sheet1!F"&amp;MATCH(Sheet2!L$2,Sheet1!$E$1:$E$1715,0)+ROW()-ROW($A$4)),"")</f>
        <v/>
      </c>
      <c r="M168" t="str">
        <f ca="1">IF(ROW()-ROW($A$4)&lt;M$3,INDIRECT("Sheet1!F"&amp;MATCH(Sheet2!M$2,Sheet1!$E$1:$E$1715,0)+ROW()-ROW($A$4)),"")</f>
        <v/>
      </c>
      <c r="N168" t="str">
        <f ca="1">IF(ROW()-ROW($A$4)&lt;N$3,INDIRECT("Sheet1!F"&amp;MATCH(Sheet2!N$2,Sheet1!$E$1:$E$1715,0)+ROW()-ROW($A$4)),"")</f>
        <v/>
      </c>
      <c r="O168" t="str">
        <f ca="1">IF(ROW()-ROW($A$4)&lt;O$3,INDIRECT("Sheet1!F"&amp;MATCH(Sheet2!O$2,Sheet1!$E$1:$E$1715,0)+ROW()-ROW($A$4)),"")</f>
        <v/>
      </c>
      <c r="P168" t="str">
        <f ca="1">IF(ROW()-ROW($A$4)&lt;P$3,INDIRECT("Sheet1!F"&amp;MATCH(Sheet2!P$2,Sheet1!$E$1:$E$1715,0)+ROW()-ROW($A$4)),"")</f>
        <v/>
      </c>
      <c r="Q168" t="str">
        <f ca="1">IF(ROW()-ROW($A$4)&lt;Q$3,INDIRECT("Sheet1!F"&amp;MATCH(Sheet2!Q$2,Sheet1!$E$1:$E$1715,0)+ROW()-ROW($A$4)),"")</f>
        <v/>
      </c>
    </row>
    <row r="169" spans="2:17" x14ac:dyDescent="0.2">
      <c r="B169" t="str">
        <f ca="1">IF(ROW()-ROW($A$4)&lt;B$3,INDIRECT("Sheet1!F"&amp;MATCH(Sheet2!B$2,Sheet1!$E$1:$E$1715,0)+ROW()-ROW($A$4)),"")</f>
        <v/>
      </c>
      <c r="C169" t="str">
        <f ca="1">IF(ROW()-ROW($A$4)&lt;C$3,INDIRECT("Sheet1!F"&amp;MATCH(Sheet2!C$2,Sheet1!$E$1:$E$1715,0)+ROW()-ROW($A$4)),"")</f>
        <v/>
      </c>
      <c r="D169" t="str">
        <f ca="1">IF(ROW()-ROW($A$4)&lt;D$3,INDIRECT("Sheet1!F"&amp;MATCH(Sheet2!D$2,Sheet1!$E$1:$E$1715,0)+ROW()-ROW($A$4)),"")</f>
        <v/>
      </c>
      <c r="E169" t="str">
        <f ca="1">IF(ROW()-ROW($A$4)&lt;E$3,INDIRECT("Sheet1!F"&amp;MATCH(Sheet2!E$2,Sheet1!$E$1:$E$1715,0)+ROW()-ROW($A$4)),"")</f>
        <v/>
      </c>
      <c r="F169" t="str">
        <f ca="1">IF(ROW()-ROW($A$4)&lt;F$3,INDIRECT("Sheet1!F"&amp;MATCH(Sheet2!F$2,Sheet1!$E$1:$E$1715,0)+ROW()-ROW($A$4)),"")</f>
        <v/>
      </c>
      <c r="G169" t="str">
        <f ca="1">IF(ROW()-ROW($A$4)&lt;G$3,INDIRECT("Sheet1!F"&amp;MATCH(Sheet2!G$2,Sheet1!$E$1:$E$1715,0)+ROW()-ROW($A$4)),"")</f>
        <v/>
      </c>
      <c r="H169" t="str">
        <f ca="1">IF(ROW()-ROW($A$4)&lt;H$3,INDIRECT("Sheet1!F"&amp;MATCH(Sheet2!H$2,Sheet1!$E$1:$E$1715,0)+ROW()-ROW($A$4)),"")</f>
        <v/>
      </c>
      <c r="I169" t="str">
        <f ca="1">IF(ROW()-ROW($A$4)&lt;I$3,INDIRECT("Sheet1!F"&amp;MATCH(Sheet2!I$2,Sheet1!$E$1:$E$1715,0)+ROW()-ROW($A$4)),"")</f>
        <v/>
      </c>
      <c r="J169" t="str">
        <f ca="1">IF(ROW()-ROW($A$4)&lt;J$3,INDIRECT("Sheet1!F"&amp;MATCH(Sheet2!J$2,Sheet1!$E$1:$E$1715,0)+ROW()-ROW($A$4)),"")</f>
        <v/>
      </c>
      <c r="K169" t="str">
        <f ca="1">IF(ROW()-ROW($A$4)&lt;K$3,INDIRECT("Sheet1!F"&amp;MATCH(Sheet2!K$2,Sheet1!$E$1:$E$1715,0)+ROW()-ROW($A$4)),"")</f>
        <v/>
      </c>
      <c r="L169" t="str">
        <f ca="1">IF(ROW()-ROW($A$4)&lt;L$3,INDIRECT("Sheet1!F"&amp;MATCH(Sheet2!L$2,Sheet1!$E$1:$E$1715,0)+ROW()-ROW($A$4)),"")</f>
        <v/>
      </c>
      <c r="M169" t="str">
        <f ca="1">IF(ROW()-ROW($A$4)&lt;M$3,INDIRECT("Sheet1!F"&amp;MATCH(Sheet2!M$2,Sheet1!$E$1:$E$1715,0)+ROW()-ROW($A$4)),"")</f>
        <v/>
      </c>
      <c r="N169" t="str">
        <f ca="1">IF(ROW()-ROW($A$4)&lt;N$3,INDIRECT("Sheet1!F"&amp;MATCH(Sheet2!N$2,Sheet1!$E$1:$E$1715,0)+ROW()-ROW($A$4)),"")</f>
        <v/>
      </c>
      <c r="O169" t="str">
        <f ca="1">IF(ROW()-ROW($A$4)&lt;O$3,INDIRECT("Sheet1!F"&amp;MATCH(Sheet2!O$2,Sheet1!$E$1:$E$1715,0)+ROW()-ROW($A$4)),"")</f>
        <v/>
      </c>
      <c r="P169" t="str">
        <f ca="1">IF(ROW()-ROW($A$4)&lt;P$3,INDIRECT("Sheet1!F"&amp;MATCH(Sheet2!P$2,Sheet1!$E$1:$E$1715,0)+ROW()-ROW($A$4)),"")</f>
        <v/>
      </c>
      <c r="Q169" t="str">
        <f ca="1">IF(ROW()-ROW($A$4)&lt;Q$3,INDIRECT("Sheet1!F"&amp;MATCH(Sheet2!Q$2,Sheet1!$E$1:$E$1715,0)+ROW()-ROW($A$4)),"")</f>
        <v/>
      </c>
    </row>
    <row r="170" spans="2:17" x14ac:dyDescent="0.2">
      <c r="B170" t="str">
        <f ca="1">IF(ROW()-ROW($A$4)&lt;B$3,INDIRECT("Sheet1!F"&amp;MATCH(Sheet2!B$2,Sheet1!$E$1:$E$1715,0)+ROW()-ROW($A$4)),"")</f>
        <v/>
      </c>
      <c r="C170" t="str">
        <f ca="1">IF(ROW()-ROW($A$4)&lt;C$3,INDIRECT("Sheet1!F"&amp;MATCH(Sheet2!C$2,Sheet1!$E$1:$E$1715,0)+ROW()-ROW($A$4)),"")</f>
        <v/>
      </c>
      <c r="D170" t="str">
        <f ca="1">IF(ROW()-ROW($A$4)&lt;D$3,INDIRECT("Sheet1!F"&amp;MATCH(Sheet2!D$2,Sheet1!$E$1:$E$1715,0)+ROW()-ROW($A$4)),"")</f>
        <v/>
      </c>
      <c r="E170" t="str">
        <f ca="1">IF(ROW()-ROW($A$4)&lt;E$3,INDIRECT("Sheet1!F"&amp;MATCH(Sheet2!E$2,Sheet1!$E$1:$E$1715,0)+ROW()-ROW($A$4)),"")</f>
        <v/>
      </c>
      <c r="F170" t="str">
        <f ca="1">IF(ROW()-ROW($A$4)&lt;F$3,INDIRECT("Sheet1!F"&amp;MATCH(Sheet2!F$2,Sheet1!$E$1:$E$1715,0)+ROW()-ROW($A$4)),"")</f>
        <v/>
      </c>
      <c r="G170" t="str">
        <f ca="1">IF(ROW()-ROW($A$4)&lt;G$3,INDIRECT("Sheet1!F"&amp;MATCH(Sheet2!G$2,Sheet1!$E$1:$E$1715,0)+ROW()-ROW($A$4)),"")</f>
        <v/>
      </c>
      <c r="H170" t="str">
        <f ca="1">IF(ROW()-ROW($A$4)&lt;H$3,INDIRECT("Sheet1!F"&amp;MATCH(Sheet2!H$2,Sheet1!$E$1:$E$1715,0)+ROW()-ROW($A$4)),"")</f>
        <v/>
      </c>
      <c r="I170" t="str">
        <f ca="1">IF(ROW()-ROW($A$4)&lt;I$3,INDIRECT("Sheet1!F"&amp;MATCH(Sheet2!I$2,Sheet1!$E$1:$E$1715,0)+ROW()-ROW($A$4)),"")</f>
        <v/>
      </c>
      <c r="J170" t="str">
        <f ca="1">IF(ROW()-ROW($A$4)&lt;J$3,INDIRECT("Sheet1!F"&amp;MATCH(Sheet2!J$2,Sheet1!$E$1:$E$1715,0)+ROW()-ROW($A$4)),"")</f>
        <v/>
      </c>
      <c r="K170" t="str">
        <f ca="1">IF(ROW()-ROW($A$4)&lt;K$3,INDIRECT("Sheet1!F"&amp;MATCH(Sheet2!K$2,Sheet1!$E$1:$E$1715,0)+ROW()-ROW($A$4)),"")</f>
        <v/>
      </c>
      <c r="L170" t="str">
        <f ca="1">IF(ROW()-ROW($A$4)&lt;L$3,INDIRECT("Sheet1!F"&amp;MATCH(Sheet2!L$2,Sheet1!$E$1:$E$1715,0)+ROW()-ROW($A$4)),"")</f>
        <v/>
      </c>
      <c r="M170" t="str">
        <f ca="1">IF(ROW()-ROW($A$4)&lt;M$3,INDIRECT("Sheet1!F"&amp;MATCH(Sheet2!M$2,Sheet1!$E$1:$E$1715,0)+ROW()-ROW($A$4)),"")</f>
        <v/>
      </c>
      <c r="N170" t="str">
        <f ca="1">IF(ROW()-ROW($A$4)&lt;N$3,INDIRECT("Sheet1!F"&amp;MATCH(Sheet2!N$2,Sheet1!$E$1:$E$1715,0)+ROW()-ROW($A$4)),"")</f>
        <v/>
      </c>
      <c r="O170" t="str">
        <f ca="1">IF(ROW()-ROW($A$4)&lt;O$3,INDIRECT("Sheet1!F"&amp;MATCH(Sheet2!O$2,Sheet1!$E$1:$E$1715,0)+ROW()-ROW($A$4)),"")</f>
        <v/>
      </c>
      <c r="P170" t="str">
        <f ca="1">IF(ROW()-ROW($A$4)&lt;P$3,INDIRECT("Sheet1!F"&amp;MATCH(Sheet2!P$2,Sheet1!$E$1:$E$1715,0)+ROW()-ROW($A$4)),"")</f>
        <v/>
      </c>
      <c r="Q170" t="str">
        <f ca="1">IF(ROW()-ROW($A$4)&lt;Q$3,INDIRECT("Sheet1!F"&amp;MATCH(Sheet2!Q$2,Sheet1!$E$1:$E$1715,0)+ROW()-ROW($A$4)),"")</f>
        <v/>
      </c>
    </row>
    <row r="171" spans="2:17" x14ac:dyDescent="0.2">
      <c r="B171" t="str">
        <f ca="1">IF(ROW()-ROW($A$4)&lt;B$3,INDIRECT("Sheet1!F"&amp;MATCH(Sheet2!B$2,Sheet1!$E$1:$E$1715,0)+ROW()-ROW($A$4)),"")</f>
        <v/>
      </c>
      <c r="C171" t="str">
        <f ca="1">IF(ROW()-ROW($A$4)&lt;C$3,INDIRECT("Sheet1!F"&amp;MATCH(Sheet2!C$2,Sheet1!$E$1:$E$1715,0)+ROW()-ROW($A$4)),"")</f>
        <v/>
      </c>
      <c r="D171" t="str">
        <f ca="1">IF(ROW()-ROW($A$4)&lt;D$3,INDIRECT("Sheet1!F"&amp;MATCH(Sheet2!D$2,Sheet1!$E$1:$E$1715,0)+ROW()-ROW($A$4)),"")</f>
        <v/>
      </c>
      <c r="E171" t="str">
        <f ca="1">IF(ROW()-ROW($A$4)&lt;E$3,INDIRECT("Sheet1!F"&amp;MATCH(Sheet2!E$2,Sheet1!$E$1:$E$1715,0)+ROW()-ROW($A$4)),"")</f>
        <v/>
      </c>
      <c r="F171" t="str">
        <f ca="1">IF(ROW()-ROW($A$4)&lt;F$3,INDIRECT("Sheet1!F"&amp;MATCH(Sheet2!F$2,Sheet1!$E$1:$E$1715,0)+ROW()-ROW($A$4)),"")</f>
        <v/>
      </c>
      <c r="G171" t="str">
        <f ca="1">IF(ROW()-ROW($A$4)&lt;G$3,INDIRECT("Sheet1!F"&amp;MATCH(Sheet2!G$2,Sheet1!$E$1:$E$1715,0)+ROW()-ROW($A$4)),"")</f>
        <v/>
      </c>
      <c r="H171" t="str">
        <f ca="1">IF(ROW()-ROW($A$4)&lt;H$3,INDIRECT("Sheet1!F"&amp;MATCH(Sheet2!H$2,Sheet1!$E$1:$E$1715,0)+ROW()-ROW($A$4)),"")</f>
        <v/>
      </c>
      <c r="I171" t="str">
        <f ca="1">IF(ROW()-ROW($A$4)&lt;I$3,INDIRECT("Sheet1!F"&amp;MATCH(Sheet2!I$2,Sheet1!$E$1:$E$1715,0)+ROW()-ROW($A$4)),"")</f>
        <v/>
      </c>
      <c r="J171" t="str">
        <f ca="1">IF(ROW()-ROW($A$4)&lt;J$3,INDIRECT("Sheet1!F"&amp;MATCH(Sheet2!J$2,Sheet1!$E$1:$E$1715,0)+ROW()-ROW($A$4)),"")</f>
        <v/>
      </c>
      <c r="K171" t="str">
        <f ca="1">IF(ROW()-ROW($A$4)&lt;K$3,INDIRECT("Sheet1!F"&amp;MATCH(Sheet2!K$2,Sheet1!$E$1:$E$1715,0)+ROW()-ROW($A$4)),"")</f>
        <v/>
      </c>
      <c r="L171" t="str">
        <f ca="1">IF(ROW()-ROW($A$4)&lt;L$3,INDIRECT("Sheet1!F"&amp;MATCH(Sheet2!L$2,Sheet1!$E$1:$E$1715,0)+ROW()-ROW($A$4)),"")</f>
        <v/>
      </c>
      <c r="M171" t="str">
        <f ca="1">IF(ROW()-ROW($A$4)&lt;M$3,INDIRECT("Sheet1!F"&amp;MATCH(Sheet2!M$2,Sheet1!$E$1:$E$1715,0)+ROW()-ROW($A$4)),"")</f>
        <v/>
      </c>
      <c r="N171" t="str">
        <f ca="1">IF(ROW()-ROW($A$4)&lt;N$3,INDIRECT("Sheet1!F"&amp;MATCH(Sheet2!N$2,Sheet1!$E$1:$E$1715,0)+ROW()-ROW($A$4)),"")</f>
        <v/>
      </c>
      <c r="O171" t="str">
        <f ca="1">IF(ROW()-ROW($A$4)&lt;O$3,INDIRECT("Sheet1!F"&amp;MATCH(Sheet2!O$2,Sheet1!$E$1:$E$1715,0)+ROW()-ROW($A$4)),"")</f>
        <v/>
      </c>
      <c r="P171" t="str">
        <f ca="1">IF(ROW()-ROW($A$4)&lt;P$3,INDIRECT("Sheet1!F"&amp;MATCH(Sheet2!P$2,Sheet1!$E$1:$E$1715,0)+ROW()-ROW($A$4)),"")</f>
        <v/>
      </c>
      <c r="Q171" t="str">
        <f ca="1">IF(ROW()-ROW($A$4)&lt;Q$3,INDIRECT("Sheet1!F"&amp;MATCH(Sheet2!Q$2,Sheet1!$E$1:$E$1715,0)+ROW()-ROW($A$4)),"")</f>
        <v/>
      </c>
    </row>
    <row r="172" spans="2:17" x14ac:dyDescent="0.2">
      <c r="B172" t="str">
        <f ca="1">IF(ROW()-ROW($A$4)&lt;B$3,INDIRECT("Sheet1!F"&amp;MATCH(Sheet2!B$2,Sheet1!$E$1:$E$1715,0)+ROW()-ROW($A$4)),"")</f>
        <v/>
      </c>
      <c r="C172" t="str">
        <f ca="1">IF(ROW()-ROW($A$4)&lt;C$3,INDIRECT("Sheet1!F"&amp;MATCH(Sheet2!C$2,Sheet1!$E$1:$E$1715,0)+ROW()-ROW($A$4)),"")</f>
        <v/>
      </c>
      <c r="D172" t="str">
        <f ca="1">IF(ROW()-ROW($A$4)&lt;D$3,INDIRECT("Sheet1!F"&amp;MATCH(Sheet2!D$2,Sheet1!$E$1:$E$1715,0)+ROW()-ROW($A$4)),"")</f>
        <v/>
      </c>
      <c r="E172" t="str">
        <f ca="1">IF(ROW()-ROW($A$4)&lt;E$3,INDIRECT("Sheet1!F"&amp;MATCH(Sheet2!E$2,Sheet1!$E$1:$E$1715,0)+ROW()-ROW($A$4)),"")</f>
        <v/>
      </c>
      <c r="F172" t="str">
        <f ca="1">IF(ROW()-ROW($A$4)&lt;F$3,INDIRECT("Sheet1!F"&amp;MATCH(Sheet2!F$2,Sheet1!$E$1:$E$1715,0)+ROW()-ROW($A$4)),"")</f>
        <v/>
      </c>
      <c r="G172" t="str">
        <f ca="1">IF(ROW()-ROW($A$4)&lt;G$3,INDIRECT("Sheet1!F"&amp;MATCH(Sheet2!G$2,Sheet1!$E$1:$E$1715,0)+ROW()-ROW($A$4)),"")</f>
        <v/>
      </c>
      <c r="H172" t="str">
        <f ca="1">IF(ROW()-ROW($A$4)&lt;H$3,INDIRECT("Sheet1!F"&amp;MATCH(Sheet2!H$2,Sheet1!$E$1:$E$1715,0)+ROW()-ROW($A$4)),"")</f>
        <v/>
      </c>
      <c r="I172" t="str">
        <f ca="1">IF(ROW()-ROW($A$4)&lt;I$3,INDIRECT("Sheet1!F"&amp;MATCH(Sheet2!I$2,Sheet1!$E$1:$E$1715,0)+ROW()-ROW($A$4)),"")</f>
        <v/>
      </c>
      <c r="J172" t="str">
        <f ca="1">IF(ROW()-ROW($A$4)&lt;J$3,INDIRECT("Sheet1!F"&amp;MATCH(Sheet2!J$2,Sheet1!$E$1:$E$1715,0)+ROW()-ROW($A$4)),"")</f>
        <v/>
      </c>
      <c r="K172" t="str">
        <f ca="1">IF(ROW()-ROW($A$4)&lt;K$3,INDIRECT("Sheet1!F"&amp;MATCH(Sheet2!K$2,Sheet1!$E$1:$E$1715,0)+ROW()-ROW($A$4)),"")</f>
        <v/>
      </c>
      <c r="L172" t="str">
        <f ca="1">IF(ROW()-ROW($A$4)&lt;L$3,INDIRECT("Sheet1!F"&amp;MATCH(Sheet2!L$2,Sheet1!$E$1:$E$1715,0)+ROW()-ROW($A$4)),"")</f>
        <v/>
      </c>
      <c r="M172" t="str">
        <f ca="1">IF(ROW()-ROW($A$4)&lt;M$3,INDIRECT("Sheet1!F"&amp;MATCH(Sheet2!M$2,Sheet1!$E$1:$E$1715,0)+ROW()-ROW($A$4)),"")</f>
        <v/>
      </c>
      <c r="N172" t="str">
        <f ca="1">IF(ROW()-ROW($A$4)&lt;N$3,INDIRECT("Sheet1!F"&amp;MATCH(Sheet2!N$2,Sheet1!$E$1:$E$1715,0)+ROW()-ROW($A$4)),"")</f>
        <v/>
      </c>
      <c r="O172" t="str">
        <f ca="1">IF(ROW()-ROW($A$4)&lt;O$3,INDIRECT("Sheet1!F"&amp;MATCH(Sheet2!O$2,Sheet1!$E$1:$E$1715,0)+ROW()-ROW($A$4)),"")</f>
        <v/>
      </c>
      <c r="P172" t="str">
        <f ca="1">IF(ROW()-ROW($A$4)&lt;P$3,INDIRECT("Sheet1!F"&amp;MATCH(Sheet2!P$2,Sheet1!$E$1:$E$1715,0)+ROW()-ROW($A$4)),"")</f>
        <v/>
      </c>
      <c r="Q172" t="str">
        <f ca="1">IF(ROW()-ROW($A$4)&lt;Q$3,INDIRECT("Sheet1!F"&amp;MATCH(Sheet2!Q$2,Sheet1!$E$1:$E$1715,0)+ROW()-ROW($A$4)),"")</f>
        <v/>
      </c>
    </row>
    <row r="173" spans="2:17" x14ac:dyDescent="0.2">
      <c r="B173" t="str">
        <f ca="1">IF(ROW()-ROW($A$4)&lt;B$3,INDIRECT("Sheet1!F"&amp;MATCH(Sheet2!B$2,Sheet1!$E$1:$E$1715,0)+ROW()-ROW($A$4)),"")</f>
        <v/>
      </c>
      <c r="C173" t="str">
        <f ca="1">IF(ROW()-ROW($A$4)&lt;C$3,INDIRECT("Sheet1!F"&amp;MATCH(Sheet2!C$2,Sheet1!$E$1:$E$1715,0)+ROW()-ROW($A$4)),"")</f>
        <v/>
      </c>
      <c r="D173" t="str">
        <f ca="1">IF(ROW()-ROW($A$4)&lt;D$3,INDIRECT("Sheet1!F"&amp;MATCH(Sheet2!D$2,Sheet1!$E$1:$E$1715,0)+ROW()-ROW($A$4)),"")</f>
        <v/>
      </c>
      <c r="E173" t="str">
        <f ca="1">IF(ROW()-ROW($A$4)&lt;E$3,INDIRECT("Sheet1!F"&amp;MATCH(Sheet2!E$2,Sheet1!$E$1:$E$1715,0)+ROW()-ROW($A$4)),"")</f>
        <v/>
      </c>
      <c r="F173" t="str">
        <f ca="1">IF(ROW()-ROW($A$4)&lt;F$3,INDIRECT("Sheet1!F"&amp;MATCH(Sheet2!F$2,Sheet1!$E$1:$E$1715,0)+ROW()-ROW($A$4)),"")</f>
        <v/>
      </c>
      <c r="G173" t="str">
        <f ca="1">IF(ROW()-ROW($A$4)&lt;G$3,INDIRECT("Sheet1!F"&amp;MATCH(Sheet2!G$2,Sheet1!$E$1:$E$1715,0)+ROW()-ROW($A$4)),"")</f>
        <v/>
      </c>
      <c r="H173" t="str">
        <f ca="1">IF(ROW()-ROW($A$4)&lt;H$3,INDIRECT("Sheet1!F"&amp;MATCH(Sheet2!H$2,Sheet1!$E$1:$E$1715,0)+ROW()-ROW($A$4)),"")</f>
        <v/>
      </c>
      <c r="I173" t="str">
        <f ca="1">IF(ROW()-ROW($A$4)&lt;I$3,INDIRECT("Sheet1!F"&amp;MATCH(Sheet2!I$2,Sheet1!$E$1:$E$1715,0)+ROW()-ROW($A$4)),"")</f>
        <v/>
      </c>
      <c r="J173" t="str">
        <f ca="1">IF(ROW()-ROW($A$4)&lt;J$3,INDIRECT("Sheet1!F"&amp;MATCH(Sheet2!J$2,Sheet1!$E$1:$E$1715,0)+ROW()-ROW($A$4)),"")</f>
        <v/>
      </c>
      <c r="K173" t="str">
        <f ca="1">IF(ROW()-ROW($A$4)&lt;K$3,INDIRECT("Sheet1!F"&amp;MATCH(Sheet2!K$2,Sheet1!$E$1:$E$1715,0)+ROW()-ROW($A$4)),"")</f>
        <v/>
      </c>
      <c r="L173" t="str">
        <f ca="1">IF(ROW()-ROW($A$4)&lt;L$3,INDIRECT("Sheet1!F"&amp;MATCH(Sheet2!L$2,Sheet1!$E$1:$E$1715,0)+ROW()-ROW($A$4)),"")</f>
        <v/>
      </c>
      <c r="M173" t="str">
        <f ca="1">IF(ROW()-ROW($A$4)&lt;M$3,INDIRECT("Sheet1!F"&amp;MATCH(Sheet2!M$2,Sheet1!$E$1:$E$1715,0)+ROW()-ROW($A$4)),"")</f>
        <v/>
      </c>
      <c r="N173" t="str">
        <f ca="1">IF(ROW()-ROW($A$4)&lt;N$3,INDIRECT("Sheet1!F"&amp;MATCH(Sheet2!N$2,Sheet1!$E$1:$E$1715,0)+ROW()-ROW($A$4)),"")</f>
        <v/>
      </c>
      <c r="O173" t="str">
        <f ca="1">IF(ROW()-ROW($A$4)&lt;O$3,INDIRECT("Sheet1!F"&amp;MATCH(Sheet2!O$2,Sheet1!$E$1:$E$1715,0)+ROW()-ROW($A$4)),"")</f>
        <v/>
      </c>
      <c r="P173" t="str">
        <f ca="1">IF(ROW()-ROW($A$4)&lt;P$3,INDIRECT("Sheet1!F"&amp;MATCH(Sheet2!P$2,Sheet1!$E$1:$E$1715,0)+ROW()-ROW($A$4)),"")</f>
        <v/>
      </c>
      <c r="Q173" t="str">
        <f ca="1">IF(ROW()-ROW($A$4)&lt;Q$3,INDIRECT("Sheet1!F"&amp;MATCH(Sheet2!Q$2,Sheet1!$E$1:$E$1715,0)+ROW()-ROW($A$4)),"")</f>
        <v/>
      </c>
    </row>
    <row r="174" spans="2:17" x14ac:dyDescent="0.2">
      <c r="B174" t="str">
        <f ca="1">IF(ROW()-ROW($A$4)&lt;B$3,INDIRECT("Sheet1!F"&amp;MATCH(Sheet2!B$2,Sheet1!$E$1:$E$1715,0)+ROW()-ROW($A$4)),"")</f>
        <v/>
      </c>
      <c r="C174" t="str">
        <f ca="1">IF(ROW()-ROW($A$4)&lt;C$3,INDIRECT("Sheet1!F"&amp;MATCH(Sheet2!C$2,Sheet1!$E$1:$E$1715,0)+ROW()-ROW($A$4)),"")</f>
        <v/>
      </c>
      <c r="D174" t="str">
        <f ca="1">IF(ROW()-ROW($A$4)&lt;D$3,INDIRECT("Sheet1!F"&amp;MATCH(Sheet2!D$2,Sheet1!$E$1:$E$1715,0)+ROW()-ROW($A$4)),"")</f>
        <v/>
      </c>
      <c r="E174" t="str">
        <f ca="1">IF(ROW()-ROW($A$4)&lt;E$3,INDIRECT("Sheet1!F"&amp;MATCH(Sheet2!E$2,Sheet1!$E$1:$E$1715,0)+ROW()-ROW($A$4)),"")</f>
        <v/>
      </c>
      <c r="F174" t="str">
        <f ca="1">IF(ROW()-ROW($A$4)&lt;F$3,INDIRECT("Sheet1!F"&amp;MATCH(Sheet2!F$2,Sheet1!$E$1:$E$1715,0)+ROW()-ROW($A$4)),"")</f>
        <v/>
      </c>
      <c r="G174" t="str">
        <f ca="1">IF(ROW()-ROW($A$4)&lt;G$3,INDIRECT("Sheet1!F"&amp;MATCH(Sheet2!G$2,Sheet1!$E$1:$E$1715,0)+ROW()-ROW($A$4)),"")</f>
        <v/>
      </c>
      <c r="H174" t="str">
        <f ca="1">IF(ROW()-ROW($A$4)&lt;H$3,INDIRECT("Sheet1!F"&amp;MATCH(Sheet2!H$2,Sheet1!$E$1:$E$1715,0)+ROW()-ROW($A$4)),"")</f>
        <v/>
      </c>
      <c r="I174" t="str">
        <f ca="1">IF(ROW()-ROW($A$4)&lt;I$3,INDIRECT("Sheet1!F"&amp;MATCH(Sheet2!I$2,Sheet1!$E$1:$E$1715,0)+ROW()-ROW($A$4)),"")</f>
        <v/>
      </c>
      <c r="J174" t="str">
        <f ca="1">IF(ROW()-ROW($A$4)&lt;J$3,INDIRECT("Sheet1!F"&amp;MATCH(Sheet2!J$2,Sheet1!$E$1:$E$1715,0)+ROW()-ROW($A$4)),"")</f>
        <v/>
      </c>
      <c r="K174" t="str">
        <f ca="1">IF(ROW()-ROW($A$4)&lt;K$3,INDIRECT("Sheet1!F"&amp;MATCH(Sheet2!K$2,Sheet1!$E$1:$E$1715,0)+ROW()-ROW($A$4)),"")</f>
        <v/>
      </c>
      <c r="L174" t="str">
        <f ca="1">IF(ROW()-ROW($A$4)&lt;L$3,INDIRECT("Sheet1!F"&amp;MATCH(Sheet2!L$2,Sheet1!$E$1:$E$1715,0)+ROW()-ROW($A$4)),"")</f>
        <v/>
      </c>
      <c r="M174" t="str">
        <f ca="1">IF(ROW()-ROW($A$4)&lt;M$3,INDIRECT("Sheet1!F"&amp;MATCH(Sheet2!M$2,Sheet1!$E$1:$E$1715,0)+ROW()-ROW($A$4)),"")</f>
        <v/>
      </c>
      <c r="N174" t="str">
        <f ca="1">IF(ROW()-ROW($A$4)&lt;N$3,INDIRECT("Sheet1!F"&amp;MATCH(Sheet2!N$2,Sheet1!$E$1:$E$1715,0)+ROW()-ROW($A$4)),"")</f>
        <v/>
      </c>
      <c r="O174" t="str">
        <f ca="1">IF(ROW()-ROW($A$4)&lt;O$3,INDIRECT("Sheet1!F"&amp;MATCH(Sheet2!O$2,Sheet1!$E$1:$E$1715,0)+ROW()-ROW($A$4)),"")</f>
        <v/>
      </c>
      <c r="P174" t="str">
        <f ca="1">IF(ROW()-ROW($A$4)&lt;P$3,INDIRECT("Sheet1!F"&amp;MATCH(Sheet2!P$2,Sheet1!$E$1:$E$1715,0)+ROW()-ROW($A$4)),"")</f>
        <v/>
      </c>
      <c r="Q174" t="str">
        <f ca="1">IF(ROW()-ROW($A$4)&lt;Q$3,INDIRECT("Sheet1!F"&amp;MATCH(Sheet2!Q$2,Sheet1!$E$1:$E$1715,0)+ROW()-ROW($A$4)),"")</f>
        <v/>
      </c>
    </row>
    <row r="175" spans="2:17" x14ac:dyDescent="0.2">
      <c r="B175" t="str">
        <f ca="1">IF(ROW()-ROW($A$4)&lt;B$3,INDIRECT("Sheet1!F"&amp;MATCH(Sheet2!B$2,Sheet1!$E$1:$E$1715,0)+ROW()-ROW($A$4)),"")</f>
        <v/>
      </c>
      <c r="C175" t="str">
        <f ca="1">IF(ROW()-ROW($A$4)&lt;C$3,INDIRECT("Sheet1!F"&amp;MATCH(Sheet2!C$2,Sheet1!$E$1:$E$1715,0)+ROW()-ROW($A$4)),"")</f>
        <v/>
      </c>
      <c r="D175" t="str">
        <f ca="1">IF(ROW()-ROW($A$4)&lt;D$3,INDIRECT("Sheet1!F"&amp;MATCH(Sheet2!D$2,Sheet1!$E$1:$E$1715,0)+ROW()-ROW($A$4)),"")</f>
        <v/>
      </c>
      <c r="E175" t="str">
        <f ca="1">IF(ROW()-ROW($A$4)&lt;E$3,INDIRECT("Sheet1!F"&amp;MATCH(Sheet2!E$2,Sheet1!$E$1:$E$1715,0)+ROW()-ROW($A$4)),"")</f>
        <v/>
      </c>
      <c r="F175" t="str">
        <f ca="1">IF(ROW()-ROW($A$4)&lt;F$3,INDIRECT("Sheet1!F"&amp;MATCH(Sheet2!F$2,Sheet1!$E$1:$E$1715,0)+ROW()-ROW($A$4)),"")</f>
        <v/>
      </c>
      <c r="G175" t="str">
        <f ca="1">IF(ROW()-ROW($A$4)&lt;G$3,INDIRECT("Sheet1!F"&amp;MATCH(Sheet2!G$2,Sheet1!$E$1:$E$1715,0)+ROW()-ROW($A$4)),"")</f>
        <v/>
      </c>
      <c r="H175" t="str">
        <f ca="1">IF(ROW()-ROW($A$4)&lt;H$3,INDIRECT("Sheet1!F"&amp;MATCH(Sheet2!H$2,Sheet1!$E$1:$E$1715,0)+ROW()-ROW($A$4)),"")</f>
        <v/>
      </c>
      <c r="I175" t="str">
        <f ca="1">IF(ROW()-ROW($A$4)&lt;I$3,INDIRECT("Sheet1!F"&amp;MATCH(Sheet2!I$2,Sheet1!$E$1:$E$1715,0)+ROW()-ROW($A$4)),"")</f>
        <v/>
      </c>
      <c r="J175" t="str">
        <f ca="1">IF(ROW()-ROW($A$4)&lt;J$3,INDIRECT("Sheet1!F"&amp;MATCH(Sheet2!J$2,Sheet1!$E$1:$E$1715,0)+ROW()-ROW($A$4)),"")</f>
        <v/>
      </c>
      <c r="K175" t="str">
        <f ca="1">IF(ROW()-ROW($A$4)&lt;K$3,INDIRECT("Sheet1!F"&amp;MATCH(Sheet2!K$2,Sheet1!$E$1:$E$1715,0)+ROW()-ROW($A$4)),"")</f>
        <v/>
      </c>
      <c r="L175" t="str">
        <f ca="1">IF(ROW()-ROW($A$4)&lt;L$3,INDIRECT("Sheet1!F"&amp;MATCH(Sheet2!L$2,Sheet1!$E$1:$E$1715,0)+ROW()-ROW($A$4)),"")</f>
        <v/>
      </c>
      <c r="M175" t="str">
        <f ca="1">IF(ROW()-ROW($A$4)&lt;M$3,INDIRECT("Sheet1!F"&amp;MATCH(Sheet2!M$2,Sheet1!$E$1:$E$1715,0)+ROW()-ROW($A$4)),"")</f>
        <v/>
      </c>
      <c r="N175" t="str">
        <f ca="1">IF(ROW()-ROW($A$4)&lt;N$3,INDIRECT("Sheet1!F"&amp;MATCH(Sheet2!N$2,Sheet1!$E$1:$E$1715,0)+ROW()-ROW($A$4)),"")</f>
        <v/>
      </c>
      <c r="O175" t="str">
        <f ca="1">IF(ROW()-ROW($A$4)&lt;O$3,INDIRECT("Sheet1!F"&amp;MATCH(Sheet2!O$2,Sheet1!$E$1:$E$1715,0)+ROW()-ROW($A$4)),"")</f>
        <v/>
      </c>
      <c r="P175" t="str">
        <f ca="1">IF(ROW()-ROW($A$4)&lt;P$3,INDIRECT("Sheet1!F"&amp;MATCH(Sheet2!P$2,Sheet1!$E$1:$E$1715,0)+ROW()-ROW($A$4)),"")</f>
        <v/>
      </c>
      <c r="Q175" t="str">
        <f ca="1">IF(ROW()-ROW($A$4)&lt;Q$3,INDIRECT("Sheet1!F"&amp;MATCH(Sheet2!Q$2,Sheet1!$E$1:$E$1715,0)+ROW()-ROW($A$4)),"")</f>
        <v/>
      </c>
    </row>
    <row r="176" spans="2:17" x14ac:dyDescent="0.2">
      <c r="B176" t="str">
        <f ca="1">IF(ROW()-ROW($A$4)&lt;B$3,INDIRECT("Sheet1!F"&amp;MATCH(Sheet2!B$2,Sheet1!$E$1:$E$1715,0)+ROW()-ROW($A$4)),"")</f>
        <v/>
      </c>
      <c r="C176" t="str">
        <f ca="1">IF(ROW()-ROW($A$4)&lt;C$3,INDIRECT("Sheet1!F"&amp;MATCH(Sheet2!C$2,Sheet1!$E$1:$E$1715,0)+ROW()-ROW($A$4)),"")</f>
        <v/>
      </c>
      <c r="D176" t="str">
        <f ca="1">IF(ROW()-ROW($A$4)&lt;D$3,INDIRECT("Sheet1!F"&amp;MATCH(Sheet2!D$2,Sheet1!$E$1:$E$1715,0)+ROW()-ROW($A$4)),"")</f>
        <v/>
      </c>
      <c r="E176" t="str">
        <f ca="1">IF(ROW()-ROW($A$4)&lt;E$3,INDIRECT("Sheet1!F"&amp;MATCH(Sheet2!E$2,Sheet1!$E$1:$E$1715,0)+ROW()-ROW($A$4)),"")</f>
        <v/>
      </c>
      <c r="F176" t="str">
        <f ca="1">IF(ROW()-ROW($A$4)&lt;F$3,INDIRECT("Sheet1!F"&amp;MATCH(Sheet2!F$2,Sheet1!$E$1:$E$1715,0)+ROW()-ROW($A$4)),"")</f>
        <v/>
      </c>
      <c r="G176" t="str">
        <f ca="1">IF(ROW()-ROW($A$4)&lt;G$3,INDIRECT("Sheet1!F"&amp;MATCH(Sheet2!G$2,Sheet1!$E$1:$E$1715,0)+ROW()-ROW($A$4)),"")</f>
        <v/>
      </c>
      <c r="H176" t="str">
        <f ca="1">IF(ROW()-ROW($A$4)&lt;H$3,INDIRECT("Sheet1!F"&amp;MATCH(Sheet2!H$2,Sheet1!$E$1:$E$1715,0)+ROW()-ROW($A$4)),"")</f>
        <v/>
      </c>
      <c r="I176" t="str">
        <f ca="1">IF(ROW()-ROW($A$4)&lt;I$3,INDIRECT("Sheet1!F"&amp;MATCH(Sheet2!I$2,Sheet1!$E$1:$E$1715,0)+ROW()-ROW($A$4)),"")</f>
        <v/>
      </c>
      <c r="J176" t="str">
        <f ca="1">IF(ROW()-ROW($A$4)&lt;J$3,INDIRECT("Sheet1!F"&amp;MATCH(Sheet2!J$2,Sheet1!$E$1:$E$1715,0)+ROW()-ROW($A$4)),"")</f>
        <v/>
      </c>
      <c r="K176" t="str">
        <f ca="1">IF(ROW()-ROW($A$4)&lt;K$3,INDIRECT("Sheet1!F"&amp;MATCH(Sheet2!K$2,Sheet1!$E$1:$E$1715,0)+ROW()-ROW($A$4)),"")</f>
        <v/>
      </c>
      <c r="L176" t="str">
        <f ca="1">IF(ROW()-ROW($A$4)&lt;L$3,INDIRECT("Sheet1!F"&amp;MATCH(Sheet2!L$2,Sheet1!$E$1:$E$1715,0)+ROW()-ROW($A$4)),"")</f>
        <v/>
      </c>
      <c r="M176" t="str">
        <f ca="1">IF(ROW()-ROW($A$4)&lt;M$3,INDIRECT("Sheet1!F"&amp;MATCH(Sheet2!M$2,Sheet1!$E$1:$E$1715,0)+ROW()-ROW($A$4)),"")</f>
        <v/>
      </c>
      <c r="N176" t="str">
        <f ca="1">IF(ROW()-ROW($A$4)&lt;N$3,INDIRECT("Sheet1!F"&amp;MATCH(Sheet2!N$2,Sheet1!$E$1:$E$1715,0)+ROW()-ROW($A$4)),"")</f>
        <v/>
      </c>
      <c r="O176" t="str">
        <f ca="1">IF(ROW()-ROW($A$4)&lt;O$3,INDIRECT("Sheet1!F"&amp;MATCH(Sheet2!O$2,Sheet1!$E$1:$E$1715,0)+ROW()-ROW($A$4)),"")</f>
        <v/>
      </c>
      <c r="P176" t="str">
        <f ca="1">IF(ROW()-ROW($A$4)&lt;P$3,INDIRECT("Sheet1!F"&amp;MATCH(Sheet2!P$2,Sheet1!$E$1:$E$1715,0)+ROW()-ROW($A$4)),"")</f>
        <v/>
      </c>
      <c r="Q176" t="str">
        <f ca="1">IF(ROW()-ROW($A$4)&lt;Q$3,INDIRECT("Sheet1!F"&amp;MATCH(Sheet2!Q$2,Sheet1!$E$1:$E$1715,0)+ROW()-ROW($A$4)),"")</f>
        <v/>
      </c>
    </row>
    <row r="177" spans="2:17" x14ac:dyDescent="0.2">
      <c r="B177" t="str">
        <f ca="1">IF(ROW()-ROW($A$4)&lt;B$3,INDIRECT("Sheet1!F"&amp;MATCH(Sheet2!B$2,Sheet1!$E$1:$E$1715,0)+ROW()-ROW($A$4)),"")</f>
        <v/>
      </c>
      <c r="C177" t="str">
        <f ca="1">IF(ROW()-ROW($A$4)&lt;C$3,INDIRECT("Sheet1!F"&amp;MATCH(Sheet2!C$2,Sheet1!$E$1:$E$1715,0)+ROW()-ROW($A$4)),"")</f>
        <v/>
      </c>
      <c r="D177" t="str">
        <f ca="1">IF(ROW()-ROW($A$4)&lt;D$3,INDIRECT("Sheet1!F"&amp;MATCH(Sheet2!D$2,Sheet1!$E$1:$E$1715,0)+ROW()-ROW($A$4)),"")</f>
        <v/>
      </c>
      <c r="E177" t="str">
        <f ca="1">IF(ROW()-ROW($A$4)&lt;E$3,INDIRECT("Sheet1!F"&amp;MATCH(Sheet2!E$2,Sheet1!$E$1:$E$1715,0)+ROW()-ROW($A$4)),"")</f>
        <v/>
      </c>
      <c r="F177" t="str">
        <f ca="1">IF(ROW()-ROW($A$4)&lt;F$3,INDIRECT("Sheet1!F"&amp;MATCH(Sheet2!F$2,Sheet1!$E$1:$E$1715,0)+ROW()-ROW($A$4)),"")</f>
        <v/>
      </c>
      <c r="G177" t="str">
        <f ca="1">IF(ROW()-ROW($A$4)&lt;G$3,INDIRECT("Sheet1!F"&amp;MATCH(Sheet2!G$2,Sheet1!$E$1:$E$1715,0)+ROW()-ROW($A$4)),"")</f>
        <v/>
      </c>
      <c r="H177" t="str">
        <f ca="1">IF(ROW()-ROW($A$4)&lt;H$3,INDIRECT("Sheet1!F"&amp;MATCH(Sheet2!H$2,Sheet1!$E$1:$E$1715,0)+ROW()-ROW($A$4)),"")</f>
        <v/>
      </c>
      <c r="I177" t="str">
        <f ca="1">IF(ROW()-ROW($A$4)&lt;I$3,INDIRECT("Sheet1!F"&amp;MATCH(Sheet2!I$2,Sheet1!$E$1:$E$1715,0)+ROW()-ROW($A$4)),"")</f>
        <v/>
      </c>
      <c r="J177" t="str">
        <f ca="1">IF(ROW()-ROW($A$4)&lt;J$3,INDIRECT("Sheet1!F"&amp;MATCH(Sheet2!J$2,Sheet1!$E$1:$E$1715,0)+ROW()-ROW($A$4)),"")</f>
        <v/>
      </c>
      <c r="K177" t="str">
        <f ca="1">IF(ROW()-ROW($A$4)&lt;K$3,INDIRECT("Sheet1!F"&amp;MATCH(Sheet2!K$2,Sheet1!$E$1:$E$1715,0)+ROW()-ROW($A$4)),"")</f>
        <v/>
      </c>
      <c r="L177" t="str">
        <f ca="1">IF(ROW()-ROW($A$4)&lt;L$3,INDIRECT("Sheet1!F"&amp;MATCH(Sheet2!L$2,Sheet1!$E$1:$E$1715,0)+ROW()-ROW($A$4)),"")</f>
        <v/>
      </c>
      <c r="M177" t="str">
        <f ca="1">IF(ROW()-ROW($A$4)&lt;M$3,INDIRECT("Sheet1!F"&amp;MATCH(Sheet2!M$2,Sheet1!$E$1:$E$1715,0)+ROW()-ROW($A$4)),"")</f>
        <v/>
      </c>
      <c r="N177" t="str">
        <f ca="1">IF(ROW()-ROW($A$4)&lt;N$3,INDIRECT("Sheet1!F"&amp;MATCH(Sheet2!N$2,Sheet1!$E$1:$E$1715,0)+ROW()-ROW($A$4)),"")</f>
        <v/>
      </c>
      <c r="O177" t="str">
        <f ca="1">IF(ROW()-ROW($A$4)&lt;O$3,INDIRECT("Sheet1!F"&amp;MATCH(Sheet2!O$2,Sheet1!$E$1:$E$1715,0)+ROW()-ROW($A$4)),"")</f>
        <v/>
      </c>
      <c r="P177" t="str">
        <f ca="1">IF(ROW()-ROW($A$4)&lt;P$3,INDIRECT("Sheet1!F"&amp;MATCH(Sheet2!P$2,Sheet1!$E$1:$E$1715,0)+ROW()-ROW($A$4)),"")</f>
        <v/>
      </c>
      <c r="Q177" t="str">
        <f ca="1">IF(ROW()-ROW($A$4)&lt;Q$3,INDIRECT("Sheet1!F"&amp;MATCH(Sheet2!Q$2,Sheet1!$E$1:$E$1715,0)+ROW()-ROW($A$4)),"")</f>
        <v/>
      </c>
    </row>
    <row r="178" spans="2:17" x14ac:dyDescent="0.2">
      <c r="B178" t="str">
        <f ca="1">IF(ROW()-ROW($A$4)&lt;B$3,INDIRECT("Sheet1!F"&amp;MATCH(Sheet2!B$2,Sheet1!$E$1:$E$1715,0)+ROW()-ROW($A$4)),"")</f>
        <v/>
      </c>
      <c r="C178" t="str">
        <f ca="1">IF(ROW()-ROW($A$4)&lt;C$3,INDIRECT("Sheet1!F"&amp;MATCH(Sheet2!C$2,Sheet1!$E$1:$E$1715,0)+ROW()-ROW($A$4)),"")</f>
        <v/>
      </c>
      <c r="D178" t="str">
        <f ca="1">IF(ROW()-ROW($A$4)&lt;D$3,INDIRECT("Sheet1!F"&amp;MATCH(Sheet2!D$2,Sheet1!$E$1:$E$1715,0)+ROW()-ROW($A$4)),"")</f>
        <v/>
      </c>
      <c r="E178" t="str">
        <f ca="1">IF(ROW()-ROW($A$4)&lt;E$3,INDIRECT("Sheet1!F"&amp;MATCH(Sheet2!E$2,Sheet1!$E$1:$E$1715,0)+ROW()-ROW($A$4)),"")</f>
        <v/>
      </c>
      <c r="F178" t="str">
        <f ca="1">IF(ROW()-ROW($A$4)&lt;F$3,INDIRECT("Sheet1!F"&amp;MATCH(Sheet2!F$2,Sheet1!$E$1:$E$1715,0)+ROW()-ROW($A$4)),"")</f>
        <v/>
      </c>
      <c r="G178" t="str">
        <f ca="1">IF(ROW()-ROW($A$4)&lt;G$3,INDIRECT("Sheet1!F"&amp;MATCH(Sheet2!G$2,Sheet1!$E$1:$E$1715,0)+ROW()-ROW($A$4)),"")</f>
        <v/>
      </c>
      <c r="H178" t="str">
        <f ca="1">IF(ROW()-ROW($A$4)&lt;H$3,INDIRECT("Sheet1!F"&amp;MATCH(Sheet2!H$2,Sheet1!$E$1:$E$1715,0)+ROW()-ROW($A$4)),"")</f>
        <v/>
      </c>
      <c r="I178" t="str">
        <f ca="1">IF(ROW()-ROW($A$4)&lt;I$3,INDIRECT("Sheet1!F"&amp;MATCH(Sheet2!I$2,Sheet1!$E$1:$E$1715,0)+ROW()-ROW($A$4)),"")</f>
        <v/>
      </c>
      <c r="J178" t="str">
        <f ca="1">IF(ROW()-ROW($A$4)&lt;J$3,INDIRECT("Sheet1!F"&amp;MATCH(Sheet2!J$2,Sheet1!$E$1:$E$1715,0)+ROW()-ROW($A$4)),"")</f>
        <v/>
      </c>
      <c r="K178" t="str">
        <f ca="1">IF(ROW()-ROW($A$4)&lt;K$3,INDIRECT("Sheet1!F"&amp;MATCH(Sheet2!K$2,Sheet1!$E$1:$E$1715,0)+ROW()-ROW($A$4)),"")</f>
        <v/>
      </c>
      <c r="L178" t="str">
        <f ca="1">IF(ROW()-ROW($A$4)&lt;L$3,INDIRECT("Sheet1!F"&amp;MATCH(Sheet2!L$2,Sheet1!$E$1:$E$1715,0)+ROW()-ROW($A$4)),"")</f>
        <v/>
      </c>
      <c r="M178" t="str">
        <f ca="1">IF(ROW()-ROW($A$4)&lt;M$3,INDIRECT("Sheet1!F"&amp;MATCH(Sheet2!M$2,Sheet1!$E$1:$E$1715,0)+ROW()-ROW($A$4)),"")</f>
        <v/>
      </c>
      <c r="N178" t="str">
        <f ca="1">IF(ROW()-ROW($A$4)&lt;N$3,INDIRECT("Sheet1!F"&amp;MATCH(Sheet2!N$2,Sheet1!$E$1:$E$1715,0)+ROW()-ROW($A$4)),"")</f>
        <v/>
      </c>
      <c r="O178" t="str">
        <f ca="1">IF(ROW()-ROW($A$4)&lt;O$3,INDIRECT("Sheet1!F"&amp;MATCH(Sheet2!O$2,Sheet1!$E$1:$E$1715,0)+ROW()-ROW($A$4)),"")</f>
        <v/>
      </c>
      <c r="P178" t="str">
        <f ca="1">IF(ROW()-ROW($A$4)&lt;P$3,INDIRECT("Sheet1!F"&amp;MATCH(Sheet2!P$2,Sheet1!$E$1:$E$1715,0)+ROW()-ROW($A$4)),"")</f>
        <v/>
      </c>
      <c r="Q178" t="str">
        <f ca="1">IF(ROW()-ROW($A$4)&lt;Q$3,INDIRECT("Sheet1!F"&amp;MATCH(Sheet2!Q$2,Sheet1!$E$1:$E$1715,0)+ROW()-ROW($A$4)),"")</f>
        <v/>
      </c>
    </row>
    <row r="179" spans="2:17" x14ac:dyDescent="0.2">
      <c r="B179" t="str">
        <f ca="1">IF(ROW()-ROW($A$4)&lt;B$3,INDIRECT("Sheet1!F"&amp;MATCH(Sheet2!B$2,Sheet1!$E$1:$E$1715,0)+ROW()-ROW($A$4)),"")</f>
        <v/>
      </c>
      <c r="C179" t="str">
        <f ca="1">IF(ROW()-ROW($A$4)&lt;C$3,INDIRECT("Sheet1!F"&amp;MATCH(Sheet2!C$2,Sheet1!$E$1:$E$1715,0)+ROW()-ROW($A$4)),"")</f>
        <v/>
      </c>
      <c r="D179" t="str">
        <f ca="1">IF(ROW()-ROW($A$4)&lt;D$3,INDIRECT("Sheet1!F"&amp;MATCH(Sheet2!D$2,Sheet1!$E$1:$E$1715,0)+ROW()-ROW($A$4)),"")</f>
        <v/>
      </c>
      <c r="E179" t="str">
        <f ca="1">IF(ROW()-ROW($A$4)&lt;E$3,INDIRECT("Sheet1!F"&amp;MATCH(Sheet2!E$2,Sheet1!$E$1:$E$1715,0)+ROW()-ROW($A$4)),"")</f>
        <v/>
      </c>
      <c r="F179" t="str">
        <f ca="1">IF(ROW()-ROW($A$4)&lt;F$3,INDIRECT("Sheet1!F"&amp;MATCH(Sheet2!F$2,Sheet1!$E$1:$E$1715,0)+ROW()-ROW($A$4)),"")</f>
        <v/>
      </c>
      <c r="G179" t="str">
        <f ca="1">IF(ROW()-ROW($A$4)&lt;G$3,INDIRECT("Sheet1!F"&amp;MATCH(Sheet2!G$2,Sheet1!$E$1:$E$1715,0)+ROW()-ROW($A$4)),"")</f>
        <v/>
      </c>
      <c r="H179" t="str">
        <f ca="1">IF(ROW()-ROW($A$4)&lt;H$3,INDIRECT("Sheet1!F"&amp;MATCH(Sheet2!H$2,Sheet1!$E$1:$E$1715,0)+ROW()-ROW($A$4)),"")</f>
        <v/>
      </c>
      <c r="I179" t="str">
        <f ca="1">IF(ROW()-ROW($A$4)&lt;I$3,INDIRECT("Sheet1!F"&amp;MATCH(Sheet2!I$2,Sheet1!$E$1:$E$1715,0)+ROW()-ROW($A$4)),"")</f>
        <v/>
      </c>
      <c r="J179" t="str">
        <f ca="1">IF(ROW()-ROW($A$4)&lt;J$3,INDIRECT("Sheet1!F"&amp;MATCH(Sheet2!J$2,Sheet1!$E$1:$E$1715,0)+ROW()-ROW($A$4)),"")</f>
        <v/>
      </c>
      <c r="K179" t="str">
        <f ca="1">IF(ROW()-ROW($A$4)&lt;K$3,INDIRECT("Sheet1!F"&amp;MATCH(Sheet2!K$2,Sheet1!$E$1:$E$1715,0)+ROW()-ROW($A$4)),"")</f>
        <v/>
      </c>
      <c r="L179" t="str">
        <f ca="1">IF(ROW()-ROW($A$4)&lt;L$3,INDIRECT("Sheet1!F"&amp;MATCH(Sheet2!L$2,Sheet1!$E$1:$E$1715,0)+ROW()-ROW($A$4)),"")</f>
        <v/>
      </c>
      <c r="M179" t="str">
        <f ca="1">IF(ROW()-ROW($A$4)&lt;M$3,INDIRECT("Sheet1!F"&amp;MATCH(Sheet2!M$2,Sheet1!$E$1:$E$1715,0)+ROW()-ROW($A$4)),"")</f>
        <v/>
      </c>
      <c r="N179" t="str">
        <f ca="1">IF(ROW()-ROW($A$4)&lt;N$3,INDIRECT("Sheet1!F"&amp;MATCH(Sheet2!N$2,Sheet1!$E$1:$E$1715,0)+ROW()-ROW($A$4)),"")</f>
        <v/>
      </c>
      <c r="O179" t="str">
        <f ca="1">IF(ROW()-ROW($A$4)&lt;O$3,INDIRECT("Sheet1!F"&amp;MATCH(Sheet2!O$2,Sheet1!$E$1:$E$1715,0)+ROW()-ROW($A$4)),"")</f>
        <v/>
      </c>
      <c r="P179" t="str">
        <f ca="1">IF(ROW()-ROW($A$4)&lt;P$3,INDIRECT("Sheet1!F"&amp;MATCH(Sheet2!P$2,Sheet1!$E$1:$E$1715,0)+ROW()-ROW($A$4)),"")</f>
        <v/>
      </c>
      <c r="Q179" t="str">
        <f ca="1">IF(ROW()-ROW($A$4)&lt;Q$3,INDIRECT("Sheet1!F"&amp;MATCH(Sheet2!Q$2,Sheet1!$E$1:$E$1715,0)+ROW()-ROW($A$4)),"")</f>
        <v/>
      </c>
    </row>
    <row r="180" spans="2:17" x14ac:dyDescent="0.2">
      <c r="B180" t="str">
        <f ca="1">IF(ROW()-ROW($A$4)&lt;B$3,INDIRECT("Sheet1!F"&amp;MATCH(Sheet2!B$2,Sheet1!$E$1:$E$1715,0)+ROW()-ROW($A$4)),"")</f>
        <v/>
      </c>
      <c r="C180" t="str">
        <f ca="1">IF(ROW()-ROW($A$4)&lt;C$3,INDIRECT("Sheet1!F"&amp;MATCH(Sheet2!C$2,Sheet1!$E$1:$E$1715,0)+ROW()-ROW($A$4)),"")</f>
        <v/>
      </c>
      <c r="D180" t="str">
        <f ca="1">IF(ROW()-ROW($A$4)&lt;D$3,INDIRECT("Sheet1!F"&amp;MATCH(Sheet2!D$2,Sheet1!$E$1:$E$1715,0)+ROW()-ROW($A$4)),"")</f>
        <v/>
      </c>
      <c r="E180" t="str">
        <f ca="1">IF(ROW()-ROW($A$4)&lt;E$3,INDIRECT("Sheet1!F"&amp;MATCH(Sheet2!E$2,Sheet1!$E$1:$E$1715,0)+ROW()-ROW($A$4)),"")</f>
        <v/>
      </c>
      <c r="F180" t="str">
        <f ca="1">IF(ROW()-ROW($A$4)&lt;F$3,INDIRECT("Sheet1!F"&amp;MATCH(Sheet2!F$2,Sheet1!$E$1:$E$1715,0)+ROW()-ROW($A$4)),"")</f>
        <v/>
      </c>
      <c r="G180" t="str">
        <f ca="1">IF(ROW()-ROW($A$4)&lt;G$3,INDIRECT("Sheet1!F"&amp;MATCH(Sheet2!G$2,Sheet1!$E$1:$E$1715,0)+ROW()-ROW($A$4)),"")</f>
        <v/>
      </c>
      <c r="H180" t="str">
        <f ca="1">IF(ROW()-ROW($A$4)&lt;H$3,INDIRECT("Sheet1!F"&amp;MATCH(Sheet2!H$2,Sheet1!$E$1:$E$1715,0)+ROW()-ROW($A$4)),"")</f>
        <v/>
      </c>
      <c r="I180" t="str">
        <f ca="1">IF(ROW()-ROW($A$4)&lt;I$3,INDIRECT("Sheet1!F"&amp;MATCH(Sheet2!I$2,Sheet1!$E$1:$E$1715,0)+ROW()-ROW($A$4)),"")</f>
        <v/>
      </c>
      <c r="J180" t="str">
        <f ca="1">IF(ROW()-ROW($A$4)&lt;J$3,INDIRECT("Sheet1!F"&amp;MATCH(Sheet2!J$2,Sheet1!$E$1:$E$1715,0)+ROW()-ROW($A$4)),"")</f>
        <v/>
      </c>
      <c r="K180" t="str">
        <f ca="1">IF(ROW()-ROW($A$4)&lt;K$3,INDIRECT("Sheet1!F"&amp;MATCH(Sheet2!K$2,Sheet1!$E$1:$E$1715,0)+ROW()-ROW($A$4)),"")</f>
        <v/>
      </c>
      <c r="L180" t="str">
        <f ca="1">IF(ROW()-ROW($A$4)&lt;L$3,INDIRECT("Sheet1!F"&amp;MATCH(Sheet2!L$2,Sheet1!$E$1:$E$1715,0)+ROW()-ROW($A$4)),"")</f>
        <v/>
      </c>
      <c r="M180" t="str">
        <f ca="1">IF(ROW()-ROW($A$4)&lt;M$3,INDIRECT("Sheet1!F"&amp;MATCH(Sheet2!M$2,Sheet1!$E$1:$E$1715,0)+ROW()-ROW($A$4)),"")</f>
        <v/>
      </c>
      <c r="N180" t="str">
        <f ca="1">IF(ROW()-ROW($A$4)&lt;N$3,INDIRECT("Sheet1!F"&amp;MATCH(Sheet2!N$2,Sheet1!$E$1:$E$1715,0)+ROW()-ROW($A$4)),"")</f>
        <v/>
      </c>
      <c r="O180" t="str">
        <f ca="1">IF(ROW()-ROW($A$4)&lt;O$3,INDIRECT("Sheet1!F"&amp;MATCH(Sheet2!O$2,Sheet1!$E$1:$E$1715,0)+ROW()-ROW($A$4)),"")</f>
        <v/>
      </c>
      <c r="P180" t="str">
        <f ca="1">IF(ROW()-ROW($A$4)&lt;P$3,INDIRECT("Sheet1!F"&amp;MATCH(Sheet2!P$2,Sheet1!$E$1:$E$1715,0)+ROW()-ROW($A$4)),"")</f>
        <v/>
      </c>
      <c r="Q180" t="str">
        <f ca="1">IF(ROW()-ROW($A$4)&lt;Q$3,INDIRECT("Sheet1!F"&amp;MATCH(Sheet2!Q$2,Sheet1!$E$1:$E$1715,0)+ROW()-ROW($A$4)),"")</f>
        <v/>
      </c>
    </row>
    <row r="181" spans="2:17" x14ac:dyDescent="0.2">
      <c r="B181" t="str">
        <f ca="1">IF(ROW()-ROW($A$4)&lt;B$3,INDIRECT("Sheet1!F"&amp;MATCH(Sheet2!B$2,Sheet1!$E$1:$E$1715,0)+ROW()-ROW($A$4)),"")</f>
        <v/>
      </c>
      <c r="C181" t="str">
        <f ca="1">IF(ROW()-ROW($A$4)&lt;C$3,INDIRECT("Sheet1!F"&amp;MATCH(Sheet2!C$2,Sheet1!$E$1:$E$1715,0)+ROW()-ROW($A$4)),"")</f>
        <v/>
      </c>
      <c r="D181" t="str">
        <f ca="1">IF(ROW()-ROW($A$4)&lt;D$3,INDIRECT("Sheet1!F"&amp;MATCH(Sheet2!D$2,Sheet1!$E$1:$E$1715,0)+ROW()-ROW($A$4)),"")</f>
        <v/>
      </c>
      <c r="E181" t="str">
        <f ca="1">IF(ROW()-ROW($A$4)&lt;E$3,INDIRECT("Sheet1!F"&amp;MATCH(Sheet2!E$2,Sheet1!$E$1:$E$1715,0)+ROW()-ROW($A$4)),"")</f>
        <v/>
      </c>
      <c r="F181" t="str">
        <f ca="1">IF(ROW()-ROW($A$4)&lt;F$3,INDIRECT("Sheet1!F"&amp;MATCH(Sheet2!F$2,Sheet1!$E$1:$E$1715,0)+ROW()-ROW($A$4)),"")</f>
        <v/>
      </c>
      <c r="G181" t="str">
        <f ca="1">IF(ROW()-ROW($A$4)&lt;G$3,INDIRECT("Sheet1!F"&amp;MATCH(Sheet2!G$2,Sheet1!$E$1:$E$1715,0)+ROW()-ROW($A$4)),"")</f>
        <v/>
      </c>
      <c r="H181" t="str">
        <f ca="1">IF(ROW()-ROW($A$4)&lt;H$3,INDIRECT("Sheet1!F"&amp;MATCH(Sheet2!H$2,Sheet1!$E$1:$E$1715,0)+ROW()-ROW($A$4)),"")</f>
        <v/>
      </c>
      <c r="I181" t="str">
        <f ca="1">IF(ROW()-ROW($A$4)&lt;I$3,INDIRECT("Sheet1!F"&amp;MATCH(Sheet2!I$2,Sheet1!$E$1:$E$1715,0)+ROW()-ROW($A$4)),"")</f>
        <v/>
      </c>
      <c r="J181" t="str">
        <f ca="1">IF(ROW()-ROW($A$4)&lt;J$3,INDIRECT("Sheet1!F"&amp;MATCH(Sheet2!J$2,Sheet1!$E$1:$E$1715,0)+ROW()-ROW($A$4)),"")</f>
        <v/>
      </c>
      <c r="K181" t="str">
        <f ca="1">IF(ROW()-ROW($A$4)&lt;K$3,INDIRECT("Sheet1!F"&amp;MATCH(Sheet2!K$2,Sheet1!$E$1:$E$1715,0)+ROW()-ROW($A$4)),"")</f>
        <v/>
      </c>
      <c r="L181" t="str">
        <f ca="1">IF(ROW()-ROW($A$4)&lt;L$3,INDIRECT("Sheet1!F"&amp;MATCH(Sheet2!L$2,Sheet1!$E$1:$E$1715,0)+ROW()-ROW($A$4)),"")</f>
        <v/>
      </c>
      <c r="M181" t="str">
        <f ca="1">IF(ROW()-ROW($A$4)&lt;M$3,INDIRECT("Sheet1!F"&amp;MATCH(Sheet2!M$2,Sheet1!$E$1:$E$1715,0)+ROW()-ROW($A$4)),"")</f>
        <v/>
      </c>
      <c r="N181" t="str">
        <f ca="1">IF(ROW()-ROW($A$4)&lt;N$3,INDIRECT("Sheet1!F"&amp;MATCH(Sheet2!N$2,Sheet1!$E$1:$E$1715,0)+ROW()-ROW($A$4)),"")</f>
        <v/>
      </c>
      <c r="O181" t="str">
        <f ca="1">IF(ROW()-ROW($A$4)&lt;O$3,INDIRECT("Sheet1!F"&amp;MATCH(Sheet2!O$2,Sheet1!$E$1:$E$1715,0)+ROW()-ROW($A$4)),"")</f>
        <v/>
      </c>
      <c r="P181" t="str">
        <f ca="1">IF(ROW()-ROW($A$4)&lt;P$3,INDIRECT("Sheet1!F"&amp;MATCH(Sheet2!P$2,Sheet1!$E$1:$E$1715,0)+ROW()-ROW($A$4)),"")</f>
        <v/>
      </c>
      <c r="Q181" t="str">
        <f ca="1">IF(ROW()-ROW($A$4)&lt;Q$3,INDIRECT("Sheet1!F"&amp;MATCH(Sheet2!Q$2,Sheet1!$E$1:$E$1715,0)+ROW()-ROW($A$4)),"")</f>
        <v/>
      </c>
    </row>
    <row r="182" spans="2:17" x14ac:dyDescent="0.2">
      <c r="B182" t="str">
        <f ca="1">IF(ROW()-ROW($A$4)&lt;B$3,INDIRECT("Sheet1!F"&amp;MATCH(Sheet2!B$2,Sheet1!$E$1:$E$1715,0)+ROW()-ROW($A$4)),"")</f>
        <v/>
      </c>
      <c r="C182" t="str">
        <f ca="1">IF(ROW()-ROW($A$4)&lt;C$3,INDIRECT("Sheet1!F"&amp;MATCH(Sheet2!C$2,Sheet1!$E$1:$E$1715,0)+ROW()-ROW($A$4)),"")</f>
        <v/>
      </c>
      <c r="D182" t="str">
        <f ca="1">IF(ROW()-ROW($A$4)&lt;D$3,INDIRECT("Sheet1!F"&amp;MATCH(Sheet2!D$2,Sheet1!$E$1:$E$1715,0)+ROW()-ROW($A$4)),"")</f>
        <v/>
      </c>
      <c r="E182" t="str">
        <f ca="1">IF(ROW()-ROW($A$4)&lt;E$3,INDIRECT("Sheet1!F"&amp;MATCH(Sheet2!E$2,Sheet1!$E$1:$E$1715,0)+ROW()-ROW($A$4)),"")</f>
        <v/>
      </c>
      <c r="F182" t="str">
        <f ca="1">IF(ROW()-ROW($A$4)&lt;F$3,INDIRECT("Sheet1!F"&amp;MATCH(Sheet2!F$2,Sheet1!$E$1:$E$1715,0)+ROW()-ROW($A$4)),"")</f>
        <v/>
      </c>
      <c r="G182" t="str">
        <f ca="1">IF(ROW()-ROW($A$4)&lt;G$3,INDIRECT("Sheet1!F"&amp;MATCH(Sheet2!G$2,Sheet1!$E$1:$E$1715,0)+ROW()-ROW($A$4)),"")</f>
        <v/>
      </c>
      <c r="H182" t="str">
        <f ca="1">IF(ROW()-ROW($A$4)&lt;H$3,INDIRECT("Sheet1!F"&amp;MATCH(Sheet2!H$2,Sheet1!$E$1:$E$1715,0)+ROW()-ROW($A$4)),"")</f>
        <v/>
      </c>
      <c r="I182" t="str">
        <f ca="1">IF(ROW()-ROW($A$4)&lt;I$3,INDIRECT("Sheet1!F"&amp;MATCH(Sheet2!I$2,Sheet1!$E$1:$E$1715,0)+ROW()-ROW($A$4)),"")</f>
        <v/>
      </c>
      <c r="J182" t="str">
        <f ca="1">IF(ROW()-ROW($A$4)&lt;J$3,INDIRECT("Sheet1!F"&amp;MATCH(Sheet2!J$2,Sheet1!$E$1:$E$1715,0)+ROW()-ROW($A$4)),"")</f>
        <v/>
      </c>
      <c r="K182" t="str">
        <f ca="1">IF(ROW()-ROW($A$4)&lt;K$3,INDIRECT("Sheet1!F"&amp;MATCH(Sheet2!K$2,Sheet1!$E$1:$E$1715,0)+ROW()-ROW($A$4)),"")</f>
        <v/>
      </c>
      <c r="L182" t="str">
        <f ca="1">IF(ROW()-ROW($A$4)&lt;L$3,INDIRECT("Sheet1!F"&amp;MATCH(Sheet2!L$2,Sheet1!$E$1:$E$1715,0)+ROW()-ROW($A$4)),"")</f>
        <v/>
      </c>
      <c r="M182" t="str">
        <f ca="1">IF(ROW()-ROW($A$4)&lt;M$3,INDIRECT("Sheet1!F"&amp;MATCH(Sheet2!M$2,Sheet1!$E$1:$E$1715,0)+ROW()-ROW($A$4)),"")</f>
        <v/>
      </c>
      <c r="N182" t="str">
        <f ca="1">IF(ROW()-ROW($A$4)&lt;N$3,INDIRECT("Sheet1!F"&amp;MATCH(Sheet2!N$2,Sheet1!$E$1:$E$1715,0)+ROW()-ROW($A$4)),"")</f>
        <v/>
      </c>
      <c r="O182" t="str">
        <f ca="1">IF(ROW()-ROW($A$4)&lt;O$3,INDIRECT("Sheet1!F"&amp;MATCH(Sheet2!O$2,Sheet1!$E$1:$E$1715,0)+ROW()-ROW($A$4)),"")</f>
        <v/>
      </c>
      <c r="P182" t="str">
        <f ca="1">IF(ROW()-ROW($A$4)&lt;P$3,INDIRECT("Sheet1!F"&amp;MATCH(Sheet2!P$2,Sheet1!$E$1:$E$1715,0)+ROW()-ROW($A$4)),"")</f>
        <v/>
      </c>
      <c r="Q182" t="str">
        <f ca="1">IF(ROW()-ROW($A$4)&lt;Q$3,INDIRECT("Sheet1!F"&amp;MATCH(Sheet2!Q$2,Sheet1!$E$1:$E$1715,0)+ROW()-ROW($A$4)),"")</f>
        <v/>
      </c>
    </row>
    <row r="183" spans="2:17" x14ac:dyDescent="0.2">
      <c r="B183" t="str">
        <f ca="1">IF(ROW()-ROW($A$4)&lt;B$3,INDIRECT("Sheet1!F"&amp;MATCH(Sheet2!B$2,Sheet1!$E$1:$E$1715,0)+ROW()-ROW($A$4)),"")</f>
        <v/>
      </c>
      <c r="C183" t="str">
        <f ca="1">IF(ROW()-ROW($A$4)&lt;C$3,INDIRECT("Sheet1!F"&amp;MATCH(Sheet2!C$2,Sheet1!$E$1:$E$1715,0)+ROW()-ROW($A$4)),"")</f>
        <v/>
      </c>
      <c r="D183" t="str">
        <f ca="1">IF(ROW()-ROW($A$4)&lt;D$3,INDIRECT("Sheet1!F"&amp;MATCH(Sheet2!D$2,Sheet1!$E$1:$E$1715,0)+ROW()-ROW($A$4)),"")</f>
        <v/>
      </c>
      <c r="E183" t="str">
        <f ca="1">IF(ROW()-ROW($A$4)&lt;E$3,INDIRECT("Sheet1!F"&amp;MATCH(Sheet2!E$2,Sheet1!$E$1:$E$1715,0)+ROW()-ROW($A$4)),"")</f>
        <v/>
      </c>
      <c r="F183" t="str">
        <f ca="1">IF(ROW()-ROW($A$4)&lt;F$3,INDIRECT("Sheet1!F"&amp;MATCH(Sheet2!F$2,Sheet1!$E$1:$E$1715,0)+ROW()-ROW($A$4)),"")</f>
        <v/>
      </c>
      <c r="G183" t="str">
        <f ca="1">IF(ROW()-ROW($A$4)&lt;G$3,INDIRECT("Sheet1!F"&amp;MATCH(Sheet2!G$2,Sheet1!$E$1:$E$1715,0)+ROW()-ROW($A$4)),"")</f>
        <v/>
      </c>
      <c r="H183" t="str">
        <f ca="1">IF(ROW()-ROW($A$4)&lt;H$3,INDIRECT("Sheet1!F"&amp;MATCH(Sheet2!H$2,Sheet1!$E$1:$E$1715,0)+ROW()-ROW($A$4)),"")</f>
        <v/>
      </c>
      <c r="I183" t="str">
        <f ca="1">IF(ROW()-ROW($A$4)&lt;I$3,INDIRECT("Sheet1!F"&amp;MATCH(Sheet2!I$2,Sheet1!$E$1:$E$1715,0)+ROW()-ROW($A$4)),"")</f>
        <v/>
      </c>
      <c r="J183" t="str">
        <f ca="1">IF(ROW()-ROW($A$4)&lt;J$3,INDIRECT("Sheet1!F"&amp;MATCH(Sheet2!J$2,Sheet1!$E$1:$E$1715,0)+ROW()-ROW($A$4)),"")</f>
        <v/>
      </c>
      <c r="K183" t="str">
        <f ca="1">IF(ROW()-ROW($A$4)&lt;K$3,INDIRECT("Sheet1!F"&amp;MATCH(Sheet2!K$2,Sheet1!$E$1:$E$1715,0)+ROW()-ROW($A$4)),"")</f>
        <v/>
      </c>
      <c r="L183" t="str">
        <f ca="1">IF(ROW()-ROW($A$4)&lt;L$3,INDIRECT("Sheet1!F"&amp;MATCH(Sheet2!L$2,Sheet1!$E$1:$E$1715,0)+ROW()-ROW($A$4)),"")</f>
        <v/>
      </c>
      <c r="M183" t="str">
        <f ca="1">IF(ROW()-ROW($A$4)&lt;M$3,INDIRECT("Sheet1!F"&amp;MATCH(Sheet2!M$2,Sheet1!$E$1:$E$1715,0)+ROW()-ROW($A$4)),"")</f>
        <v/>
      </c>
      <c r="N183" t="str">
        <f ca="1">IF(ROW()-ROW($A$4)&lt;N$3,INDIRECT("Sheet1!F"&amp;MATCH(Sheet2!N$2,Sheet1!$E$1:$E$1715,0)+ROW()-ROW($A$4)),"")</f>
        <v/>
      </c>
      <c r="O183" t="str">
        <f ca="1">IF(ROW()-ROW($A$4)&lt;O$3,INDIRECT("Sheet1!F"&amp;MATCH(Sheet2!O$2,Sheet1!$E$1:$E$1715,0)+ROW()-ROW($A$4)),"")</f>
        <v/>
      </c>
      <c r="P183" t="str">
        <f ca="1">IF(ROW()-ROW($A$4)&lt;P$3,INDIRECT("Sheet1!F"&amp;MATCH(Sheet2!P$2,Sheet1!$E$1:$E$1715,0)+ROW()-ROW($A$4)),"")</f>
        <v/>
      </c>
      <c r="Q183" t="str">
        <f ca="1">IF(ROW()-ROW($A$4)&lt;Q$3,INDIRECT("Sheet1!F"&amp;MATCH(Sheet2!Q$2,Sheet1!$E$1:$E$1715,0)+ROW()-ROW($A$4)),"")</f>
        <v/>
      </c>
    </row>
    <row r="184" spans="2:17" x14ac:dyDescent="0.2">
      <c r="B184" t="str">
        <f ca="1">IF(ROW()-ROW($A$4)&lt;B$3,INDIRECT("Sheet1!F"&amp;MATCH(Sheet2!B$2,Sheet1!$E$1:$E$1715,0)+ROW()-ROW($A$4)),"")</f>
        <v/>
      </c>
      <c r="C184" t="str">
        <f ca="1">IF(ROW()-ROW($A$4)&lt;C$3,INDIRECT("Sheet1!F"&amp;MATCH(Sheet2!C$2,Sheet1!$E$1:$E$1715,0)+ROW()-ROW($A$4)),"")</f>
        <v/>
      </c>
      <c r="D184" t="str">
        <f ca="1">IF(ROW()-ROW($A$4)&lt;D$3,INDIRECT("Sheet1!F"&amp;MATCH(Sheet2!D$2,Sheet1!$E$1:$E$1715,0)+ROW()-ROW($A$4)),"")</f>
        <v/>
      </c>
      <c r="E184" t="str">
        <f ca="1">IF(ROW()-ROW($A$4)&lt;E$3,INDIRECT("Sheet1!F"&amp;MATCH(Sheet2!E$2,Sheet1!$E$1:$E$1715,0)+ROW()-ROW($A$4)),"")</f>
        <v/>
      </c>
      <c r="F184" t="str">
        <f ca="1">IF(ROW()-ROW($A$4)&lt;F$3,INDIRECT("Sheet1!F"&amp;MATCH(Sheet2!F$2,Sheet1!$E$1:$E$1715,0)+ROW()-ROW($A$4)),"")</f>
        <v/>
      </c>
      <c r="G184" t="str">
        <f ca="1">IF(ROW()-ROW($A$4)&lt;G$3,INDIRECT("Sheet1!F"&amp;MATCH(Sheet2!G$2,Sheet1!$E$1:$E$1715,0)+ROW()-ROW($A$4)),"")</f>
        <v/>
      </c>
      <c r="H184" t="str">
        <f ca="1">IF(ROW()-ROW($A$4)&lt;H$3,INDIRECT("Sheet1!F"&amp;MATCH(Sheet2!H$2,Sheet1!$E$1:$E$1715,0)+ROW()-ROW($A$4)),"")</f>
        <v/>
      </c>
      <c r="I184" t="str">
        <f ca="1">IF(ROW()-ROW($A$4)&lt;I$3,INDIRECT("Sheet1!F"&amp;MATCH(Sheet2!I$2,Sheet1!$E$1:$E$1715,0)+ROW()-ROW($A$4)),"")</f>
        <v/>
      </c>
      <c r="J184" t="str">
        <f ca="1">IF(ROW()-ROW($A$4)&lt;J$3,INDIRECT("Sheet1!F"&amp;MATCH(Sheet2!J$2,Sheet1!$E$1:$E$1715,0)+ROW()-ROW($A$4)),"")</f>
        <v/>
      </c>
      <c r="K184" t="str">
        <f ca="1">IF(ROW()-ROW($A$4)&lt;K$3,INDIRECT("Sheet1!F"&amp;MATCH(Sheet2!K$2,Sheet1!$E$1:$E$1715,0)+ROW()-ROW($A$4)),"")</f>
        <v/>
      </c>
      <c r="L184" t="str">
        <f ca="1">IF(ROW()-ROW($A$4)&lt;L$3,INDIRECT("Sheet1!F"&amp;MATCH(Sheet2!L$2,Sheet1!$E$1:$E$1715,0)+ROW()-ROW($A$4)),"")</f>
        <v/>
      </c>
      <c r="M184" t="str">
        <f ca="1">IF(ROW()-ROW($A$4)&lt;M$3,INDIRECT("Sheet1!F"&amp;MATCH(Sheet2!M$2,Sheet1!$E$1:$E$1715,0)+ROW()-ROW($A$4)),"")</f>
        <v/>
      </c>
      <c r="N184" t="str">
        <f ca="1">IF(ROW()-ROW($A$4)&lt;N$3,INDIRECT("Sheet1!F"&amp;MATCH(Sheet2!N$2,Sheet1!$E$1:$E$1715,0)+ROW()-ROW($A$4)),"")</f>
        <v/>
      </c>
      <c r="O184" t="str">
        <f ca="1">IF(ROW()-ROW($A$4)&lt;O$3,INDIRECT("Sheet1!F"&amp;MATCH(Sheet2!O$2,Sheet1!$E$1:$E$1715,0)+ROW()-ROW($A$4)),"")</f>
        <v/>
      </c>
      <c r="P184" t="str">
        <f ca="1">IF(ROW()-ROW($A$4)&lt;P$3,INDIRECT("Sheet1!F"&amp;MATCH(Sheet2!P$2,Sheet1!$E$1:$E$1715,0)+ROW()-ROW($A$4)),"")</f>
        <v/>
      </c>
      <c r="Q184" t="str">
        <f ca="1">IF(ROW()-ROW($A$4)&lt;Q$3,INDIRECT("Sheet1!F"&amp;MATCH(Sheet2!Q$2,Sheet1!$E$1:$E$1715,0)+ROW()-ROW($A$4)),"")</f>
        <v/>
      </c>
    </row>
    <row r="185" spans="2:17" x14ac:dyDescent="0.2">
      <c r="B185" t="str">
        <f ca="1">IF(ROW()-ROW($A$4)&lt;B$3,INDIRECT("Sheet1!F"&amp;MATCH(Sheet2!B$2,Sheet1!$E$1:$E$1715,0)+ROW()-ROW($A$4)),"")</f>
        <v/>
      </c>
      <c r="C185" t="str">
        <f ca="1">IF(ROW()-ROW($A$4)&lt;C$3,INDIRECT("Sheet1!F"&amp;MATCH(Sheet2!C$2,Sheet1!$E$1:$E$1715,0)+ROW()-ROW($A$4)),"")</f>
        <v/>
      </c>
      <c r="D185" t="str">
        <f ca="1">IF(ROW()-ROW($A$4)&lt;D$3,INDIRECT("Sheet1!F"&amp;MATCH(Sheet2!D$2,Sheet1!$E$1:$E$1715,0)+ROW()-ROW($A$4)),"")</f>
        <v/>
      </c>
      <c r="E185" t="str">
        <f ca="1">IF(ROW()-ROW($A$4)&lt;E$3,INDIRECT("Sheet1!F"&amp;MATCH(Sheet2!E$2,Sheet1!$E$1:$E$1715,0)+ROW()-ROW($A$4)),"")</f>
        <v/>
      </c>
      <c r="F185" t="str">
        <f ca="1">IF(ROW()-ROW($A$4)&lt;F$3,INDIRECT("Sheet1!F"&amp;MATCH(Sheet2!F$2,Sheet1!$E$1:$E$1715,0)+ROW()-ROW($A$4)),"")</f>
        <v/>
      </c>
      <c r="G185" t="str">
        <f ca="1">IF(ROW()-ROW($A$4)&lt;G$3,INDIRECT("Sheet1!F"&amp;MATCH(Sheet2!G$2,Sheet1!$E$1:$E$1715,0)+ROW()-ROW($A$4)),"")</f>
        <v/>
      </c>
      <c r="H185" t="str">
        <f ca="1">IF(ROW()-ROW($A$4)&lt;H$3,INDIRECT("Sheet1!F"&amp;MATCH(Sheet2!H$2,Sheet1!$E$1:$E$1715,0)+ROW()-ROW($A$4)),"")</f>
        <v/>
      </c>
      <c r="I185" t="str">
        <f ca="1">IF(ROW()-ROW($A$4)&lt;I$3,INDIRECT("Sheet1!F"&amp;MATCH(Sheet2!I$2,Sheet1!$E$1:$E$1715,0)+ROW()-ROW($A$4)),"")</f>
        <v/>
      </c>
      <c r="J185" t="str">
        <f ca="1">IF(ROW()-ROW($A$4)&lt;J$3,INDIRECT("Sheet1!F"&amp;MATCH(Sheet2!J$2,Sheet1!$E$1:$E$1715,0)+ROW()-ROW($A$4)),"")</f>
        <v/>
      </c>
      <c r="K185" t="str">
        <f ca="1">IF(ROW()-ROW($A$4)&lt;K$3,INDIRECT("Sheet1!F"&amp;MATCH(Sheet2!K$2,Sheet1!$E$1:$E$1715,0)+ROW()-ROW($A$4)),"")</f>
        <v/>
      </c>
      <c r="L185" t="str">
        <f ca="1">IF(ROW()-ROW($A$4)&lt;L$3,INDIRECT("Sheet1!F"&amp;MATCH(Sheet2!L$2,Sheet1!$E$1:$E$1715,0)+ROW()-ROW($A$4)),"")</f>
        <v/>
      </c>
      <c r="M185" t="str">
        <f ca="1">IF(ROW()-ROW($A$4)&lt;M$3,INDIRECT("Sheet1!F"&amp;MATCH(Sheet2!M$2,Sheet1!$E$1:$E$1715,0)+ROW()-ROW($A$4)),"")</f>
        <v/>
      </c>
      <c r="N185" t="str">
        <f ca="1">IF(ROW()-ROW($A$4)&lt;N$3,INDIRECT("Sheet1!F"&amp;MATCH(Sheet2!N$2,Sheet1!$E$1:$E$1715,0)+ROW()-ROW($A$4)),"")</f>
        <v/>
      </c>
      <c r="O185" t="str">
        <f ca="1">IF(ROW()-ROW($A$4)&lt;O$3,INDIRECT("Sheet1!F"&amp;MATCH(Sheet2!O$2,Sheet1!$E$1:$E$1715,0)+ROW()-ROW($A$4)),"")</f>
        <v/>
      </c>
      <c r="P185" t="str">
        <f ca="1">IF(ROW()-ROW($A$4)&lt;P$3,INDIRECT("Sheet1!F"&amp;MATCH(Sheet2!P$2,Sheet1!$E$1:$E$1715,0)+ROW()-ROW($A$4)),"")</f>
        <v/>
      </c>
      <c r="Q185" t="str">
        <f ca="1">IF(ROW()-ROW($A$4)&lt;Q$3,INDIRECT("Sheet1!F"&amp;MATCH(Sheet2!Q$2,Sheet1!$E$1:$E$1715,0)+ROW()-ROW($A$4)),"")</f>
        <v/>
      </c>
    </row>
    <row r="186" spans="2:17" x14ac:dyDescent="0.2">
      <c r="B186" t="str">
        <f ca="1">IF(ROW()-ROW($A$4)&lt;B$3,INDIRECT("Sheet1!F"&amp;MATCH(Sheet2!B$2,Sheet1!$E$1:$E$1715,0)+ROW()-ROW($A$4)),"")</f>
        <v/>
      </c>
      <c r="C186" t="str">
        <f ca="1">IF(ROW()-ROW($A$4)&lt;C$3,INDIRECT("Sheet1!F"&amp;MATCH(Sheet2!C$2,Sheet1!$E$1:$E$1715,0)+ROW()-ROW($A$4)),"")</f>
        <v/>
      </c>
      <c r="D186" t="str">
        <f ca="1">IF(ROW()-ROW($A$4)&lt;D$3,INDIRECT("Sheet1!F"&amp;MATCH(Sheet2!D$2,Sheet1!$E$1:$E$1715,0)+ROW()-ROW($A$4)),"")</f>
        <v/>
      </c>
      <c r="E186" t="str">
        <f ca="1">IF(ROW()-ROW($A$4)&lt;E$3,INDIRECT("Sheet1!F"&amp;MATCH(Sheet2!E$2,Sheet1!$E$1:$E$1715,0)+ROW()-ROW($A$4)),"")</f>
        <v/>
      </c>
      <c r="F186" t="str">
        <f ca="1">IF(ROW()-ROW($A$4)&lt;F$3,INDIRECT("Sheet1!F"&amp;MATCH(Sheet2!F$2,Sheet1!$E$1:$E$1715,0)+ROW()-ROW($A$4)),"")</f>
        <v/>
      </c>
      <c r="G186" t="str">
        <f ca="1">IF(ROW()-ROW($A$4)&lt;G$3,INDIRECT("Sheet1!F"&amp;MATCH(Sheet2!G$2,Sheet1!$E$1:$E$1715,0)+ROW()-ROW($A$4)),"")</f>
        <v/>
      </c>
      <c r="H186" t="str">
        <f ca="1">IF(ROW()-ROW($A$4)&lt;H$3,INDIRECT("Sheet1!F"&amp;MATCH(Sheet2!H$2,Sheet1!$E$1:$E$1715,0)+ROW()-ROW($A$4)),"")</f>
        <v/>
      </c>
      <c r="I186" t="str">
        <f ca="1">IF(ROW()-ROW($A$4)&lt;I$3,INDIRECT("Sheet1!F"&amp;MATCH(Sheet2!I$2,Sheet1!$E$1:$E$1715,0)+ROW()-ROW($A$4)),"")</f>
        <v/>
      </c>
      <c r="J186" t="str">
        <f ca="1">IF(ROW()-ROW($A$4)&lt;J$3,INDIRECT("Sheet1!F"&amp;MATCH(Sheet2!J$2,Sheet1!$E$1:$E$1715,0)+ROW()-ROW($A$4)),"")</f>
        <v/>
      </c>
      <c r="K186" t="str">
        <f ca="1">IF(ROW()-ROW($A$4)&lt;K$3,INDIRECT("Sheet1!F"&amp;MATCH(Sheet2!K$2,Sheet1!$E$1:$E$1715,0)+ROW()-ROW($A$4)),"")</f>
        <v/>
      </c>
      <c r="L186" t="str">
        <f ca="1">IF(ROW()-ROW($A$4)&lt;L$3,INDIRECT("Sheet1!F"&amp;MATCH(Sheet2!L$2,Sheet1!$E$1:$E$1715,0)+ROW()-ROW($A$4)),"")</f>
        <v/>
      </c>
      <c r="M186" t="str">
        <f ca="1">IF(ROW()-ROW($A$4)&lt;M$3,INDIRECT("Sheet1!F"&amp;MATCH(Sheet2!M$2,Sheet1!$E$1:$E$1715,0)+ROW()-ROW($A$4)),"")</f>
        <v/>
      </c>
      <c r="N186" t="str">
        <f ca="1">IF(ROW()-ROW($A$4)&lt;N$3,INDIRECT("Sheet1!F"&amp;MATCH(Sheet2!N$2,Sheet1!$E$1:$E$1715,0)+ROW()-ROW($A$4)),"")</f>
        <v/>
      </c>
      <c r="O186" t="str">
        <f ca="1">IF(ROW()-ROW($A$4)&lt;O$3,INDIRECT("Sheet1!F"&amp;MATCH(Sheet2!O$2,Sheet1!$E$1:$E$1715,0)+ROW()-ROW($A$4)),"")</f>
        <v/>
      </c>
      <c r="P186" t="str">
        <f ca="1">IF(ROW()-ROW($A$4)&lt;P$3,INDIRECT("Sheet1!F"&amp;MATCH(Sheet2!P$2,Sheet1!$E$1:$E$1715,0)+ROW()-ROW($A$4)),"")</f>
        <v/>
      </c>
      <c r="Q186" t="str">
        <f ca="1">IF(ROW()-ROW($A$4)&lt;Q$3,INDIRECT("Sheet1!F"&amp;MATCH(Sheet2!Q$2,Sheet1!$E$1:$E$1715,0)+ROW()-ROW($A$4)),"")</f>
        <v/>
      </c>
    </row>
    <row r="187" spans="2:17" x14ac:dyDescent="0.2">
      <c r="B187" t="str">
        <f ca="1">IF(ROW()-ROW($A$4)&lt;B$3,INDIRECT("Sheet1!F"&amp;MATCH(Sheet2!B$2,Sheet1!$E$1:$E$1715,0)+ROW()-ROW($A$4)),"")</f>
        <v/>
      </c>
      <c r="C187" t="str">
        <f ca="1">IF(ROW()-ROW($A$4)&lt;C$3,INDIRECT("Sheet1!F"&amp;MATCH(Sheet2!C$2,Sheet1!$E$1:$E$1715,0)+ROW()-ROW($A$4)),"")</f>
        <v/>
      </c>
      <c r="D187" t="str">
        <f ca="1">IF(ROW()-ROW($A$4)&lt;D$3,INDIRECT("Sheet1!F"&amp;MATCH(Sheet2!D$2,Sheet1!$E$1:$E$1715,0)+ROW()-ROW($A$4)),"")</f>
        <v/>
      </c>
      <c r="E187" t="str">
        <f ca="1">IF(ROW()-ROW($A$4)&lt;E$3,INDIRECT("Sheet1!F"&amp;MATCH(Sheet2!E$2,Sheet1!$E$1:$E$1715,0)+ROW()-ROW($A$4)),"")</f>
        <v/>
      </c>
      <c r="F187" t="str">
        <f ca="1">IF(ROW()-ROW($A$4)&lt;F$3,INDIRECT("Sheet1!F"&amp;MATCH(Sheet2!F$2,Sheet1!$E$1:$E$1715,0)+ROW()-ROW($A$4)),"")</f>
        <v/>
      </c>
      <c r="G187" t="str">
        <f ca="1">IF(ROW()-ROW($A$4)&lt;G$3,INDIRECT("Sheet1!F"&amp;MATCH(Sheet2!G$2,Sheet1!$E$1:$E$1715,0)+ROW()-ROW($A$4)),"")</f>
        <v/>
      </c>
      <c r="H187" t="str">
        <f ca="1">IF(ROW()-ROW($A$4)&lt;H$3,INDIRECT("Sheet1!F"&amp;MATCH(Sheet2!H$2,Sheet1!$E$1:$E$1715,0)+ROW()-ROW($A$4)),"")</f>
        <v/>
      </c>
      <c r="I187" t="str">
        <f ca="1">IF(ROW()-ROW($A$4)&lt;I$3,INDIRECT("Sheet1!F"&amp;MATCH(Sheet2!I$2,Sheet1!$E$1:$E$1715,0)+ROW()-ROW($A$4)),"")</f>
        <v/>
      </c>
      <c r="J187" t="str">
        <f ca="1">IF(ROW()-ROW($A$4)&lt;J$3,INDIRECT("Sheet1!F"&amp;MATCH(Sheet2!J$2,Sheet1!$E$1:$E$1715,0)+ROW()-ROW($A$4)),"")</f>
        <v/>
      </c>
      <c r="K187" t="str">
        <f ca="1">IF(ROW()-ROW($A$4)&lt;K$3,INDIRECT("Sheet1!F"&amp;MATCH(Sheet2!K$2,Sheet1!$E$1:$E$1715,0)+ROW()-ROW($A$4)),"")</f>
        <v/>
      </c>
      <c r="L187" t="str">
        <f ca="1">IF(ROW()-ROW($A$4)&lt;L$3,INDIRECT("Sheet1!F"&amp;MATCH(Sheet2!L$2,Sheet1!$E$1:$E$1715,0)+ROW()-ROW($A$4)),"")</f>
        <v/>
      </c>
      <c r="M187" t="str">
        <f ca="1">IF(ROW()-ROW($A$4)&lt;M$3,INDIRECT("Sheet1!F"&amp;MATCH(Sheet2!M$2,Sheet1!$E$1:$E$1715,0)+ROW()-ROW($A$4)),"")</f>
        <v/>
      </c>
      <c r="N187" t="str">
        <f ca="1">IF(ROW()-ROW($A$4)&lt;N$3,INDIRECT("Sheet1!F"&amp;MATCH(Sheet2!N$2,Sheet1!$E$1:$E$1715,0)+ROW()-ROW($A$4)),"")</f>
        <v/>
      </c>
      <c r="O187" t="str">
        <f ca="1">IF(ROW()-ROW($A$4)&lt;O$3,INDIRECT("Sheet1!F"&amp;MATCH(Sheet2!O$2,Sheet1!$E$1:$E$1715,0)+ROW()-ROW($A$4)),"")</f>
        <v/>
      </c>
      <c r="P187" t="str">
        <f ca="1">IF(ROW()-ROW($A$4)&lt;P$3,INDIRECT("Sheet1!F"&amp;MATCH(Sheet2!P$2,Sheet1!$E$1:$E$1715,0)+ROW()-ROW($A$4)),"")</f>
        <v/>
      </c>
      <c r="Q187" t="str">
        <f ca="1">IF(ROW()-ROW($A$4)&lt;Q$3,INDIRECT("Sheet1!F"&amp;MATCH(Sheet2!Q$2,Sheet1!$E$1:$E$1715,0)+ROW()-ROW($A$4)),"")</f>
        <v/>
      </c>
    </row>
    <row r="188" spans="2:17" x14ac:dyDescent="0.2">
      <c r="B188" t="str">
        <f ca="1">IF(ROW()-ROW($A$4)&lt;B$3,INDIRECT("Sheet1!F"&amp;MATCH(Sheet2!B$2,Sheet1!$E$1:$E$1715,0)+ROW()-ROW($A$4)),"")</f>
        <v/>
      </c>
      <c r="C188" t="str">
        <f ca="1">IF(ROW()-ROW($A$4)&lt;C$3,INDIRECT("Sheet1!F"&amp;MATCH(Sheet2!C$2,Sheet1!$E$1:$E$1715,0)+ROW()-ROW($A$4)),"")</f>
        <v/>
      </c>
      <c r="D188" t="str">
        <f ca="1">IF(ROW()-ROW($A$4)&lt;D$3,INDIRECT("Sheet1!F"&amp;MATCH(Sheet2!D$2,Sheet1!$E$1:$E$1715,0)+ROW()-ROW($A$4)),"")</f>
        <v/>
      </c>
      <c r="E188" t="str">
        <f ca="1">IF(ROW()-ROW($A$4)&lt;E$3,INDIRECT("Sheet1!F"&amp;MATCH(Sheet2!E$2,Sheet1!$E$1:$E$1715,0)+ROW()-ROW($A$4)),"")</f>
        <v/>
      </c>
      <c r="F188" t="str">
        <f ca="1">IF(ROW()-ROW($A$4)&lt;F$3,INDIRECT("Sheet1!F"&amp;MATCH(Sheet2!F$2,Sheet1!$E$1:$E$1715,0)+ROW()-ROW($A$4)),"")</f>
        <v/>
      </c>
      <c r="G188" t="str">
        <f ca="1">IF(ROW()-ROW($A$4)&lt;G$3,INDIRECT("Sheet1!F"&amp;MATCH(Sheet2!G$2,Sheet1!$E$1:$E$1715,0)+ROW()-ROW($A$4)),"")</f>
        <v/>
      </c>
      <c r="H188" t="str">
        <f ca="1">IF(ROW()-ROW($A$4)&lt;H$3,INDIRECT("Sheet1!F"&amp;MATCH(Sheet2!H$2,Sheet1!$E$1:$E$1715,0)+ROW()-ROW($A$4)),"")</f>
        <v/>
      </c>
      <c r="I188" t="str">
        <f ca="1">IF(ROW()-ROW($A$4)&lt;I$3,INDIRECT("Sheet1!F"&amp;MATCH(Sheet2!I$2,Sheet1!$E$1:$E$1715,0)+ROW()-ROW($A$4)),"")</f>
        <v/>
      </c>
      <c r="J188" t="str">
        <f ca="1">IF(ROW()-ROW($A$4)&lt;J$3,INDIRECT("Sheet1!F"&amp;MATCH(Sheet2!J$2,Sheet1!$E$1:$E$1715,0)+ROW()-ROW($A$4)),"")</f>
        <v/>
      </c>
      <c r="K188" t="str">
        <f ca="1">IF(ROW()-ROW($A$4)&lt;K$3,INDIRECT("Sheet1!F"&amp;MATCH(Sheet2!K$2,Sheet1!$E$1:$E$1715,0)+ROW()-ROW($A$4)),"")</f>
        <v/>
      </c>
      <c r="L188" t="str">
        <f ca="1">IF(ROW()-ROW($A$4)&lt;L$3,INDIRECT("Sheet1!F"&amp;MATCH(Sheet2!L$2,Sheet1!$E$1:$E$1715,0)+ROW()-ROW($A$4)),"")</f>
        <v/>
      </c>
      <c r="M188" t="str">
        <f ca="1">IF(ROW()-ROW($A$4)&lt;M$3,INDIRECT("Sheet1!F"&amp;MATCH(Sheet2!M$2,Sheet1!$E$1:$E$1715,0)+ROW()-ROW($A$4)),"")</f>
        <v/>
      </c>
      <c r="N188" t="str">
        <f ca="1">IF(ROW()-ROW($A$4)&lt;N$3,INDIRECT("Sheet1!F"&amp;MATCH(Sheet2!N$2,Sheet1!$E$1:$E$1715,0)+ROW()-ROW($A$4)),"")</f>
        <v/>
      </c>
      <c r="O188" t="str">
        <f ca="1">IF(ROW()-ROW($A$4)&lt;O$3,INDIRECT("Sheet1!F"&amp;MATCH(Sheet2!O$2,Sheet1!$E$1:$E$1715,0)+ROW()-ROW($A$4)),"")</f>
        <v/>
      </c>
      <c r="P188" t="str">
        <f ca="1">IF(ROW()-ROW($A$4)&lt;P$3,INDIRECT("Sheet1!F"&amp;MATCH(Sheet2!P$2,Sheet1!$E$1:$E$1715,0)+ROW()-ROW($A$4)),"")</f>
        <v/>
      </c>
      <c r="Q188" t="str">
        <f ca="1">IF(ROW()-ROW($A$4)&lt;Q$3,INDIRECT("Sheet1!F"&amp;MATCH(Sheet2!Q$2,Sheet1!$E$1:$E$1715,0)+ROW()-ROW($A$4)),"")</f>
        <v/>
      </c>
    </row>
    <row r="189" spans="2:17" x14ac:dyDescent="0.2">
      <c r="B189" t="str">
        <f ca="1">IF(ROW()-ROW($A$4)&lt;B$3,INDIRECT("Sheet1!F"&amp;MATCH(Sheet2!B$2,Sheet1!$E$1:$E$1715,0)+ROW()-ROW($A$4)),"")</f>
        <v/>
      </c>
      <c r="C189" t="str">
        <f ca="1">IF(ROW()-ROW($A$4)&lt;C$3,INDIRECT("Sheet1!F"&amp;MATCH(Sheet2!C$2,Sheet1!$E$1:$E$1715,0)+ROW()-ROW($A$4)),"")</f>
        <v/>
      </c>
      <c r="D189" t="str">
        <f ca="1">IF(ROW()-ROW($A$4)&lt;D$3,INDIRECT("Sheet1!F"&amp;MATCH(Sheet2!D$2,Sheet1!$E$1:$E$1715,0)+ROW()-ROW($A$4)),"")</f>
        <v/>
      </c>
      <c r="E189" t="str">
        <f ca="1">IF(ROW()-ROW($A$4)&lt;E$3,INDIRECT("Sheet1!F"&amp;MATCH(Sheet2!E$2,Sheet1!$E$1:$E$1715,0)+ROW()-ROW($A$4)),"")</f>
        <v/>
      </c>
      <c r="F189" t="str">
        <f ca="1">IF(ROW()-ROW($A$4)&lt;F$3,INDIRECT("Sheet1!F"&amp;MATCH(Sheet2!F$2,Sheet1!$E$1:$E$1715,0)+ROW()-ROW($A$4)),"")</f>
        <v/>
      </c>
      <c r="G189" t="str">
        <f ca="1">IF(ROW()-ROW($A$4)&lt;G$3,INDIRECT("Sheet1!F"&amp;MATCH(Sheet2!G$2,Sheet1!$E$1:$E$1715,0)+ROW()-ROW($A$4)),"")</f>
        <v/>
      </c>
      <c r="H189" t="str">
        <f ca="1">IF(ROW()-ROW($A$4)&lt;H$3,INDIRECT("Sheet1!F"&amp;MATCH(Sheet2!H$2,Sheet1!$E$1:$E$1715,0)+ROW()-ROW($A$4)),"")</f>
        <v/>
      </c>
      <c r="I189" t="str">
        <f ca="1">IF(ROW()-ROW($A$4)&lt;I$3,INDIRECT("Sheet1!F"&amp;MATCH(Sheet2!I$2,Sheet1!$E$1:$E$1715,0)+ROW()-ROW($A$4)),"")</f>
        <v/>
      </c>
      <c r="J189" t="str">
        <f ca="1">IF(ROW()-ROW($A$4)&lt;J$3,INDIRECT("Sheet1!F"&amp;MATCH(Sheet2!J$2,Sheet1!$E$1:$E$1715,0)+ROW()-ROW($A$4)),"")</f>
        <v/>
      </c>
      <c r="K189" t="str">
        <f ca="1">IF(ROW()-ROW($A$4)&lt;K$3,INDIRECT("Sheet1!F"&amp;MATCH(Sheet2!K$2,Sheet1!$E$1:$E$1715,0)+ROW()-ROW($A$4)),"")</f>
        <v/>
      </c>
      <c r="L189" t="str">
        <f ca="1">IF(ROW()-ROW($A$4)&lt;L$3,INDIRECT("Sheet1!F"&amp;MATCH(Sheet2!L$2,Sheet1!$E$1:$E$1715,0)+ROW()-ROW($A$4)),"")</f>
        <v/>
      </c>
      <c r="M189" t="str">
        <f ca="1">IF(ROW()-ROW($A$4)&lt;M$3,INDIRECT("Sheet1!F"&amp;MATCH(Sheet2!M$2,Sheet1!$E$1:$E$1715,0)+ROW()-ROW($A$4)),"")</f>
        <v/>
      </c>
      <c r="N189" t="str">
        <f ca="1">IF(ROW()-ROW($A$4)&lt;N$3,INDIRECT("Sheet1!F"&amp;MATCH(Sheet2!N$2,Sheet1!$E$1:$E$1715,0)+ROW()-ROW($A$4)),"")</f>
        <v/>
      </c>
      <c r="O189" t="str">
        <f ca="1">IF(ROW()-ROW($A$4)&lt;O$3,INDIRECT("Sheet1!F"&amp;MATCH(Sheet2!O$2,Sheet1!$E$1:$E$1715,0)+ROW()-ROW($A$4)),"")</f>
        <v/>
      </c>
      <c r="P189" t="str">
        <f ca="1">IF(ROW()-ROW($A$4)&lt;P$3,INDIRECT("Sheet1!F"&amp;MATCH(Sheet2!P$2,Sheet1!$E$1:$E$1715,0)+ROW()-ROW($A$4)),"")</f>
        <v/>
      </c>
      <c r="Q189" t="str">
        <f ca="1">IF(ROW()-ROW($A$4)&lt;Q$3,INDIRECT("Sheet1!F"&amp;MATCH(Sheet2!Q$2,Sheet1!$E$1:$E$1715,0)+ROW()-ROW($A$4)),"")</f>
        <v/>
      </c>
    </row>
    <row r="190" spans="2:17" x14ac:dyDescent="0.2">
      <c r="B190" t="str">
        <f ca="1">IF(ROW()-ROW($A$4)&lt;B$3,INDIRECT("Sheet1!F"&amp;MATCH(Sheet2!B$2,Sheet1!$E$1:$E$1715,0)+ROW()-ROW($A$4)),"")</f>
        <v/>
      </c>
      <c r="C190" t="str">
        <f ca="1">IF(ROW()-ROW($A$4)&lt;C$3,INDIRECT("Sheet1!F"&amp;MATCH(Sheet2!C$2,Sheet1!$E$1:$E$1715,0)+ROW()-ROW($A$4)),"")</f>
        <v/>
      </c>
      <c r="D190" t="str">
        <f ca="1">IF(ROW()-ROW($A$4)&lt;D$3,INDIRECT("Sheet1!F"&amp;MATCH(Sheet2!D$2,Sheet1!$E$1:$E$1715,0)+ROW()-ROW($A$4)),"")</f>
        <v/>
      </c>
      <c r="E190" t="str">
        <f ca="1">IF(ROW()-ROW($A$4)&lt;E$3,INDIRECT("Sheet1!F"&amp;MATCH(Sheet2!E$2,Sheet1!$E$1:$E$1715,0)+ROW()-ROW($A$4)),"")</f>
        <v/>
      </c>
      <c r="F190" t="str">
        <f ca="1">IF(ROW()-ROW($A$4)&lt;F$3,INDIRECT("Sheet1!F"&amp;MATCH(Sheet2!F$2,Sheet1!$E$1:$E$1715,0)+ROW()-ROW($A$4)),"")</f>
        <v/>
      </c>
      <c r="G190" t="str">
        <f ca="1">IF(ROW()-ROW($A$4)&lt;G$3,INDIRECT("Sheet1!F"&amp;MATCH(Sheet2!G$2,Sheet1!$E$1:$E$1715,0)+ROW()-ROW($A$4)),"")</f>
        <v/>
      </c>
      <c r="H190" t="str">
        <f ca="1">IF(ROW()-ROW($A$4)&lt;H$3,INDIRECT("Sheet1!F"&amp;MATCH(Sheet2!H$2,Sheet1!$E$1:$E$1715,0)+ROW()-ROW($A$4)),"")</f>
        <v/>
      </c>
      <c r="I190" t="str">
        <f ca="1">IF(ROW()-ROW($A$4)&lt;I$3,INDIRECT("Sheet1!F"&amp;MATCH(Sheet2!I$2,Sheet1!$E$1:$E$1715,0)+ROW()-ROW($A$4)),"")</f>
        <v/>
      </c>
      <c r="J190" t="str">
        <f ca="1">IF(ROW()-ROW($A$4)&lt;J$3,INDIRECT("Sheet1!F"&amp;MATCH(Sheet2!J$2,Sheet1!$E$1:$E$1715,0)+ROW()-ROW($A$4)),"")</f>
        <v/>
      </c>
      <c r="K190" t="str">
        <f ca="1">IF(ROW()-ROW($A$4)&lt;K$3,INDIRECT("Sheet1!F"&amp;MATCH(Sheet2!K$2,Sheet1!$E$1:$E$1715,0)+ROW()-ROW($A$4)),"")</f>
        <v/>
      </c>
      <c r="L190" t="str">
        <f ca="1">IF(ROW()-ROW($A$4)&lt;L$3,INDIRECT("Sheet1!F"&amp;MATCH(Sheet2!L$2,Sheet1!$E$1:$E$1715,0)+ROW()-ROW($A$4)),"")</f>
        <v/>
      </c>
      <c r="M190" t="str">
        <f ca="1">IF(ROW()-ROW($A$4)&lt;M$3,INDIRECT("Sheet1!F"&amp;MATCH(Sheet2!M$2,Sheet1!$E$1:$E$1715,0)+ROW()-ROW($A$4)),"")</f>
        <v/>
      </c>
      <c r="N190" t="str">
        <f ca="1">IF(ROW()-ROW($A$4)&lt;N$3,INDIRECT("Sheet1!F"&amp;MATCH(Sheet2!N$2,Sheet1!$E$1:$E$1715,0)+ROW()-ROW($A$4)),"")</f>
        <v/>
      </c>
      <c r="O190" t="str">
        <f ca="1">IF(ROW()-ROW($A$4)&lt;O$3,INDIRECT("Sheet1!F"&amp;MATCH(Sheet2!O$2,Sheet1!$E$1:$E$1715,0)+ROW()-ROW($A$4)),"")</f>
        <v/>
      </c>
      <c r="P190" t="str">
        <f ca="1">IF(ROW()-ROW($A$4)&lt;P$3,INDIRECT("Sheet1!F"&amp;MATCH(Sheet2!P$2,Sheet1!$E$1:$E$1715,0)+ROW()-ROW($A$4)),"")</f>
        <v/>
      </c>
      <c r="Q190" t="str">
        <f ca="1">IF(ROW()-ROW($A$4)&lt;Q$3,INDIRECT("Sheet1!F"&amp;MATCH(Sheet2!Q$2,Sheet1!$E$1:$E$1715,0)+ROW()-ROW($A$4)),"")</f>
        <v/>
      </c>
    </row>
    <row r="191" spans="2:17" x14ac:dyDescent="0.2">
      <c r="B191" t="str">
        <f ca="1">IF(ROW()-ROW($A$4)&lt;B$3,INDIRECT("Sheet1!F"&amp;MATCH(Sheet2!B$2,Sheet1!$E$1:$E$1715,0)+ROW()-ROW($A$4)),"")</f>
        <v/>
      </c>
      <c r="C191" t="str">
        <f ca="1">IF(ROW()-ROW($A$4)&lt;C$3,INDIRECT("Sheet1!F"&amp;MATCH(Sheet2!C$2,Sheet1!$E$1:$E$1715,0)+ROW()-ROW($A$4)),"")</f>
        <v/>
      </c>
      <c r="D191" t="str">
        <f ca="1">IF(ROW()-ROW($A$4)&lt;D$3,INDIRECT("Sheet1!F"&amp;MATCH(Sheet2!D$2,Sheet1!$E$1:$E$1715,0)+ROW()-ROW($A$4)),"")</f>
        <v/>
      </c>
      <c r="E191" t="str">
        <f ca="1">IF(ROW()-ROW($A$4)&lt;E$3,INDIRECT("Sheet1!F"&amp;MATCH(Sheet2!E$2,Sheet1!$E$1:$E$1715,0)+ROW()-ROW($A$4)),"")</f>
        <v/>
      </c>
      <c r="F191" t="str">
        <f ca="1">IF(ROW()-ROW($A$4)&lt;F$3,INDIRECT("Sheet1!F"&amp;MATCH(Sheet2!F$2,Sheet1!$E$1:$E$1715,0)+ROW()-ROW($A$4)),"")</f>
        <v/>
      </c>
      <c r="G191" t="str">
        <f ca="1">IF(ROW()-ROW($A$4)&lt;G$3,INDIRECT("Sheet1!F"&amp;MATCH(Sheet2!G$2,Sheet1!$E$1:$E$1715,0)+ROW()-ROW($A$4)),"")</f>
        <v/>
      </c>
      <c r="H191" t="str">
        <f ca="1">IF(ROW()-ROW($A$4)&lt;H$3,INDIRECT("Sheet1!F"&amp;MATCH(Sheet2!H$2,Sheet1!$E$1:$E$1715,0)+ROW()-ROW($A$4)),"")</f>
        <v/>
      </c>
      <c r="I191" t="str">
        <f ca="1">IF(ROW()-ROW($A$4)&lt;I$3,INDIRECT("Sheet1!F"&amp;MATCH(Sheet2!I$2,Sheet1!$E$1:$E$1715,0)+ROW()-ROW($A$4)),"")</f>
        <v/>
      </c>
      <c r="J191" t="str">
        <f ca="1">IF(ROW()-ROW($A$4)&lt;J$3,INDIRECT("Sheet1!F"&amp;MATCH(Sheet2!J$2,Sheet1!$E$1:$E$1715,0)+ROW()-ROW($A$4)),"")</f>
        <v/>
      </c>
      <c r="K191" t="str">
        <f ca="1">IF(ROW()-ROW($A$4)&lt;K$3,INDIRECT("Sheet1!F"&amp;MATCH(Sheet2!K$2,Sheet1!$E$1:$E$1715,0)+ROW()-ROW($A$4)),"")</f>
        <v/>
      </c>
      <c r="L191" t="str">
        <f ca="1">IF(ROW()-ROW($A$4)&lt;L$3,INDIRECT("Sheet1!F"&amp;MATCH(Sheet2!L$2,Sheet1!$E$1:$E$1715,0)+ROW()-ROW($A$4)),"")</f>
        <v/>
      </c>
      <c r="M191" t="str">
        <f ca="1">IF(ROW()-ROW($A$4)&lt;M$3,INDIRECT("Sheet1!F"&amp;MATCH(Sheet2!M$2,Sheet1!$E$1:$E$1715,0)+ROW()-ROW($A$4)),"")</f>
        <v/>
      </c>
      <c r="N191" t="str">
        <f ca="1">IF(ROW()-ROW($A$4)&lt;N$3,INDIRECT("Sheet1!F"&amp;MATCH(Sheet2!N$2,Sheet1!$E$1:$E$1715,0)+ROW()-ROW($A$4)),"")</f>
        <v/>
      </c>
      <c r="O191" t="str">
        <f ca="1">IF(ROW()-ROW($A$4)&lt;O$3,INDIRECT("Sheet1!F"&amp;MATCH(Sheet2!O$2,Sheet1!$E$1:$E$1715,0)+ROW()-ROW($A$4)),"")</f>
        <v/>
      </c>
      <c r="P191" t="str">
        <f ca="1">IF(ROW()-ROW($A$4)&lt;P$3,INDIRECT("Sheet1!F"&amp;MATCH(Sheet2!P$2,Sheet1!$E$1:$E$1715,0)+ROW()-ROW($A$4)),"")</f>
        <v/>
      </c>
      <c r="Q191" t="str">
        <f ca="1">IF(ROW()-ROW($A$4)&lt;Q$3,INDIRECT("Sheet1!F"&amp;MATCH(Sheet2!Q$2,Sheet1!$E$1:$E$1715,0)+ROW()-ROW($A$4)),"")</f>
        <v/>
      </c>
    </row>
    <row r="192" spans="2:17" x14ac:dyDescent="0.2">
      <c r="B192" t="str">
        <f ca="1">IF(ROW()-ROW($A$4)&lt;B$3,INDIRECT("Sheet1!F"&amp;MATCH(Sheet2!B$2,Sheet1!$E$1:$E$1715,0)+ROW()-ROW($A$4)),"")</f>
        <v/>
      </c>
      <c r="C192" t="str">
        <f ca="1">IF(ROW()-ROW($A$4)&lt;C$3,INDIRECT("Sheet1!F"&amp;MATCH(Sheet2!C$2,Sheet1!$E$1:$E$1715,0)+ROW()-ROW($A$4)),"")</f>
        <v/>
      </c>
      <c r="D192" t="str">
        <f ca="1">IF(ROW()-ROW($A$4)&lt;D$3,INDIRECT("Sheet1!F"&amp;MATCH(Sheet2!D$2,Sheet1!$E$1:$E$1715,0)+ROW()-ROW($A$4)),"")</f>
        <v/>
      </c>
      <c r="E192" t="str">
        <f ca="1">IF(ROW()-ROW($A$4)&lt;E$3,INDIRECT("Sheet1!F"&amp;MATCH(Sheet2!E$2,Sheet1!$E$1:$E$1715,0)+ROW()-ROW($A$4)),"")</f>
        <v/>
      </c>
      <c r="F192" t="str">
        <f ca="1">IF(ROW()-ROW($A$4)&lt;F$3,INDIRECT("Sheet1!F"&amp;MATCH(Sheet2!F$2,Sheet1!$E$1:$E$1715,0)+ROW()-ROW($A$4)),"")</f>
        <v/>
      </c>
      <c r="G192" t="str">
        <f ca="1">IF(ROW()-ROW($A$4)&lt;G$3,INDIRECT("Sheet1!F"&amp;MATCH(Sheet2!G$2,Sheet1!$E$1:$E$1715,0)+ROW()-ROW($A$4)),"")</f>
        <v/>
      </c>
      <c r="H192" t="str">
        <f ca="1">IF(ROW()-ROW($A$4)&lt;H$3,INDIRECT("Sheet1!F"&amp;MATCH(Sheet2!H$2,Sheet1!$E$1:$E$1715,0)+ROW()-ROW($A$4)),"")</f>
        <v/>
      </c>
      <c r="I192" t="str">
        <f ca="1">IF(ROW()-ROW($A$4)&lt;I$3,INDIRECT("Sheet1!F"&amp;MATCH(Sheet2!I$2,Sheet1!$E$1:$E$1715,0)+ROW()-ROW($A$4)),"")</f>
        <v/>
      </c>
      <c r="J192" t="str">
        <f ca="1">IF(ROW()-ROW($A$4)&lt;J$3,INDIRECT("Sheet1!F"&amp;MATCH(Sheet2!J$2,Sheet1!$E$1:$E$1715,0)+ROW()-ROW($A$4)),"")</f>
        <v/>
      </c>
      <c r="K192" t="str">
        <f ca="1">IF(ROW()-ROW($A$4)&lt;K$3,INDIRECT("Sheet1!F"&amp;MATCH(Sheet2!K$2,Sheet1!$E$1:$E$1715,0)+ROW()-ROW($A$4)),"")</f>
        <v/>
      </c>
      <c r="L192" t="str">
        <f ca="1">IF(ROW()-ROW($A$4)&lt;L$3,INDIRECT("Sheet1!F"&amp;MATCH(Sheet2!L$2,Sheet1!$E$1:$E$1715,0)+ROW()-ROW($A$4)),"")</f>
        <v/>
      </c>
      <c r="M192" t="str">
        <f ca="1">IF(ROW()-ROW($A$4)&lt;M$3,INDIRECT("Sheet1!F"&amp;MATCH(Sheet2!M$2,Sheet1!$E$1:$E$1715,0)+ROW()-ROW($A$4)),"")</f>
        <v/>
      </c>
      <c r="N192" t="str">
        <f ca="1">IF(ROW()-ROW($A$4)&lt;N$3,INDIRECT("Sheet1!F"&amp;MATCH(Sheet2!N$2,Sheet1!$E$1:$E$1715,0)+ROW()-ROW($A$4)),"")</f>
        <v/>
      </c>
      <c r="O192" t="str">
        <f ca="1">IF(ROW()-ROW($A$4)&lt;O$3,INDIRECT("Sheet1!F"&amp;MATCH(Sheet2!O$2,Sheet1!$E$1:$E$1715,0)+ROW()-ROW($A$4)),"")</f>
        <v/>
      </c>
      <c r="P192" t="str">
        <f ca="1">IF(ROW()-ROW($A$4)&lt;P$3,INDIRECT("Sheet1!F"&amp;MATCH(Sheet2!P$2,Sheet1!$E$1:$E$1715,0)+ROW()-ROW($A$4)),"")</f>
        <v/>
      </c>
      <c r="Q192" t="str">
        <f ca="1">IF(ROW()-ROW($A$4)&lt;Q$3,INDIRECT("Sheet1!F"&amp;MATCH(Sheet2!Q$2,Sheet1!$E$1:$E$1715,0)+ROW()-ROW($A$4)),"")</f>
        <v/>
      </c>
    </row>
    <row r="193" spans="2:17" x14ac:dyDescent="0.2">
      <c r="B193" t="str">
        <f ca="1">IF(ROW()-ROW($A$4)&lt;B$3,INDIRECT("Sheet1!F"&amp;MATCH(Sheet2!B$2,Sheet1!$E$1:$E$1715,0)+ROW()-ROW($A$4)),"")</f>
        <v/>
      </c>
      <c r="C193" t="str">
        <f ca="1">IF(ROW()-ROW($A$4)&lt;C$3,INDIRECT("Sheet1!F"&amp;MATCH(Sheet2!C$2,Sheet1!$E$1:$E$1715,0)+ROW()-ROW($A$4)),"")</f>
        <v/>
      </c>
      <c r="D193" t="str">
        <f ca="1">IF(ROW()-ROW($A$4)&lt;D$3,INDIRECT("Sheet1!F"&amp;MATCH(Sheet2!D$2,Sheet1!$E$1:$E$1715,0)+ROW()-ROW($A$4)),"")</f>
        <v/>
      </c>
      <c r="E193" t="str">
        <f ca="1">IF(ROW()-ROW($A$4)&lt;E$3,INDIRECT("Sheet1!F"&amp;MATCH(Sheet2!E$2,Sheet1!$E$1:$E$1715,0)+ROW()-ROW($A$4)),"")</f>
        <v/>
      </c>
      <c r="F193" t="str">
        <f ca="1">IF(ROW()-ROW($A$4)&lt;F$3,INDIRECT("Sheet1!F"&amp;MATCH(Sheet2!F$2,Sheet1!$E$1:$E$1715,0)+ROW()-ROW($A$4)),"")</f>
        <v/>
      </c>
      <c r="G193" t="str">
        <f ca="1">IF(ROW()-ROW($A$4)&lt;G$3,INDIRECT("Sheet1!F"&amp;MATCH(Sheet2!G$2,Sheet1!$E$1:$E$1715,0)+ROW()-ROW($A$4)),"")</f>
        <v/>
      </c>
      <c r="H193" t="str">
        <f ca="1">IF(ROW()-ROW($A$4)&lt;H$3,INDIRECT("Sheet1!F"&amp;MATCH(Sheet2!H$2,Sheet1!$E$1:$E$1715,0)+ROW()-ROW($A$4)),"")</f>
        <v/>
      </c>
      <c r="I193" t="str">
        <f ca="1">IF(ROW()-ROW($A$4)&lt;I$3,INDIRECT("Sheet1!F"&amp;MATCH(Sheet2!I$2,Sheet1!$E$1:$E$1715,0)+ROW()-ROW($A$4)),"")</f>
        <v/>
      </c>
      <c r="J193" t="str">
        <f ca="1">IF(ROW()-ROW($A$4)&lt;J$3,INDIRECT("Sheet1!F"&amp;MATCH(Sheet2!J$2,Sheet1!$E$1:$E$1715,0)+ROW()-ROW($A$4)),"")</f>
        <v/>
      </c>
      <c r="K193" t="str">
        <f ca="1">IF(ROW()-ROW($A$4)&lt;K$3,INDIRECT("Sheet1!F"&amp;MATCH(Sheet2!K$2,Sheet1!$E$1:$E$1715,0)+ROW()-ROW($A$4)),"")</f>
        <v/>
      </c>
      <c r="L193" t="str">
        <f ca="1">IF(ROW()-ROW($A$4)&lt;L$3,INDIRECT("Sheet1!F"&amp;MATCH(Sheet2!L$2,Sheet1!$E$1:$E$1715,0)+ROW()-ROW($A$4)),"")</f>
        <v/>
      </c>
      <c r="M193" t="str">
        <f ca="1">IF(ROW()-ROW($A$4)&lt;M$3,INDIRECT("Sheet1!F"&amp;MATCH(Sheet2!M$2,Sheet1!$E$1:$E$1715,0)+ROW()-ROW($A$4)),"")</f>
        <v/>
      </c>
      <c r="N193" t="str">
        <f ca="1">IF(ROW()-ROW($A$4)&lt;N$3,INDIRECT("Sheet1!F"&amp;MATCH(Sheet2!N$2,Sheet1!$E$1:$E$1715,0)+ROW()-ROW($A$4)),"")</f>
        <v/>
      </c>
      <c r="O193" t="str">
        <f ca="1">IF(ROW()-ROW($A$4)&lt;O$3,INDIRECT("Sheet1!F"&amp;MATCH(Sheet2!O$2,Sheet1!$E$1:$E$1715,0)+ROW()-ROW($A$4)),"")</f>
        <v/>
      </c>
      <c r="P193" t="str">
        <f ca="1">IF(ROW()-ROW($A$4)&lt;P$3,INDIRECT("Sheet1!F"&amp;MATCH(Sheet2!P$2,Sheet1!$E$1:$E$1715,0)+ROW()-ROW($A$4)),"")</f>
        <v/>
      </c>
      <c r="Q193" t="str">
        <f ca="1">IF(ROW()-ROW($A$4)&lt;Q$3,INDIRECT("Sheet1!F"&amp;MATCH(Sheet2!Q$2,Sheet1!$E$1:$E$1715,0)+ROW()-ROW($A$4)),"")</f>
        <v/>
      </c>
    </row>
    <row r="194" spans="2:17" x14ac:dyDescent="0.2">
      <c r="B194" t="str">
        <f ca="1">IF(ROW()-ROW($A$4)&lt;B$3,INDIRECT("Sheet1!F"&amp;MATCH(Sheet2!B$2,Sheet1!$E$1:$E$1715,0)+ROW()-ROW($A$4)),"")</f>
        <v/>
      </c>
      <c r="C194" t="str">
        <f ca="1">IF(ROW()-ROW($A$4)&lt;C$3,INDIRECT("Sheet1!F"&amp;MATCH(Sheet2!C$2,Sheet1!$E$1:$E$1715,0)+ROW()-ROW($A$4)),"")</f>
        <v/>
      </c>
      <c r="D194" t="str">
        <f ca="1">IF(ROW()-ROW($A$4)&lt;D$3,INDIRECT("Sheet1!F"&amp;MATCH(Sheet2!D$2,Sheet1!$E$1:$E$1715,0)+ROW()-ROW($A$4)),"")</f>
        <v/>
      </c>
      <c r="E194" t="str">
        <f ca="1">IF(ROW()-ROW($A$4)&lt;E$3,INDIRECT("Sheet1!F"&amp;MATCH(Sheet2!E$2,Sheet1!$E$1:$E$1715,0)+ROW()-ROW($A$4)),"")</f>
        <v/>
      </c>
      <c r="F194" t="str">
        <f ca="1">IF(ROW()-ROW($A$4)&lt;F$3,INDIRECT("Sheet1!F"&amp;MATCH(Sheet2!F$2,Sheet1!$E$1:$E$1715,0)+ROW()-ROW($A$4)),"")</f>
        <v/>
      </c>
      <c r="G194" t="str">
        <f ca="1">IF(ROW()-ROW($A$4)&lt;G$3,INDIRECT("Sheet1!F"&amp;MATCH(Sheet2!G$2,Sheet1!$E$1:$E$1715,0)+ROW()-ROW($A$4)),"")</f>
        <v/>
      </c>
      <c r="H194" t="str">
        <f ca="1">IF(ROW()-ROW($A$4)&lt;H$3,INDIRECT("Sheet1!F"&amp;MATCH(Sheet2!H$2,Sheet1!$E$1:$E$1715,0)+ROW()-ROW($A$4)),"")</f>
        <v/>
      </c>
      <c r="I194" t="str">
        <f ca="1">IF(ROW()-ROW($A$4)&lt;I$3,INDIRECT("Sheet1!F"&amp;MATCH(Sheet2!I$2,Sheet1!$E$1:$E$1715,0)+ROW()-ROW($A$4)),"")</f>
        <v/>
      </c>
      <c r="J194" t="str">
        <f ca="1">IF(ROW()-ROW($A$4)&lt;J$3,INDIRECT("Sheet1!F"&amp;MATCH(Sheet2!J$2,Sheet1!$E$1:$E$1715,0)+ROW()-ROW($A$4)),"")</f>
        <v/>
      </c>
      <c r="K194" t="str">
        <f ca="1">IF(ROW()-ROW($A$4)&lt;K$3,INDIRECT("Sheet1!F"&amp;MATCH(Sheet2!K$2,Sheet1!$E$1:$E$1715,0)+ROW()-ROW($A$4)),"")</f>
        <v/>
      </c>
      <c r="L194" t="str">
        <f ca="1">IF(ROW()-ROW($A$4)&lt;L$3,INDIRECT("Sheet1!F"&amp;MATCH(Sheet2!L$2,Sheet1!$E$1:$E$1715,0)+ROW()-ROW($A$4)),"")</f>
        <v/>
      </c>
      <c r="M194" t="str">
        <f ca="1">IF(ROW()-ROW($A$4)&lt;M$3,INDIRECT("Sheet1!F"&amp;MATCH(Sheet2!M$2,Sheet1!$E$1:$E$1715,0)+ROW()-ROW($A$4)),"")</f>
        <v/>
      </c>
      <c r="N194" t="str">
        <f ca="1">IF(ROW()-ROW($A$4)&lt;N$3,INDIRECT("Sheet1!F"&amp;MATCH(Sheet2!N$2,Sheet1!$E$1:$E$1715,0)+ROW()-ROW($A$4)),"")</f>
        <v/>
      </c>
      <c r="O194" t="str">
        <f ca="1">IF(ROW()-ROW($A$4)&lt;O$3,INDIRECT("Sheet1!F"&amp;MATCH(Sheet2!O$2,Sheet1!$E$1:$E$1715,0)+ROW()-ROW($A$4)),"")</f>
        <v/>
      </c>
      <c r="P194" t="str">
        <f ca="1">IF(ROW()-ROW($A$4)&lt;P$3,INDIRECT("Sheet1!F"&amp;MATCH(Sheet2!P$2,Sheet1!$E$1:$E$1715,0)+ROW()-ROW($A$4)),"")</f>
        <v/>
      </c>
      <c r="Q194" t="str">
        <f ca="1">IF(ROW()-ROW($A$4)&lt;Q$3,INDIRECT("Sheet1!F"&amp;MATCH(Sheet2!Q$2,Sheet1!$E$1:$E$1715,0)+ROW()-ROW($A$4)),"")</f>
        <v/>
      </c>
    </row>
    <row r="195" spans="2:17" x14ac:dyDescent="0.2">
      <c r="B195" t="str">
        <f ca="1">IF(ROW()-ROW($A$4)&lt;B$3,INDIRECT("Sheet1!F"&amp;MATCH(Sheet2!B$2,Sheet1!$E$1:$E$1715,0)+ROW()-ROW($A$4)),"")</f>
        <v/>
      </c>
      <c r="C195" t="str">
        <f ca="1">IF(ROW()-ROW($A$4)&lt;C$3,INDIRECT("Sheet1!F"&amp;MATCH(Sheet2!C$2,Sheet1!$E$1:$E$1715,0)+ROW()-ROW($A$4)),"")</f>
        <v/>
      </c>
      <c r="D195" t="str">
        <f ca="1">IF(ROW()-ROW($A$4)&lt;D$3,INDIRECT("Sheet1!F"&amp;MATCH(Sheet2!D$2,Sheet1!$E$1:$E$1715,0)+ROW()-ROW($A$4)),"")</f>
        <v/>
      </c>
      <c r="E195" t="str">
        <f ca="1">IF(ROW()-ROW($A$4)&lt;E$3,INDIRECT("Sheet1!F"&amp;MATCH(Sheet2!E$2,Sheet1!$E$1:$E$1715,0)+ROW()-ROW($A$4)),"")</f>
        <v/>
      </c>
      <c r="F195" t="str">
        <f ca="1">IF(ROW()-ROW($A$4)&lt;F$3,INDIRECT("Sheet1!F"&amp;MATCH(Sheet2!F$2,Sheet1!$E$1:$E$1715,0)+ROW()-ROW($A$4)),"")</f>
        <v/>
      </c>
      <c r="G195" t="str">
        <f ca="1">IF(ROW()-ROW($A$4)&lt;G$3,INDIRECT("Sheet1!F"&amp;MATCH(Sheet2!G$2,Sheet1!$E$1:$E$1715,0)+ROW()-ROW($A$4)),"")</f>
        <v/>
      </c>
      <c r="H195" t="str">
        <f ca="1">IF(ROW()-ROW($A$4)&lt;H$3,INDIRECT("Sheet1!F"&amp;MATCH(Sheet2!H$2,Sheet1!$E$1:$E$1715,0)+ROW()-ROW($A$4)),"")</f>
        <v/>
      </c>
      <c r="I195" t="str">
        <f ca="1">IF(ROW()-ROW($A$4)&lt;I$3,INDIRECT("Sheet1!F"&amp;MATCH(Sheet2!I$2,Sheet1!$E$1:$E$1715,0)+ROW()-ROW($A$4)),"")</f>
        <v/>
      </c>
      <c r="J195" t="str">
        <f ca="1">IF(ROW()-ROW($A$4)&lt;J$3,INDIRECT("Sheet1!F"&amp;MATCH(Sheet2!J$2,Sheet1!$E$1:$E$1715,0)+ROW()-ROW($A$4)),"")</f>
        <v/>
      </c>
      <c r="K195" t="str">
        <f ca="1">IF(ROW()-ROW($A$4)&lt;K$3,INDIRECT("Sheet1!F"&amp;MATCH(Sheet2!K$2,Sheet1!$E$1:$E$1715,0)+ROW()-ROW($A$4)),"")</f>
        <v/>
      </c>
      <c r="L195" t="str">
        <f ca="1">IF(ROW()-ROW($A$4)&lt;L$3,INDIRECT("Sheet1!F"&amp;MATCH(Sheet2!L$2,Sheet1!$E$1:$E$1715,0)+ROW()-ROW($A$4)),"")</f>
        <v/>
      </c>
      <c r="M195" t="str">
        <f ca="1">IF(ROW()-ROW($A$4)&lt;M$3,INDIRECT("Sheet1!F"&amp;MATCH(Sheet2!M$2,Sheet1!$E$1:$E$1715,0)+ROW()-ROW($A$4)),"")</f>
        <v/>
      </c>
      <c r="N195" t="str">
        <f ca="1">IF(ROW()-ROW($A$4)&lt;N$3,INDIRECT("Sheet1!F"&amp;MATCH(Sheet2!N$2,Sheet1!$E$1:$E$1715,0)+ROW()-ROW($A$4)),"")</f>
        <v/>
      </c>
      <c r="O195" t="str">
        <f ca="1">IF(ROW()-ROW($A$4)&lt;O$3,INDIRECT("Sheet1!F"&amp;MATCH(Sheet2!O$2,Sheet1!$E$1:$E$1715,0)+ROW()-ROW($A$4)),"")</f>
        <v/>
      </c>
      <c r="P195" t="str">
        <f ca="1">IF(ROW()-ROW($A$4)&lt;P$3,INDIRECT("Sheet1!F"&amp;MATCH(Sheet2!P$2,Sheet1!$E$1:$E$1715,0)+ROW()-ROW($A$4)),"")</f>
        <v/>
      </c>
      <c r="Q195" t="str">
        <f ca="1">IF(ROW()-ROW($A$4)&lt;Q$3,INDIRECT("Sheet1!F"&amp;MATCH(Sheet2!Q$2,Sheet1!$E$1:$E$1715,0)+ROW()-ROW($A$4)),"")</f>
        <v/>
      </c>
    </row>
    <row r="196" spans="2:17" x14ac:dyDescent="0.2">
      <c r="B196" t="str">
        <f ca="1">IF(ROW()-ROW($A$4)&lt;B$3,INDIRECT("Sheet1!F"&amp;MATCH(Sheet2!B$2,Sheet1!$E$1:$E$1715,0)+ROW()-ROW($A$4)),"")</f>
        <v/>
      </c>
      <c r="C196" t="str">
        <f ca="1">IF(ROW()-ROW($A$4)&lt;C$3,INDIRECT("Sheet1!F"&amp;MATCH(Sheet2!C$2,Sheet1!$E$1:$E$1715,0)+ROW()-ROW($A$4)),"")</f>
        <v/>
      </c>
      <c r="D196" t="str">
        <f ca="1">IF(ROW()-ROW($A$4)&lt;D$3,INDIRECT("Sheet1!F"&amp;MATCH(Sheet2!D$2,Sheet1!$E$1:$E$1715,0)+ROW()-ROW($A$4)),"")</f>
        <v/>
      </c>
      <c r="E196" t="str">
        <f ca="1">IF(ROW()-ROW($A$4)&lt;E$3,INDIRECT("Sheet1!F"&amp;MATCH(Sheet2!E$2,Sheet1!$E$1:$E$1715,0)+ROW()-ROW($A$4)),"")</f>
        <v/>
      </c>
      <c r="F196" t="str">
        <f ca="1">IF(ROW()-ROW($A$4)&lt;F$3,INDIRECT("Sheet1!F"&amp;MATCH(Sheet2!F$2,Sheet1!$E$1:$E$1715,0)+ROW()-ROW($A$4)),"")</f>
        <v/>
      </c>
      <c r="G196" t="str">
        <f ca="1">IF(ROW()-ROW($A$4)&lt;G$3,INDIRECT("Sheet1!F"&amp;MATCH(Sheet2!G$2,Sheet1!$E$1:$E$1715,0)+ROW()-ROW($A$4)),"")</f>
        <v/>
      </c>
      <c r="H196" t="str">
        <f ca="1">IF(ROW()-ROW($A$4)&lt;H$3,INDIRECT("Sheet1!F"&amp;MATCH(Sheet2!H$2,Sheet1!$E$1:$E$1715,0)+ROW()-ROW($A$4)),"")</f>
        <v/>
      </c>
      <c r="I196" t="str">
        <f ca="1">IF(ROW()-ROW($A$4)&lt;I$3,INDIRECT("Sheet1!F"&amp;MATCH(Sheet2!I$2,Sheet1!$E$1:$E$1715,0)+ROW()-ROW($A$4)),"")</f>
        <v/>
      </c>
      <c r="J196" t="str">
        <f ca="1">IF(ROW()-ROW($A$4)&lt;J$3,INDIRECT("Sheet1!F"&amp;MATCH(Sheet2!J$2,Sheet1!$E$1:$E$1715,0)+ROW()-ROW($A$4)),"")</f>
        <v/>
      </c>
      <c r="K196" t="str">
        <f ca="1">IF(ROW()-ROW($A$4)&lt;K$3,INDIRECT("Sheet1!F"&amp;MATCH(Sheet2!K$2,Sheet1!$E$1:$E$1715,0)+ROW()-ROW($A$4)),"")</f>
        <v/>
      </c>
      <c r="L196" t="str">
        <f ca="1">IF(ROW()-ROW($A$4)&lt;L$3,INDIRECT("Sheet1!F"&amp;MATCH(Sheet2!L$2,Sheet1!$E$1:$E$1715,0)+ROW()-ROW($A$4)),"")</f>
        <v/>
      </c>
      <c r="M196" t="str">
        <f ca="1">IF(ROW()-ROW($A$4)&lt;M$3,INDIRECT("Sheet1!F"&amp;MATCH(Sheet2!M$2,Sheet1!$E$1:$E$1715,0)+ROW()-ROW($A$4)),"")</f>
        <v/>
      </c>
      <c r="N196" t="str">
        <f ca="1">IF(ROW()-ROW($A$4)&lt;N$3,INDIRECT("Sheet1!F"&amp;MATCH(Sheet2!N$2,Sheet1!$E$1:$E$1715,0)+ROW()-ROW($A$4)),"")</f>
        <v/>
      </c>
      <c r="O196" t="str">
        <f ca="1">IF(ROW()-ROW($A$4)&lt;O$3,INDIRECT("Sheet1!F"&amp;MATCH(Sheet2!O$2,Sheet1!$E$1:$E$1715,0)+ROW()-ROW($A$4)),"")</f>
        <v/>
      </c>
      <c r="P196" t="str">
        <f ca="1">IF(ROW()-ROW($A$4)&lt;P$3,INDIRECT("Sheet1!F"&amp;MATCH(Sheet2!P$2,Sheet1!$E$1:$E$1715,0)+ROW()-ROW($A$4)),"")</f>
        <v/>
      </c>
      <c r="Q196" t="str">
        <f ca="1">IF(ROW()-ROW($A$4)&lt;Q$3,INDIRECT("Sheet1!F"&amp;MATCH(Sheet2!Q$2,Sheet1!$E$1:$E$1715,0)+ROW()-ROW($A$4)),"")</f>
        <v/>
      </c>
    </row>
    <row r="197" spans="2:17" x14ac:dyDescent="0.2">
      <c r="B197" t="str">
        <f ca="1">IF(ROW()-ROW($A$4)&lt;B$3,INDIRECT("Sheet1!F"&amp;MATCH(Sheet2!B$2,Sheet1!$E$1:$E$1715,0)+ROW()-ROW($A$4)),"")</f>
        <v/>
      </c>
      <c r="C197" t="str">
        <f ca="1">IF(ROW()-ROW($A$4)&lt;C$3,INDIRECT("Sheet1!F"&amp;MATCH(Sheet2!C$2,Sheet1!$E$1:$E$1715,0)+ROW()-ROW($A$4)),"")</f>
        <v/>
      </c>
      <c r="D197" t="str">
        <f ca="1">IF(ROW()-ROW($A$4)&lt;D$3,INDIRECT("Sheet1!F"&amp;MATCH(Sheet2!D$2,Sheet1!$E$1:$E$1715,0)+ROW()-ROW($A$4)),"")</f>
        <v/>
      </c>
      <c r="E197" t="str">
        <f ca="1">IF(ROW()-ROW($A$4)&lt;E$3,INDIRECT("Sheet1!F"&amp;MATCH(Sheet2!E$2,Sheet1!$E$1:$E$1715,0)+ROW()-ROW($A$4)),"")</f>
        <v/>
      </c>
      <c r="F197" t="str">
        <f ca="1">IF(ROW()-ROW($A$4)&lt;F$3,INDIRECT("Sheet1!F"&amp;MATCH(Sheet2!F$2,Sheet1!$E$1:$E$1715,0)+ROW()-ROW($A$4)),"")</f>
        <v/>
      </c>
      <c r="G197" t="str">
        <f ca="1">IF(ROW()-ROW($A$4)&lt;G$3,INDIRECT("Sheet1!F"&amp;MATCH(Sheet2!G$2,Sheet1!$E$1:$E$1715,0)+ROW()-ROW($A$4)),"")</f>
        <v/>
      </c>
      <c r="H197" t="str">
        <f ca="1">IF(ROW()-ROW($A$4)&lt;H$3,INDIRECT("Sheet1!F"&amp;MATCH(Sheet2!H$2,Sheet1!$E$1:$E$1715,0)+ROW()-ROW($A$4)),"")</f>
        <v/>
      </c>
      <c r="I197" t="str">
        <f ca="1">IF(ROW()-ROW($A$4)&lt;I$3,INDIRECT("Sheet1!F"&amp;MATCH(Sheet2!I$2,Sheet1!$E$1:$E$1715,0)+ROW()-ROW($A$4)),"")</f>
        <v/>
      </c>
      <c r="J197" t="str">
        <f ca="1">IF(ROW()-ROW($A$4)&lt;J$3,INDIRECT("Sheet1!F"&amp;MATCH(Sheet2!J$2,Sheet1!$E$1:$E$1715,0)+ROW()-ROW($A$4)),"")</f>
        <v/>
      </c>
      <c r="K197" t="str">
        <f ca="1">IF(ROW()-ROW($A$4)&lt;K$3,INDIRECT("Sheet1!F"&amp;MATCH(Sheet2!K$2,Sheet1!$E$1:$E$1715,0)+ROW()-ROW($A$4)),"")</f>
        <v/>
      </c>
      <c r="L197" t="str">
        <f ca="1">IF(ROW()-ROW($A$4)&lt;L$3,INDIRECT("Sheet1!F"&amp;MATCH(Sheet2!L$2,Sheet1!$E$1:$E$1715,0)+ROW()-ROW($A$4)),"")</f>
        <v/>
      </c>
      <c r="M197" t="str">
        <f ca="1">IF(ROW()-ROW($A$4)&lt;M$3,INDIRECT("Sheet1!F"&amp;MATCH(Sheet2!M$2,Sheet1!$E$1:$E$1715,0)+ROW()-ROW($A$4)),"")</f>
        <v/>
      </c>
      <c r="N197" t="str">
        <f ca="1">IF(ROW()-ROW($A$4)&lt;N$3,INDIRECT("Sheet1!F"&amp;MATCH(Sheet2!N$2,Sheet1!$E$1:$E$1715,0)+ROW()-ROW($A$4)),"")</f>
        <v/>
      </c>
      <c r="O197" t="str">
        <f ca="1">IF(ROW()-ROW($A$4)&lt;O$3,INDIRECT("Sheet1!F"&amp;MATCH(Sheet2!O$2,Sheet1!$E$1:$E$1715,0)+ROW()-ROW($A$4)),"")</f>
        <v/>
      </c>
      <c r="P197" t="str">
        <f ca="1">IF(ROW()-ROW($A$4)&lt;P$3,INDIRECT("Sheet1!F"&amp;MATCH(Sheet2!P$2,Sheet1!$E$1:$E$1715,0)+ROW()-ROW($A$4)),"")</f>
        <v/>
      </c>
      <c r="Q197" t="str">
        <f ca="1">IF(ROW()-ROW($A$4)&lt;Q$3,INDIRECT("Sheet1!F"&amp;MATCH(Sheet2!Q$2,Sheet1!$E$1:$E$1715,0)+ROW()-ROW($A$4)),"")</f>
        <v/>
      </c>
    </row>
    <row r="198" spans="2:17" x14ac:dyDescent="0.2">
      <c r="B198" t="str">
        <f ca="1">IF(ROW()-ROW($A$4)&lt;B$3,INDIRECT("Sheet1!F"&amp;MATCH(Sheet2!B$2,Sheet1!$E$1:$E$1715,0)+ROW()-ROW($A$4)),"")</f>
        <v/>
      </c>
      <c r="C198" t="str">
        <f ca="1">IF(ROW()-ROW($A$4)&lt;C$3,INDIRECT("Sheet1!F"&amp;MATCH(Sheet2!C$2,Sheet1!$E$1:$E$1715,0)+ROW()-ROW($A$4)),"")</f>
        <v/>
      </c>
      <c r="D198" t="str">
        <f ca="1">IF(ROW()-ROW($A$4)&lt;D$3,INDIRECT("Sheet1!F"&amp;MATCH(Sheet2!D$2,Sheet1!$E$1:$E$1715,0)+ROW()-ROW($A$4)),"")</f>
        <v/>
      </c>
      <c r="E198" t="str">
        <f ca="1">IF(ROW()-ROW($A$4)&lt;E$3,INDIRECT("Sheet1!F"&amp;MATCH(Sheet2!E$2,Sheet1!$E$1:$E$1715,0)+ROW()-ROW($A$4)),"")</f>
        <v/>
      </c>
      <c r="F198" t="str">
        <f ca="1">IF(ROW()-ROW($A$4)&lt;F$3,INDIRECT("Sheet1!F"&amp;MATCH(Sheet2!F$2,Sheet1!$E$1:$E$1715,0)+ROW()-ROW($A$4)),"")</f>
        <v/>
      </c>
      <c r="G198" t="str">
        <f ca="1">IF(ROW()-ROW($A$4)&lt;G$3,INDIRECT("Sheet1!F"&amp;MATCH(Sheet2!G$2,Sheet1!$E$1:$E$1715,0)+ROW()-ROW($A$4)),"")</f>
        <v/>
      </c>
      <c r="H198" t="str">
        <f ca="1">IF(ROW()-ROW($A$4)&lt;H$3,INDIRECT("Sheet1!F"&amp;MATCH(Sheet2!H$2,Sheet1!$E$1:$E$1715,0)+ROW()-ROW($A$4)),"")</f>
        <v/>
      </c>
      <c r="I198" t="str">
        <f ca="1">IF(ROW()-ROW($A$4)&lt;I$3,INDIRECT("Sheet1!F"&amp;MATCH(Sheet2!I$2,Sheet1!$E$1:$E$1715,0)+ROW()-ROW($A$4)),"")</f>
        <v/>
      </c>
      <c r="J198" t="str">
        <f ca="1">IF(ROW()-ROW($A$4)&lt;J$3,INDIRECT("Sheet1!F"&amp;MATCH(Sheet2!J$2,Sheet1!$E$1:$E$1715,0)+ROW()-ROW($A$4)),"")</f>
        <v/>
      </c>
      <c r="K198" t="str">
        <f ca="1">IF(ROW()-ROW($A$4)&lt;K$3,INDIRECT("Sheet1!F"&amp;MATCH(Sheet2!K$2,Sheet1!$E$1:$E$1715,0)+ROW()-ROW($A$4)),"")</f>
        <v/>
      </c>
      <c r="L198" t="str">
        <f ca="1">IF(ROW()-ROW($A$4)&lt;L$3,INDIRECT("Sheet1!F"&amp;MATCH(Sheet2!L$2,Sheet1!$E$1:$E$1715,0)+ROW()-ROW($A$4)),"")</f>
        <v/>
      </c>
      <c r="M198" t="str">
        <f ca="1">IF(ROW()-ROW($A$4)&lt;M$3,INDIRECT("Sheet1!F"&amp;MATCH(Sheet2!M$2,Sheet1!$E$1:$E$1715,0)+ROW()-ROW($A$4)),"")</f>
        <v/>
      </c>
      <c r="N198" t="str">
        <f ca="1">IF(ROW()-ROW($A$4)&lt;N$3,INDIRECT("Sheet1!F"&amp;MATCH(Sheet2!N$2,Sheet1!$E$1:$E$1715,0)+ROW()-ROW($A$4)),"")</f>
        <v/>
      </c>
      <c r="O198" t="str">
        <f ca="1">IF(ROW()-ROW($A$4)&lt;O$3,INDIRECT("Sheet1!F"&amp;MATCH(Sheet2!O$2,Sheet1!$E$1:$E$1715,0)+ROW()-ROW($A$4)),"")</f>
        <v/>
      </c>
      <c r="P198" t="str">
        <f ca="1">IF(ROW()-ROW($A$4)&lt;P$3,INDIRECT("Sheet1!F"&amp;MATCH(Sheet2!P$2,Sheet1!$E$1:$E$1715,0)+ROW()-ROW($A$4)),"")</f>
        <v/>
      </c>
      <c r="Q198" t="str">
        <f ca="1">IF(ROW()-ROW($A$4)&lt;Q$3,INDIRECT("Sheet1!F"&amp;MATCH(Sheet2!Q$2,Sheet1!$E$1:$E$1715,0)+ROW()-ROW($A$4)),"")</f>
        <v/>
      </c>
    </row>
    <row r="199" spans="2:17" x14ac:dyDescent="0.2">
      <c r="B199" t="str">
        <f ca="1">IF(ROW()-ROW($A$4)&lt;B$3,INDIRECT("Sheet1!F"&amp;MATCH(Sheet2!B$2,Sheet1!$E$1:$E$1715,0)+ROW()-ROW($A$4)),"")</f>
        <v/>
      </c>
      <c r="C199" t="str">
        <f ca="1">IF(ROW()-ROW($A$4)&lt;C$3,INDIRECT("Sheet1!F"&amp;MATCH(Sheet2!C$2,Sheet1!$E$1:$E$1715,0)+ROW()-ROW($A$4)),"")</f>
        <v/>
      </c>
      <c r="D199" t="str">
        <f ca="1">IF(ROW()-ROW($A$4)&lt;D$3,INDIRECT("Sheet1!F"&amp;MATCH(Sheet2!D$2,Sheet1!$E$1:$E$1715,0)+ROW()-ROW($A$4)),"")</f>
        <v/>
      </c>
      <c r="E199" t="str">
        <f ca="1">IF(ROW()-ROW($A$4)&lt;E$3,INDIRECT("Sheet1!F"&amp;MATCH(Sheet2!E$2,Sheet1!$E$1:$E$1715,0)+ROW()-ROW($A$4)),"")</f>
        <v/>
      </c>
      <c r="F199" t="str">
        <f ca="1">IF(ROW()-ROW($A$4)&lt;F$3,INDIRECT("Sheet1!F"&amp;MATCH(Sheet2!F$2,Sheet1!$E$1:$E$1715,0)+ROW()-ROW($A$4)),"")</f>
        <v/>
      </c>
      <c r="G199" t="str">
        <f ca="1">IF(ROW()-ROW($A$4)&lt;G$3,INDIRECT("Sheet1!F"&amp;MATCH(Sheet2!G$2,Sheet1!$E$1:$E$1715,0)+ROW()-ROW($A$4)),"")</f>
        <v/>
      </c>
      <c r="H199" t="str">
        <f ca="1">IF(ROW()-ROW($A$4)&lt;H$3,INDIRECT("Sheet1!F"&amp;MATCH(Sheet2!H$2,Sheet1!$E$1:$E$1715,0)+ROW()-ROW($A$4)),"")</f>
        <v/>
      </c>
      <c r="I199" t="str">
        <f ca="1">IF(ROW()-ROW($A$4)&lt;I$3,INDIRECT("Sheet1!F"&amp;MATCH(Sheet2!I$2,Sheet1!$E$1:$E$1715,0)+ROW()-ROW($A$4)),"")</f>
        <v/>
      </c>
      <c r="J199" t="str">
        <f ca="1">IF(ROW()-ROW($A$4)&lt;J$3,INDIRECT("Sheet1!F"&amp;MATCH(Sheet2!J$2,Sheet1!$E$1:$E$1715,0)+ROW()-ROW($A$4)),"")</f>
        <v/>
      </c>
      <c r="K199" t="str">
        <f ca="1">IF(ROW()-ROW($A$4)&lt;K$3,INDIRECT("Sheet1!F"&amp;MATCH(Sheet2!K$2,Sheet1!$E$1:$E$1715,0)+ROW()-ROW($A$4)),"")</f>
        <v/>
      </c>
      <c r="L199" t="str">
        <f ca="1">IF(ROW()-ROW($A$4)&lt;L$3,INDIRECT("Sheet1!F"&amp;MATCH(Sheet2!L$2,Sheet1!$E$1:$E$1715,0)+ROW()-ROW($A$4)),"")</f>
        <v/>
      </c>
      <c r="M199" t="str">
        <f ca="1">IF(ROW()-ROW($A$4)&lt;M$3,INDIRECT("Sheet1!F"&amp;MATCH(Sheet2!M$2,Sheet1!$E$1:$E$1715,0)+ROW()-ROW($A$4)),"")</f>
        <v/>
      </c>
      <c r="N199" t="str">
        <f ca="1">IF(ROW()-ROW($A$4)&lt;N$3,INDIRECT("Sheet1!F"&amp;MATCH(Sheet2!N$2,Sheet1!$E$1:$E$1715,0)+ROW()-ROW($A$4)),"")</f>
        <v/>
      </c>
      <c r="O199" t="str">
        <f ca="1">IF(ROW()-ROW($A$4)&lt;O$3,INDIRECT("Sheet1!F"&amp;MATCH(Sheet2!O$2,Sheet1!$E$1:$E$1715,0)+ROW()-ROW($A$4)),"")</f>
        <v/>
      </c>
      <c r="P199" t="str">
        <f ca="1">IF(ROW()-ROW($A$4)&lt;P$3,INDIRECT("Sheet1!F"&amp;MATCH(Sheet2!P$2,Sheet1!$E$1:$E$1715,0)+ROW()-ROW($A$4)),"")</f>
        <v/>
      </c>
      <c r="Q199" t="str">
        <f ca="1">IF(ROW()-ROW($A$4)&lt;Q$3,INDIRECT("Sheet1!F"&amp;MATCH(Sheet2!Q$2,Sheet1!$E$1:$E$1715,0)+ROW()-ROW($A$4)),"")</f>
        <v/>
      </c>
    </row>
    <row r="200" spans="2:17" x14ac:dyDescent="0.2">
      <c r="B200" t="str">
        <f ca="1">IF(ROW()-ROW($A$4)&lt;B$3,INDIRECT("Sheet1!F"&amp;MATCH(Sheet2!B$2,Sheet1!$E$1:$E$1715,0)+ROW()-ROW($A$4)),"")</f>
        <v/>
      </c>
      <c r="C200" t="str">
        <f ca="1">IF(ROW()-ROW($A$4)&lt;C$3,INDIRECT("Sheet1!F"&amp;MATCH(Sheet2!C$2,Sheet1!$E$1:$E$1715,0)+ROW()-ROW($A$4)),"")</f>
        <v/>
      </c>
      <c r="D200" t="str">
        <f ca="1">IF(ROW()-ROW($A$4)&lt;D$3,INDIRECT("Sheet1!F"&amp;MATCH(Sheet2!D$2,Sheet1!$E$1:$E$1715,0)+ROW()-ROW($A$4)),"")</f>
        <v/>
      </c>
      <c r="E200" t="str">
        <f ca="1">IF(ROW()-ROW($A$4)&lt;E$3,INDIRECT("Sheet1!F"&amp;MATCH(Sheet2!E$2,Sheet1!$E$1:$E$1715,0)+ROW()-ROW($A$4)),"")</f>
        <v/>
      </c>
      <c r="F200" t="str">
        <f ca="1">IF(ROW()-ROW($A$4)&lt;F$3,INDIRECT("Sheet1!F"&amp;MATCH(Sheet2!F$2,Sheet1!$E$1:$E$1715,0)+ROW()-ROW($A$4)),"")</f>
        <v/>
      </c>
      <c r="G200" t="str">
        <f ca="1">IF(ROW()-ROW($A$4)&lt;G$3,INDIRECT("Sheet1!F"&amp;MATCH(Sheet2!G$2,Sheet1!$E$1:$E$1715,0)+ROW()-ROW($A$4)),"")</f>
        <v/>
      </c>
      <c r="H200" t="str">
        <f ca="1">IF(ROW()-ROW($A$4)&lt;H$3,INDIRECT("Sheet1!F"&amp;MATCH(Sheet2!H$2,Sheet1!$E$1:$E$1715,0)+ROW()-ROW($A$4)),"")</f>
        <v/>
      </c>
      <c r="I200" t="str">
        <f ca="1">IF(ROW()-ROW($A$4)&lt;I$3,INDIRECT("Sheet1!F"&amp;MATCH(Sheet2!I$2,Sheet1!$E$1:$E$1715,0)+ROW()-ROW($A$4)),"")</f>
        <v/>
      </c>
      <c r="J200" t="str">
        <f ca="1">IF(ROW()-ROW($A$4)&lt;J$3,INDIRECT("Sheet1!F"&amp;MATCH(Sheet2!J$2,Sheet1!$E$1:$E$1715,0)+ROW()-ROW($A$4)),"")</f>
        <v/>
      </c>
      <c r="K200" t="str">
        <f ca="1">IF(ROW()-ROW($A$4)&lt;K$3,INDIRECT("Sheet1!F"&amp;MATCH(Sheet2!K$2,Sheet1!$E$1:$E$1715,0)+ROW()-ROW($A$4)),"")</f>
        <v/>
      </c>
      <c r="L200" t="str">
        <f ca="1">IF(ROW()-ROW($A$4)&lt;L$3,INDIRECT("Sheet1!F"&amp;MATCH(Sheet2!L$2,Sheet1!$E$1:$E$1715,0)+ROW()-ROW($A$4)),"")</f>
        <v/>
      </c>
      <c r="M200" t="str">
        <f ca="1">IF(ROW()-ROW($A$4)&lt;M$3,INDIRECT("Sheet1!F"&amp;MATCH(Sheet2!M$2,Sheet1!$E$1:$E$1715,0)+ROW()-ROW($A$4)),"")</f>
        <v/>
      </c>
      <c r="N200" t="str">
        <f ca="1">IF(ROW()-ROW($A$4)&lt;N$3,INDIRECT("Sheet1!F"&amp;MATCH(Sheet2!N$2,Sheet1!$E$1:$E$1715,0)+ROW()-ROW($A$4)),"")</f>
        <v/>
      </c>
      <c r="O200" t="str">
        <f ca="1">IF(ROW()-ROW($A$4)&lt;O$3,INDIRECT("Sheet1!F"&amp;MATCH(Sheet2!O$2,Sheet1!$E$1:$E$1715,0)+ROW()-ROW($A$4)),"")</f>
        <v/>
      </c>
      <c r="P200" t="str">
        <f ca="1">IF(ROW()-ROW($A$4)&lt;P$3,INDIRECT("Sheet1!F"&amp;MATCH(Sheet2!P$2,Sheet1!$E$1:$E$1715,0)+ROW()-ROW($A$4)),"")</f>
        <v/>
      </c>
      <c r="Q200" t="str">
        <f ca="1">IF(ROW()-ROW($A$4)&lt;Q$3,INDIRECT("Sheet1!F"&amp;MATCH(Sheet2!Q$2,Sheet1!$E$1:$E$1715,0)+ROW()-ROW($A$4)),"")</f>
        <v/>
      </c>
    </row>
    <row r="201" spans="2:17" x14ac:dyDescent="0.2">
      <c r="B201" t="str">
        <f ca="1">IF(ROW()-ROW($A$4)&lt;B$3,INDIRECT("Sheet1!F"&amp;MATCH(Sheet2!B$2,Sheet1!$E$1:$E$1715,0)+ROW()-ROW($A$4)),"")</f>
        <v/>
      </c>
      <c r="C201" t="str">
        <f ca="1">IF(ROW()-ROW($A$4)&lt;C$3,INDIRECT("Sheet1!F"&amp;MATCH(Sheet2!C$2,Sheet1!$E$1:$E$1715,0)+ROW()-ROW($A$4)),"")</f>
        <v/>
      </c>
      <c r="D201" t="str">
        <f ca="1">IF(ROW()-ROW($A$4)&lt;D$3,INDIRECT("Sheet1!F"&amp;MATCH(Sheet2!D$2,Sheet1!$E$1:$E$1715,0)+ROW()-ROW($A$4)),"")</f>
        <v/>
      </c>
      <c r="E201" t="str">
        <f ca="1">IF(ROW()-ROW($A$4)&lt;E$3,INDIRECT("Sheet1!F"&amp;MATCH(Sheet2!E$2,Sheet1!$E$1:$E$1715,0)+ROW()-ROW($A$4)),"")</f>
        <v/>
      </c>
      <c r="F201" t="str">
        <f ca="1">IF(ROW()-ROW($A$4)&lt;F$3,INDIRECT("Sheet1!F"&amp;MATCH(Sheet2!F$2,Sheet1!$E$1:$E$1715,0)+ROW()-ROW($A$4)),"")</f>
        <v/>
      </c>
      <c r="G201" t="str">
        <f ca="1">IF(ROW()-ROW($A$4)&lt;G$3,INDIRECT("Sheet1!F"&amp;MATCH(Sheet2!G$2,Sheet1!$E$1:$E$1715,0)+ROW()-ROW($A$4)),"")</f>
        <v/>
      </c>
      <c r="H201" t="str">
        <f ca="1">IF(ROW()-ROW($A$4)&lt;H$3,INDIRECT("Sheet1!F"&amp;MATCH(Sheet2!H$2,Sheet1!$E$1:$E$1715,0)+ROW()-ROW($A$4)),"")</f>
        <v/>
      </c>
      <c r="I201" t="str">
        <f ca="1">IF(ROW()-ROW($A$4)&lt;I$3,INDIRECT("Sheet1!F"&amp;MATCH(Sheet2!I$2,Sheet1!$E$1:$E$1715,0)+ROW()-ROW($A$4)),"")</f>
        <v/>
      </c>
      <c r="J201" t="str">
        <f ca="1">IF(ROW()-ROW($A$4)&lt;J$3,INDIRECT("Sheet1!F"&amp;MATCH(Sheet2!J$2,Sheet1!$E$1:$E$1715,0)+ROW()-ROW($A$4)),"")</f>
        <v/>
      </c>
      <c r="K201" t="str">
        <f ca="1">IF(ROW()-ROW($A$4)&lt;K$3,INDIRECT("Sheet1!F"&amp;MATCH(Sheet2!K$2,Sheet1!$E$1:$E$1715,0)+ROW()-ROW($A$4)),"")</f>
        <v/>
      </c>
      <c r="L201" t="str">
        <f ca="1">IF(ROW()-ROW($A$4)&lt;L$3,INDIRECT("Sheet1!F"&amp;MATCH(Sheet2!L$2,Sheet1!$E$1:$E$1715,0)+ROW()-ROW($A$4)),"")</f>
        <v/>
      </c>
      <c r="M201" t="str">
        <f ca="1">IF(ROW()-ROW($A$4)&lt;M$3,INDIRECT("Sheet1!F"&amp;MATCH(Sheet2!M$2,Sheet1!$E$1:$E$1715,0)+ROW()-ROW($A$4)),"")</f>
        <v/>
      </c>
      <c r="N201" t="str">
        <f ca="1">IF(ROW()-ROW($A$4)&lt;N$3,INDIRECT("Sheet1!F"&amp;MATCH(Sheet2!N$2,Sheet1!$E$1:$E$1715,0)+ROW()-ROW($A$4)),"")</f>
        <v/>
      </c>
      <c r="O201" t="str">
        <f ca="1">IF(ROW()-ROW($A$4)&lt;O$3,INDIRECT("Sheet1!F"&amp;MATCH(Sheet2!O$2,Sheet1!$E$1:$E$1715,0)+ROW()-ROW($A$4)),"")</f>
        <v/>
      </c>
      <c r="P201" t="str">
        <f ca="1">IF(ROW()-ROW($A$4)&lt;P$3,INDIRECT("Sheet1!F"&amp;MATCH(Sheet2!P$2,Sheet1!$E$1:$E$1715,0)+ROW()-ROW($A$4)),"")</f>
        <v/>
      </c>
      <c r="Q201" t="str">
        <f ca="1">IF(ROW()-ROW($A$4)&lt;Q$3,INDIRECT("Sheet1!F"&amp;MATCH(Sheet2!Q$2,Sheet1!$E$1:$E$1715,0)+ROW()-ROW($A$4)),"")</f>
        <v/>
      </c>
    </row>
    <row r="202" spans="2:17" x14ac:dyDescent="0.2">
      <c r="B202" t="str">
        <f ca="1">IF(ROW()-ROW($A$4)&lt;B$3,INDIRECT("Sheet1!F"&amp;MATCH(Sheet2!B$2,Sheet1!$E$1:$E$1715,0)+ROW()-ROW($A$4)),"")</f>
        <v/>
      </c>
      <c r="C202" t="str">
        <f ca="1">IF(ROW()-ROW($A$4)&lt;C$3,INDIRECT("Sheet1!F"&amp;MATCH(Sheet2!C$2,Sheet1!$E$1:$E$1715,0)+ROW()-ROW($A$4)),"")</f>
        <v/>
      </c>
      <c r="D202" t="str">
        <f ca="1">IF(ROW()-ROW($A$4)&lt;D$3,INDIRECT("Sheet1!F"&amp;MATCH(Sheet2!D$2,Sheet1!$E$1:$E$1715,0)+ROW()-ROW($A$4)),"")</f>
        <v/>
      </c>
      <c r="E202" t="str">
        <f ca="1">IF(ROW()-ROW($A$4)&lt;E$3,INDIRECT("Sheet1!F"&amp;MATCH(Sheet2!E$2,Sheet1!$E$1:$E$1715,0)+ROW()-ROW($A$4)),"")</f>
        <v/>
      </c>
      <c r="F202" t="str">
        <f ca="1">IF(ROW()-ROW($A$4)&lt;F$3,INDIRECT("Sheet1!F"&amp;MATCH(Sheet2!F$2,Sheet1!$E$1:$E$1715,0)+ROW()-ROW($A$4)),"")</f>
        <v/>
      </c>
      <c r="G202" t="str">
        <f ca="1">IF(ROW()-ROW($A$4)&lt;G$3,INDIRECT("Sheet1!F"&amp;MATCH(Sheet2!G$2,Sheet1!$E$1:$E$1715,0)+ROW()-ROW($A$4)),"")</f>
        <v/>
      </c>
      <c r="H202" t="str">
        <f ca="1">IF(ROW()-ROW($A$4)&lt;H$3,INDIRECT("Sheet1!F"&amp;MATCH(Sheet2!H$2,Sheet1!$E$1:$E$1715,0)+ROW()-ROW($A$4)),"")</f>
        <v/>
      </c>
      <c r="I202" t="str">
        <f ca="1">IF(ROW()-ROW($A$4)&lt;I$3,INDIRECT("Sheet1!F"&amp;MATCH(Sheet2!I$2,Sheet1!$E$1:$E$1715,0)+ROW()-ROW($A$4)),"")</f>
        <v/>
      </c>
      <c r="J202" t="str">
        <f ca="1">IF(ROW()-ROW($A$4)&lt;J$3,INDIRECT("Sheet1!F"&amp;MATCH(Sheet2!J$2,Sheet1!$E$1:$E$1715,0)+ROW()-ROW($A$4)),"")</f>
        <v/>
      </c>
      <c r="K202" t="str">
        <f ca="1">IF(ROW()-ROW($A$4)&lt;K$3,INDIRECT("Sheet1!F"&amp;MATCH(Sheet2!K$2,Sheet1!$E$1:$E$1715,0)+ROW()-ROW($A$4)),"")</f>
        <v/>
      </c>
      <c r="L202" t="str">
        <f ca="1">IF(ROW()-ROW($A$4)&lt;L$3,INDIRECT("Sheet1!F"&amp;MATCH(Sheet2!L$2,Sheet1!$E$1:$E$1715,0)+ROW()-ROW($A$4)),"")</f>
        <v/>
      </c>
      <c r="M202" t="str">
        <f ca="1">IF(ROW()-ROW($A$4)&lt;M$3,INDIRECT("Sheet1!F"&amp;MATCH(Sheet2!M$2,Sheet1!$E$1:$E$1715,0)+ROW()-ROW($A$4)),"")</f>
        <v/>
      </c>
      <c r="N202" t="str">
        <f ca="1">IF(ROW()-ROW($A$4)&lt;N$3,INDIRECT("Sheet1!F"&amp;MATCH(Sheet2!N$2,Sheet1!$E$1:$E$1715,0)+ROW()-ROW($A$4)),"")</f>
        <v/>
      </c>
      <c r="O202" t="str">
        <f ca="1">IF(ROW()-ROW($A$4)&lt;O$3,INDIRECT("Sheet1!F"&amp;MATCH(Sheet2!O$2,Sheet1!$E$1:$E$1715,0)+ROW()-ROW($A$4)),"")</f>
        <v/>
      </c>
      <c r="P202" t="str">
        <f ca="1">IF(ROW()-ROW($A$4)&lt;P$3,INDIRECT("Sheet1!F"&amp;MATCH(Sheet2!P$2,Sheet1!$E$1:$E$1715,0)+ROW()-ROW($A$4)),"")</f>
        <v/>
      </c>
      <c r="Q202" t="str">
        <f ca="1">IF(ROW()-ROW($A$4)&lt;Q$3,INDIRECT("Sheet1!F"&amp;MATCH(Sheet2!Q$2,Sheet1!$E$1:$E$1715,0)+ROW()-ROW($A$4)),"")</f>
        <v/>
      </c>
    </row>
    <row r="203" spans="2:17" x14ac:dyDescent="0.2">
      <c r="B203" t="str">
        <f ca="1">IF(ROW()-ROW($A$4)&lt;B$3,INDIRECT("Sheet1!F"&amp;MATCH(Sheet2!B$2,Sheet1!$E$1:$E$1715,0)+ROW()-ROW($A$4)),"")</f>
        <v/>
      </c>
      <c r="C203" t="str">
        <f ca="1">IF(ROW()-ROW($A$4)&lt;C$3,INDIRECT("Sheet1!F"&amp;MATCH(Sheet2!C$2,Sheet1!$E$1:$E$1715,0)+ROW()-ROW($A$4)),"")</f>
        <v/>
      </c>
      <c r="D203" t="str">
        <f ca="1">IF(ROW()-ROW($A$4)&lt;D$3,INDIRECT("Sheet1!F"&amp;MATCH(Sheet2!D$2,Sheet1!$E$1:$E$1715,0)+ROW()-ROW($A$4)),"")</f>
        <v/>
      </c>
      <c r="E203" t="str">
        <f ca="1">IF(ROW()-ROW($A$4)&lt;E$3,INDIRECT("Sheet1!F"&amp;MATCH(Sheet2!E$2,Sheet1!$E$1:$E$1715,0)+ROW()-ROW($A$4)),"")</f>
        <v/>
      </c>
      <c r="F203" t="str">
        <f ca="1">IF(ROW()-ROW($A$4)&lt;F$3,INDIRECT("Sheet1!F"&amp;MATCH(Sheet2!F$2,Sheet1!$E$1:$E$1715,0)+ROW()-ROW($A$4)),"")</f>
        <v/>
      </c>
      <c r="G203" t="str">
        <f ca="1">IF(ROW()-ROW($A$4)&lt;G$3,INDIRECT("Sheet1!F"&amp;MATCH(Sheet2!G$2,Sheet1!$E$1:$E$1715,0)+ROW()-ROW($A$4)),"")</f>
        <v/>
      </c>
      <c r="H203" t="str">
        <f ca="1">IF(ROW()-ROW($A$4)&lt;H$3,INDIRECT("Sheet1!F"&amp;MATCH(Sheet2!H$2,Sheet1!$E$1:$E$1715,0)+ROW()-ROW($A$4)),"")</f>
        <v/>
      </c>
      <c r="I203" t="str">
        <f ca="1">IF(ROW()-ROW($A$4)&lt;I$3,INDIRECT("Sheet1!F"&amp;MATCH(Sheet2!I$2,Sheet1!$E$1:$E$1715,0)+ROW()-ROW($A$4)),"")</f>
        <v/>
      </c>
      <c r="J203" t="str">
        <f ca="1">IF(ROW()-ROW($A$4)&lt;J$3,INDIRECT("Sheet1!F"&amp;MATCH(Sheet2!J$2,Sheet1!$E$1:$E$1715,0)+ROW()-ROW($A$4)),"")</f>
        <v/>
      </c>
      <c r="K203" t="str">
        <f ca="1">IF(ROW()-ROW($A$4)&lt;K$3,INDIRECT("Sheet1!F"&amp;MATCH(Sheet2!K$2,Sheet1!$E$1:$E$1715,0)+ROW()-ROW($A$4)),"")</f>
        <v/>
      </c>
      <c r="L203" t="str">
        <f ca="1">IF(ROW()-ROW($A$4)&lt;L$3,INDIRECT("Sheet1!F"&amp;MATCH(Sheet2!L$2,Sheet1!$E$1:$E$1715,0)+ROW()-ROW($A$4)),"")</f>
        <v/>
      </c>
      <c r="M203" t="str">
        <f ca="1">IF(ROW()-ROW($A$4)&lt;M$3,INDIRECT("Sheet1!F"&amp;MATCH(Sheet2!M$2,Sheet1!$E$1:$E$1715,0)+ROW()-ROW($A$4)),"")</f>
        <v/>
      </c>
      <c r="N203" t="str">
        <f ca="1">IF(ROW()-ROW($A$4)&lt;N$3,INDIRECT("Sheet1!F"&amp;MATCH(Sheet2!N$2,Sheet1!$E$1:$E$1715,0)+ROW()-ROW($A$4)),"")</f>
        <v/>
      </c>
      <c r="O203" t="str">
        <f ca="1">IF(ROW()-ROW($A$4)&lt;O$3,INDIRECT("Sheet1!F"&amp;MATCH(Sheet2!O$2,Sheet1!$E$1:$E$1715,0)+ROW()-ROW($A$4)),"")</f>
        <v/>
      </c>
      <c r="P203" t="str">
        <f ca="1">IF(ROW()-ROW($A$4)&lt;P$3,INDIRECT("Sheet1!F"&amp;MATCH(Sheet2!P$2,Sheet1!$E$1:$E$1715,0)+ROW()-ROW($A$4)),"")</f>
        <v/>
      </c>
      <c r="Q203" t="str">
        <f ca="1">IF(ROW()-ROW($A$4)&lt;Q$3,INDIRECT("Sheet1!F"&amp;MATCH(Sheet2!Q$2,Sheet1!$E$1:$E$1715,0)+ROW()-ROW($A$4)),"")</f>
        <v/>
      </c>
    </row>
    <row r="204" spans="2:17" x14ac:dyDescent="0.2">
      <c r="B204" t="str">
        <f ca="1">IF(ROW()-ROW($A$4)&lt;B$3,INDIRECT("Sheet1!F"&amp;MATCH(Sheet2!B$2,Sheet1!$E$1:$E$1715,0)+ROW()-ROW($A$4)),"")</f>
        <v/>
      </c>
      <c r="C204" t="str">
        <f ca="1">IF(ROW()-ROW($A$4)&lt;C$3,INDIRECT("Sheet1!F"&amp;MATCH(Sheet2!C$2,Sheet1!$E$1:$E$1715,0)+ROW()-ROW($A$4)),"")</f>
        <v/>
      </c>
      <c r="D204" t="str">
        <f ca="1">IF(ROW()-ROW($A$4)&lt;D$3,INDIRECT("Sheet1!F"&amp;MATCH(Sheet2!D$2,Sheet1!$E$1:$E$1715,0)+ROW()-ROW($A$4)),"")</f>
        <v/>
      </c>
      <c r="E204" t="str">
        <f ca="1">IF(ROW()-ROW($A$4)&lt;E$3,INDIRECT("Sheet1!F"&amp;MATCH(Sheet2!E$2,Sheet1!$E$1:$E$1715,0)+ROW()-ROW($A$4)),"")</f>
        <v/>
      </c>
      <c r="F204" t="str">
        <f ca="1">IF(ROW()-ROW($A$4)&lt;F$3,INDIRECT("Sheet1!F"&amp;MATCH(Sheet2!F$2,Sheet1!$E$1:$E$1715,0)+ROW()-ROW($A$4)),"")</f>
        <v/>
      </c>
      <c r="G204" t="str">
        <f ca="1">IF(ROW()-ROW($A$4)&lt;G$3,INDIRECT("Sheet1!F"&amp;MATCH(Sheet2!G$2,Sheet1!$E$1:$E$1715,0)+ROW()-ROW($A$4)),"")</f>
        <v/>
      </c>
      <c r="H204" t="str">
        <f ca="1">IF(ROW()-ROW($A$4)&lt;H$3,INDIRECT("Sheet1!F"&amp;MATCH(Sheet2!H$2,Sheet1!$E$1:$E$1715,0)+ROW()-ROW($A$4)),"")</f>
        <v/>
      </c>
      <c r="I204" t="str">
        <f ca="1">IF(ROW()-ROW($A$4)&lt;I$3,INDIRECT("Sheet1!F"&amp;MATCH(Sheet2!I$2,Sheet1!$E$1:$E$1715,0)+ROW()-ROW($A$4)),"")</f>
        <v/>
      </c>
      <c r="J204" t="str">
        <f ca="1">IF(ROW()-ROW($A$4)&lt;J$3,INDIRECT("Sheet1!F"&amp;MATCH(Sheet2!J$2,Sheet1!$E$1:$E$1715,0)+ROW()-ROW($A$4)),"")</f>
        <v/>
      </c>
      <c r="K204" t="str">
        <f ca="1">IF(ROW()-ROW($A$4)&lt;K$3,INDIRECT("Sheet1!F"&amp;MATCH(Sheet2!K$2,Sheet1!$E$1:$E$1715,0)+ROW()-ROW($A$4)),"")</f>
        <v/>
      </c>
      <c r="L204" t="str">
        <f ca="1">IF(ROW()-ROW($A$4)&lt;L$3,INDIRECT("Sheet1!F"&amp;MATCH(Sheet2!L$2,Sheet1!$E$1:$E$1715,0)+ROW()-ROW($A$4)),"")</f>
        <v/>
      </c>
      <c r="M204" t="str">
        <f ca="1">IF(ROW()-ROW($A$4)&lt;M$3,INDIRECT("Sheet1!F"&amp;MATCH(Sheet2!M$2,Sheet1!$E$1:$E$1715,0)+ROW()-ROW($A$4)),"")</f>
        <v/>
      </c>
      <c r="N204" t="str">
        <f ca="1">IF(ROW()-ROW($A$4)&lt;N$3,INDIRECT("Sheet1!F"&amp;MATCH(Sheet2!N$2,Sheet1!$E$1:$E$1715,0)+ROW()-ROW($A$4)),"")</f>
        <v/>
      </c>
      <c r="O204" t="str">
        <f ca="1">IF(ROW()-ROW($A$4)&lt;O$3,INDIRECT("Sheet1!F"&amp;MATCH(Sheet2!O$2,Sheet1!$E$1:$E$1715,0)+ROW()-ROW($A$4)),"")</f>
        <v/>
      </c>
      <c r="P204" t="str">
        <f ca="1">IF(ROW()-ROW($A$4)&lt;P$3,INDIRECT("Sheet1!F"&amp;MATCH(Sheet2!P$2,Sheet1!$E$1:$E$1715,0)+ROW()-ROW($A$4)),"")</f>
        <v/>
      </c>
      <c r="Q204" t="str">
        <f ca="1">IF(ROW()-ROW($A$4)&lt;Q$3,INDIRECT("Sheet1!F"&amp;MATCH(Sheet2!Q$2,Sheet1!$E$1:$E$1715,0)+ROW()-ROW($A$4)),"")</f>
        <v/>
      </c>
    </row>
    <row r="205" spans="2:17" x14ac:dyDescent="0.2">
      <c r="B205" t="str">
        <f ca="1">IF(ROW()-ROW($A$4)&lt;B$3,INDIRECT("Sheet1!F"&amp;MATCH(Sheet2!B$2,Sheet1!$E$1:$E$1715,0)+ROW()-ROW($A$4)),"")</f>
        <v/>
      </c>
      <c r="C205" t="str">
        <f ca="1">IF(ROW()-ROW($A$4)&lt;C$3,INDIRECT("Sheet1!F"&amp;MATCH(Sheet2!C$2,Sheet1!$E$1:$E$1715,0)+ROW()-ROW($A$4)),"")</f>
        <v/>
      </c>
      <c r="D205" t="str">
        <f ca="1">IF(ROW()-ROW($A$4)&lt;D$3,INDIRECT("Sheet1!F"&amp;MATCH(Sheet2!D$2,Sheet1!$E$1:$E$1715,0)+ROW()-ROW($A$4)),"")</f>
        <v/>
      </c>
      <c r="E205" t="str">
        <f ca="1">IF(ROW()-ROW($A$4)&lt;E$3,INDIRECT("Sheet1!F"&amp;MATCH(Sheet2!E$2,Sheet1!$E$1:$E$1715,0)+ROW()-ROW($A$4)),"")</f>
        <v/>
      </c>
      <c r="F205" t="str">
        <f ca="1">IF(ROW()-ROW($A$4)&lt;F$3,INDIRECT("Sheet1!F"&amp;MATCH(Sheet2!F$2,Sheet1!$E$1:$E$1715,0)+ROW()-ROW($A$4)),"")</f>
        <v/>
      </c>
      <c r="G205" t="str">
        <f ca="1">IF(ROW()-ROW($A$4)&lt;G$3,INDIRECT("Sheet1!F"&amp;MATCH(Sheet2!G$2,Sheet1!$E$1:$E$1715,0)+ROW()-ROW($A$4)),"")</f>
        <v/>
      </c>
      <c r="H205" t="str">
        <f ca="1">IF(ROW()-ROW($A$4)&lt;H$3,INDIRECT("Sheet1!F"&amp;MATCH(Sheet2!H$2,Sheet1!$E$1:$E$1715,0)+ROW()-ROW($A$4)),"")</f>
        <v/>
      </c>
      <c r="I205" t="str">
        <f ca="1">IF(ROW()-ROW($A$4)&lt;I$3,INDIRECT("Sheet1!F"&amp;MATCH(Sheet2!I$2,Sheet1!$E$1:$E$1715,0)+ROW()-ROW($A$4)),"")</f>
        <v/>
      </c>
      <c r="J205" t="str">
        <f ca="1">IF(ROW()-ROW($A$4)&lt;J$3,INDIRECT("Sheet1!F"&amp;MATCH(Sheet2!J$2,Sheet1!$E$1:$E$1715,0)+ROW()-ROW($A$4)),"")</f>
        <v/>
      </c>
      <c r="K205" t="str">
        <f ca="1">IF(ROW()-ROW($A$4)&lt;K$3,INDIRECT("Sheet1!F"&amp;MATCH(Sheet2!K$2,Sheet1!$E$1:$E$1715,0)+ROW()-ROW($A$4)),"")</f>
        <v/>
      </c>
      <c r="L205" t="str">
        <f ca="1">IF(ROW()-ROW($A$4)&lt;L$3,INDIRECT("Sheet1!F"&amp;MATCH(Sheet2!L$2,Sheet1!$E$1:$E$1715,0)+ROW()-ROW($A$4)),"")</f>
        <v/>
      </c>
      <c r="M205" t="str">
        <f ca="1">IF(ROW()-ROW($A$4)&lt;M$3,INDIRECT("Sheet1!F"&amp;MATCH(Sheet2!M$2,Sheet1!$E$1:$E$1715,0)+ROW()-ROW($A$4)),"")</f>
        <v/>
      </c>
      <c r="N205" t="str">
        <f ca="1">IF(ROW()-ROW($A$4)&lt;N$3,INDIRECT("Sheet1!F"&amp;MATCH(Sheet2!N$2,Sheet1!$E$1:$E$1715,0)+ROW()-ROW($A$4)),"")</f>
        <v/>
      </c>
      <c r="O205" t="str">
        <f ca="1">IF(ROW()-ROW($A$4)&lt;O$3,INDIRECT("Sheet1!F"&amp;MATCH(Sheet2!O$2,Sheet1!$E$1:$E$1715,0)+ROW()-ROW($A$4)),"")</f>
        <v/>
      </c>
      <c r="P205" t="str">
        <f ca="1">IF(ROW()-ROW($A$4)&lt;P$3,INDIRECT("Sheet1!F"&amp;MATCH(Sheet2!P$2,Sheet1!$E$1:$E$1715,0)+ROW()-ROW($A$4)),"")</f>
        <v/>
      </c>
      <c r="Q205" t="str">
        <f ca="1">IF(ROW()-ROW($A$4)&lt;Q$3,INDIRECT("Sheet1!F"&amp;MATCH(Sheet2!Q$2,Sheet1!$E$1:$E$1715,0)+ROW()-ROW($A$4)),"")</f>
        <v/>
      </c>
    </row>
    <row r="206" spans="2:17" x14ac:dyDescent="0.2">
      <c r="B206" t="str">
        <f ca="1">IF(ROW()-ROW($A$4)&lt;B$3,INDIRECT("Sheet1!F"&amp;MATCH(Sheet2!B$2,Sheet1!$E$1:$E$1715,0)+ROW()-ROW($A$4)),"")</f>
        <v/>
      </c>
      <c r="C206" t="str">
        <f ca="1">IF(ROW()-ROW($A$4)&lt;C$3,INDIRECT("Sheet1!F"&amp;MATCH(Sheet2!C$2,Sheet1!$E$1:$E$1715,0)+ROW()-ROW($A$4)),"")</f>
        <v/>
      </c>
      <c r="D206" t="str">
        <f ca="1">IF(ROW()-ROW($A$4)&lt;D$3,INDIRECT("Sheet1!F"&amp;MATCH(Sheet2!D$2,Sheet1!$E$1:$E$1715,0)+ROW()-ROW($A$4)),"")</f>
        <v/>
      </c>
      <c r="E206" t="str">
        <f ca="1">IF(ROW()-ROW($A$4)&lt;E$3,INDIRECT("Sheet1!F"&amp;MATCH(Sheet2!E$2,Sheet1!$E$1:$E$1715,0)+ROW()-ROW($A$4)),"")</f>
        <v/>
      </c>
      <c r="F206" t="str">
        <f ca="1">IF(ROW()-ROW($A$4)&lt;F$3,INDIRECT("Sheet1!F"&amp;MATCH(Sheet2!F$2,Sheet1!$E$1:$E$1715,0)+ROW()-ROW($A$4)),"")</f>
        <v/>
      </c>
      <c r="G206" t="str">
        <f ca="1">IF(ROW()-ROW($A$4)&lt;G$3,INDIRECT("Sheet1!F"&amp;MATCH(Sheet2!G$2,Sheet1!$E$1:$E$1715,0)+ROW()-ROW($A$4)),"")</f>
        <v/>
      </c>
      <c r="H206" t="str">
        <f ca="1">IF(ROW()-ROW($A$4)&lt;H$3,INDIRECT("Sheet1!F"&amp;MATCH(Sheet2!H$2,Sheet1!$E$1:$E$1715,0)+ROW()-ROW($A$4)),"")</f>
        <v/>
      </c>
      <c r="I206" t="str">
        <f ca="1">IF(ROW()-ROW($A$4)&lt;I$3,INDIRECT("Sheet1!F"&amp;MATCH(Sheet2!I$2,Sheet1!$E$1:$E$1715,0)+ROW()-ROW($A$4)),"")</f>
        <v/>
      </c>
      <c r="J206" t="str">
        <f ca="1">IF(ROW()-ROW($A$4)&lt;J$3,INDIRECT("Sheet1!F"&amp;MATCH(Sheet2!J$2,Sheet1!$E$1:$E$1715,0)+ROW()-ROW($A$4)),"")</f>
        <v/>
      </c>
      <c r="K206" t="str">
        <f ca="1">IF(ROW()-ROW($A$4)&lt;K$3,INDIRECT("Sheet1!F"&amp;MATCH(Sheet2!K$2,Sheet1!$E$1:$E$1715,0)+ROW()-ROW($A$4)),"")</f>
        <v/>
      </c>
      <c r="L206" t="str">
        <f ca="1">IF(ROW()-ROW($A$4)&lt;L$3,INDIRECT("Sheet1!F"&amp;MATCH(Sheet2!L$2,Sheet1!$E$1:$E$1715,0)+ROW()-ROW($A$4)),"")</f>
        <v/>
      </c>
      <c r="M206" t="str">
        <f ca="1">IF(ROW()-ROW($A$4)&lt;M$3,INDIRECT("Sheet1!F"&amp;MATCH(Sheet2!M$2,Sheet1!$E$1:$E$1715,0)+ROW()-ROW($A$4)),"")</f>
        <v/>
      </c>
      <c r="N206" t="str">
        <f ca="1">IF(ROW()-ROW($A$4)&lt;N$3,INDIRECT("Sheet1!F"&amp;MATCH(Sheet2!N$2,Sheet1!$E$1:$E$1715,0)+ROW()-ROW($A$4)),"")</f>
        <v/>
      </c>
      <c r="O206" t="str">
        <f ca="1">IF(ROW()-ROW($A$4)&lt;O$3,INDIRECT("Sheet1!F"&amp;MATCH(Sheet2!O$2,Sheet1!$E$1:$E$1715,0)+ROW()-ROW($A$4)),"")</f>
        <v/>
      </c>
      <c r="P206" t="str">
        <f ca="1">IF(ROW()-ROW($A$4)&lt;P$3,INDIRECT("Sheet1!F"&amp;MATCH(Sheet2!P$2,Sheet1!$E$1:$E$1715,0)+ROW()-ROW($A$4)),"")</f>
        <v/>
      </c>
      <c r="Q206" t="str">
        <f ca="1">IF(ROW()-ROW($A$4)&lt;Q$3,INDIRECT("Sheet1!F"&amp;MATCH(Sheet2!Q$2,Sheet1!$E$1:$E$1715,0)+ROW()-ROW($A$4)),"")</f>
        <v/>
      </c>
    </row>
    <row r="207" spans="2:17" x14ac:dyDescent="0.2">
      <c r="B207" t="str">
        <f ca="1">IF(ROW()-ROW($A$4)&lt;B$3,INDIRECT("Sheet1!F"&amp;MATCH(Sheet2!B$2,Sheet1!$E$1:$E$1715,0)+ROW()-ROW($A$4)),"")</f>
        <v/>
      </c>
      <c r="C207" t="str">
        <f ca="1">IF(ROW()-ROW($A$4)&lt;C$3,INDIRECT("Sheet1!F"&amp;MATCH(Sheet2!C$2,Sheet1!$E$1:$E$1715,0)+ROW()-ROW($A$4)),"")</f>
        <v/>
      </c>
      <c r="D207" t="str">
        <f ca="1">IF(ROW()-ROW($A$4)&lt;D$3,INDIRECT("Sheet1!F"&amp;MATCH(Sheet2!D$2,Sheet1!$E$1:$E$1715,0)+ROW()-ROW($A$4)),"")</f>
        <v/>
      </c>
      <c r="E207" t="str">
        <f ca="1">IF(ROW()-ROW($A$4)&lt;E$3,INDIRECT("Sheet1!F"&amp;MATCH(Sheet2!E$2,Sheet1!$E$1:$E$1715,0)+ROW()-ROW($A$4)),"")</f>
        <v/>
      </c>
      <c r="F207" t="str">
        <f ca="1">IF(ROW()-ROW($A$4)&lt;F$3,INDIRECT("Sheet1!F"&amp;MATCH(Sheet2!F$2,Sheet1!$E$1:$E$1715,0)+ROW()-ROW($A$4)),"")</f>
        <v/>
      </c>
      <c r="G207" t="str">
        <f ca="1">IF(ROW()-ROW($A$4)&lt;G$3,INDIRECT("Sheet1!F"&amp;MATCH(Sheet2!G$2,Sheet1!$E$1:$E$1715,0)+ROW()-ROW($A$4)),"")</f>
        <v/>
      </c>
      <c r="H207" t="str">
        <f ca="1">IF(ROW()-ROW($A$4)&lt;H$3,INDIRECT("Sheet1!F"&amp;MATCH(Sheet2!H$2,Sheet1!$E$1:$E$1715,0)+ROW()-ROW($A$4)),"")</f>
        <v/>
      </c>
      <c r="I207" t="str">
        <f ca="1">IF(ROW()-ROW($A$4)&lt;I$3,INDIRECT("Sheet1!F"&amp;MATCH(Sheet2!I$2,Sheet1!$E$1:$E$1715,0)+ROW()-ROW($A$4)),"")</f>
        <v/>
      </c>
      <c r="J207" t="str">
        <f ca="1">IF(ROW()-ROW($A$4)&lt;J$3,INDIRECT("Sheet1!F"&amp;MATCH(Sheet2!J$2,Sheet1!$E$1:$E$1715,0)+ROW()-ROW($A$4)),"")</f>
        <v/>
      </c>
      <c r="K207" t="str">
        <f ca="1">IF(ROW()-ROW($A$4)&lt;K$3,INDIRECT("Sheet1!F"&amp;MATCH(Sheet2!K$2,Sheet1!$E$1:$E$1715,0)+ROW()-ROW($A$4)),"")</f>
        <v/>
      </c>
      <c r="L207" t="str">
        <f ca="1">IF(ROW()-ROW($A$4)&lt;L$3,INDIRECT("Sheet1!F"&amp;MATCH(Sheet2!L$2,Sheet1!$E$1:$E$1715,0)+ROW()-ROW($A$4)),"")</f>
        <v/>
      </c>
      <c r="M207" t="str">
        <f ca="1">IF(ROW()-ROW($A$4)&lt;M$3,INDIRECT("Sheet1!F"&amp;MATCH(Sheet2!M$2,Sheet1!$E$1:$E$1715,0)+ROW()-ROW($A$4)),"")</f>
        <v/>
      </c>
      <c r="N207" t="str">
        <f ca="1">IF(ROW()-ROW($A$4)&lt;N$3,INDIRECT("Sheet1!F"&amp;MATCH(Sheet2!N$2,Sheet1!$E$1:$E$1715,0)+ROW()-ROW($A$4)),"")</f>
        <v/>
      </c>
      <c r="O207" t="str">
        <f ca="1">IF(ROW()-ROW($A$4)&lt;O$3,INDIRECT("Sheet1!F"&amp;MATCH(Sheet2!O$2,Sheet1!$E$1:$E$1715,0)+ROW()-ROW($A$4)),"")</f>
        <v/>
      </c>
      <c r="P207" t="str">
        <f ca="1">IF(ROW()-ROW($A$4)&lt;P$3,INDIRECT("Sheet1!F"&amp;MATCH(Sheet2!P$2,Sheet1!$E$1:$E$1715,0)+ROW()-ROW($A$4)),"")</f>
        <v/>
      </c>
      <c r="Q207" t="str">
        <f ca="1">IF(ROW()-ROW($A$4)&lt;Q$3,INDIRECT("Sheet1!F"&amp;MATCH(Sheet2!Q$2,Sheet1!$E$1:$E$1715,0)+ROW()-ROW($A$4)),"")</f>
        <v/>
      </c>
    </row>
    <row r="208" spans="2:17" x14ac:dyDescent="0.2">
      <c r="B208" t="str">
        <f ca="1">IF(ROW()-ROW($A$4)&lt;B$3,INDIRECT("Sheet1!F"&amp;MATCH(Sheet2!B$2,Sheet1!$E$1:$E$1715,0)+ROW()-ROW($A$4)),"")</f>
        <v/>
      </c>
      <c r="C208" t="str">
        <f ca="1">IF(ROW()-ROW($A$4)&lt;C$3,INDIRECT("Sheet1!F"&amp;MATCH(Sheet2!C$2,Sheet1!$E$1:$E$1715,0)+ROW()-ROW($A$4)),"")</f>
        <v/>
      </c>
      <c r="D208" t="str">
        <f ca="1">IF(ROW()-ROW($A$4)&lt;D$3,INDIRECT("Sheet1!F"&amp;MATCH(Sheet2!D$2,Sheet1!$E$1:$E$1715,0)+ROW()-ROW($A$4)),"")</f>
        <v/>
      </c>
      <c r="E208" t="str">
        <f ca="1">IF(ROW()-ROW($A$4)&lt;E$3,INDIRECT("Sheet1!F"&amp;MATCH(Sheet2!E$2,Sheet1!$E$1:$E$1715,0)+ROW()-ROW($A$4)),"")</f>
        <v/>
      </c>
      <c r="F208" t="str">
        <f ca="1">IF(ROW()-ROW($A$4)&lt;F$3,INDIRECT("Sheet1!F"&amp;MATCH(Sheet2!F$2,Sheet1!$E$1:$E$1715,0)+ROW()-ROW($A$4)),"")</f>
        <v/>
      </c>
      <c r="G208" t="str">
        <f ca="1">IF(ROW()-ROW($A$4)&lt;G$3,INDIRECT("Sheet1!F"&amp;MATCH(Sheet2!G$2,Sheet1!$E$1:$E$1715,0)+ROW()-ROW($A$4)),"")</f>
        <v/>
      </c>
      <c r="H208" t="str">
        <f ca="1">IF(ROW()-ROW($A$4)&lt;H$3,INDIRECT("Sheet1!F"&amp;MATCH(Sheet2!H$2,Sheet1!$E$1:$E$1715,0)+ROW()-ROW($A$4)),"")</f>
        <v/>
      </c>
      <c r="I208" t="str">
        <f ca="1">IF(ROW()-ROW($A$4)&lt;I$3,INDIRECT("Sheet1!F"&amp;MATCH(Sheet2!I$2,Sheet1!$E$1:$E$1715,0)+ROW()-ROW($A$4)),"")</f>
        <v/>
      </c>
      <c r="J208" t="str">
        <f ca="1">IF(ROW()-ROW($A$4)&lt;J$3,INDIRECT("Sheet1!F"&amp;MATCH(Sheet2!J$2,Sheet1!$E$1:$E$1715,0)+ROW()-ROW($A$4)),"")</f>
        <v/>
      </c>
      <c r="K208" t="str">
        <f ca="1">IF(ROW()-ROW($A$4)&lt;K$3,INDIRECT("Sheet1!F"&amp;MATCH(Sheet2!K$2,Sheet1!$E$1:$E$1715,0)+ROW()-ROW($A$4)),"")</f>
        <v/>
      </c>
      <c r="L208" t="str">
        <f ca="1">IF(ROW()-ROW($A$4)&lt;L$3,INDIRECT("Sheet1!F"&amp;MATCH(Sheet2!L$2,Sheet1!$E$1:$E$1715,0)+ROW()-ROW($A$4)),"")</f>
        <v/>
      </c>
      <c r="M208" t="str">
        <f ca="1">IF(ROW()-ROW($A$4)&lt;M$3,INDIRECT("Sheet1!F"&amp;MATCH(Sheet2!M$2,Sheet1!$E$1:$E$1715,0)+ROW()-ROW($A$4)),"")</f>
        <v/>
      </c>
      <c r="N208" t="str">
        <f ca="1">IF(ROW()-ROW($A$4)&lt;N$3,INDIRECT("Sheet1!F"&amp;MATCH(Sheet2!N$2,Sheet1!$E$1:$E$1715,0)+ROW()-ROW($A$4)),"")</f>
        <v/>
      </c>
      <c r="O208" t="str">
        <f ca="1">IF(ROW()-ROW($A$4)&lt;O$3,INDIRECT("Sheet1!F"&amp;MATCH(Sheet2!O$2,Sheet1!$E$1:$E$1715,0)+ROW()-ROW($A$4)),"")</f>
        <v/>
      </c>
      <c r="P208" t="str">
        <f ca="1">IF(ROW()-ROW($A$4)&lt;P$3,INDIRECT("Sheet1!F"&amp;MATCH(Sheet2!P$2,Sheet1!$E$1:$E$1715,0)+ROW()-ROW($A$4)),"")</f>
        <v/>
      </c>
      <c r="Q208" t="str">
        <f ca="1">IF(ROW()-ROW($A$4)&lt;Q$3,INDIRECT("Sheet1!F"&amp;MATCH(Sheet2!Q$2,Sheet1!$E$1:$E$1715,0)+ROW()-ROW($A$4)),"")</f>
        <v/>
      </c>
    </row>
    <row r="209" spans="2:17" x14ac:dyDescent="0.2">
      <c r="B209" t="str">
        <f ca="1">IF(ROW()-ROW($A$4)&lt;B$3,INDIRECT("Sheet1!F"&amp;MATCH(Sheet2!B$2,Sheet1!$E$1:$E$1715,0)+ROW()-ROW($A$4)),"")</f>
        <v/>
      </c>
      <c r="C209" t="str">
        <f ca="1">IF(ROW()-ROW($A$4)&lt;C$3,INDIRECT("Sheet1!F"&amp;MATCH(Sheet2!C$2,Sheet1!$E$1:$E$1715,0)+ROW()-ROW($A$4)),"")</f>
        <v/>
      </c>
      <c r="D209" t="str">
        <f ca="1">IF(ROW()-ROW($A$4)&lt;D$3,INDIRECT("Sheet1!F"&amp;MATCH(Sheet2!D$2,Sheet1!$E$1:$E$1715,0)+ROW()-ROW($A$4)),"")</f>
        <v/>
      </c>
      <c r="E209" t="str">
        <f ca="1">IF(ROW()-ROW($A$4)&lt;E$3,INDIRECT("Sheet1!F"&amp;MATCH(Sheet2!E$2,Sheet1!$E$1:$E$1715,0)+ROW()-ROW($A$4)),"")</f>
        <v/>
      </c>
      <c r="F209" t="str">
        <f ca="1">IF(ROW()-ROW($A$4)&lt;F$3,INDIRECT("Sheet1!F"&amp;MATCH(Sheet2!F$2,Sheet1!$E$1:$E$1715,0)+ROW()-ROW($A$4)),"")</f>
        <v/>
      </c>
      <c r="G209" t="str">
        <f ca="1">IF(ROW()-ROW($A$4)&lt;G$3,INDIRECT("Sheet1!F"&amp;MATCH(Sheet2!G$2,Sheet1!$E$1:$E$1715,0)+ROW()-ROW($A$4)),"")</f>
        <v/>
      </c>
      <c r="H209" t="str">
        <f ca="1">IF(ROW()-ROW($A$4)&lt;H$3,INDIRECT("Sheet1!F"&amp;MATCH(Sheet2!H$2,Sheet1!$E$1:$E$1715,0)+ROW()-ROW($A$4)),"")</f>
        <v/>
      </c>
      <c r="I209" t="str">
        <f ca="1">IF(ROW()-ROW($A$4)&lt;I$3,INDIRECT("Sheet1!F"&amp;MATCH(Sheet2!I$2,Sheet1!$E$1:$E$1715,0)+ROW()-ROW($A$4)),"")</f>
        <v/>
      </c>
      <c r="J209" t="str">
        <f ca="1">IF(ROW()-ROW($A$4)&lt;J$3,INDIRECT("Sheet1!F"&amp;MATCH(Sheet2!J$2,Sheet1!$E$1:$E$1715,0)+ROW()-ROW($A$4)),"")</f>
        <v/>
      </c>
      <c r="K209" t="str">
        <f ca="1">IF(ROW()-ROW($A$4)&lt;K$3,INDIRECT("Sheet1!F"&amp;MATCH(Sheet2!K$2,Sheet1!$E$1:$E$1715,0)+ROW()-ROW($A$4)),"")</f>
        <v/>
      </c>
      <c r="L209" t="str">
        <f ca="1">IF(ROW()-ROW($A$4)&lt;L$3,INDIRECT("Sheet1!F"&amp;MATCH(Sheet2!L$2,Sheet1!$E$1:$E$1715,0)+ROW()-ROW($A$4)),"")</f>
        <v/>
      </c>
      <c r="M209" t="str">
        <f ca="1">IF(ROW()-ROW($A$4)&lt;M$3,INDIRECT("Sheet1!F"&amp;MATCH(Sheet2!M$2,Sheet1!$E$1:$E$1715,0)+ROW()-ROW($A$4)),"")</f>
        <v/>
      </c>
      <c r="N209" t="str">
        <f ca="1">IF(ROW()-ROW($A$4)&lt;N$3,INDIRECT("Sheet1!F"&amp;MATCH(Sheet2!N$2,Sheet1!$E$1:$E$1715,0)+ROW()-ROW($A$4)),"")</f>
        <v/>
      </c>
      <c r="O209" t="str">
        <f ca="1">IF(ROW()-ROW($A$4)&lt;O$3,INDIRECT("Sheet1!F"&amp;MATCH(Sheet2!O$2,Sheet1!$E$1:$E$1715,0)+ROW()-ROW($A$4)),"")</f>
        <v/>
      </c>
      <c r="P209" t="str">
        <f ca="1">IF(ROW()-ROW($A$4)&lt;P$3,INDIRECT("Sheet1!F"&amp;MATCH(Sheet2!P$2,Sheet1!$E$1:$E$1715,0)+ROW()-ROW($A$4)),"")</f>
        <v/>
      </c>
      <c r="Q209" t="str">
        <f ca="1">IF(ROW()-ROW($A$4)&lt;Q$3,INDIRECT("Sheet1!F"&amp;MATCH(Sheet2!Q$2,Sheet1!$E$1:$E$1715,0)+ROW()-ROW($A$4)),"")</f>
        <v/>
      </c>
    </row>
    <row r="210" spans="2:17" x14ac:dyDescent="0.2">
      <c r="B210" t="str">
        <f ca="1">IF(ROW()-ROW($A$4)&lt;B$3,INDIRECT("Sheet1!F"&amp;MATCH(Sheet2!B$2,Sheet1!$E$1:$E$1715,0)+ROW()-ROW($A$4)),"")</f>
        <v/>
      </c>
      <c r="C210" t="str">
        <f ca="1">IF(ROW()-ROW($A$4)&lt;C$3,INDIRECT("Sheet1!F"&amp;MATCH(Sheet2!C$2,Sheet1!$E$1:$E$1715,0)+ROW()-ROW($A$4)),"")</f>
        <v/>
      </c>
      <c r="D210" t="str">
        <f ca="1">IF(ROW()-ROW($A$4)&lt;D$3,INDIRECT("Sheet1!F"&amp;MATCH(Sheet2!D$2,Sheet1!$E$1:$E$1715,0)+ROW()-ROW($A$4)),"")</f>
        <v/>
      </c>
      <c r="E210" t="str">
        <f ca="1">IF(ROW()-ROW($A$4)&lt;E$3,INDIRECT("Sheet1!F"&amp;MATCH(Sheet2!E$2,Sheet1!$E$1:$E$1715,0)+ROW()-ROW($A$4)),"")</f>
        <v/>
      </c>
      <c r="F210" t="str">
        <f ca="1">IF(ROW()-ROW($A$4)&lt;F$3,INDIRECT("Sheet1!F"&amp;MATCH(Sheet2!F$2,Sheet1!$E$1:$E$1715,0)+ROW()-ROW($A$4)),"")</f>
        <v/>
      </c>
      <c r="G210" t="str">
        <f ca="1">IF(ROW()-ROW($A$4)&lt;G$3,INDIRECT("Sheet1!F"&amp;MATCH(Sheet2!G$2,Sheet1!$E$1:$E$1715,0)+ROW()-ROW($A$4)),"")</f>
        <v/>
      </c>
      <c r="H210" t="str">
        <f ca="1">IF(ROW()-ROW($A$4)&lt;H$3,INDIRECT("Sheet1!F"&amp;MATCH(Sheet2!H$2,Sheet1!$E$1:$E$1715,0)+ROW()-ROW($A$4)),"")</f>
        <v/>
      </c>
      <c r="I210" t="str">
        <f ca="1">IF(ROW()-ROW($A$4)&lt;I$3,INDIRECT("Sheet1!F"&amp;MATCH(Sheet2!I$2,Sheet1!$E$1:$E$1715,0)+ROW()-ROW($A$4)),"")</f>
        <v/>
      </c>
      <c r="J210" t="str">
        <f ca="1">IF(ROW()-ROW($A$4)&lt;J$3,INDIRECT("Sheet1!F"&amp;MATCH(Sheet2!J$2,Sheet1!$E$1:$E$1715,0)+ROW()-ROW($A$4)),"")</f>
        <v/>
      </c>
      <c r="K210" t="str">
        <f ca="1">IF(ROW()-ROW($A$4)&lt;K$3,INDIRECT("Sheet1!F"&amp;MATCH(Sheet2!K$2,Sheet1!$E$1:$E$1715,0)+ROW()-ROW($A$4)),"")</f>
        <v/>
      </c>
      <c r="L210" t="str">
        <f ca="1">IF(ROW()-ROW($A$4)&lt;L$3,INDIRECT("Sheet1!F"&amp;MATCH(Sheet2!L$2,Sheet1!$E$1:$E$1715,0)+ROW()-ROW($A$4)),"")</f>
        <v/>
      </c>
      <c r="M210" t="str">
        <f ca="1">IF(ROW()-ROW($A$4)&lt;M$3,INDIRECT("Sheet1!F"&amp;MATCH(Sheet2!M$2,Sheet1!$E$1:$E$1715,0)+ROW()-ROW($A$4)),"")</f>
        <v/>
      </c>
      <c r="N210" t="str">
        <f ca="1">IF(ROW()-ROW($A$4)&lt;N$3,INDIRECT("Sheet1!F"&amp;MATCH(Sheet2!N$2,Sheet1!$E$1:$E$1715,0)+ROW()-ROW($A$4)),"")</f>
        <v/>
      </c>
      <c r="O210" t="str">
        <f ca="1">IF(ROW()-ROW($A$4)&lt;O$3,INDIRECT("Sheet1!F"&amp;MATCH(Sheet2!O$2,Sheet1!$E$1:$E$1715,0)+ROW()-ROW($A$4)),"")</f>
        <v/>
      </c>
      <c r="P210" t="str">
        <f ca="1">IF(ROW()-ROW($A$4)&lt;P$3,INDIRECT("Sheet1!F"&amp;MATCH(Sheet2!P$2,Sheet1!$E$1:$E$1715,0)+ROW()-ROW($A$4)),"")</f>
        <v/>
      </c>
      <c r="Q210" t="str">
        <f ca="1">IF(ROW()-ROW($A$4)&lt;Q$3,INDIRECT("Sheet1!F"&amp;MATCH(Sheet2!Q$2,Sheet1!$E$1:$E$1715,0)+ROW()-ROW($A$4)),"")</f>
        <v/>
      </c>
    </row>
    <row r="211" spans="2:17" x14ac:dyDescent="0.2">
      <c r="B211" t="str">
        <f ca="1">IF(ROW()-ROW($A$4)&lt;B$3,INDIRECT("Sheet1!F"&amp;MATCH(Sheet2!B$2,Sheet1!$E$1:$E$1715,0)+ROW()-ROW($A$4)),"")</f>
        <v/>
      </c>
      <c r="C211" t="str">
        <f ca="1">IF(ROW()-ROW($A$4)&lt;C$3,INDIRECT("Sheet1!F"&amp;MATCH(Sheet2!C$2,Sheet1!$E$1:$E$1715,0)+ROW()-ROW($A$4)),"")</f>
        <v/>
      </c>
      <c r="D211" t="str">
        <f ca="1">IF(ROW()-ROW($A$4)&lt;D$3,INDIRECT("Sheet1!F"&amp;MATCH(Sheet2!D$2,Sheet1!$E$1:$E$1715,0)+ROW()-ROW($A$4)),"")</f>
        <v/>
      </c>
      <c r="E211" t="str">
        <f ca="1">IF(ROW()-ROW($A$4)&lt;E$3,INDIRECT("Sheet1!F"&amp;MATCH(Sheet2!E$2,Sheet1!$E$1:$E$1715,0)+ROW()-ROW($A$4)),"")</f>
        <v/>
      </c>
      <c r="F211" t="str">
        <f ca="1">IF(ROW()-ROW($A$4)&lt;F$3,INDIRECT("Sheet1!F"&amp;MATCH(Sheet2!F$2,Sheet1!$E$1:$E$1715,0)+ROW()-ROW($A$4)),"")</f>
        <v/>
      </c>
      <c r="G211" t="str">
        <f ca="1">IF(ROW()-ROW($A$4)&lt;G$3,INDIRECT("Sheet1!F"&amp;MATCH(Sheet2!G$2,Sheet1!$E$1:$E$1715,0)+ROW()-ROW($A$4)),"")</f>
        <v/>
      </c>
      <c r="H211" t="str">
        <f ca="1">IF(ROW()-ROW($A$4)&lt;H$3,INDIRECT("Sheet1!F"&amp;MATCH(Sheet2!H$2,Sheet1!$E$1:$E$1715,0)+ROW()-ROW($A$4)),"")</f>
        <v/>
      </c>
      <c r="I211" t="str">
        <f ca="1">IF(ROW()-ROW($A$4)&lt;I$3,INDIRECT("Sheet1!F"&amp;MATCH(Sheet2!I$2,Sheet1!$E$1:$E$1715,0)+ROW()-ROW($A$4)),"")</f>
        <v/>
      </c>
      <c r="J211" t="str">
        <f ca="1">IF(ROW()-ROW($A$4)&lt;J$3,INDIRECT("Sheet1!F"&amp;MATCH(Sheet2!J$2,Sheet1!$E$1:$E$1715,0)+ROW()-ROW($A$4)),"")</f>
        <v/>
      </c>
      <c r="K211" t="str">
        <f ca="1">IF(ROW()-ROW($A$4)&lt;K$3,INDIRECT("Sheet1!F"&amp;MATCH(Sheet2!K$2,Sheet1!$E$1:$E$1715,0)+ROW()-ROW($A$4)),"")</f>
        <v/>
      </c>
      <c r="L211" t="str">
        <f ca="1">IF(ROW()-ROW($A$4)&lt;L$3,INDIRECT("Sheet1!F"&amp;MATCH(Sheet2!L$2,Sheet1!$E$1:$E$1715,0)+ROW()-ROW($A$4)),"")</f>
        <v/>
      </c>
      <c r="M211" t="str">
        <f ca="1">IF(ROW()-ROW($A$4)&lt;M$3,INDIRECT("Sheet1!F"&amp;MATCH(Sheet2!M$2,Sheet1!$E$1:$E$1715,0)+ROW()-ROW($A$4)),"")</f>
        <v/>
      </c>
      <c r="N211" t="str">
        <f ca="1">IF(ROW()-ROW($A$4)&lt;N$3,INDIRECT("Sheet1!F"&amp;MATCH(Sheet2!N$2,Sheet1!$E$1:$E$1715,0)+ROW()-ROW($A$4)),"")</f>
        <v/>
      </c>
      <c r="O211" t="str">
        <f ca="1">IF(ROW()-ROW($A$4)&lt;O$3,INDIRECT("Sheet1!F"&amp;MATCH(Sheet2!O$2,Sheet1!$E$1:$E$1715,0)+ROW()-ROW($A$4)),"")</f>
        <v/>
      </c>
      <c r="P211" t="str">
        <f ca="1">IF(ROW()-ROW($A$4)&lt;P$3,INDIRECT("Sheet1!F"&amp;MATCH(Sheet2!P$2,Sheet1!$E$1:$E$1715,0)+ROW()-ROW($A$4)),"")</f>
        <v/>
      </c>
      <c r="Q211" t="str">
        <f ca="1">IF(ROW()-ROW($A$4)&lt;Q$3,INDIRECT("Sheet1!F"&amp;MATCH(Sheet2!Q$2,Sheet1!$E$1:$E$1715,0)+ROW()-ROW($A$4)),"")</f>
        <v/>
      </c>
    </row>
    <row r="212" spans="2:17" x14ac:dyDescent="0.2">
      <c r="B212" t="str">
        <f ca="1">IF(ROW()-ROW($A$4)&lt;B$3,INDIRECT("Sheet1!F"&amp;MATCH(Sheet2!B$2,Sheet1!$E$1:$E$1715,0)+ROW()-ROW($A$4)),"")</f>
        <v/>
      </c>
      <c r="C212" t="str">
        <f ca="1">IF(ROW()-ROW($A$4)&lt;C$3,INDIRECT("Sheet1!F"&amp;MATCH(Sheet2!C$2,Sheet1!$E$1:$E$1715,0)+ROW()-ROW($A$4)),"")</f>
        <v/>
      </c>
      <c r="D212" t="str">
        <f ca="1">IF(ROW()-ROW($A$4)&lt;D$3,INDIRECT("Sheet1!F"&amp;MATCH(Sheet2!D$2,Sheet1!$E$1:$E$1715,0)+ROW()-ROW($A$4)),"")</f>
        <v/>
      </c>
      <c r="E212" t="str">
        <f ca="1">IF(ROW()-ROW($A$4)&lt;E$3,INDIRECT("Sheet1!F"&amp;MATCH(Sheet2!E$2,Sheet1!$E$1:$E$1715,0)+ROW()-ROW($A$4)),"")</f>
        <v/>
      </c>
      <c r="F212" t="str">
        <f ca="1">IF(ROW()-ROW($A$4)&lt;F$3,INDIRECT("Sheet1!F"&amp;MATCH(Sheet2!F$2,Sheet1!$E$1:$E$1715,0)+ROW()-ROW($A$4)),"")</f>
        <v/>
      </c>
      <c r="G212" t="str">
        <f ca="1">IF(ROW()-ROW($A$4)&lt;G$3,INDIRECT("Sheet1!F"&amp;MATCH(Sheet2!G$2,Sheet1!$E$1:$E$1715,0)+ROW()-ROW($A$4)),"")</f>
        <v/>
      </c>
      <c r="H212" t="str">
        <f ca="1">IF(ROW()-ROW($A$4)&lt;H$3,INDIRECT("Sheet1!F"&amp;MATCH(Sheet2!H$2,Sheet1!$E$1:$E$1715,0)+ROW()-ROW($A$4)),"")</f>
        <v/>
      </c>
      <c r="I212" t="str">
        <f ca="1">IF(ROW()-ROW($A$4)&lt;I$3,INDIRECT("Sheet1!F"&amp;MATCH(Sheet2!I$2,Sheet1!$E$1:$E$1715,0)+ROW()-ROW($A$4)),"")</f>
        <v/>
      </c>
      <c r="J212" t="str">
        <f ca="1">IF(ROW()-ROW($A$4)&lt;J$3,INDIRECT("Sheet1!F"&amp;MATCH(Sheet2!J$2,Sheet1!$E$1:$E$1715,0)+ROW()-ROW($A$4)),"")</f>
        <v/>
      </c>
      <c r="K212" t="str">
        <f ca="1">IF(ROW()-ROW($A$4)&lt;K$3,INDIRECT("Sheet1!F"&amp;MATCH(Sheet2!K$2,Sheet1!$E$1:$E$1715,0)+ROW()-ROW($A$4)),"")</f>
        <v/>
      </c>
      <c r="L212" t="str">
        <f ca="1">IF(ROW()-ROW($A$4)&lt;L$3,INDIRECT("Sheet1!F"&amp;MATCH(Sheet2!L$2,Sheet1!$E$1:$E$1715,0)+ROW()-ROW($A$4)),"")</f>
        <v/>
      </c>
      <c r="M212" t="str">
        <f ca="1">IF(ROW()-ROW($A$4)&lt;M$3,INDIRECT("Sheet1!F"&amp;MATCH(Sheet2!M$2,Sheet1!$E$1:$E$1715,0)+ROW()-ROW($A$4)),"")</f>
        <v/>
      </c>
      <c r="N212" t="str">
        <f ca="1">IF(ROW()-ROW($A$4)&lt;N$3,INDIRECT("Sheet1!F"&amp;MATCH(Sheet2!N$2,Sheet1!$E$1:$E$1715,0)+ROW()-ROW($A$4)),"")</f>
        <v/>
      </c>
      <c r="O212" t="str">
        <f ca="1">IF(ROW()-ROW($A$4)&lt;O$3,INDIRECT("Sheet1!F"&amp;MATCH(Sheet2!O$2,Sheet1!$E$1:$E$1715,0)+ROW()-ROW($A$4)),"")</f>
        <v/>
      </c>
      <c r="P212" t="str">
        <f ca="1">IF(ROW()-ROW($A$4)&lt;P$3,INDIRECT("Sheet1!F"&amp;MATCH(Sheet2!P$2,Sheet1!$E$1:$E$1715,0)+ROW()-ROW($A$4)),"")</f>
        <v/>
      </c>
      <c r="Q212" t="str">
        <f ca="1">IF(ROW()-ROW($A$4)&lt;Q$3,INDIRECT("Sheet1!F"&amp;MATCH(Sheet2!Q$2,Sheet1!$E$1:$E$1715,0)+ROW()-ROW($A$4)),"")</f>
        <v/>
      </c>
    </row>
    <row r="213" spans="2:17" x14ac:dyDescent="0.2">
      <c r="B213" t="str">
        <f ca="1">IF(ROW()-ROW($A$4)&lt;B$3,INDIRECT("Sheet1!F"&amp;MATCH(Sheet2!B$2,Sheet1!$E$1:$E$1715,0)+ROW()-ROW($A$4)),"")</f>
        <v/>
      </c>
      <c r="C213" t="str">
        <f ca="1">IF(ROW()-ROW($A$4)&lt;C$3,INDIRECT("Sheet1!F"&amp;MATCH(Sheet2!C$2,Sheet1!$E$1:$E$1715,0)+ROW()-ROW($A$4)),"")</f>
        <v/>
      </c>
      <c r="D213" t="str">
        <f ca="1">IF(ROW()-ROW($A$4)&lt;D$3,INDIRECT("Sheet1!F"&amp;MATCH(Sheet2!D$2,Sheet1!$E$1:$E$1715,0)+ROW()-ROW($A$4)),"")</f>
        <v/>
      </c>
      <c r="E213" t="str">
        <f ca="1">IF(ROW()-ROW($A$4)&lt;E$3,INDIRECT("Sheet1!F"&amp;MATCH(Sheet2!E$2,Sheet1!$E$1:$E$1715,0)+ROW()-ROW($A$4)),"")</f>
        <v/>
      </c>
      <c r="F213" t="str">
        <f ca="1">IF(ROW()-ROW($A$4)&lt;F$3,INDIRECT("Sheet1!F"&amp;MATCH(Sheet2!F$2,Sheet1!$E$1:$E$1715,0)+ROW()-ROW($A$4)),"")</f>
        <v/>
      </c>
      <c r="G213" t="str">
        <f ca="1">IF(ROW()-ROW($A$4)&lt;G$3,INDIRECT("Sheet1!F"&amp;MATCH(Sheet2!G$2,Sheet1!$E$1:$E$1715,0)+ROW()-ROW($A$4)),"")</f>
        <v/>
      </c>
      <c r="H213" t="str">
        <f ca="1">IF(ROW()-ROW($A$4)&lt;H$3,INDIRECT("Sheet1!F"&amp;MATCH(Sheet2!H$2,Sheet1!$E$1:$E$1715,0)+ROW()-ROW($A$4)),"")</f>
        <v/>
      </c>
      <c r="I213" t="str">
        <f ca="1">IF(ROW()-ROW($A$4)&lt;I$3,INDIRECT("Sheet1!F"&amp;MATCH(Sheet2!I$2,Sheet1!$E$1:$E$1715,0)+ROW()-ROW($A$4)),"")</f>
        <v/>
      </c>
      <c r="J213" t="str">
        <f ca="1">IF(ROW()-ROW($A$4)&lt;J$3,INDIRECT("Sheet1!F"&amp;MATCH(Sheet2!J$2,Sheet1!$E$1:$E$1715,0)+ROW()-ROW($A$4)),"")</f>
        <v/>
      </c>
      <c r="K213" t="str">
        <f ca="1">IF(ROW()-ROW($A$4)&lt;K$3,INDIRECT("Sheet1!F"&amp;MATCH(Sheet2!K$2,Sheet1!$E$1:$E$1715,0)+ROW()-ROW($A$4)),"")</f>
        <v/>
      </c>
      <c r="L213" t="str">
        <f ca="1">IF(ROW()-ROW($A$4)&lt;L$3,INDIRECT("Sheet1!F"&amp;MATCH(Sheet2!L$2,Sheet1!$E$1:$E$1715,0)+ROW()-ROW($A$4)),"")</f>
        <v/>
      </c>
      <c r="M213" t="str">
        <f ca="1">IF(ROW()-ROW($A$4)&lt;M$3,INDIRECT("Sheet1!F"&amp;MATCH(Sheet2!M$2,Sheet1!$E$1:$E$1715,0)+ROW()-ROW($A$4)),"")</f>
        <v/>
      </c>
      <c r="N213" t="str">
        <f ca="1">IF(ROW()-ROW($A$4)&lt;N$3,INDIRECT("Sheet1!F"&amp;MATCH(Sheet2!N$2,Sheet1!$E$1:$E$1715,0)+ROW()-ROW($A$4)),"")</f>
        <v/>
      </c>
      <c r="O213" t="str">
        <f ca="1">IF(ROW()-ROW($A$4)&lt;O$3,INDIRECT("Sheet1!F"&amp;MATCH(Sheet2!O$2,Sheet1!$E$1:$E$1715,0)+ROW()-ROW($A$4)),"")</f>
        <v/>
      </c>
      <c r="P213" t="str">
        <f ca="1">IF(ROW()-ROW($A$4)&lt;P$3,INDIRECT("Sheet1!F"&amp;MATCH(Sheet2!P$2,Sheet1!$E$1:$E$1715,0)+ROW()-ROW($A$4)),"")</f>
        <v/>
      </c>
      <c r="Q213" t="str">
        <f ca="1">IF(ROW()-ROW($A$4)&lt;Q$3,INDIRECT("Sheet1!F"&amp;MATCH(Sheet2!Q$2,Sheet1!$E$1:$E$1715,0)+ROW()-ROW($A$4)),"")</f>
        <v/>
      </c>
    </row>
    <row r="214" spans="2:17" x14ac:dyDescent="0.2">
      <c r="B214" t="str">
        <f ca="1">IF(ROW()-ROW($A$4)&lt;B$3,INDIRECT("Sheet1!F"&amp;MATCH(Sheet2!B$2,Sheet1!$E$1:$E$1715,0)+ROW()-ROW($A$4)),"")</f>
        <v/>
      </c>
      <c r="C214" t="str">
        <f ca="1">IF(ROW()-ROW($A$4)&lt;C$3,INDIRECT("Sheet1!F"&amp;MATCH(Sheet2!C$2,Sheet1!$E$1:$E$1715,0)+ROW()-ROW($A$4)),"")</f>
        <v/>
      </c>
      <c r="D214" t="str">
        <f ca="1">IF(ROW()-ROW($A$4)&lt;D$3,INDIRECT("Sheet1!F"&amp;MATCH(Sheet2!D$2,Sheet1!$E$1:$E$1715,0)+ROW()-ROW($A$4)),"")</f>
        <v/>
      </c>
      <c r="E214" t="str">
        <f ca="1">IF(ROW()-ROW($A$4)&lt;E$3,INDIRECT("Sheet1!F"&amp;MATCH(Sheet2!E$2,Sheet1!$E$1:$E$1715,0)+ROW()-ROW($A$4)),"")</f>
        <v/>
      </c>
      <c r="F214" t="str">
        <f ca="1">IF(ROW()-ROW($A$4)&lt;F$3,INDIRECT("Sheet1!F"&amp;MATCH(Sheet2!F$2,Sheet1!$E$1:$E$1715,0)+ROW()-ROW($A$4)),"")</f>
        <v/>
      </c>
      <c r="G214" t="str">
        <f ca="1">IF(ROW()-ROW($A$4)&lt;G$3,INDIRECT("Sheet1!F"&amp;MATCH(Sheet2!G$2,Sheet1!$E$1:$E$1715,0)+ROW()-ROW($A$4)),"")</f>
        <v/>
      </c>
      <c r="H214" t="str">
        <f ca="1">IF(ROW()-ROW($A$4)&lt;H$3,INDIRECT("Sheet1!F"&amp;MATCH(Sheet2!H$2,Sheet1!$E$1:$E$1715,0)+ROW()-ROW($A$4)),"")</f>
        <v/>
      </c>
      <c r="I214" t="str">
        <f ca="1">IF(ROW()-ROW($A$4)&lt;I$3,INDIRECT("Sheet1!F"&amp;MATCH(Sheet2!I$2,Sheet1!$E$1:$E$1715,0)+ROW()-ROW($A$4)),"")</f>
        <v/>
      </c>
      <c r="J214" t="str">
        <f ca="1">IF(ROW()-ROW($A$4)&lt;J$3,INDIRECT("Sheet1!F"&amp;MATCH(Sheet2!J$2,Sheet1!$E$1:$E$1715,0)+ROW()-ROW($A$4)),"")</f>
        <v/>
      </c>
      <c r="K214" t="str">
        <f ca="1">IF(ROW()-ROW($A$4)&lt;K$3,INDIRECT("Sheet1!F"&amp;MATCH(Sheet2!K$2,Sheet1!$E$1:$E$1715,0)+ROW()-ROW($A$4)),"")</f>
        <v/>
      </c>
      <c r="L214" t="str">
        <f ca="1">IF(ROW()-ROW($A$4)&lt;L$3,INDIRECT("Sheet1!F"&amp;MATCH(Sheet2!L$2,Sheet1!$E$1:$E$1715,0)+ROW()-ROW($A$4)),"")</f>
        <v/>
      </c>
      <c r="M214" t="str">
        <f ca="1">IF(ROW()-ROW($A$4)&lt;M$3,INDIRECT("Sheet1!F"&amp;MATCH(Sheet2!M$2,Sheet1!$E$1:$E$1715,0)+ROW()-ROW($A$4)),"")</f>
        <v/>
      </c>
      <c r="N214" t="str">
        <f ca="1">IF(ROW()-ROW($A$4)&lt;N$3,INDIRECT("Sheet1!F"&amp;MATCH(Sheet2!N$2,Sheet1!$E$1:$E$1715,0)+ROW()-ROW($A$4)),"")</f>
        <v/>
      </c>
      <c r="O214" t="str">
        <f ca="1">IF(ROW()-ROW($A$4)&lt;O$3,INDIRECT("Sheet1!F"&amp;MATCH(Sheet2!O$2,Sheet1!$E$1:$E$1715,0)+ROW()-ROW($A$4)),"")</f>
        <v/>
      </c>
      <c r="P214" t="str">
        <f ca="1">IF(ROW()-ROW($A$4)&lt;P$3,INDIRECT("Sheet1!F"&amp;MATCH(Sheet2!P$2,Sheet1!$E$1:$E$1715,0)+ROW()-ROW($A$4)),"")</f>
        <v/>
      </c>
      <c r="Q214" t="str">
        <f ca="1">IF(ROW()-ROW($A$4)&lt;Q$3,INDIRECT("Sheet1!F"&amp;MATCH(Sheet2!Q$2,Sheet1!$E$1:$E$1715,0)+ROW()-ROW($A$4)),"")</f>
        <v/>
      </c>
    </row>
    <row r="215" spans="2:17" x14ac:dyDescent="0.2">
      <c r="B215" t="str">
        <f ca="1">IF(ROW()-ROW($A$4)&lt;B$3,INDIRECT("Sheet1!F"&amp;MATCH(Sheet2!B$2,Sheet1!$E$1:$E$1715,0)+ROW()-ROW($A$4)),"")</f>
        <v/>
      </c>
      <c r="C215" t="str">
        <f ca="1">IF(ROW()-ROW($A$4)&lt;C$3,INDIRECT("Sheet1!F"&amp;MATCH(Sheet2!C$2,Sheet1!$E$1:$E$1715,0)+ROW()-ROW($A$4)),"")</f>
        <v/>
      </c>
      <c r="D215" t="str">
        <f ca="1">IF(ROW()-ROW($A$4)&lt;D$3,INDIRECT("Sheet1!F"&amp;MATCH(Sheet2!D$2,Sheet1!$E$1:$E$1715,0)+ROW()-ROW($A$4)),"")</f>
        <v/>
      </c>
      <c r="E215" t="str">
        <f ca="1">IF(ROW()-ROW($A$4)&lt;E$3,INDIRECT("Sheet1!F"&amp;MATCH(Sheet2!E$2,Sheet1!$E$1:$E$1715,0)+ROW()-ROW($A$4)),"")</f>
        <v/>
      </c>
      <c r="F215" t="str">
        <f ca="1">IF(ROW()-ROW($A$4)&lt;F$3,INDIRECT("Sheet1!F"&amp;MATCH(Sheet2!F$2,Sheet1!$E$1:$E$1715,0)+ROW()-ROW($A$4)),"")</f>
        <v/>
      </c>
      <c r="G215" t="str">
        <f ca="1">IF(ROW()-ROW($A$4)&lt;G$3,INDIRECT("Sheet1!F"&amp;MATCH(Sheet2!G$2,Sheet1!$E$1:$E$1715,0)+ROW()-ROW($A$4)),"")</f>
        <v/>
      </c>
      <c r="H215" t="str">
        <f ca="1">IF(ROW()-ROW($A$4)&lt;H$3,INDIRECT("Sheet1!F"&amp;MATCH(Sheet2!H$2,Sheet1!$E$1:$E$1715,0)+ROW()-ROW($A$4)),"")</f>
        <v/>
      </c>
      <c r="I215" t="str">
        <f ca="1">IF(ROW()-ROW($A$4)&lt;I$3,INDIRECT("Sheet1!F"&amp;MATCH(Sheet2!I$2,Sheet1!$E$1:$E$1715,0)+ROW()-ROW($A$4)),"")</f>
        <v/>
      </c>
      <c r="J215" t="str">
        <f ca="1">IF(ROW()-ROW($A$4)&lt;J$3,INDIRECT("Sheet1!F"&amp;MATCH(Sheet2!J$2,Sheet1!$E$1:$E$1715,0)+ROW()-ROW($A$4)),"")</f>
        <v/>
      </c>
      <c r="K215" t="str">
        <f ca="1">IF(ROW()-ROW($A$4)&lt;K$3,INDIRECT("Sheet1!F"&amp;MATCH(Sheet2!K$2,Sheet1!$E$1:$E$1715,0)+ROW()-ROW($A$4)),"")</f>
        <v/>
      </c>
      <c r="L215" t="str">
        <f ca="1">IF(ROW()-ROW($A$4)&lt;L$3,INDIRECT("Sheet1!F"&amp;MATCH(Sheet2!L$2,Sheet1!$E$1:$E$1715,0)+ROW()-ROW($A$4)),"")</f>
        <v/>
      </c>
      <c r="M215" t="str">
        <f ca="1">IF(ROW()-ROW($A$4)&lt;M$3,INDIRECT("Sheet1!F"&amp;MATCH(Sheet2!M$2,Sheet1!$E$1:$E$1715,0)+ROW()-ROW($A$4)),"")</f>
        <v/>
      </c>
      <c r="N215" t="str">
        <f ca="1">IF(ROW()-ROW($A$4)&lt;N$3,INDIRECT("Sheet1!F"&amp;MATCH(Sheet2!N$2,Sheet1!$E$1:$E$1715,0)+ROW()-ROW($A$4)),"")</f>
        <v/>
      </c>
      <c r="O215" t="str">
        <f ca="1">IF(ROW()-ROW($A$4)&lt;O$3,INDIRECT("Sheet1!F"&amp;MATCH(Sheet2!O$2,Sheet1!$E$1:$E$1715,0)+ROW()-ROW($A$4)),"")</f>
        <v/>
      </c>
      <c r="P215" t="str">
        <f ca="1">IF(ROW()-ROW($A$4)&lt;P$3,INDIRECT("Sheet1!F"&amp;MATCH(Sheet2!P$2,Sheet1!$E$1:$E$1715,0)+ROW()-ROW($A$4)),"")</f>
        <v/>
      </c>
      <c r="Q215" t="str">
        <f ca="1">IF(ROW()-ROW($A$4)&lt;Q$3,INDIRECT("Sheet1!F"&amp;MATCH(Sheet2!Q$2,Sheet1!$E$1:$E$1715,0)+ROW()-ROW($A$4)),"")</f>
        <v/>
      </c>
    </row>
    <row r="216" spans="2:17" x14ac:dyDescent="0.2">
      <c r="B216" t="str">
        <f ca="1">IF(ROW()-ROW($A$4)&lt;B$3,INDIRECT("Sheet1!F"&amp;MATCH(Sheet2!B$2,Sheet1!$E$1:$E$1715,0)+ROW()-ROW($A$4)),"")</f>
        <v/>
      </c>
      <c r="C216" t="str">
        <f ca="1">IF(ROW()-ROW($A$4)&lt;C$3,INDIRECT("Sheet1!F"&amp;MATCH(Sheet2!C$2,Sheet1!$E$1:$E$1715,0)+ROW()-ROW($A$4)),"")</f>
        <v/>
      </c>
      <c r="D216" t="str">
        <f ca="1">IF(ROW()-ROW($A$4)&lt;D$3,INDIRECT("Sheet1!F"&amp;MATCH(Sheet2!D$2,Sheet1!$E$1:$E$1715,0)+ROW()-ROW($A$4)),"")</f>
        <v/>
      </c>
      <c r="E216" t="str">
        <f ca="1">IF(ROW()-ROW($A$4)&lt;E$3,INDIRECT("Sheet1!F"&amp;MATCH(Sheet2!E$2,Sheet1!$E$1:$E$1715,0)+ROW()-ROW($A$4)),"")</f>
        <v/>
      </c>
      <c r="F216" t="str">
        <f ca="1">IF(ROW()-ROW($A$4)&lt;F$3,INDIRECT("Sheet1!F"&amp;MATCH(Sheet2!F$2,Sheet1!$E$1:$E$1715,0)+ROW()-ROW($A$4)),"")</f>
        <v/>
      </c>
      <c r="G216" t="str">
        <f ca="1">IF(ROW()-ROW($A$4)&lt;G$3,INDIRECT("Sheet1!F"&amp;MATCH(Sheet2!G$2,Sheet1!$E$1:$E$1715,0)+ROW()-ROW($A$4)),"")</f>
        <v/>
      </c>
      <c r="H216" t="str">
        <f ca="1">IF(ROW()-ROW($A$4)&lt;H$3,INDIRECT("Sheet1!F"&amp;MATCH(Sheet2!H$2,Sheet1!$E$1:$E$1715,0)+ROW()-ROW($A$4)),"")</f>
        <v/>
      </c>
      <c r="I216" t="str">
        <f ca="1">IF(ROW()-ROW($A$4)&lt;I$3,INDIRECT("Sheet1!F"&amp;MATCH(Sheet2!I$2,Sheet1!$E$1:$E$1715,0)+ROW()-ROW($A$4)),"")</f>
        <v/>
      </c>
      <c r="J216" t="str">
        <f ca="1">IF(ROW()-ROW($A$4)&lt;J$3,INDIRECT("Sheet1!F"&amp;MATCH(Sheet2!J$2,Sheet1!$E$1:$E$1715,0)+ROW()-ROW($A$4)),"")</f>
        <v/>
      </c>
      <c r="K216" t="str">
        <f ca="1">IF(ROW()-ROW($A$4)&lt;K$3,INDIRECT("Sheet1!F"&amp;MATCH(Sheet2!K$2,Sheet1!$E$1:$E$1715,0)+ROW()-ROW($A$4)),"")</f>
        <v/>
      </c>
      <c r="L216" t="str">
        <f ca="1">IF(ROW()-ROW($A$4)&lt;L$3,INDIRECT("Sheet1!F"&amp;MATCH(Sheet2!L$2,Sheet1!$E$1:$E$1715,0)+ROW()-ROW($A$4)),"")</f>
        <v/>
      </c>
      <c r="M216" t="str">
        <f ca="1">IF(ROW()-ROW($A$4)&lt;M$3,INDIRECT("Sheet1!F"&amp;MATCH(Sheet2!M$2,Sheet1!$E$1:$E$1715,0)+ROW()-ROW($A$4)),"")</f>
        <v/>
      </c>
      <c r="N216" t="str">
        <f ca="1">IF(ROW()-ROW($A$4)&lt;N$3,INDIRECT("Sheet1!F"&amp;MATCH(Sheet2!N$2,Sheet1!$E$1:$E$1715,0)+ROW()-ROW($A$4)),"")</f>
        <v/>
      </c>
      <c r="O216" t="str">
        <f ca="1">IF(ROW()-ROW($A$4)&lt;O$3,INDIRECT("Sheet1!F"&amp;MATCH(Sheet2!O$2,Sheet1!$E$1:$E$1715,0)+ROW()-ROW($A$4)),"")</f>
        <v/>
      </c>
      <c r="P216" t="str">
        <f ca="1">IF(ROW()-ROW($A$4)&lt;P$3,INDIRECT("Sheet1!F"&amp;MATCH(Sheet2!P$2,Sheet1!$E$1:$E$1715,0)+ROW()-ROW($A$4)),"")</f>
        <v/>
      </c>
      <c r="Q216" t="str">
        <f ca="1">IF(ROW()-ROW($A$4)&lt;Q$3,INDIRECT("Sheet1!F"&amp;MATCH(Sheet2!Q$2,Sheet1!$E$1:$E$1715,0)+ROW()-ROW($A$4)),"")</f>
        <v/>
      </c>
    </row>
    <row r="217" spans="2:17" x14ac:dyDescent="0.2">
      <c r="B217" t="str">
        <f ca="1">IF(ROW()-ROW($A$4)&lt;B$3,INDIRECT("Sheet1!F"&amp;MATCH(Sheet2!B$2,Sheet1!$E$1:$E$1715,0)+ROW()-ROW($A$4)),"")</f>
        <v/>
      </c>
      <c r="C217" t="str">
        <f ca="1">IF(ROW()-ROW($A$4)&lt;C$3,INDIRECT("Sheet1!F"&amp;MATCH(Sheet2!C$2,Sheet1!$E$1:$E$1715,0)+ROW()-ROW($A$4)),"")</f>
        <v/>
      </c>
      <c r="D217" t="str">
        <f ca="1">IF(ROW()-ROW($A$4)&lt;D$3,INDIRECT("Sheet1!F"&amp;MATCH(Sheet2!D$2,Sheet1!$E$1:$E$1715,0)+ROW()-ROW($A$4)),"")</f>
        <v/>
      </c>
      <c r="E217" t="str">
        <f ca="1">IF(ROW()-ROW($A$4)&lt;E$3,INDIRECT("Sheet1!F"&amp;MATCH(Sheet2!E$2,Sheet1!$E$1:$E$1715,0)+ROW()-ROW($A$4)),"")</f>
        <v/>
      </c>
      <c r="F217" t="str">
        <f ca="1">IF(ROW()-ROW($A$4)&lt;F$3,INDIRECT("Sheet1!F"&amp;MATCH(Sheet2!F$2,Sheet1!$E$1:$E$1715,0)+ROW()-ROW($A$4)),"")</f>
        <v/>
      </c>
      <c r="G217" t="str">
        <f ca="1">IF(ROW()-ROW($A$4)&lt;G$3,INDIRECT("Sheet1!F"&amp;MATCH(Sheet2!G$2,Sheet1!$E$1:$E$1715,0)+ROW()-ROW($A$4)),"")</f>
        <v/>
      </c>
      <c r="H217" t="str">
        <f ca="1">IF(ROW()-ROW($A$4)&lt;H$3,INDIRECT("Sheet1!F"&amp;MATCH(Sheet2!H$2,Sheet1!$E$1:$E$1715,0)+ROW()-ROW($A$4)),"")</f>
        <v/>
      </c>
      <c r="I217" t="str">
        <f ca="1">IF(ROW()-ROW($A$4)&lt;I$3,INDIRECT("Sheet1!F"&amp;MATCH(Sheet2!I$2,Sheet1!$E$1:$E$1715,0)+ROW()-ROW($A$4)),"")</f>
        <v/>
      </c>
      <c r="J217" t="str">
        <f ca="1">IF(ROW()-ROW($A$4)&lt;J$3,INDIRECT("Sheet1!F"&amp;MATCH(Sheet2!J$2,Sheet1!$E$1:$E$1715,0)+ROW()-ROW($A$4)),"")</f>
        <v/>
      </c>
      <c r="K217" t="str">
        <f ca="1">IF(ROW()-ROW($A$4)&lt;K$3,INDIRECT("Sheet1!F"&amp;MATCH(Sheet2!K$2,Sheet1!$E$1:$E$1715,0)+ROW()-ROW($A$4)),"")</f>
        <v/>
      </c>
      <c r="L217" t="str">
        <f ca="1">IF(ROW()-ROW($A$4)&lt;L$3,INDIRECT("Sheet1!F"&amp;MATCH(Sheet2!L$2,Sheet1!$E$1:$E$1715,0)+ROW()-ROW($A$4)),"")</f>
        <v/>
      </c>
      <c r="M217" t="str">
        <f ca="1">IF(ROW()-ROW($A$4)&lt;M$3,INDIRECT("Sheet1!F"&amp;MATCH(Sheet2!M$2,Sheet1!$E$1:$E$1715,0)+ROW()-ROW($A$4)),"")</f>
        <v/>
      </c>
      <c r="N217" t="str">
        <f ca="1">IF(ROW()-ROW($A$4)&lt;N$3,INDIRECT("Sheet1!F"&amp;MATCH(Sheet2!N$2,Sheet1!$E$1:$E$1715,0)+ROW()-ROW($A$4)),"")</f>
        <v/>
      </c>
      <c r="O217" t="str">
        <f ca="1">IF(ROW()-ROW($A$4)&lt;O$3,INDIRECT("Sheet1!F"&amp;MATCH(Sheet2!O$2,Sheet1!$E$1:$E$1715,0)+ROW()-ROW($A$4)),"")</f>
        <v/>
      </c>
      <c r="P217" t="str">
        <f ca="1">IF(ROW()-ROW($A$4)&lt;P$3,INDIRECT("Sheet1!F"&amp;MATCH(Sheet2!P$2,Sheet1!$E$1:$E$1715,0)+ROW()-ROW($A$4)),"")</f>
        <v/>
      </c>
      <c r="Q217" t="str">
        <f ca="1">IF(ROW()-ROW($A$4)&lt;Q$3,INDIRECT("Sheet1!F"&amp;MATCH(Sheet2!Q$2,Sheet1!$E$1:$E$1715,0)+ROW()-ROW($A$4)),"")</f>
        <v/>
      </c>
    </row>
    <row r="218" spans="2:17" x14ac:dyDescent="0.2">
      <c r="B218" t="str">
        <f ca="1">IF(ROW()-ROW($A$4)&lt;B$3,INDIRECT("Sheet1!F"&amp;MATCH(Sheet2!B$2,Sheet1!$E$1:$E$1715,0)+ROW()-ROW($A$4)),"")</f>
        <v/>
      </c>
      <c r="C218" t="str">
        <f ca="1">IF(ROW()-ROW($A$4)&lt;C$3,INDIRECT("Sheet1!F"&amp;MATCH(Sheet2!C$2,Sheet1!$E$1:$E$1715,0)+ROW()-ROW($A$4)),"")</f>
        <v/>
      </c>
      <c r="D218" t="str">
        <f ca="1">IF(ROW()-ROW($A$4)&lt;D$3,INDIRECT("Sheet1!F"&amp;MATCH(Sheet2!D$2,Sheet1!$E$1:$E$1715,0)+ROW()-ROW($A$4)),"")</f>
        <v/>
      </c>
      <c r="E218" t="str">
        <f ca="1">IF(ROW()-ROW($A$4)&lt;E$3,INDIRECT("Sheet1!F"&amp;MATCH(Sheet2!E$2,Sheet1!$E$1:$E$1715,0)+ROW()-ROW($A$4)),"")</f>
        <v/>
      </c>
      <c r="F218" t="str">
        <f ca="1">IF(ROW()-ROW($A$4)&lt;F$3,INDIRECT("Sheet1!F"&amp;MATCH(Sheet2!F$2,Sheet1!$E$1:$E$1715,0)+ROW()-ROW($A$4)),"")</f>
        <v/>
      </c>
      <c r="G218" t="str">
        <f ca="1">IF(ROW()-ROW($A$4)&lt;G$3,INDIRECT("Sheet1!F"&amp;MATCH(Sheet2!G$2,Sheet1!$E$1:$E$1715,0)+ROW()-ROW($A$4)),"")</f>
        <v/>
      </c>
      <c r="H218" t="str">
        <f ca="1">IF(ROW()-ROW($A$4)&lt;H$3,INDIRECT("Sheet1!F"&amp;MATCH(Sheet2!H$2,Sheet1!$E$1:$E$1715,0)+ROW()-ROW($A$4)),"")</f>
        <v/>
      </c>
      <c r="I218" t="str">
        <f ca="1">IF(ROW()-ROW($A$4)&lt;I$3,INDIRECT("Sheet1!F"&amp;MATCH(Sheet2!I$2,Sheet1!$E$1:$E$1715,0)+ROW()-ROW($A$4)),"")</f>
        <v/>
      </c>
      <c r="J218" t="str">
        <f ca="1">IF(ROW()-ROW($A$4)&lt;J$3,INDIRECT("Sheet1!F"&amp;MATCH(Sheet2!J$2,Sheet1!$E$1:$E$1715,0)+ROW()-ROW($A$4)),"")</f>
        <v/>
      </c>
      <c r="K218" t="str">
        <f ca="1">IF(ROW()-ROW($A$4)&lt;K$3,INDIRECT("Sheet1!F"&amp;MATCH(Sheet2!K$2,Sheet1!$E$1:$E$1715,0)+ROW()-ROW($A$4)),"")</f>
        <v/>
      </c>
      <c r="L218" t="str">
        <f ca="1">IF(ROW()-ROW($A$4)&lt;L$3,INDIRECT("Sheet1!F"&amp;MATCH(Sheet2!L$2,Sheet1!$E$1:$E$1715,0)+ROW()-ROW($A$4)),"")</f>
        <v/>
      </c>
      <c r="M218" t="str">
        <f ca="1">IF(ROW()-ROW($A$4)&lt;M$3,INDIRECT("Sheet1!F"&amp;MATCH(Sheet2!M$2,Sheet1!$E$1:$E$1715,0)+ROW()-ROW($A$4)),"")</f>
        <v/>
      </c>
      <c r="N218" t="str">
        <f ca="1">IF(ROW()-ROW($A$4)&lt;N$3,INDIRECT("Sheet1!F"&amp;MATCH(Sheet2!N$2,Sheet1!$E$1:$E$1715,0)+ROW()-ROW($A$4)),"")</f>
        <v/>
      </c>
      <c r="O218" t="str">
        <f ca="1">IF(ROW()-ROW($A$4)&lt;O$3,INDIRECT("Sheet1!F"&amp;MATCH(Sheet2!O$2,Sheet1!$E$1:$E$1715,0)+ROW()-ROW($A$4)),"")</f>
        <v/>
      </c>
      <c r="P218" t="str">
        <f ca="1">IF(ROW()-ROW($A$4)&lt;P$3,INDIRECT("Sheet1!F"&amp;MATCH(Sheet2!P$2,Sheet1!$E$1:$E$1715,0)+ROW()-ROW($A$4)),"")</f>
        <v/>
      </c>
      <c r="Q218" t="str">
        <f ca="1">IF(ROW()-ROW($A$4)&lt;Q$3,INDIRECT("Sheet1!F"&amp;MATCH(Sheet2!Q$2,Sheet1!$E$1:$E$1715,0)+ROW()-ROW($A$4)),"")</f>
        <v/>
      </c>
    </row>
    <row r="219" spans="2:17" x14ac:dyDescent="0.2">
      <c r="B219" t="str">
        <f ca="1">IF(ROW()-ROW($A$4)&lt;B$3,INDIRECT("Sheet1!F"&amp;MATCH(Sheet2!B$2,Sheet1!$E$1:$E$1715,0)+ROW()-ROW($A$4)),"")</f>
        <v/>
      </c>
      <c r="C219" t="str">
        <f ca="1">IF(ROW()-ROW($A$4)&lt;C$3,INDIRECT("Sheet1!F"&amp;MATCH(Sheet2!C$2,Sheet1!$E$1:$E$1715,0)+ROW()-ROW($A$4)),"")</f>
        <v/>
      </c>
      <c r="D219" t="str">
        <f ca="1">IF(ROW()-ROW($A$4)&lt;D$3,INDIRECT("Sheet1!F"&amp;MATCH(Sheet2!D$2,Sheet1!$E$1:$E$1715,0)+ROW()-ROW($A$4)),"")</f>
        <v/>
      </c>
      <c r="E219" t="str">
        <f ca="1">IF(ROW()-ROW($A$4)&lt;E$3,INDIRECT("Sheet1!F"&amp;MATCH(Sheet2!E$2,Sheet1!$E$1:$E$1715,0)+ROW()-ROW($A$4)),"")</f>
        <v/>
      </c>
      <c r="F219" t="str">
        <f ca="1">IF(ROW()-ROW($A$4)&lt;F$3,INDIRECT("Sheet1!F"&amp;MATCH(Sheet2!F$2,Sheet1!$E$1:$E$1715,0)+ROW()-ROW($A$4)),"")</f>
        <v/>
      </c>
      <c r="G219" t="str">
        <f ca="1">IF(ROW()-ROW($A$4)&lt;G$3,INDIRECT("Sheet1!F"&amp;MATCH(Sheet2!G$2,Sheet1!$E$1:$E$1715,0)+ROW()-ROW($A$4)),"")</f>
        <v/>
      </c>
      <c r="H219" t="str">
        <f ca="1">IF(ROW()-ROW($A$4)&lt;H$3,INDIRECT("Sheet1!F"&amp;MATCH(Sheet2!H$2,Sheet1!$E$1:$E$1715,0)+ROW()-ROW($A$4)),"")</f>
        <v/>
      </c>
      <c r="I219" t="str">
        <f ca="1">IF(ROW()-ROW($A$4)&lt;I$3,INDIRECT("Sheet1!F"&amp;MATCH(Sheet2!I$2,Sheet1!$E$1:$E$1715,0)+ROW()-ROW($A$4)),"")</f>
        <v/>
      </c>
      <c r="J219" t="str">
        <f ca="1">IF(ROW()-ROW($A$4)&lt;J$3,INDIRECT("Sheet1!F"&amp;MATCH(Sheet2!J$2,Sheet1!$E$1:$E$1715,0)+ROW()-ROW($A$4)),"")</f>
        <v/>
      </c>
      <c r="K219" t="str">
        <f ca="1">IF(ROW()-ROW($A$4)&lt;K$3,INDIRECT("Sheet1!F"&amp;MATCH(Sheet2!K$2,Sheet1!$E$1:$E$1715,0)+ROW()-ROW($A$4)),"")</f>
        <v/>
      </c>
      <c r="L219" t="str">
        <f ca="1">IF(ROW()-ROW($A$4)&lt;L$3,INDIRECT("Sheet1!F"&amp;MATCH(Sheet2!L$2,Sheet1!$E$1:$E$1715,0)+ROW()-ROW($A$4)),"")</f>
        <v/>
      </c>
      <c r="M219" t="str">
        <f ca="1">IF(ROW()-ROW($A$4)&lt;M$3,INDIRECT("Sheet1!F"&amp;MATCH(Sheet2!M$2,Sheet1!$E$1:$E$1715,0)+ROW()-ROW($A$4)),"")</f>
        <v/>
      </c>
      <c r="N219" t="str">
        <f ca="1">IF(ROW()-ROW($A$4)&lt;N$3,INDIRECT("Sheet1!F"&amp;MATCH(Sheet2!N$2,Sheet1!$E$1:$E$1715,0)+ROW()-ROW($A$4)),"")</f>
        <v/>
      </c>
      <c r="O219" t="str">
        <f ca="1">IF(ROW()-ROW($A$4)&lt;O$3,INDIRECT("Sheet1!F"&amp;MATCH(Sheet2!O$2,Sheet1!$E$1:$E$1715,0)+ROW()-ROW($A$4)),"")</f>
        <v/>
      </c>
      <c r="P219" t="str">
        <f ca="1">IF(ROW()-ROW($A$4)&lt;P$3,INDIRECT("Sheet1!F"&amp;MATCH(Sheet2!P$2,Sheet1!$E$1:$E$1715,0)+ROW()-ROW($A$4)),"")</f>
        <v/>
      </c>
      <c r="Q219" t="str">
        <f ca="1">IF(ROW()-ROW($A$4)&lt;Q$3,INDIRECT("Sheet1!F"&amp;MATCH(Sheet2!Q$2,Sheet1!$E$1:$E$1715,0)+ROW()-ROW($A$4)),"")</f>
        <v/>
      </c>
    </row>
    <row r="220" spans="2:17" x14ac:dyDescent="0.2">
      <c r="B220" t="str">
        <f ca="1">IF(ROW()-ROW($A$4)&lt;B$3,INDIRECT("Sheet1!F"&amp;MATCH(Sheet2!B$2,Sheet1!$E$1:$E$1715,0)+ROW()-ROW($A$4)),"")</f>
        <v/>
      </c>
      <c r="C220" t="str">
        <f ca="1">IF(ROW()-ROW($A$4)&lt;C$3,INDIRECT("Sheet1!F"&amp;MATCH(Sheet2!C$2,Sheet1!$E$1:$E$1715,0)+ROW()-ROW($A$4)),"")</f>
        <v/>
      </c>
      <c r="D220" t="str">
        <f ca="1">IF(ROW()-ROW($A$4)&lt;D$3,INDIRECT("Sheet1!F"&amp;MATCH(Sheet2!D$2,Sheet1!$E$1:$E$1715,0)+ROW()-ROW($A$4)),"")</f>
        <v/>
      </c>
      <c r="E220" t="str">
        <f ca="1">IF(ROW()-ROW($A$4)&lt;E$3,INDIRECT("Sheet1!F"&amp;MATCH(Sheet2!E$2,Sheet1!$E$1:$E$1715,0)+ROW()-ROW($A$4)),"")</f>
        <v/>
      </c>
      <c r="F220" t="str">
        <f ca="1">IF(ROW()-ROW($A$4)&lt;F$3,INDIRECT("Sheet1!F"&amp;MATCH(Sheet2!F$2,Sheet1!$E$1:$E$1715,0)+ROW()-ROW($A$4)),"")</f>
        <v/>
      </c>
      <c r="G220" t="str">
        <f ca="1">IF(ROW()-ROW($A$4)&lt;G$3,INDIRECT("Sheet1!F"&amp;MATCH(Sheet2!G$2,Sheet1!$E$1:$E$1715,0)+ROW()-ROW($A$4)),"")</f>
        <v/>
      </c>
      <c r="H220" t="str">
        <f ca="1">IF(ROW()-ROW($A$4)&lt;H$3,INDIRECT("Sheet1!F"&amp;MATCH(Sheet2!H$2,Sheet1!$E$1:$E$1715,0)+ROW()-ROW($A$4)),"")</f>
        <v/>
      </c>
      <c r="I220" t="str">
        <f ca="1">IF(ROW()-ROW($A$4)&lt;I$3,INDIRECT("Sheet1!F"&amp;MATCH(Sheet2!I$2,Sheet1!$E$1:$E$1715,0)+ROW()-ROW($A$4)),"")</f>
        <v/>
      </c>
      <c r="J220" t="str">
        <f ca="1">IF(ROW()-ROW($A$4)&lt;J$3,INDIRECT("Sheet1!F"&amp;MATCH(Sheet2!J$2,Sheet1!$E$1:$E$1715,0)+ROW()-ROW($A$4)),"")</f>
        <v/>
      </c>
      <c r="K220" t="str">
        <f ca="1">IF(ROW()-ROW($A$4)&lt;K$3,INDIRECT("Sheet1!F"&amp;MATCH(Sheet2!K$2,Sheet1!$E$1:$E$1715,0)+ROW()-ROW($A$4)),"")</f>
        <v/>
      </c>
      <c r="L220" t="str">
        <f ca="1">IF(ROW()-ROW($A$4)&lt;L$3,INDIRECT("Sheet1!F"&amp;MATCH(Sheet2!L$2,Sheet1!$E$1:$E$1715,0)+ROW()-ROW($A$4)),"")</f>
        <v/>
      </c>
      <c r="M220" t="str">
        <f ca="1">IF(ROW()-ROW($A$4)&lt;M$3,INDIRECT("Sheet1!F"&amp;MATCH(Sheet2!M$2,Sheet1!$E$1:$E$1715,0)+ROW()-ROW($A$4)),"")</f>
        <v/>
      </c>
      <c r="N220" t="str">
        <f ca="1">IF(ROW()-ROW($A$4)&lt;N$3,INDIRECT("Sheet1!F"&amp;MATCH(Sheet2!N$2,Sheet1!$E$1:$E$1715,0)+ROW()-ROW($A$4)),"")</f>
        <v/>
      </c>
      <c r="O220" t="str">
        <f ca="1">IF(ROW()-ROW($A$4)&lt;O$3,INDIRECT("Sheet1!F"&amp;MATCH(Sheet2!O$2,Sheet1!$E$1:$E$1715,0)+ROW()-ROW($A$4)),"")</f>
        <v/>
      </c>
      <c r="P220" t="str">
        <f ca="1">IF(ROW()-ROW($A$4)&lt;P$3,INDIRECT("Sheet1!F"&amp;MATCH(Sheet2!P$2,Sheet1!$E$1:$E$1715,0)+ROW()-ROW($A$4)),"")</f>
        <v/>
      </c>
      <c r="Q220" t="str">
        <f ca="1">IF(ROW()-ROW($A$4)&lt;Q$3,INDIRECT("Sheet1!F"&amp;MATCH(Sheet2!Q$2,Sheet1!$E$1:$E$1715,0)+ROW()-ROW($A$4)),"")</f>
        <v/>
      </c>
    </row>
    <row r="221" spans="2:17" x14ac:dyDescent="0.2">
      <c r="B221" t="str">
        <f ca="1">IF(ROW()-ROW($A$4)&lt;B$3,INDIRECT("Sheet1!F"&amp;MATCH(Sheet2!B$2,Sheet1!$E$1:$E$1715,0)+ROW()-ROW($A$4)),"")</f>
        <v/>
      </c>
      <c r="C221" t="str">
        <f ca="1">IF(ROW()-ROW($A$4)&lt;C$3,INDIRECT("Sheet1!F"&amp;MATCH(Sheet2!C$2,Sheet1!$E$1:$E$1715,0)+ROW()-ROW($A$4)),"")</f>
        <v/>
      </c>
      <c r="D221" t="str">
        <f ca="1">IF(ROW()-ROW($A$4)&lt;D$3,INDIRECT("Sheet1!F"&amp;MATCH(Sheet2!D$2,Sheet1!$E$1:$E$1715,0)+ROW()-ROW($A$4)),"")</f>
        <v/>
      </c>
      <c r="E221" t="str">
        <f ca="1">IF(ROW()-ROW($A$4)&lt;E$3,INDIRECT("Sheet1!F"&amp;MATCH(Sheet2!E$2,Sheet1!$E$1:$E$1715,0)+ROW()-ROW($A$4)),"")</f>
        <v/>
      </c>
      <c r="F221" t="str">
        <f ca="1">IF(ROW()-ROW($A$4)&lt;F$3,INDIRECT("Sheet1!F"&amp;MATCH(Sheet2!F$2,Sheet1!$E$1:$E$1715,0)+ROW()-ROW($A$4)),"")</f>
        <v/>
      </c>
      <c r="G221" t="str">
        <f ca="1">IF(ROW()-ROW($A$4)&lt;G$3,INDIRECT("Sheet1!F"&amp;MATCH(Sheet2!G$2,Sheet1!$E$1:$E$1715,0)+ROW()-ROW($A$4)),"")</f>
        <v/>
      </c>
      <c r="H221" t="str">
        <f ca="1">IF(ROW()-ROW($A$4)&lt;H$3,INDIRECT("Sheet1!F"&amp;MATCH(Sheet2!H$2,Sheet1!$E$1:$E$1715,0)+ROW()-ROW($A$4)),"")</f>
        <v/>
      </c>
      <c r="I221" t="str">
        <f ca="1">IF(ROW()-ROW($A$4)&lt;I$3,INDIRECT("Sheet1!F"&amp;MATCH(Sheet2!I$2,Sheet1!$E$1:$E$1715,0)+ROW()-ROW($A$4)),"")</f>
        <v/>
      </c>
      <c r="J221" t="str">
        <f ca="1">IF(ROW()-ROW($A$4)&lt;J$3,INDIRECT("Sheet1!F"&amp;MATCH(Sheet2!J$2,Sheet1!$E$1:$E$1715,0)+ROW()-ROW($A$4)),"")</f>
        <v/>
      </c>
      <c r="K221" t="str">
        <f ca="1">IF(ROW()-ROW($A$4)&lt;K$3,INDIRECT("Sheet1!F"&amp;MATCH(Sheet2!K$2,Sheet1!$E$1:$E$1715,0)+ROW()-ROW($A$4)),"")</f>
        <v/>
      </c>
      <c r="L221" t="str">
        <f ca="1">IF(ROW()-ROW($A$4)&lt;L$3,INDIRECT("Sheet1!F"&amp;MATCH(Sheet2!L$2,Sheet1!$E$1:$E$1715,0)+ROW()-ROW($A$4)),"")</f>
        <v/>
      </c>
      <c r="M221" t="str">
        <f ca="1">IF(ROW()-ROW($A$4)&lt;M$3,INDIRECT("Sheet1!F"&amp;MATCH(Sheet2!M$2,Sheet1!$E$1:$E$1715,0)+ROW()-ROW($A$4)),"")</f>
        <v/>
      </c>
      <c r="N221" t="str">
        <f ca="1">IF(ROW()-ROW($A$4)&lt;N$3,INDIRECT("Sheet1!F"&amp;MATCH(Sheet2!N$2,Sheet1!$E$1:$E$1715,0)+ROW()-ROW($A$4)),"")</f>
        <v/>
      </c>
      <c r="O221" t="str">
        <f ca="1">IF(ROW()-ROW($A$4)&lt;O$3,INDIRECT("Sheet1!F"&amp;MATCH(Sheet2!O$2,Sheet1!$E$1:$E$1715,0)+ROW()-ROW($A$4)),"")</f>
        <v/>
      </c>
      <c r="P221" t="str">
        <f ca="1">IF(ROW()-ROW($A$4)&lt;P$3,INDIRECT("Sheet1!F"&amp;MATCH(Sheet2!P$2,Sheet1!$E$1:$E$1715,0)+ROW()-ROW($A$4)),"")</f>
        <v/>
      </c>
      <c r="Q221" t="str">
        <f ca="1">IF(ROW()-ROW($A$4)&lt;Q$3,INDIRECT("Sheet1!F"&amp;MATCH(Sheet2!Q$2,Sheet1!$E$1:$E$1715,0)+ROW()-ROW($A$4)),"")</f>
        <v/>
      </c>
    </row>
    <row r="222" spans="2:17" x14ac:dyDescent="0.2">
      <c r="B222" t="str">
        <f ca="1">IF(ROW()-ROW($A$4)&lt;B$3,INDIRECT("Sheet1!F"&amp;MATCH(Sheet2!B$2,Sheet1!$E$1:$E$1715,0)+ROW()-ROW($A$4)),"")</f>
        <v/>
      </c>
      <c r="C222" t="str">
        <f ca="1">IF(ROW()-ROW($A$4)&lt;C$3,INDIRECT("Sheet1!F"&amp;MATCH(Sheet2!C$2,Sheet1!$E$1:$E$1715,0)+ROW()-ROW($A$4)),"")</f>
        <v/>
      </c>
      <c r="D222" t="str">
        <f ca="1">IF(ROW()-ROW($A$4)&lt;D$3,INDIRECT("Sheet1!F"&amp;MATCH(Sheet2!D$2,Sheet1!$E$1:$E$1715,0)+ROW()-ROW($A$4)),"")</f>
        <v/>
      </c>
      <c r="E222" t="str">
        <f ca="1">IF(ROW()-ROW($A$4)&lt;E$3,INDIRECT("Sheet1!F"&amp;MATCH(Sheet2!E$2,Sheet1!$E$1:$E$1715,0)+ROW()-ROW($A$4)),"")</f>
        <v/>
      </c>
      <c r="F222" t="str">
        <f ca="1">IF(ROW()-ROW($A$4)&lt;F$3,INDIRECT("Sheet1!F"&amp;MATCH(Sheet2!F$2,Sheet1!$E$1:$E$1715,0)+ROW()-ROW($A$4)),"")</f>
        <v/>
      </c>
      <c r="G222" t="str">
        <f ca="1">IF(ROW()-ROW($A$4)&lt;G$3,INDIRECT("Sheet1!F"&amp;MATCH(Sheet2!G$2,Sheet1!$E$1:$E$1715,0)+ROW()-ROW($A$4)),"")</f>
        <v/>
      </c>
      <c r="H222" t="str">
        <f ca="1">IF(ROW()-ROW($A$4)&lt;H$3,INDIRECT("Sheet1!F"&amp;MATCH(Sheet2!H$2,Sheet1!$E$1:$E$1715,0)+ROW()-ROW($A$4)),"")</f>
        <v/>
      </c>
      <c r="I222" t="str">
        <f ca="1">IF(ROW()-ROW($A$4)&lt;I$3,INDIRECT("Sheet1!F"&amp;MATCH(Sheet2!I$2,Sheet1!$E$1:$E$1715,0)+ROW()-ROW($A$4)),"")</f>
        <v/>
      </c>
      <c r="J222" t="str">
        <f ca="1">IF(ROW()-ROW($A$4)&lt;J$3,INDIRECT("Sheet1!F"&amp;MATCH(Sheet2!J$2,Sheet1!$E$1:$E$1715,0)+ROW()-ROW($A$4)),"")</f>
        <v/>
      </c>
      <c r="K222" t="str">
        <f ca="1">IF(ROW()-ROW($A$4)&lt;K$3,INDIRECT("Sheet1!F"&amp;MATCH(Sheet2!K$2,Sheet1!$E$1:$E$1715,0)+ROW()-ROW($A$4)),"")</f>
        <v/>
      </c>
      <c r="L222" t="str">
        <f ca="1">IF(ROW()-ROW($A$4)&lt;L$3,INDIRECT("Sheet1!F"&amp;MATCH(Sheet2!L$2,Sheet1!$E$1:$E$1715,0)+ROW()-ROW($A$4)),"")</f>
        <v/>
      </c>
      <c r="M222" t="str">
        <f ca="1">IF(ROW()-ROW($A$4)&lt;M$3,INDIRECT("Sheet1!F"&amp;MATCH(Sheet2!M$2,Sheet1!$E$1:$E$1715,0)+ROW()-ROW($A$4)),"")</f>
        <v/>
      </c>
      <c r="N222" t="str">
        <f ca="1">IF(ROW()-ROW($A$4)&lt;N$3,INDIRECT("Sheet1!F"&amp;MATCH(Sheet2!N$2,Sheet1!$E$1:$E$1715,0)+ROW()-ROW($A$4)),"")</f>
        <v/>
      </c>
      <c r="O222" t="str">
        <f ca="1">IF(ROW()-ROW($A$4)&lt;O$3,INDIRECT("Sheet1!F"&amp;MATCH(Sheet2!O$2,Sheet1!$E$1:$E$1715,0)+ROW()-ROW($A$4)),"")</f>
        <v/>
      </c>
      <c r="P222" t="str">
        <f ca="1">IF(ROW()-ROW($A$4)&lt;P$3,INDIRECT("Sheet1!F"&amp;MATCH(Sheet2!P$2,Sheet1!$E$1:$E$1715,0)+ROW()-ROW($A$4)),"")</f>
        <v/>
      </c>
      <c r="Q222" t="str">
        <f ca="1">IF(ROW()-ROW($A$4)&lt;Q$3,INDIRECT("Sheet1!F"&amp;MATCH(Sheet2!Q$2,Sheet1!$E$1:$E$1715,0)+ROW()-ROW($A$4)),"")</f>
        <v/>
      </c>
    </row>
    <row r="223" spans="2:17" x14ac:dyDescent="0.2">
      <c r="B223" t="str">
        <f ca="1">IF(ROW()-ROW($A$4)&lt;B$3,INDIRECT("Sheet1!F"&amp;MATCH(Sheet2!B$2,Sheet1!$E$1:$E$1715,0)+ROW()-ROW($A$4)),"")</f>
        <v/>
      </c>
      <c r="C223" t="str">
        <f ca="1">IF(ROW()-ROW($A$4)&lt;C$3,INDIRECT("Sheet1!F"&amp;MATCH(Sheet2!C$2,Sheet1!$E$1:$E$1715,0)+ROW()-ROW($A$4)),"")</f>
        <v/>
      </c>
      <c r="D223" t="str">
        <f ca="1">IF(ROW()-ROW($A$4)&lt;D$3,INDIRECT("Sheet1!F"&amp;MATCH(Sheet2!D$2,Sheet1!$E$1:$E$1715,0)+ROW()-ROW($A$4)),"")</f>
        <v/>
      </c>
      <c r="E223" t="str">
        <f ca="1">IF(ROW()-ROW($A$4)&lt;E$3,INDIRECT("Sheet1!F"&amp;MATCH(Sheet2!E$2,Sheet1!$E$1:$E$1715,0)+ROW()-ROW($A$4)),"")</f>
        <v/>
      </c>
      <c r="F223" t="str">
        <f ca="1">IF(ROW()-ROW($A$4)&lt;F$3,INDIRECT("Sheet1!F"&amp;MATCH(Sheet2!F$2,Sheet1!$E$1:$E$1715,0)+ROW()-ROW($A$4)),"")</f>
        <v/>
      </c>
      <c r="G223" t="str">
        <f ca="1">IF(ROW()-ROW($A$4)&lt;G$3,INDIRECT("Sheet1!F"&amp;MATCH(Sheet2!G$2,Sheet1!$E$1:$E$1715,0)+ROW()-ROW($A$4)),"")</f>
        <v/>
      </c>
      <c r="H223" t="str">
        <f ca="1">IF(ROW()-ROW($A$4)&lt;H$3,INDIRECT("Sheet1!F"&amp;MATCH(Sheet2!H$2,Sheet1!$E$1:$E$1715,0)+ROW()-ROW($A$4)),"")</f>
        <v/>
      </c>
      <c r="I223" t="str">
        <f ca="1">IF(ROW()-ROW($A$4)&lt;I$3,INDIRECT("Sheet1!F"&amp;MATCH(Sheet2!I$2,Sheet1!$E$1:$E$1715,0)+ROW()-ROW($A$4)),"")</f>
        <v/>
      </c>
      <c r="J223" t="str">
        <f ca="1">IF(ROW()-ROW($A$4)&lt;J$3,INDIRECT("Sheet1!F"&amp;MATCH(Sheet2!J$2,Sheet1!$E$1:$E$1715,0)+ROW()-ROW($A$4)),"")</f>
        <v/>
      </c>
      <c r="K223" t="str">
        <f ca="1">IF(ROW()-ROW($A$4)&lt;K$3,INDIRECT("Sheet1!F"&amp;MATCH(Sheet2!K$2,Sheet1!$E$1:$E$1715,0)+ROW()-ROW($A$4)),"")</f>
        <v/>
      </c>
      <c r="L223" t="str">
        <f ca="1">IF(ROW()-ROW($A$4)&lt;L$3,INDIRECT("Sheet1!F"&amp;MATCH(Sheet2!L$2,Sheet1!$E$1:$E$1715,0)+ROW()-ROW($A$4)),"")</f>
        <v/>
      </c>
      <c r="M223" t="str">
        <f ca="1">IF(ROW()-ROW($A$4)&lt;M$3,INDIRECT("Sheet1!F"&amp;MATCH(Sheet2!M$2,Sheet1!$E$1:$E$1715,0)+ROW()-ROW($A$4)),"")</f>
        <v/>
      </c>
      <c r="N223" t="str">
        <f ca="1">IF(ROW()-ROW($A$4)&lt;N$3,INDIRECT("Sheet1!F"&amp;MATCH(Sheet2!N$2,Sheet1!$E$1:$E$1715,0)+ROW()-ROW($A$4)),"")</f>
        <v/>
      </c>
      <c r="O223" t="str">
        <f ca="1">IF(ROW()-ROW($A$4)&lt;O$3,INDIRECT("Sheet1!F"&amp;MATCH(Sheet2!O$2,Sheet1!$E$1:$E$1715,0)+ROW()-ROW($A$4)),"")</f>
        <v/>
      </c>
      <c r="P223" t="str">
        <f ca="1">IF(ROW()-ROW($A$4)&lt;P$3,INDIRECT("Sheet1!F"&amp;MATCH(Sheet2!P$2,Sheet1!$E$1:$E$1715,0)+ROW()-ROW($A$4)),"")</f>
        <v/>
      </c>
      <c r="Q223" t="str">
        <f ca="1">IF(ROW()-ROW($A$4)&lt;Q$3,INDIRECT("Sheet1!F"&amp;MATCH(Sheet2!Q$2,Sheet1!$E$1:$E$1715,0)+ROW()-ROW($A$4)),"")</f>
        <v/>
      </c>
    </row>
    <row r="224" spans="2:17" x14ac:dyDescent="0.2">
      <c r="B224" t="str">
        <f ca="1">IF(ROW()-ROW($A$4)&lt;B$3,INDIRECT("Sheet1!F"&amp;MATCH(Sheet2!B$2,Sheet1!$E$1:$E$1715,0)+ROW()-ROW($A$4)),"")</f>
        <v/>
      </c>
      <c r="C224" t="str">
        <f ca="1">IF(ROW()-ROW($A$4)&lt;C$3,INDIRECT("Sheet1!F"&amp;MATCH(Sheet2!C$2,Sheet1!$E$1:$E$1715,0)+ROW()-ROW($A$4)),"")</f>
        <v/>
      </c>
      <c r="D224" t="str">
        <f ca="1">IF(ROW()-ROW($A$4)&lt;D$3,INDIRECT("Sheet1!F"&amp;MATCH(Sheet2!D$2,Sheet1!$E$1:$E$1715,0)+ROW()-ROW($A$4)),"")</f>
        <v/>
      </c>
      <c r="E224" t="str">
        <f ca="1">IF(ROW()-ROW($A$4)&lt;E$3,INDIRECT("Sheet1!F"&amp;MATCH(Sheet2!E$2,Sheet1!$E$1:$E$1715,0)+ROW()-ROW($A$4)),"")</f>
        <v/>
      </c>
      <c r="F224" t="str">
        <f ca="1">IF(ROW()-ROW($A$4)&lt;F$3,INDIRECT("Sheet1!F"&amp;MATCH(Sheet2!F$2,Sheet1!$E$1:$E$1715,0)+ROW()-ROW($A$4)),"")</f>
        <v/>
      </c>
      <c r="G224" t="str">
        <f ca="1">IF(ROW()-ROW($A$4)&lt;G$3,INDIRECT("Sheet1!F"&amp;MATCH(Sheet2!G$2,Sheet1!$E$1:$E$1715,0)+ROW()-ROW($A$4)),"")</f>
        <v/>
      </c>
      <c r="H224" t="str">
        <f ca="1">IF(ROW()-ROW($A$4)&lt;H$3,INDIRECT("Sheet1!F"&amp;MATCH(Sheet2!H$2,Sheet1!$E$1:$E$1715,0)+ROW()-ROW($A$4)),"")</f>
        <v/>
      </c>
      <c r="I224" t="str">
        <f ca="1">IF(ROW()-ROW($A$4)&lt;I$3,INDIRECT("Sheet1!F"&amp;MATCH(Sheet2!I$2,Sheet1!$E$1:$E$1715,0)+ROW()-ROW($A$4)),"")</f>
        <v/>
      </c>
      <c r="J224" t="str">
        <f ca="1">IF(ROW()-ROW($A$4)&lt;J$3,INDIRECT("Sheet1!F"&amp;MATCH(Sheet2!J$2,Sheet1!$E$1:$E$1715,0)+ROW()-ROW($A$4)),"")</f>
        <v/>
      </c>
      <c r="K224" t="str">
        <f ca="1">IF(ROW()-ROW($A$4)&lt;K$3,INDIRECT("Sheet1!F"&amp;MATCH(Sheet2!K$2,Sheet1!$E$1:$E$1715,0)+ROW()-ROW($A$4)),"")</f>
        <v/>
      </c>
      <c r="L224" t="str">
        <f ca="1">IF(ROW()-ROW($A$4)&lt;L$3,INDIRECT("Sheet1!F"&amp;MATCH(Sheet2!L$2,Sheet1!$E$1:$E$1715,0)+ROW()-ROW($A$4)),"")</f>
        <v/>
      </c>
      <c r="M224" t="str">
        <f ca="1">IF(ROW()-ROW($A$4)&lt;M$3,INDIRECT("Sheet1!F"&amp;MATCH(Sheet2!M$2,Sheet1!$E$1:$E$1715,0)+ROW()-ROW($A$4)),"")</f>
        <v/>
      </c>
      <c r="N224" t="str">
        <f ca="1">IF(ROW()-ROW($A$4)&lt;N$3,INDIRECT("Sheet1!F"&amp;MATCH(Sheet2!N$2,Sheet1!$E$1:$E$1715,0)+ROW()-ROW($A$4)),"")</f>
        <v/>
      </c>
      <c r="O224" t="str">
        <f ca="1">IF(ROW()-ROW($A$4)&lt;O$3,INDIRECT("Sheet1!F"&amp;MATCH(Sheet2!O$2,Sheet1!$E$1:$E$1715,0)+ROW()-ROW($A$4)),"")</f>
        <v/>
      </c>
      <c r="P224" t="str">
        <f ca="1">IF(ROW()-ROW($A$4)&lt;P$3,INDIRECT("Sheet1!F"&amp;MATCH(Sheet2!P$2,Sheet1!$E$1:$E$1715,0)+ROW()-ROW($A$4)),"")</f>
        <v/>
      </c>
      <c r="Q224" t="str">
        <f ca="1">IF(ROW()-ROW($A$4)&lt;Q$3,INDIRECT("Sheet1!F"&amp;MATCH(Sheet2!Q$2,Sheet1!$E$1:$E$1715,0)+ROW()-ROW($A$4)),"")</f>
        <v/>
      </c>
    </row>
    <row r="225" spans="2:17" x14ac:dyDescent="0.2">
      <c r="B225" t="str">
        <f ca="1">IF(ROW()-ROW($A$4)&lt;B$3,INDIRECT("Sheet1!F"&amp;MATCH(Sheet2!B$2,Sheet1!$E$1:$E$1715,0)+ROW()-ROW($A$4)),"")</f>
        <v/>
      </c>
      <c r="C225" t="str">
        <f ca="1">IF(ROW()-ROW($A$4)&lt;C$3,INDIRECT("Sheet1!F"&amp;MATCH(Sheet2!C$2,Sheet1!$E$1:$E$1715,0)+ROW()-ROW($A$4)),"")</f>
        <v/>
      </c>
      <c r="D225" t="str">
        <f ca="1">IF(ROW()-ROW($A$4)&lt;D$3,INDIRECT("Sheet1!F"&amp;MATCH(Sheet2!D$2,Sheet1!$E$1:$E$1715,0)+ROW()-ROW($A$4)),"")</f>
        <v/>
      </c>
      <c r="E225" t="str">
        <f ca="1">IF(ROW()-ROW($A$4)&lt;E$3,INDIRECT("Sheet1!F"&amp;MATCH(Sheet2!E$2,Sheet1!$E$1:$E$1715,0)+ROW()-ROW($A$4)),"")</f>
        <v/>
      </c>
      <c r="F225" t="str">
        <f ca="1">IF(ROW()-ROW($A$4)&lt;F$3,INDIRECT("Sheet1!F"&amp;MATCH(Sheet2!F$2,Sheet1!$E$1:$E$1715,0)+ROW()-ROW($A$4)),"")</f>
        <v/>
      </c>
      <c r="G225" t="str">
        <f ca="1">IF(ROW()-ROW($A$4)&lt;G$3,INDIRECT("Sheet1!F"&amp;MATCH(Sheet2!G$2,Sheet1!$E$1:$E$1715,0)+ROW()-ROW($A$4)),"")</f>
        <v/>
      </c>
      <c r="H225" t="str">
        <f ca="1">IF(ROW()-ROW($A$4)&lt;H$3,INDIRECT("Sheet1!F"&amp;MATCH(Sheet2!H$2,Sheet1!$E$1:$E$1715,0)+ROW()-ROW($A$4)),"")</f>
        <v/>
      </c>
      <c r="I225" t="str">
        <f ca="1">IF(ROW()-ROW($A$4)&lt;I$3,INDIRECT("Sheet1!F"&amp;MATCH(Sheet2!I$2,Sheet1!$E$1:$E$1715,0)+ROW()-ROW($A$4)),"")</f>
        <v/>
      </c>
      <c r="J225" t="str">
        <f ca="1">IF(ROW()-ROW($A$4)&lt;J$3,INDIRECT("Sheet1!F"&amp;MATCH(Sheet2!J$2,Sheet1!$E$1:$E$1715,0)+ROW()-ROW($A$4)),"")</f>
        <v/>
      </c>
      <c r="K225" t="str">
        <f ca="1">IF(ROW()-ROW($A$4)&lt;K$3,INDIRECT("Sheet1!F"&amp;MATCH(Sheet2!K$2,Sheet1!$E$1:$E$1715,0)+ROW()-ROW($A$4)),"")</f>
        <v/>
      </c>
      <c r="L225" t="str">
        <f ca="1">IF(ROW()-ROW($A$4)&lt;L$3,INDIRECT("Sheet1!F"&amp;MATCH(Sheet2!L$2,Sheet1!$E$1:$E$1715,0)+ROW()-ROW($A$4)),"")</f>
        <v/>
      </c>
      <c r="M225" t="str">
        <f ca="1">IF(ROW()-ROW($A$4)&lt;M$3,INDIRECT("Sheet1!F"&amp;MATCH(Sheet2!M$2,Sheet1!$E$1:$E$1715,0)+ROW()-ROW($A$4)),"")</f>
        <v/>
      </c>
      <c r="N225" t="str">
        <f ca="1">IF(ROW()-ROW($A$4)&lt;N$3,INDIRECT("Sheet1!F"&amp;MATCH(Sheet2!N$2,Sheet1!$E$1:$E$1715,0)+ROW()-ROW($A$4)),"")</f>
        <v/>
      </c>
      <c r="O225" t="str">
        <f ca="1">IF(ROW()-ROW($A$4)&lt;O$3,INDIRECT("Sheet1!F"&amp;MATCH(Sheet2!O$2,Sheet1!$E$1:$E$1715,0)+ROW()-ROW($A$4)),"")</f>
        <v/>
      </c>
      <c r="P225" t="str">
        <f ca="1">IF(ROW()-ROW($A$4)&lt;P$3,INDIRECT("Sheet1!F"&amp;MATCH(Sheet2!P$2,Sheet1!$E$1:$E$1715,0)+ROW()-ROW($A$4)),"")</f>
        <v/>
      </c>
      <c r="Q225" t="str">
        <f ca="1">IF(ROW()-ROW($A$4)&lt;Q$3,INDIRECT("Sheet1!F"&amp;MATCH(Sheet2!Q$2,Sheet1!$E$1:$E$1715,0)+ROW()-ROW($A$4)),"")</f>
        <v/>
      </c>
    </row>
    <row r="226" spans="2:17" x14ac:dyDescent="0.2">
      <c r="B226" t="str">
        <f ca="1">IF(ROW()-ROW($A$4)&lt;B$3,INDIRECT("Sheet1!F"&amp;MATCH(Sheet2!B$2,Sheet1!$E$1:$E$1715,0)+ROW()-ROW($A$4)),"")</f>
        <v/>
      </c>
      <c r="C226" t="str">
        <f ca="1">IF(ROW()-ROW($A$4)&lt;C$3,INDIRECT("Sheet1!F"&amp;MATCH(Sheet2!C$2,Sheet1!$E$1:$E$1715,0)+ROW()-ROW($A$4)),"")</f>
        <v/>
      </c>
      <c r="D226" t="str">
        <f ca="1">IF(ROW()-ROW($A$4)&lt;D$3,INDIRECT("Sheet1!F"&amp;MATCH(Sheet2!D$2,Sheet1!$E$1:$E$1715,0)+ROW()-ROW($A$4)),"")</f>
        <v/>
      </c>
      <c r="E226" t="str">
        <f ca="1">IF(ROW()-ROW($A$4)&lt;E$3,INDIRECT("Sheet1!F"&amp;MATCH(Sheet2!E$2,Sheet1!$E$1:$E$1715,0)+ROW()-ROW($A$4)),"")</f>
        <v/>
      </c>
      <c r="F226" t="str">
        <f ca="1">IF(ROW()-ROW($A$4)&lt;F$3,INDIRECT("Sheet1!F"&amp;MATCH(Sheet2!F$2,Sheet1!$E$1:$E$1715,0)+ROW()-ROW($A$4)),"")</f>
        <v/>
      </c>
      <c r="G226" t="str">
        <f ca="1">IF(ROW()-ROW($A$4)&lt;G$3,INDIRECT("Sheet1!F"&amp;MATCH(Sheet2!G$2,Sheet1!$E$1:$E$1715,0)+ROW()-ROW($A$4)),"")</f>
        <v/>
      </c>
      <c r="H226" t="str">
        <f ca="1">IF(ROW()-ROW($A$4)&lt;H$3,INDIRECT("Sheet1!F"&amp;MATCH(Sheet2!H$2,Sheet1!$E$1:$E$1715,0)+ROW()-ROW($A$4)),"")</f>
        <v/>
      </c>
      <c r="I226" t="str">
        <f ca="1">IF(ROW()-ROW($A$4)&lt;I$3,INDIRECT("Sheet1!F"&amp;MATCH(Sheet2!I$2,Sheet1!$E$1:$E$1715,0)+ROW()-ROW($A$4)),"")</f>
        <v/>
      </c>
      <c r="J226" t="str">
        <f ca="1">IF(ROW()-ROW($A$4)&lt;J$3,INDIRECT("Sheet1!F"&amp;MATCH(Sheet2!J$2,Sheet1!$E$1:$E$1715,0)+ROW()-ROW($A$4)),"")</f>
        <v/>
      </c>
      <c r="K226" t="str">
        <f ca="1">IF(ROW()-ROW($A$4)&lt;K$3,INDIRECT("Sheet1!F"&amp;MATCH(Sheet2!K$2,Sheet1!$E$1:$E$1715,0)+ROW()-ROW($A$4)),"")</f>
        <v/>
      </c>
      <c r="L226" t="str">
        <f ca="1">IF(ROW()-ROW($A$4)&lt;L$3,INDIRECT("Sheet1!F"&amp;MATCH(Sheet2!L$2,Sheet1!$E$1:$E$1715,0)+ROW()-ROW($A$4)),"")</f>
        <v/>
      </c>
      <c r="M226" t="str">
        <f ca="1">IF(ROW()-ROW($A$4)&lt;M$3,INDIRECT("Sheet1!F"&amp;MATCH(Sheet2!M$2,Sheet1!$E$1:$E$1715,0)+ROW()-ROW($A$4)),"")</f>
        <v/>
      </c>
      <c r="N226" t="str">
        <f ca="1">IF(ROW()-ROW($A$4)&lt;N$3,INDIRECT("Sheet1!F"&amp;MATCH(Sheet2!N$2,Sheet1!$E$1:$E$1715,0)+ROW()-ROW($A$4)),"")</f>
        <v/>
      </c>
      <c r="O226" t="str">
        <f ca="1">IF(ROW()-ROW($A$4)&lt;O$3,INDIRECT("Sheet1!F"&amp;MATCH(Sheet2!O$2,Sheet1!$E$1:$E$1715,0)+ROW()-ROW($A$4)),"")</f>
        <v/>
      </c>
      <c r="P226" t="str">
        <f ca="1">IF(ROW()-ROW($A$4)&lt;P$3,INDIRECT("Sheet1!F"&amp;MATCH(Sheet2!P$2,Sheet1!$E$1:$E$1715,0)+ROW()-ROW($A$4)),"")</f>
        <v/>
      </c>
      <c r="Q226" t="str">
        <f ca="1">IF(ROW()-ROW($A$4)&lt;Q$3,INDIRECT("Sheet1!F"&amp;MATCH(Sheet2!Q$2,Sheet1!$E$1:$E$1715,0)+ROW()-ROW($A$4)),"")</f>
        <v/>
      </c>
    </row>
    <row r="227" spans="2:17" x14ac:dyDescent="0.2">
      <c r="B227" t="str">
        <f ca="1">IF(ROW()-ROW($A$4)&lt;B$3,INDIRECT("Sheet1!F"&amp;MATCH(Sheet2!B$2,Sheet1!$E$1:$E$1715,0)+ROW()-ROW($A$4)),"")</f>
        <v/>
      </c>
      <c r="C227" t="str">
        <f ca="1">IF(ROW()-ROW($A$4)&lt;C$3,INDIRECT("Sheet1!F"&amp;MATCH(Sheet2!C$2,Sheet1!$E$1:$E$1715,0)+ROW()-ROW($A$4)),"")</f>
        <v/>
      </c>
      <c r="D227" t="str">
        <f ca="1">IF(ROW()-ROW($A$4)&lt;D$3,INDIRECT("Sheet1!F"&amp;MATCH(Sheet2!D$2,Sheet1!$E$1:$E$1715,0)+ROW()-ROW($A$4)),"")</f>
        <v/>
      </c>
      <c r="E227" t="str">
        <f ca="1">IF(ROW()-ROW($A$4)&lt;E$3,INDIRECT("Sheet1!F"&amp;MATCH(Sheet2!E$2,Sheet1!$E$1:$E$1715,0)+ROW()-ROW($A$4)),"")</f>
        <v/>
      </c>
      <c r="F227" t="str">
        <f ca="1">IF(ROW()-ROW($A$4)&lt;F$3,INDIRECT("Sheet1!F"&amp;MATCH(Sheet2!F$2,Sheet1!$E$1:$E$1715,0)+ROW()-ROW($A$4)),"")</f>
        <v/>
      </c>
      <c r="G227" t="str">
        <f ca="1">IF(ROW()-ROW($A$4)&lt;G$3,INDIRECT("Sheet1!F"&amp;MATCH(Sheet2!G$2,Sheet1!$E$1:$E$1715,0)+ROW()-ROW($A$4)),"")</f>
        <v/>
      </c>
      <c r="H227" t="str">
        <f ca="1">IF(ROW()-ROW($A$4)&lt;H$3,INDIRECT("Sheet1!F"&amp;MATCH(Sheet2!H$2,Sheet1!$E$1:$E$1715,0)+ROW()-ROW($A$4)),"")</f>
        <v/>
      </c>
      <c r="I227" t="str">
        <f ca="1">IF(ROW()-ROW($A$4)&lt;I$3,INDIRECT("Sheet1!F"&amp;MATCH(Sheet2!I$2,Sheet1!$E$1:$E$1715,0)+ROW()-ROW($A$4)),"")</f>
        <v/>
      </c>
      <c r="J227" t="str">
        <f ca="1">IF(ROW()-ROW($A$4)&lt;J$3,INDIRECT("Sheet1!F"&amp;MATCH(Sheet2!J$2,Sheet1!$E$1:$E$1715,0)+ROW()-ROW($A$4)),"")</f>
        <v/>
      </c>
      <c r="K227" t="str">
        <f ca="1">IF(ROW()-ROW($A$4)&lt;K$3,INDIRECT("Sheet1!F"&amp;MATCH(Sheet2!K$2,Sheet1!$E$1:$E$1715,0)+ROW()-ROW($A$4)),"")</f>
        <v/>
      </c>
      <c r="L227" t="str">
        <f ca="1">IF(ROW()-ROW($A$4)&lt;L$3,INDIRECT("Sheet1!F"&amp;MATCH(Sheet2!L$2,Sheet1!$E$1:$E$1715,0)+ROW()-ROW($A$4)),"")</f>
        <v/>
      </c>
      <c r="M227" t="str">
        <f ca="1">IF(ROW()-ROW($A$4)&lt;M$3,INDIRECT("Sheet1!F"&amp;MATCH(Sheet2!M$2,Sheet1!$E$1:$E$1715,0)+ROW()-ROW($A$4)),"")</f>
        <v/>
      </c>
      <c r="N227" t="str">
        <f ca="1">IF(ROW()-ROW($A$4)&lt;N$3,INDIRECT("Sheet1!F"&amp;MATCH(Sheet2!N$2,Sheet1!$E$1:$E$1715,0)+ROW()-ROW($A$4)),"")</f>
        <v/>
      </c>
      <c r="O227" t="str">
        <f ca="1">IF(ROW()-ROW($A$4)&lt;O$3,INDIRECT("Sheet1!F"&amp;MATCH(Sheet2!O$2,Sheet1!$E$1:$E$1715,0)+ROW()-ROW($A$4)),"")</f>
        <v/>
      </c>
      <c r="P227" t="str">
        <f ca="1">IF(ROW()-ROW($A$4)&lt;P$3,INDIRECT("Sheet1!F"&amp;MATCH(Sheet2!P$2,Sheet1!$E$1:$E$1715,0)+ROW()-ROW($A$4)),"")</f>
        <v/>
      </c>
      <c r="Q227" t="str">
        <f ca="1">IF(ROW()-ROW($A$4)&lt;Q$3,INDIRECT("Sheet1!F"&amp;MATCH(Sheet2!Q$2,Sheet1!$E$1:$E$1715,0)+ROW()-ROW($A$4)),"")</f>
        <v/>
      </c>
    </row>
    <row r="228" spans="2:17" x14ac:dyDescent="0.2">
      <c r="B228" t="str">
        <f ca="1">IF(ROW()-ROW($A$4)&lt;B$3,INDIRECT("Sheet1!F"&amp;MATCH(Sheet2!B$2,Sheet1!$E$1:$E$1715,0)+ROW()-ROW($A$4)),"")</f>
        <v/>
      </c>
      <c r="C228" t="str">
        <f ca="1">IF(ROW()-ROW($A$4)&lt;C$3,INDIRECT("Sheet1!F"&amp;MATCH(Sheet2!C$2,Sheet1!$E$1:$E$1715,0)+ROW()-ROW($A$4)),"")</f>
        <v/>
      </c>
      <c r="D228" t="str">
        <f ca="1">IF(ROW()-ROW($A$4)&lt;D$3,INDIRECT("Sheet1!F"&amp;MATCH(Sheet2!D$2,Sheet1!$E$1:$E$1715,0)+ROW()-ROW($A$4)),"")</f>
        <v/>
      </c>
      <c r="E228" t="str">
        <f ca="1">IF(ROW()-ROW($A$4)&lt;E$3,INDIRECT("Sheet1!F"&amp;MATCH(Sheet2!E$2,Sheet1!$E$1:$E$1715,0)+ROW()-ROW($A$4)),"")</f>
        <v/>
      </c>
      <c r="F228" t="str">
        <f ca="1">IF(ROW()-ROW($A$4)&lt;F$3,INDIRECT("Sheet1!F"&amp;MATCH(Sheet2!F$2,Sheet1!$E$1:$E$1715,0)+ROW()-ROW($A$4)),"")</f>
        <v/>
      </c>
      <c r="G228" t="str">
        <f ca="1">IF(ROW()-ROW($A$4)&lt;G$3,INDIRECT("Sheet1!F"&amp;MATCH(Sheet2!G$2,Sheet1!$E$1:$E$1715,0)+ROW()-ROW($A$4)),"")</f>
        <v/>
      </c>
      <c r="H228" t="str">
        <f ca="1">IF(ROW()-ROW($A$4)&lt;H$3,INDIRECT("Sheet1!F"&amp;MATCH(Sheet2!H$2,Sheet1!$E$1:$E$1715,0)+ROW()-ROW($A$4)),"")</f>
        <v/>
      </c>
      <c r="I228" t="str">
        <f ca="1">IF(ROW()-ROW($A$4)&lt;I$3,INDIRECT("Sheet1!F"&amp;MATCH(Sheet2!I$2,Sheet1!$E$1:$E$1715,0)+ROW()-ROW($A$4)),"")</f>
        <v/>
      </c>
      <c r="J228" t="str">
        <f ca="1">IF(ROW()-ROW($A$4)&lt;J$3,INDIRECT("Sheet1!F"&amp;MATCH(Sheet2!J$2,Sheet1!$E$1:$E$1715,0)+ROW()-ROW($A$4)),"")</f>
        <v/>
      </c>
      <c r="K228" t="str">
        <f ca="1">IF(ROW()-ROW($A$4)&lt;K$3,INDIRECT("Sheet1!F"&amp;MATCH(Sheet2!K$2,Sheet1!$E$1:$E$1715,0)+ROW()-ROW($A$4)),"")</f>
        <v/>
      </c>
      <c r="L228" t="str">
        <f ca="1">IF(ROW()-ROW($A$4)&lt;L$3,INDIRECT("Sheet1!F"&amp;MATCH(Sheet2!L$2,Sheet1!$E$1:$E$1715,0)+ROW()-ROW($A$4)),"")</f>
        <v/>
      </c>
      <c r="M228" t="str">
        <f ca="1">IF(ROW()-ROW($A$4)&lt;M$3,INDIRECT("Sheet1!F"&amp;MATCH(Sheet2!M$2,Sheet1!$E$1:$E$1715,0)+ROW()-ROW($A$4)),"")</f>
        <v/>
      </c>
      <c r="N228" t="str">
        <f ca="1">IF(ROW()-ROW($A$4)&lt;N$3,INDIRECT("Sheet1!F"&amp;MATCH(Sheet2!N$2,Sheet1!$E$1:$E$1715,0)+ROW()-ROW($A$4)),"")</f>
        <v/>
      </c>
      <c r="O228" t="str">
        <f ca="1">IF(ROW()-ROW($A$4)&lt;O$3,INDIRECT("Sheet1!F"&amp;MATCH(Sheet2!O$2,Sheet1!$E$1:$E$1715,0)+ROW()-ROW($A$4)),"")</f>
        <v/>
      </c>
      <c r="P228" t="str">
        <f ca="1">IF(ROW()-ROW($A$4)&lt;P$3,INDIRECT("Sheet1!F"&amp;MATCH(Sheet2!P$2,Sheet1!$E$1:$E$1715,0)+ROW()-ROW($A$4)),"")</f>
        <v/>
      </c>
      <c r="Q228" t="str">
        <f ca="1">IF(ROW()-ROW($A$4)&lt;Q$3,INDIRECT("Sheet1!F"&amp;MATCH(Sheet2!Q$2,Sheet1!$E$1:$E$1715,0)+ROW()-ROW($A$4)),"")</f>
        <v/>
      </c>
    </row>
    <row r="229" spans="2:17" x14ac:dyDescent="0.2">
      <c r="B229" t="str">
        <f ca="1">IF(ROW()-ROW($A$4)&lt;B$3,INDIRECT("Sheet1!F"&amp;MATCH(Sheet2!B$2,Sheet1!$E$1:$E$1715,0)+ROW()-ROW($A$4)),"")</f>
        <v/>
      </c>
      <c r="C229" t="str">
        <f ca="1">IF(ROW()-ROW($A$4)&lt;C$3,INDIRECT("Sheet1!F"&amp;MATCH(Sheet2!C$2,Sheet1!$E$1:$E$1715,0)+ROW()-ROW($A$4)),"")</f>
        <v/>
      </c>
      <c r="D229" t="str">
        <f ca="1">IF(ROW()-ROW($A$4)&lt;D$3,INDIRECT("Sheet1!F"&amp;MATCH(Sheet2!D$2,Sheet1!$E$1:$E$1715,0)+ROW()-ROW($A$4)),"")</f>
        <v/>
      </c>
      <c r="E229" t="str">
        <f ca="1">IF(ROW()-ROW($A$4)&lt;E$3,INDIRECT("Sheet1!F"&amp;MATCH(Sheet2!E$2,Sheet1!$E$1:$E$1715,0)+ROW()-ROW($A$4)),"")</f>
        <v/>
      </c>
      <c r="F229" t="str">
        <f ca="1">IF(ROW()-ROW($A$4)&lt;F$3,INDIRECT("Sheet1!F"&amp;MATCH(Sheet2!F$2,Sheet1!$E$1:$E$1715,0)+ROW()-ROW($A$4)),"")</f>
        <v/>
      </c>
      <c r="G229" t="str">
        <f ca="1">IF(ROW()-ROW($A$4)&lt;G$3,INDIRECT("Sheet1!F"&amp;MATCH(Sheet2!G$2,Sheet1!$E$1:$E$1715,0)+ROW()-ROW($A$4)),"")</f>
        <v/>
      </c>
      <c r="H229" t="str">
        <f ca="1">IF(ROW()-ROW($A$4)&lt;H$3,INDIRECT("Sheet1!F"&amp;MATCH(Sheet2!H$2,Sheet1!$E$1:$E$1715,0)+ROW()-ROW($A$4)),"")</f>
        <v/>
      </c>
      <c r="I229" t="str">
        <f ca="1">IF(ROW()-ROW($A$4)&lt;I$3,INDIRECT("Sheet1!F"&amp;MATCH(Sheet2!I$2,Sheet1!$E$1:$E$1715,0)+ROW()-ROW($A$4)),"")</f>
        <v/>
      </c>
      <c r="J229" t="str">
        <f ca="1">IF(ROW()-ROW($A$4)&lt;J$3,INDIRECT("Sheet1!F"&amp;MATCH(Sheet2!J$2,Sheet1!$E$1:$E$1715,0)+ROW()-ROW($A$4)),"")</f>
        <v/>
      </c>
      <c r="K229" t="str">
        <f ca="1">IF(ROW()-ROW($A$4)&lt;K$3,INDIRECT("Sheet1!F"&amp;MATCH(Sheet2!K$2,Sheet1!$E$1:$E$1715,0)+ROW()-ROW($A$4)),"")</f>
        <v/>
      </c>
      <c r="L229" t="str">
        <f ca="1">IF(ROW()-ROW($A$4)&lt;L$3,INDIRECT("Sheet1!F"&amp;MATCH(Sheet2!L$2,Sheet1!$E$1:$E$1715,0)+ROW()-ROW($A$4)),"")</f>
        <v/>
      </c>
      <c r="M229" t="str">
        <f ca="1">IF(ROW()-ROW($A$4)&lt;M$3,INDIRECT("Sheet1!F"&amp;MATCH(Sheet2!M$2,Sheet1!$E$1:$E$1715,0)+ROW()-ROW($A$4)),"")</f>
        <v/>
      </c>
      <c r="N229" t="str">
        <f ca="1">IF(ROW()-ROW($A$4)&lt;N$3,INDIRECT("Sheet1!F"&amp;MATCH(Sheet2!N$2,Sheet1!$E$1:$E$1715,0)+ROW()-ROW($A$4)),"")</f>
        <v/>
      </c>
      <c r="O229" t="str">
        <f ca="1">IF(ROW()-ROW($A$4)&lt;O$3,INDIRECT("Sheet1!F"&amp;MATCH(Sheet2!O$2,Sheet1!$E$1:$E$1715,0)+ROW()-ROW($A$4)),"")</f>
        <v/>
      </c>
      <c r="P229" t="str">
        <f ca="1">IF(ROW()-ROW($A$4)&lt;P$3,INDIRECT("Sheet1!F"&amp;MATCH(Sheet2!P$2,Sheet1!$E$1:$E$1715,0)+ROW()-ROW($A$4)),"")</f>
        <v/>
      </c>
      <c r="Q229" t="str">
        <f ca="1">IF(ROW()-ROW($A$4)&lt;Q$3,INDIRECT("Sheet1!F"&amp;MATCH(Sheet2!Q$2,Sheet1!$E$1:$E$1715,0)+ROW()-ROW($A$4)),"")</f>
        <v/>
      </c>
    </row>
    <row r="230" spans="2:17" x14ac:dyDescent="0.2">
      <c r="B230" t="str">
        <f ca="1">IF(ROW()-ROW($A$4)&lt;B$3,INDIRECT("Sheet1!F"&amp;MATCH(Sheet2!B$2,Sheet1!$E$1:$E$1715,0)+ROW()-ROW($A$4)),"")</f>
        <v/>
      </c>
      <c r="C230" t="str">
        <f ca="1">IF(ROW()-ROW($A$4)&lt;C$3,INDIRECT("Sheet1!F"&amp;MATCH(Sheet2!C$2,Sheet1!$E$1:$E$1715,0)+ROW()-ROW($A$4)),"")</f>
        <v/>
      </c>
      <c r="D230" t="str">
        <f ca="1">IF(ROW()-ROW($A$4)&lt;D$3,INDIRECT("Sheet1!F"&amp;MATCH(Sheet2!D$2,Sheet1!$E$1:$E$1715,0)+ROW()-ROW($A$4)),"")</f>
        <v/>
      </c>
      <c r="E230" t="str">
        <f ca="1">IF(ROW()-ROW($A$4)&lt;E$3,INDIRECT("Sheet1!F"&amp;MATCH(Sheet2!E$2,Sheet1!$E$1:$E$1715,0)+ROW()-ROW($A$4)),"")</f>
        <v/>
      </c>
      <c r="F230" t="str">
        <f ca="1">IF(ROW()-ROW($A$4)&lt;F$3,INDIRECT("Sheet1!F"&amp;MATCH(Sheet2!F$2,Sheet1!$E$1:$E$1715,0)+ROW()-ROW($A$4)),"")</f>
        <v/>
      </c>
      <c r="G230" t="str">
        <f ca="1">IF(ROW()-ROW($A$4)&lt;G$3,INDIRECT("Sheet1!F"&amp;MATCH(Sheet2!G$2,Sheet1!$E$1:$E$1715,0)+ROW()-ROW($A$4)),"")</f>
        <v/>
      </c>
      <c r="H230" t="str">
        <f ca="1">IF(ROW()-ROW($A$4)&lt;H$3,INDIRECT("Sheet1!F"&amp;MATCH(Sheet2!H$2,Sheet1!$E$1:$E$1715,0)+ROW()-ROW($A$4)),"")</f>
        <v/>
      </c>
      <c r="I230" t="str">
        <f ca="1">IF(ROW()-ROW($A$4)&lt;I$3,INDIRECT("Sheet1!F"&amp;MATCH(Sheet2!I$2,Sheet1!$E$1:$E$1715,0)+ROW()-ROW($A$4)),"")</f>
        <v/>
      </c>
      <c r="J230" t="str">
        <f ca="1">IF(ROW()-ROW($A$4)&lt;J$3,INDIRECT("Sheet1!F"&amp;MATCH(Sheet2!J$2,Sheet1!$E$1:$E$1715,0)+ROW()-ROW($A$4)),"")</f>
        <v/>
      </c>
      <c r="K230" t="str">
        <f ca="1">IF(ROW()-ROW($A$4)&lt;K$3,INDIRECT("Sheet1!F"&amp;MATCH(Sheet2!K$2,Sheet1!$E$1:$E$1715,0)+ROW()-ROW($A$4)),"")</f>
        <v/>
      </c>
      <c r="L230" t="str">
        <f ca="1">IF(ROW()-ROW($A$4)&lt;L$3,INDIRECT("Sheet1!F"&amp;MATCH(Sheet2!L$2,Sheet1!$E$1:$E$1715,0)+ROW()-ROW($A$4)),"")</f>
        <v/>
      </c>
      <c r="M230" t="str">
        <f ca="1">IF(ROW()-ROW($A$4)&lt;M$3,INDIRECT("Sheet1!F"&amp;MATCH(Sheet2!M$2,Sheet1!$E$1:$E$1715,0)+ROW()-ROW($A$4)),"")</f>
        <v/>
      </c>
      <c r="N230" t="str">
        <f ca="1">IF(ROW()-ROW($A$4)&lt;N$3,INDIRECT("Sheet1!F"&amp;MATCH(Sheet2!N$2,Sheet1!$E$1:$E$1715,0)+ROW()-ROW($A$4)),"")</f>
        <v/>
      </c>
      <c r="O230" t="str">
        <f ca="1">IF(ROW()-ROW($A$4)&lt;O$3,INDIRECT("Sheet1!F"&amp;MATCH(Sheet2!O$2,Sheet1!$E$1:$E$1715,0)+ROW()-ROW($A$4)),"")</f>
        <v/>
      </c>
      <c r="P230" t="str">
        <f ca="1">IF(ROW()-ROW($A$4)&lt;P$3,INDIRECT("Sheet1!F"&amp;MATCH(Sheet2!P$2,Sheet1!$E$1:$E$1715,0)+ROW()-ROW($A$4)),"")</f>
        <v/>
      </c>
      <c r="Q230" t="str">
        <f ca="1">IF(ROW()-ROW($A$4)&lt;Q$3,INDIRECT("Sheet1!F"&amp;MATCH(Sheet2!Q$2,Sheet1!$E$1:$E$1715,0)+ROW()-ROW($A$4)),"")</f>
        <v/>
      </c>
    </row>
    <row r="231" spans="2:17" x14ac:dyDescent="0.2">
      <c r="B231" t="str">
        <f ca="1">IF(ROW()-ROW($A$4)&lt;B$3,INDIRECT("Sheet1!F"&amp;MATCH(Sheet2!B$2,Sheet1!$E$1:$E$1715,0)+ROW()-ROW($A$4)),"")</f>
        <v/>
      </c>
      <c r="C231" t="str">
        <f ca="1">IF(ROW()-ROW($A$4)&lt;C$3,INDIRECT("Sheet1!F"&amp;MATCH(Sheet2!C$2,Sheet1!$E$1:$E$1715,0)+ROW()-ROW($A$4)),"")</f>
        <v/>
      </c>
      <c r="D231" t="str">
        <f ca="1">IF(ROW()-ROW($A$4)&lt;D$3,INDIRECT("Sheet1!F"&amp;MATCH(Sheet2!D$2,Sheet1!$E$1:$E$1715,0)+ROW()-ROW($A$4)),"")</f>
        <v/>
      </c>
      <c r="E231" t="str">
        <f ca="1">IF(ROW()-ROW($A$4)&lt;E$3,INDIRECT("Sheet1!F"&amp;MATCH(Sheet2!E$2,Sheet1!$E$1:$E$1715,0)+ROW()-ROW($A$4)),"")</f>
        <v/>
      </c>
      <c r="F231" t="str">
        <f ca="1">IF(ROW()-ROW($A$4)&lt;F$3,INDIRECT("Sheet1!F"&amp;MATCH(Sheet2!F$2,Sheet1!$E$1:$E$1715,0)+ROW()-ROW($A$4)),"")</f>
        <v/>
      </c>
      <c r="G231" t="str">
        <f ca="1">IF(ROW()-ROW($A$4)&lt;G$3,INDIRECT("Sheet1!F"&amp;MATCH(Sheet2!G$2,Sheet1!$E$1:$E$1715,0)+ROW()-ROW($A$4)),"")</f>
        <v/>
      </c>
      <c r="H231" t="str">
        <f ca="1">IF(ROW()-ROW($A$4)&lt;H$3,INDIRECT("Sheet1!F"&amp;MATCH(Sheet2!H$2,Sheet1!$E$1:$E$1715,0)+ROW()-ROW($A$4)),"")</f>
        <v/>
      </c>
      <c r="I231" t="str">
        <f ca="1">IF(ROW()-ROW($A$4)&lt;I$3,INDIRECT("Sheet1!F"&amp;MATCH(Sheet2!I$2,Sheet1!$E$1:$E$1715,0)+ROW()-ROW($A$4)),"")</f>
        <v/>
      </c>
      <c r="J231" t="str">
        <f ca="1">IF(ROW()-ROW($A$4)&lt;J$3,INDIRECT("Sheet1!F"&amp;MATCH(Sheet2!J$2,Sheet1!$E$1:$E$1715,0)+ROW()-ROW($A$4)),"")</f>
        <v/>
      </c>
      <c r="K231" t="str">
        <f ca="1">IF(ROW()-ROW($A$4)&lt;K$3,INDIRECT("Sheet1!F"&amp;MATCH(Sheet2!K$2,Sheet1!$E$1:$E$1715,0)+ROW()-ROW($A$4)),"")</f>
        <v/>
      </c>
      <c r="L231" t="str">
        <f ca="1">IF(ROW()-ROW($A$4)&lt;L$3,INDIRECT("Sheet1!F"&amp;MATCH(Sheet2!L$2,Sheet1!$E$1:$E$1715,0)+ROW()-ROW($A$4)),"")</f>
        <v/>
      </c>
      <c r="M231" t="str">
        <f ca="1">IF(ROW()-ROW($A$4)&lt;M$3,INDIRECT("Sheet1!F"&amp;MATCH(Sheet2!M$2,Sheet1!$E$1:$E$1715,0)+ROW()-ROW($A$4)),"")</f>
        <v/>
      </c>
      <c r="N231" t="str">
        <f ca="1">IF(ROW()-ROW($A$4)&lt;N$3,INDIRECT("Sheet1!F"&amp;MATCH(Sheet2!N$2,Sheet1!$E$1:$E$1715,0)+ROW()-ROW($A$4)),"")</f>
        <v/>
      </c>
      <c r="O231" t="str">
        <f ca="1">IF(ROW()-ROW($A$4)&lt;O$3,INDIRECT("Sheet1!F"&amp;MATCH(Sheet2!O$2,Sheet1!$E$1:$E$1715,0)+ROW()-ROW($A$4)),"")</f>
        <v/>
      </c>
      <c r="P231" t="str">
        <f ca="1">IF(ROW()-ROW($A$4)&lt;P$3,INDIRECT("Sheet1!F"&amp;MATCH(Sheet2!P$2,Sheet1!$E$1:$E$1715,0)+ROW()-ROW($A$4)),"")</f>
        <v/>
      </c>
      <c r="Q231" t="str">
        <f ca="1">IF(ROW()-ROW($A$4)&lt;Q$3,INDIRECT("Sheet1!F"&amp;MATCH(Sheet2!Q$2,Sheet1!$E$1:$E$1715,0)+ROW()-ROW($A$4)),"")</f>
        <v/>
      </c>
    </row>
    <row r="232" spans="2:17" x14ac:dyDescent="0.2">
      <c r="B232" t="str">
        <f ca="1">IF(ROW()-ROW($A$4)&lt;B$3,INDIRECT("Sheet1!F"&amp;MATCH(Sheet2!B$2,Sheet1!$E$1:$E$1715,0)+ROW()-ROW($A$4)),"")</f>
        <v/>
      </c>
      <c r="C232" t="str">
        <f ca="1">IF(ROW()-ROW($A$4)&lt;C$3,INDIRECT("Sheet1!F"&amp;MATCH(Sheet2!C$2,Sheet1!$E$1:$E$1715,0)+ROW()-ROW($A$4)),"")</f>
        <v/>
      </c>
      <c r="D232" t="str">
        <f ca="1">IF(ROW()-ROW($A$4)&lt;D$3,INDIRECT("Sheet1!F"&amp;MATCH(Sheet2!D$2,Sheet1!$E$1:$E$1715,0)+ROW()-ROW($A$4)),"")</f>
        <v/>
      </c>
      <c r="E232" t="str">
        <f ca="1">IF(ROW()-ROW($A$4)&lt;E$3,INDIRECT("Sheet1!F"&amp;MATCH(Sheet2!E$2,Sheet1!$E$1:$E$1715,0)+ROW()-ROW($A$4)),"")</f>
        <v/>
      </c>
      <c r="F232" t="str">
        <f ca="1">IF(ROW()-ROW($A$4)&lt;F$3,INDIRECT("Sheet1!F"&amp;MATCH(Sheet2!F$2,Sheet1!$E$1:$E$1715,0)+ROW()-ROW($A$4)),"")</f>
        <v/>
      </c>
      <c r="G232" t="str">
        <f ca="1">IF(ROW()-ROW($A$4)&lt;G$3,INDIRECT("Sheet1!F"&amp;MATCH(Sheet2!G$2,Sheet1!$E$1:$E$1715,0)+ROW()-ROW($A$4)),"")</f>
        <v/>
      </c>
      <c r="H232" t="str">
        <f ca="1">IF(ROW()-ROW($A$4)&lt;H$3,INDIRECT("Sheet1!F"&amp;MATCH(Sheet2!H$2,Sheet1!$E$1:$E$1715,0)+ROW()-ROW($A$4)),"")</f>
        <v/>
      </c>
      <c r="I232" t="str">
        <f ca="1">IF(ROW()-ROW($A$4)&lt;I$3,INDIRECT("Sheet1!F"&amp;MATCH(Sheet2!I$2,Sheet1!$E$1:$E$1715,0)+ROW()-ROW($A$4)),"")</f>
        <v/>
      </c>
      <c r="J232" t="str">
        <f ca="1">IF(ROW()-ROW($A$4)&lt;J$3,INDIRECT("Sheet1!F"&amp;MATCH(Sheet2!J$2,Sheet1!$E$1:$E$1715,0)+ROW()-ROW($A$4)),"")</f>
        <v/>
      </c>
      <c r="K232" t="str">
        <f ca="1">IF(ROW()-ROW($A$4)&lt;K$3,INDIRECT("Sheet1!F"&amp;MATCH(Sheet2!K$2,Sheet1!$E$1:$E$1715,0)+ROW()-ROW($A$4)),"")</f>
        <v/>
      </c>
      <c r="L232" t="str">
        <f ca="1">IF(ROW()-ROW($A$4)&lt;L$3,INDIRECT("Sheet1!F"&amp;MATCH(Sheet2!L$2,Sheet1!$E$1:$E$1715,0)+ROW()-ROW($A$4)),"")</f>
        <v/>
      </c>
      <c r="M232" t="str">
        <f ca="1">IF(ROW()-ROW($A$4)&lt;M$3,INDIRECT("Sheet1!F"&amp;MATCH(Sheet2!M$2,Sheet1!$E$1:$E$1715,0)+ROW()-ROW($A$4)),"")</f>
        <v/>
      </c>
      <c r="N232" t="str">
        <f ca="1">IF(ROW()-ROW($A$4)&lt;N$3,INDIRECT("Sheet1!F"&amp;MATCH(Sheet2!N$2,Sheet1!$E$1:$E$1715,0)+ROW()-ROW($A$4)),"")</f>
        <v/>
      </c>
      <c r="O232" t="str">
        <f ca="1">IF(ROW()-ROW($A$4)&lt;O$3,INDIRECT("Sheet1!F"&amp;MATCH(Sheet2!O$2,Sheet1!$E$1:$E$1715,0)+ROW()-ROW($A$4)),"")</f>
        <v/>
      </c>
      <c r="P232" t="str">
        <f ca="1">IF(ROW()-ROW($A$4)&lt;P$3,INDIRECT("Sheet1!F"&amp;MATCH(Sheet2!P$2,Sheet1!$E$1:$E$1715,0)+ROW()-ROW($A$4)),"")</f>
        <v/>
      </c>
      <c r="Q232" t="str">
        <f ca="1">IF(ROW()-ROW($A$4)&lt;Q$3,INDIRECT("Sheet1!F"&amp;MATCH(Sheet2!Q$2,Sheet1!$E$1:$E$1715,0)+ROW()-ROW($A$4)),"")</f>
        <v/>
      </c>
    </row>
    <row r="233" spans="2:17" x14ac:dyDescent="0.2">
      <c r="B233" t="str">
        <f ca="1">IF(ROW()-ROW($A$4)&lt;B$3,INDIRECT("Sheet1!F"&amp;MATCH(Sheet2!B$2,Sheet1!$E$1:$E$1715,0)+ROW()-ROW($A$4)),"")</f>
        <v/>
      </c>
      <c r="C233" t="str">
        <f ca="1">IF(ROW()-ROW($A$4)&lt;C$3,INDIRECT("Sheet1!F"&amp;MATCH(Sheet2!C$2,Sheet1!$E$1:$E$1715,0)+ROW()-ROW($A$4)),"")</f>
        <v/>
      </c>
      <c r="D233" t="str">
        <f ca="1">IF(ROW()-ROW($A$4)&lt;D$3,INDIRECT("Sheet1!F"&amp;MATCH(Sheet2!D$2,Sheet1!$E$1:$E$1715,0)+ROW()-ROW($A$4)),"")</f>
        <v/>
      </c>
      <c r="E233" t="str">
        <f ca="1">IF(ROW()-ROW($A$4)&lt;E$3,INDIRECT("Sheet1!F"&amp;MATCH(Sheet2!E$2,Sheet1!$E$1:$E$1715,0)+ROW()-ROW($A$4)),"")</f>
        <v/>
      </c>
      <c r="F233" t="str">
        <f ca="1">IF(ROW()-ROW($A$4)&lt;F$3,INDIRECT("Sheet1!F"&amp;MATCH(Sheet2!F$2,Sheet1!$E$1:$E$1715,0)+ROW()-ROW($A$4)),"")</f>
        <v/>
      </c>
      <c r="G233" t="str">
        <f ca="1">IF(ROW()-ROW($A$4)&lt;G$3,INDIRECT("Sheet1!F"&amp;MATCH(Sheet2!G$2,Sheet1!$E$1:$E$1715,0)+ROW()-ROW($A$4)),"")</f>
        <v/>
      </c>
      <c r="H233" t="str">
        <f ca="1">IF(ROW()-ROW($A$4)&lt;H$3,INDIRECT("Sheet1!F"&amp;MATCH(Sheet2!H$2,Sheet1!$E$1:$E$1715,0)+ROW()-ROW($A$4)),"")</f>
        <v/>
      </c>
      <c r="I233" t="str">
        <f ca="1">IF(ROW()-ROW($A$4)&lt;I$3,INDIRECT("Sheet1!F"&amp;MATCH(Sheet2!I$2,Sheet1!$E$1:$E$1715,0)+ROW()-ROW($A$4)),"")</f>
        <v/>
      </c>
      <c r="J233" t="str">
        <f ca="1">IF(ROW()-ROW($A$4)&lt;J$3,INDIRECT("Sheet1!F"&amp;MATCH(Sheet2!J$2,Sheet1!$E$1:$E$1715,0)+ROW()-ROW($A$4)),"")</f>
        <v/>
      </c>
      <c r="K233" t="str">
        <f ca="1">IF(ROW()-ROW($A$4)&lt;K$3,INDIRECT("Sheet1!F"&amp;MATCH(Sheet2!K$2,Sheet1!$E$1:$E$1715,0)+ROW()-ROW($A$4)),"")</f>
        <v/>
      </c>
      <c r="L233" t="str">
        <f ca="1">IF(ROW()-ROW($A$4)&lt;L$3,INDIRECT("Sheet1!F"&amp;MATCH(Sheet2!L$2,Sheet1!$E$1:$E$1715,0)+ROW()-ROW($A$4)),"")</f>
        <v/>
      </c>
      <c r="M233" t="str">
        <f ca="1">IF(ROW()-ROW($A$4)&lt;M$3,INDIRECT("Sheet1!F"&amp;MATCH(Sheet2!M$2,Sheet1!$E$1:$E$1715,0)+ROW()-ROW($A$4)),"")</f>
        <v/>
      </c>
      <c r="N233" t="str">
        <f ca="1">IF(ROW()-ROW($A$4)&lt;N$3,INDIRECT("Sheet1!F"&amp;MATCH(Sheet2!N$2,Sheet1!$E$1:$E$1715,0)+ROW()-ROW($A$4)),"")</f>
        <v/>
      </c>
      <c r="O233" t="str">
        <f ca="1">IF(ROW()-ROW($A$4)&lt;O$3,INDIRECT("Sheet1!F"&amp;MATCH(Sheet2!O$2,Sheet1!$E$1:$E$1715,0)+ROW()-ROW($A$4)),"")</f>
        <v/>
      </c>
      <c r="P233" t="str">
        <f ca="1">IF(ROW()-ROW($A$4)&lt;P$3,INDIRECT("Sheet1!F"&amp;MATCH(Sheet2!P$2,Sheet1!$E$1:$E$1715,0)+ROW()-ROW($A$4)),"")</f>
        <v/>
      </c>
      <c r="Q233" t="str">
        <f ca="1">IF(ROW()-ROW($A$4)&lt;Q$3,INDIRECT("Sheet1!F"&amp;MATCH(Sheet2!Q$2,Sheet1!$E$1:$E$1715,0)+ROW()-ROW($A$4)),"")</f>
        <v/>
      </c>
    </row>
    <row r="234" spans="2:17" x14ac:dyDescent="0.2">
      <c r="B234" t="str">
        <f ca="1">IF(ROW()-ROW($A$4)&lt;B$3,INDIRECT("Sheet1!F"&amp;MATCH(Sheet2!B$2,Sheet1!$E$1:$E$1715,0)+ROW()-ROW($A$4)),"")</f>
        <v/>
      </c>
      <c r="C234" t="str">
        <f ca="1">IF(ROW()-ROW($A$4)&lt;C$3,INDIRECT("Sheet1!F"&amp;MATCH(Sheet2!C$2,Sheet1!$E$1:$E$1715,0)+ROW()-ROW($A$4)),"")</f>
        <v/>
      </c>
      <c r="D234" t="str">
        <f ca="1">IF(ROW()-ROW($A$4)&lt;D$3,INDIRECT("Sheet1!F"&amp;MATCH(Sheet2!D$2,Sheet1!$E$1:$E$1715,0)+ROW()-ROW($A$4)),"")</f>
        <v/>
      </c>
      <c r="E234" t="str">
        <f ca="1">IF(ROW()-ROW($A$4)&lt;E$3,INDIRECT("Sheet1!F"&amp;MATCH(Sheet2!E$2,Sheet1!$E$1:$E$1715,0)+ROW()-ROW($A$4)),"")</f>
        <v/>
      </c>
      <c r="F234" t="str">
        <f ca="1">IF(ROW()-ROW($A$4)&lt;F$3,INDIRECT("Sheet1!F"&amp;MATCH(Sheet2!F$2,Sheet1!$E$1:$E$1715,0)+ROW()-ROW($A$4)),"")</f>
        <v/>
      </c>
      <c r="G234" t="str">
        <f ca="1">IF(ROW()-ROW($A$4)&lt;G$3,INDIRECT("Sheet1!F"&amp;MATCH(Sheet2!G$2,Sheet1!$E$1:$E$1715,0)+ROW()-ROW($A$4)),"")</f>
        <v/>
      </c>
      <c r="H234" t="str">
        <f ca="1">IF(ROW()-ROW($A$4)&lt;H$3,INDIRECT("Sheet1!F"&amp;MATCH(Sheet2!H$2,Sheet1!$E$1:$E$1715,0)+ROW()-ROW($A$4)),"")</f>
        <v/>
      </c>
      <c r="I234" t="str">
        <f ca="1">IF(ROW()-ROW($A$4)&lt;I$3,INDIRECT("Sheet1!F"&amp;MATCH(Sheet2!I$2,Sheet1!$E$1:$E$1715,0)+ROW()-ROW($A$4)),"")</f>
        <v/>
      </c>
      <c r="J234" t="str">
        <f ca="1">IF(ROW()-ROW($A$4)&lt;J$3,INDIRECT("Sheet1!F"&amp;MATCH(Sheet2!J$2,Sheet1!$E$1:$E$1715,0)+ROW()-ROW($A$4)),"")</f>
        <v/>
      </c>
      <c r="K234" t="str">
        <f ca="1">IF(ROW()-ROW($A$4)&lt;K$3,INDIRECT("Sheet1!F"&amp;MATCH(Sheet2!K$2,Sheet1!$E$1:$E$1715,0)+ROW()-ROW($A$4)),"")</f>
        <v/>
      </c>
      <c r="L234" t="str">
        <f ca="1">IF(ROW()-ROW($A$4)&lt;L$3,INDIRECT("Sheet1!F"&amp;MATCH(Sheet2!L$2,Sheet1!$E$1:$E$1715,0)+ROW()-ROW($A$4)),"")</f>
        <v/>
      </c>
      <c r="M234" t="str">
        <f ca="1">IF(ROW()-ROW($A$4)&lt;M$3,INDIRECT("Sheet1!F"&amp;MATCH(Sheet2!M$2,Sheet1!$E$1:$E$1715,0)+ROW()-ROW($A$4)),"")</f>
        <v/>
      </c>
      <c r="N234" t="str">
        <f ca="1">IF(ROW()-ROW($A$4)&lt;N$3,INDIRECT("Sheet1!F"&amp;MATCH(Sheet2!N$2,Sheet1!$E$1:$E$1715,0)+ROW()-ROW($A$4)),"")</f>
        <v/>
      </c>
      <c r="O234" t="str">
        <f ca="1">IF(ROW()-ROW($A$4)&lt;O$3,INDIRECT("Sheet1!F"&amp;MATCH(Sheet2!O$2,Sheet1!$E$1:$E$1715,0)+ROW()-ROW($A$4)),"")</f>
        <v/>
      </c>
      <c r="P234" t="str">
        <f ca="1">IF(ROW()-ROW($A$4)&lt;P$3,INDIRECT("Sheet1!F"&amp;MATCH(Sheet2!P$2,Sheet1!$E$1:$E$1715,0)+ROW()-ROW($A$4)),"")</f>
        <v/>
      </c>
      <c r="Q234" t="str">
        <f ca="1">IF(ROW()-ROW($A$4)&lt;Q$3,INDIRECT("Sheet1!F"&amp;MATCH(Sheet2!Q$2,Sheet1!$E$1:$E$1715,0)+ROW()-ROW($A$4)),"")</f>
        <v/>
      </c>
    </row>
    <row r="235" spans="2:17" x14ac:dyDescent="0.2">
      <c r="B235" t="str">
        <f ca="1">IF(ROW()-ROW($A$4)&lt;B$3,INDIRECT("Sheet1!F"&amp;MATCH(Sheet2!B$2,Sheet1!$E$1:$E$1715,0)+ROW()-ROW($A$4)),"")</f>
        <v/>
      </c>
      <c r="C235" t="str">
        <f ca="1">IF(ROW()-ROW($A$4)&lt;C$3,INDIRECT("Sheet1!F"&amp;MATCH(Sheet2!C$2,Sheet1!$E$1:$E$1715,0)+ROW()-ROW($A$4)),"")</f>
        <v/>
      </c>
      <c r="D235" t="str">
        <f ca="1">IF(ROW()-ROW($A$4)&lt;D$3,INDIRECT("Sheet1!F"&amp;MATCH(Sheet2!D$2,Sheet1!$E$1:$E$1715,0)+ROW()-ROW($A$4)),"")</f>
        <v/>
      </c>
      <c r="E235" t="str">
        <f ca="1">IF(ROW()-ROW($A$4)&lt;E$3,INDIRECT("Sheet1!F"&amp;MATCH(Sheet2!E$2,Sheet1!$E$1:$E$1715,0)+ROW()-ROW($A$4)),"")</f>
        <v/>
      </c>
      <c r="F235" t="str">
        <f ca="1">IF(ROW()-ROW($A$4)&lt;F$3,INDIRECT("Sheet1!F"&amp;MATCH(Sheet2!F$2,Sheet1!$E$1:$E$1715,0)+ROW()-ROW($A$4)),"")</f>
        <v/>
      </c>
      <c r="G235" t="str">
        <f ca="1">IF(ROW()-ROW($A$4)&lt;G$3,INDIRECT("Sheet1!F"&amp;MATCH(Sheet2!G$2,Sheet1!$E$1:$E$1715,0)+ROW()-ROW($A$4)),"")</f>
        <v/>
      </c>
      <c r="H235" t="str">
        <f ca="1">IF(ROW()-ROW($A$4)&lt;H$3,INDIRECT("Sheet1!F"&amp;MATCH(Sheet2!H$2,Sheet1!$E$1:$E$1715,0)+ROW()-ROW($A$4)),"")</f>
        <v/>
      </c>
      <c r="I235" t="str">
        <f ca="1">IF(ROW()-ROW($A$4)&lt;I$3,INDIRECT("Sheet1!F"&amp;MATCH(Sheet2!I$2,Sheet1!$E$1:$E$1715,0)+ROW()-ROW($A$4)),"")</f>
        <v/>
      </c>
      <c r="J235" t="str">
        <f ca="1">IF(ROW()-ROW($A$4)&lt;J$3,INDIRECT("Sheet1!F"&amp;MATCH(Sheet2!J$2,Sheet1!$E$1:$E$1715,0)+ROW()-ROW($A$4)),"")</f>
        <v/>
      </c>
      <c r="K235" t="str">
        <f ca="1">IF(ROW()-ROW($A$4)&lt;K$3,INDIRECT("Sheet1!F"&amp;MATCH(Sheet2!K$2,Sheet1!$E$1:$E$1715,0)+ROW()-ROW($A$4)),"")</f>
        <v/>
      </c>
      <c r="L235" t="str">
        <f ca="1">IF(ROW()-ROW($A$4)&lt;L$3,INDIRECT("Sheet1!F"&amp;MATCH(Sheet2!L$2,Sheet1!$E$1:$E$1715,0)+ROW()-ROW($A$4)),"")</f>
        <v/>
      </c>
      <c r="M235" t="str">
        <f ca="1">IF(ROW()-ROW($A$4)&lt;M$3,INDIRECT("Sheet1!F"&amp;MATCH(Sheet2!M$2,Sheet1!$E$1:$E$1715,0)+ROW()-ROW($A$4)),"")</f>
        <v/>
      </c>
      <c r="N235" t="str">
        <f ca="1">IF(ROW()-ROW($A$4)&lt;N$3,INDIRECT("Sheet1!F"&amp;MATCH(Sheet2!N$2,Sheet1!$E$1:$E$1715,0)+ROW()-ROW($A$4)),"")</f>
        <v/>
      </c>
      <c r="O235" t="str">
        <f ca="1">IF(ROW()-ROW($A$4)&lt;O$3,INDIRECT("Sheet1!F"&amp;MATCH(Sheet2!O$2,Sheet1!$E$1:$E$1715,0)+ROW()-ROW($A$4)),"")</f>
        <v/>
      </c>
      <c r="P235" t="str">
        <f ca="1">IF(ROW()-ROW($A$4)&lt;P$3,INDIRECT("Sheet1!F"&amp;MATCH(Sheet2!P$2,Sheet1!$E$1:$E$1715,0)+ROW()-ROW($A$4)),"")</f>
        <v/>
      </c>
      <c r="Q235" t="str">
        <f ca="1">IF(ROW()-ROW($A$4)&lt;Q$3,INDIRECT("Sheet1!F"&amp;MATCH(Sheet2!Q$2,Sheet1!$E$1:$E$1715,0)+ROW()-ROW($A$4)),"")</f>
        <v/>
      </c>
    </row>
    <row r="236" spans="2:17" x14ac:dyDescent="0.2">
      <c r="B236" t="str">
        <f ca="1">IF(ROW()-ROW($A$4)&lt;B$3,INDIRECT("Sheet1!F"&amp;MATCH(Sheet2!B$2,Sheet1!$E$1:$E$1715,0)+ROW()-ROW($A$4)),"")</f>
        <v/>
      </c>
      <c r="C236" t="str">
        <f ca="1">IF(ROW()-ROW($A$4)&lt;C$3,INDIRECT("Sheet1!F"&amp;MATCH(Sheet2!C$2,Sheet1!$E$1:$E$1715,0)+ROW()-ROW($A$4)),"")</f>
        <v/>
      </c>
      <c r="D236" t="str">
        <f ca="1">IF(ROW()-ROW($A$4)&lt;D$3,INDIRECT("Sheet1!F"&amp;MATCH(Sheet2!D$2,Sheet1!$E$1:$E$1715,0)+ROW()-ROW($A$4)),"")</f>
        <v/>
      </c>
      <c r="E236" t="str">
        <f ca="1">IF(ROW()-ROW($A$4)&lt;E$3,INDIRECT("Sheet1!F"&amp;MATCH(Sheet2!E$2,Sheet1!$E$1:$E$1715,0)+ROW()-ROW($A$4)),"")</f>
        <v/>
      </c>
      <c r="F236" t="str">
        <f ca="1">IF(ROW()-ROW($A$4)&lt;F$3,INDIRECT("Sheet1!F"&amp;MATCH(Sheet2!F$2,Sheet1!$E$1:$E$1715,0)+ROW()-ROW($A$4)),"")</f>
        <v/>
      </c>
      <c r="G236" t="str">
        <f ca="1">IF(ROW()-ROW($A$4)&lt;G$3,INDIRECT("Sheet1!F"&amp;MATCH(Sheet2!G$2,Sheet1!$E$1:$E$1715,0)+ROW()-ROW($A$4)),"")</f>
        <v/>
      </c>
      <c r="H236" t="str">
        <f ca="1">IF(ROW()-ROW($A$4)&lt;H$3,INDIRECT("Sheet1!F"&amp;MATCH(Sheet2!H$2,Sheet1!$E$1:$E$1715,0)+ROW()-ROW($A$4)),"")</f>
        <v/>
      </c>
      <c r="I236" t="str">
        <f ca="1">IF(ROW()-ROW($A$4)&lt;I$3,INDIRECT("Sheet1!F"&amp;MATCH(Sheet2!I$2,Sheet1!$E$1:$E$1715,0)+ROW()-ROW($A$4)),"")</f>
        <v/>
      </c>
      <c r="J236" t="str">
        <f ca="1">IF(ROW()-ROW($A$4)&lt;J$3,INDIRECT("Sheet1!F"&amp;MATCH(Sheet2!J$2,Sheet1!$E$1:$E$1715,0)+ROW()-ROW($A$4)),"")</f>
        <v/>
      </c>
      <c r="K236" t="str">
        <f ca="1">IF(ROW()-ROW($A$4)&lt;K$3,INDIRECT("Sheet1!F"&amp;MATCH(Sheet2!K$2,Sheet1!$E$1:$E$1715,0)+ROW()-ROW($A$4)),"")</f>
        <v/>
      </c>
      <c r="L236" t="str">
        <f ca="1">IF(ROW()-ROW($A$4)&lt;L$3,INDIRECT("Sheet1!F"&amp;MATCH(Sheet2!L$2,Sheet1!$E$1:$E$1715,0)+ROW()-ROW($A$4)),"")</f>
        <v/>
      </c>
      <c r="M236" t="str">
        <f ca="1">IF(ROW()-ROW($A$4)&lt;M$3,INDIRECT("Sheet1!F"&amp;MATCH(Sheet2!M$2,Sheet1!$E$1:$E$1715,0)+ROW()-ROW($A$4)),"")</f>
        <v/>
      </c>
      <c r="N236" t="str">
        <f ca="1">IF(ROW()-ROW($A$4)&lt;N$3,INDIRECT("Sheet1!F"&amp;MATCH(Sheet2!N$2,Sheet1!$E$1:$E$1715,0)+ROW()-ROW($A$4)),"")</f>
        <v/>
      </c>
      <c r="O236" t="str">
        <f ca="1">IF(ROW()-ROW($A$4)&lt;O$3,INDIRECT("Sheet1!F"&amp;MATCH(Sheet2!O$2,Sheet1!$E$1:$E$1715,0)+ROW()-ROW($A$4)),"")</f>
        <v/>
      </c>
      <c r="P236" t="str">
        <f ca="1">IF(ROW()-ROW($A$4)&lt;P$3,INDIRECT("Sheet1!F"&amp;MATCH(Sheet2!P$2,Sheet1!$E$1:$E$1715,0)+ROW()-ROW($A$4)),"")</f>
        <v/>
      </c>
      <c r="Q236" t="str">
        <f ca="1">IF(ROW()-ROW($A$4)&lt;Q$3,INDIRECT("Sheet1!F"&amp;MATCH(Sheet2!Q$2,Sheet1!$E$1:$E$1715,0)+ROW()-ROW($A$4)),"")</f>
        <v/>
      </c>
    </row>
    <row r="237" spans="2:17" x14ac:dyDescent="0.2">
      <c r="B237" t="str">
        <f ca="1">IF(ROW()-ROW($A$4)&lt;B$3,INDIRECT("Sheet1!F"&amp;MATCH(Sheet2!B$2,Sheet1!$E$1:$E$1715,0)+ROW()-ROW($A$4)),"")</f>
        <v/>
      </c>
      <c r="C237" t="str">
        <f ca="1">IF(ROW()-ROW($A$4)&lt;C$3,INDIRECT("Sheet1!F"&amp;MATCH(Sheet2!C$2,Sheet1!$E$1:$E$1715,0)+ROW()-ROW($A$4)),"")</f>
        <v/>
      </c>
      <c r="D237" t="str">
        <f ca="1">IF(ROW()-ROW($A$4)&lt;D$3,INDIRECT("Sheet1!F"&amp;MATCH(Sheet2!D$2,Sheet1!$E$1:$E$1715,0)+ROW()-ROW($A$4)),"")</f>
        <v/>
      </c>
      <c r="E237" t="str">
        <f ca="1">IF(ROW()-ROW($A$4)&lt;E$3,INDIRECT("Sheet1!F"&amp;MATCH(Sheet2!E$2,Sheet1!$E$1:$E$1715,0)+ROW()-ROW($A$4)),"")</f>
        <v/>
      </c>
      <c r="F237" t="str">
        <f ca="1">IF(ROW()-ROW($A$4)&lt;F$3,INDIRECT("Sheet1!F"&amp;MATCH(Sheet2!F$2,Sheet1!$E$1:$E$1715,0)+ROW()-ROW($A$4)),"")</f>
        <v/>
      </c>
      <c r="G237" t="str">
        <f ca="1">IF(ROW()-ROW($A$4)&lt;G$3,INDIRECT("Sheet1!F"&amp;MATCH(Sheet2!G$2,Sheet1!$E$1:$E$1715,0)+ROW()-ROW($A$4)),"")</f>
        <v/>
      </c>
      <c r="H237" t="str">
        <f ca="1">IF(ROW()-ROW($A$4)&lt;H$3,INDIRECT("Sheet1!F"&amp;MATCH(Sheet2!H$2,Sheet1!$E$1:$E$1715,0)+ROW()-ROW($A$4)),"")</f>
        <v/>
      </c>
      <c r="I237" t="str">
        <f ca="1">IF(ROW()-ROW($A$4)&lt;I$3,INDIRECT("Sheet1!F"&amp;MATCH(Sheet2!I$2,Sheet1!$E$1:$E$1715,0)+ROW()-ROW($A$4)),"")</f>
        <v/>
      </c>
      <c r="J237" t="str">
        <f ca="1">IF(ROW()-ROW($A$4)&lt;J$3,INDIRECT("Sheet1!F"&amp;MATCH(Sheet2!J$2,Sheet1!$E$1:$E$1715,0)+ROW()-ROW($A$4)),"")</f>
        <v/>
      </c>
      <c r="K237" t="str">
        <f ca="1">IF(ROW()-ROW($A$4)&lt;K$3,INDIRECT("Sheet1!F"&amp;MATCH(Sheet2!K$2,Sheet1!$E$1:$E$1715,0)+ROW()-ROW($A$4)),"")</f>
        <v/>
      </c>
      <c r="L237" t="str">
        <f ca="1">IF(ROW()-ROW($A$4)&lt;L$3,INDIRECT("Sheet1!F"&amp;MATCH(Sheet2!L$2,Sheet1!$E$1:$E$1715,0)+ROW()-ROW($A$4)),"")</f>
        <v/>
      </c>
      <c r="M237" t="str">
        <f ca="1">IF(ROW()-ROW($A$4)&lt;M$3,INDIRECT("Sheet1!F"&amp;MATCH(Sheet2!M$2,Sheet1!$E$1:$E$1715,0)+ROW()-ROW($A$4)),"")</f>
        <v/>
      </c>
      <c r="N237" t="str">
        <f ca="1">IF(ROW()-ROW($A$4)&lt;N$3,INDIRECT("Sheet1!F"&amp;MATCH(Sheet2!N$2,Sheet1!$E$1:$E$1715,0)+ROW()-ROW($A$4)),"")</f>
        <v/>
      </c>
      <c r="O237" t="str">
        <f ca="1">IF(ROW()-ROW($A$4)&lt;O$3,INDIRECT("Sheet1!F"&amp;MATCH(Sheet2!O$2,Sheet1!$E$1:$E$1715,0)+ROW()-ROW($A$4)),"")</f>
        <v/>
      </c>
      <c r="P237" t="str">
        <f ca="1">IF(ROW()-ROW($A$4)&lt;P$3,INDIRECT("Sheet1!F"&amp;MATCH(Sheet2!P$2,Sheet1!$E$1:$E$1715,0)+ROW()-ROW($A$4)),"")</f>
        <v/>
      </c>
      <c r="Q237" t="str">
        <f ca="1">IF(ROW()-ROW($A$4)&lt;Q$3,INDIRECT("Sheet1!F"&amp;MATCH(Sheet2!Q$2,Sheet1!$E$1:$E$1715,0)+ROW()-ROW($A$4)),"")</f>
        <v/>
      </c>
    </row>
    <row r="238" spans="2:17" x14ac:dyDescent="0.2">
      <c r="B238" t="str">
        <f ca="1">IF(ROW()-ROW($A$4)&lt;B$3,INDIRECT("Sheet1!F"&amp;MATCH(Sheet2!B$2,Sheet1!$E$1:$E$1715,0)+ROW()-ROW($A$4)),"")</f>
        <v/>
      </c>
      <c r="C238" t="str">
        <f ca="1">IF(ROW()-ROW($A$4)&lt;C$3,INDIRECT("Sheet1!F"&amp;MATCH(Sheet2!C$2,Sheet1!$E$1:$E$1715,0)+ROW()-ROW($A$4)),"")</f>
        <v/>
      </c>
      <c r="D238" t="str">
        <f ca="1">IF(ROW()-ROW($A$4)&lt;D$3,INDIRECT("Sheet1!F"&amp;MATCH(Sheet2!D$2,Sheet1!$E$1:$E$1715,0)+ROW()-ROW($A$4)),"")</f>
        <v/>
      </c>
      <c r="E238" t="str">
        <f ca="1">IF(ROW()-ROW($A$4)&lt;E$3,INDIRECT("Sheet1!F"&amp;MATCH(Sheet2!E$2,Sheet1!$E$1:$E$1715,0)+ROW()-ROW($A$4)),"")</f>
        <v/>
      </c>
      <c r="F238" t="str">
        <f ca="1">IF(ROW()-ROW($A$4)&lt;F$3,INDIRECT("Sheet1!F"&amp;MATCH(Sheet2!F$2,Sheet1!$E$1:$E$1715,0)+ROW()-ROW($A$4)),"")</f>
        <v/>
      </c>
      <c r="G238" t="str">
        <f ca="1">IF(ROW()-ROW($A$4)&lt;G$3,INDIRECT("Sheet1!F"&amp;MATCH(Sheet2!G$2,Sheet1!$E$1:$E$1715,0)+ROW()-ROW($A$4)),"")</f>
        <v/>
      </c>
      <c r="H238" t="str">
        <f ca="1">IF(ROW()-ROW($A$4)&lt;H$3,INDIRECT("Sheet1!F"&amp;MATCH(Sheet2!H$2,Sheet1!$E$1:$E$1715,0)+ROW()-ROW($A$4)),"")</f>
        <v/>
      </c>
      <c r="I238" t="str">
        <f ca="1">IF(ROW()-ROW($A$4)&lt;I$3,INDIRECT("Sheet1!F"&amp;MATCH(Sheet2!I$2,Sheet1!$E$1:$E$1715,0)+ROW()-ROW($A$4)),"")</f>
        <v/>
      </c>
      <c r="J238" t="str">
        <f ca="1">IF(ROW()-ROW($A$4)&lt;J$3,INDIRECT("Sheet1!F"&amp;MATCH(Sheet2!J$2,Sheet1!$E$1:$E$1715,0)+ROW()-ROW($A$4)),"")</f>
        <v/>
      </c>
      <c r="K238" t="str">
        <f ca="1">IF(ROW()-ROW($A$4)&lt;K$3,INDIRECT("Sheet1!F"&amp;MATCH(Sheet2!K$2,Sheet1!$E$1:$E$1715,0)+ROW()-ROW($A$4)),"")</f>
        <v/>
      </c>
      <c r="L238" t="str">
        <f ca="1">IF(ROW()-ROW($A$4)&lt;L$3,INDIRECT("Sheet1!F"&amp;MATCH(Sheet2!L$2,Sheet1!$E$1:$E$1715,0)+ROW()-ROW($A$4)),"")</f>
        <v/>
      </c>
      <c r="M238" t="str">
        <f ca="1">IF(ROW()-ROW($A$4)&lt;M$3,INDIRECT("Sheet1!F"&amp;MATCH(Sheet2!M$2,Sheet1!$E$1:$E$1715,0)+ROW()-ROW($A$4)),"")</f>
        <v/>
      </c>
      <c r="N238" t="str">
        <f ca="1">IF(ROW()-ROW($A$4)&lt;N$3,INDIRECT("Sheet1!F"&amp;MATCH(Sheet2!N$2,Sheet1!$E$1:$E$1715,0)+ROW()-ROW($A$4)),"")</f>
        <v/>
      </c>
      <c r="O238" t="str">
        <f ca="1">IF(ROW()-ROW($A$4)&lt;O$3,INDIRECT("Sheet1!F"&amp;MATCH(Sheet2!O$2,Sheet1!$E$1:$E$1715,0)+ROW()-ROW($A$4)),"")</f>
        <v/>
      </c>
      <c r="P238" t="str">
        <f ca="1">IF(ROW()-ROW($A$4)&lt;P$3,INDIRECT("Sheet1!F"&amp;MATCH(Sheet2!P$2,Sheet1!$E$1:$E$1715,0)+ROW()-ROW($A$4)),"")</f>
        <v/>
      </c>
      <c r="Q238" t="str">
        <f ca="1">IF(ROW()-ROW($A$4)&lt;Q$3,INDIRECT("Sheet1!F"&amp;MATCH(Sheet2!Q$2,Sheet1!$E$1:$E$1715,0)+ROW()-ROW($A$4)),"")</f>
        <v/>
      </c>
    </row>
    <row r="239" spans="2:17" x14ac:dyDescent="0.2">
      <c r="B239" t="str">
        <f ca="1">IF(ROW()-ROW($A$4)&lt;B$3,INDIRECT("Sheet1!F"&amp;MATCH(Sheet2!B$2,Sheet1!$E$1:$E$1715,0)+ROW()-ROW($A$4)),"")</f>
        <v/>
      </c>
      <c r="C239" t="str">
        <f ca="1">IF(ROW()-ROW($A$4)&lt;C$3,INDIRECT("Sheet1!F"&amp;MATCH(Sheet2!C$2,Sheet1!$E$1:$E$1715,0)+ROW()-ROW($A$4)),"")</f>
        <v/>
      </c>
      <c r="D239" t="str">
        <f ca="1">IF(ROW()-ROW($A$4)&lt;D$3,INDIRECT("Sheet1!F"&amp;MATCH(Sheet2!D$2,Sheet1!$E$1:$E$1715,0)+ROW()-ROW($A$4)),"")</f>
        <v/>
      </c>
      <c r="E239" t="str">
        <f ca="1">IF(ROW()-ROW($A$4)&lt;E$3,INDIRECT("Sheet1!F"&amp;MATCH(Sheet2!E$2,Sheet1!$E$1:$E$1715,0)+ROW()-ROW($A$4)),"")</f>
        <v/>
      </c>
      <c r="F239" t="str">
        <f ca="1">IF(ROW()-ROW($A$4)&lt;F$3,INDIRECT("Sheet1!F"&amp;MATCH(Sheet2!F$2,Sheet1!$E$1:$E$1715,0)+ROW()-ROW($A$4)),"")</f>
        <v/>
      </c>
      <c r="G239" t="str">
        <f ca="1">IF(ROW()-ROW($A$4)&lt;G$3,INDIRECT("Sheet1!F"&amp;MATCH(Sheet2!G$2,Sheet1!$E$1:$E$1715,0)+ROW()-ROW($A$4)),"")</f>
        <v/>
      </c>
      <c r="H239" t="str">
        <f ca="1">IF(ROW()-ROW($A$4)&lt;H$3,INDIRECT("Sheet1!F"&amp;MATCH(Sheet2!H$2,Sheet1!$E$1:$E$1715,0)+ROW()-ROW($A$4)),"")</f>
        <v/>
      </c>
      <c r="I239" t="str">
        <f ca="1">IF(ROW()-ROW($A$4)&lt;I$3,INDIRECT("Sheet1!F"&amp;MATCH(Sheet2!I$2,Sheet1!$E$1:$E$1715,0)+ROW()-ROW($A$4)),"")</f>
        <v/>
      </c>
      <c r="J239" t="str">
        <f ca="1">IF(ROW()-ROW($A$4)&lt;J$3,INDIRECT("Sheet1!F"&amp;MATCH(Sheet2!J$2,Sheet1!$E$1:$E$1715,0)+ROW()-ROW($A$4)),"")</f>
        <v/>
      </c>
      <c r="K239" t="str">
        <f ca="1">IF(ROW()-ROW($A$4)&lt;K$3,INDIRECT("Sheet1!F"&amp;MATCH(Sheet2!K$2,Sheet1!$E$1:$E$1715,0)+ROW()-ROW($A$4)),"")</f>
        <v/>
      </c>
      <c r="L239" t="str">
        <f ca="1">IF(ROW()-ROW($A$4)&lt;L$3,INDIRECT("Sheet1!F"&amp;MATCH(Sheet2!L$2,Sheet1!$E$1:$E$1715,0)+ROW()-ROW($A$4)),"")</f>
        <v/>
      </c>
      <c r="M239" t="str">
        <f ca="1">IF(ROW()-ROW($A$4)&lt;M$3,INDIRECT("Sheet1!F"&amp;MATCH(Sheet2!M$2,Sheet1!$E$1:$E$1715,0)+ROW()-ROW($A$4)),"")</f>
        <v/>
      </c>
      <c r="N239" t="str">
        <f ca="1">IF(ROW()-ROW($A$4)&lt;N$3,INDIRECT("Sheet1!F"&amp;MATCH(Sheet2!N$2,Sheet1!$E$1:$E$1715,0)+ROW()-ROW($A$4)),"")</f>
        <v/>
      </c>
      <c r="O239" t="str">
        <f ca="1">IF(ROW()-ROW($A$4)&lt;O$3,INDIRECT("Sheet1!F"&amp;MATCH(Sheet2!O$2,Sheet1!$E$1:$E$1715,0)+ROW()-ROW($A$4)),"")</f>
        <v/>
      </c>
      <c r="P239" t="str">
        <f ca="1">IF(ROW()-ROW($A$4)&lt;P$3,INDIRECT("Sheet1!F"&amp;MATCH(Sheet2!P$2,Sheet1!$E$1:$E$1715,0)+ROW()-ROW($A$4)),"")</f>
        <v/>
      </c>
      <c r="Q239" t="str">
        <f ca="1">IF(ROW()-ROW($A$4)&lt;Q$3,INDIRECT("Sheet1!F"&amp;MATCH(Sheet2!Q$2,Sheet1!$E$1:$E$1715,0)+ROW()-ROW($A$4)),"")</f>
        <v/>
      </c>
    </row>
    <row r="240" spans="2:17" x14ac:dyDescent="0.2">
      <c r="B240" t="str">
        <f ca="1">IF(ROW()-ROW($A$4)&lt;B$3,INDIRECT("Sheet1!F"&amp;MATCH(Sheet2!B$2,Sheet1!$E$1:$E$1715,0)+ROW()-ROW($A$4)),"")</f>
        <v/>
      </c>
      <c r="C240" t="str">
        <f ca="1">IF(ROW()-ROW($A$4)&lt;C$3,INDIRECT("Sheet1!F"&amp;MATCH(Sheet2!C$2,Sheet1!$E$1:$E$1715,0)+ROW()-ROW($A$4)),"")</f>
        <v/>
      </c>
      <c r="D240" t="str">
        <f ca="1">IF(ROW()-ROW($A$4)&lt;D$3,INDIRECT("Sheet1!F"&amp;MATCH(Sheet2!D$2,Sheet1!$E$1:$E$1715,0)+ROW()-ROW($A$4)),"")</f>
        <v/>
      </c>
      <c r="E240" t="str">
        <f ca="1">IF(ROW()-ROW($A$4)&lt;E$3,INDIRECT("Sheet1!F"&amp;MATCH(Sheet2!E$2,Sheet1!$E$1:$E$1715,0)+ROW()-ROW($A$4)),"")</f>
        <v/>
      </c>
      <c r="F240" t="str">
        <f ca="1">IF(ROW()-ROW($A$4)&lt;F$3,INDIRECT("Sheet1!F"&amp;MATCH(Sheet2!F$2,Sheet1!$E$1:$E$1715,0)+ROW()-ROW($A$4)),"")</f>
        <v/>
      </c>
      <c r="G240" t="str">
        <f ca="1">IF(ROW()-ROW($A$4)&lt;G$3,INDIRECT("Sheet1!F"&amp;MATCH(Sheet2!G$2,Sheet1!$E$1:$E$1715,0)+ROW()-ROW($A$4)),"")</f>
        <v/>
      </c>
      <c r="H240" t="str">
        <f ca="1">IF(ROW()-ROW($A$4)&lt;H$3,INDIRECT("Sheet1!F"&amp;MATCH(Sheet2!H$2,Sheet1!$E$1:$E$1715,0)+ROW()-ROW($A$4)),"")</f>
        <v/>
      </c>
      <c r="I240" t="str">
        <f ca="1">IF(ROW()-ROW($A$4)&lt;I$3,INDIRECT("Sheet1!F"&amp;MATCH(Sheet2!I$2,Sheet1!$E$1:$E$1715,0)+ROW()-ROW($A$4)),"")</f>
        <v/>
      </c>
      <c r="J240" t="str">
        <f ca="1">IF(ROW()-ROW($A$4)&lt;J$3,INDIRECT("Sheet1!F"&amp;MATCH(Sheet2!J$2,Sheet1!$E$1:$E$1715,0)+ROW()-ROW($A$4)),"")</f>
        <v/>
      </c>
      <c r="K240" t="str">
        <f ca="1">IF(ROW()-ROW($A$4)&lt;K$3,INDIRECT("Sheet1!F"&amp;MATCH(Sheet2!K$2,Sheet1!$E$1:$E$1715,0)+ROW()-ROW($A$4)),"")</f>
        <v/>
      </c>
      <c r="L240" t="str">
        <f ca="1">IF(ROW()-ROW($A$4)&lt;L$3,INDIRECT("Sheet1!F"&amp;MATCH(Sheet2!L$2,Sheet1!$E$1:$E$1715,0)+ROW()-ROW($A$4)),"")</f>
        <v/>
      </c>
      <c r="M240" t="str">
        <f ca="1">IF(ROW()-ROW($A$4)&lt;M$3,INDIRECT("Sheet1!F"&amp;MATCH(Sheet2!M$2,Sheet1!$E$1:$E$1715,0)+ROW()-ROW($A$4)),"")</f>
        <v/>
      </c>
      <c r="N240" t="str">
        <f ca="1">IF(ROW()-ROW($A$4)&lt;N$3,INDIRECT("Sheet1!F"&amp;MATCH(Sheet2!N$2,Sheet1!$E$1:$E$1715,0)+ROW()-ROW($A$4)),"")</f>
        <v/>
      </c>
      <c r="O240" t="str">
        <f ca="1">IF(ROW()-ROW($A$4)&lt;O$3,INDIRECT("Sheet1!F"&amp;MATCH(Sheet2!O$2,Sheet1!$E$1:$E$1715,0)+ROW()-ROW($A$4)),"")</f>
        <v/>
      </c>
      <c r="P240" t="str">
        <f ca="1">IF(ROW()-ROW($A$4)&lt;P$3,INDIRECT("Sheet1!F"&amp;MATCH(Sheet2!P$2,Sheet1!$E$1:$E$1715,0)+ROW()-ROW($A$4)),"")</f>
        <v/>
      </c>
      <c r="Q240" t="str">
        <f ca="1">IF(ROW()-ROW($A$4)&lt;Q$3,INDIRECT("Sheet1!F"&amp;MATCH(Sheet2!Q$2,Sheet1!$E$1:$E$1715,0)+ROW()-ROW($A$4)),"")</f>
        <v/>
      </c>
    </row>
    <row r="241" spans="2:17" x14ac:dyDescent="0.2">
      <c r="B241" t="str">
        <f ca="1">IF(ROW()-ROW($A$4)&lt;B$3,INDIRECT("Sheet1!F"&amp;MATCH(Sheet2!B$2,Sheet1!$E$1:$E$1715,0)+ROW()-ROW($A$4)),"")</f>
        <v/>
      </c>
      <c r="C241" t="str">
        <f ca="1">IF(ROW()-ROW($A$4)&lt;C$3,INDIRECT("Sheet1!F"&amp;MATCH(Sheet2!C$2,Sheet1!$E$1:$E$1715,0)+ROW()-ROW($A$4)),"")</f>
        <v/>
      </c>
      <c r="D241" t="str">
        <f ca="1">IF(ROW()-ROW($A$4)&lt;D$3,INDIRECT("Sheet1!F"&amp;MATCH(Sheet2!D$2,Sheet1!$E$1:$E$1715,0)+ROW()-ROW($A$4)),"")</f>
        <v/>
      </c>
      <c r="E241" t="str">
        <f ca="1">IF(ROW()-ROW($A$4)&lt;E$3,INDIRECT("Sheet1!F"&amp;MATCH(Sheet2!E$2,Sheet1!$E$1:$E$1715,0)+ROW()-ROW($A$4)),"")</f>
        <v/>
      </c>
      <c r="F241" t="str">
        <f ca="1">IF(ROW()-ROW($A$4)&lt;F$3,INDIRECT("Sheet1!F"&amp;MATCH(Sheet2!F$2,Sheet1!$E$1:$E$1715,0)+ROW()-ROW($A$4)),"")</f>
        <v/>
      </c>
      <c r="G241" t="str">
        <f ca="1">IF(ROW()-ROW($A$4)&lt;G$3,INDIRECT("Sheet1!F"&amp;MATCH(Sheet2!G$2,Sheet1!$E$1:$E$1715,0)+ROW()-ROW($A$4)),"")</f>
        <v/>
      </c>
      <c r="H241" t="str">
        <f ca="1">IF(ROW()-ROW($A$4)&lt;H$3,INDIRECT("Sheet1!F"&amp;MATCH(Sheet2!H$2,Sheet1!$E$1:$E$1715,0)+ROW()-ROW($A$4)),"")</f>
        <v/>
      </c>
      <c r="I241" t="str">
        <f ca="1">IF(ROW()-ROW($A$4)&lt;I$3,INDIRECT("Sheet1!F"&amp;MATCH(Sheet2!I$2,Sheet1!$E$1:$E$1715,0)+ROW()-ROW($A$4)),"")</f>
        <v/>
      </c>
      <c r="J241" t="str">
        <f ca="1">IF(ROW()-ROW($A$4)&lt;J$3,INDIRECT("Sheet1!F"&amp;MATCH(Sheet2!J$2,Sheet1!$E$1:$E$1715,0)+ROW()-ROW($A$4)),"")</f>
        <v/>
      </c>
      <c r="K241" t="str">
        <f ca="1">IF(ROW()-ROW($A$4)&lt;K$3,INDIRECT("Sheet1!F"&amp;MATCH(Sheet2!K$2,Sheet1!$E$1:$E$1715,0)+ROW()-ROW($A$4)),"")</f>
        <v/>
      </c>
      <c r="L241" t="str">
        <f ca="1">IF(ROW()-ROW($A$4)&lt;L$3,INDIRECT("Sheet1!F"&amp;MATCH(Sheet2!L$2,Sheet1!$E$1:$E$1715,0)+ROW()-ROW($A$4)),"")</f>
        <v/>
      </c>
      <c r="M241" t="str">
        <f ca="1">IF(ROW()-ROW($A$4)&lt;M$3,INDIRECT("Sheet1!F"&amp;MATCH(Sheet2!M$2,Sheet1!$E$1:$E$1715,0)+ROW()-ROW($A$4)),"")</f>
        <v/>
      </c>
      <c r="N241" t="str">
        <f ca="1">IF(ROW()-ROW($A$4)&lt;N$3,INDIRECT("Sheet1!F"&amp;MATCH(Sheet2!N$2,Sheet1!$E$1:$E$1715,0)+ROW()-ROW($A$4)),"")</f>
        <v/>
      </c>
      <c r="O241" t="str">
        <f ca="1">IF(ROW()-ROW($A$4)&lt;O$3,INDIRECT("Sheet1!F"&amp;MATCH(Sheet2!O$2,Sheet1!$E$1:$E$1715,0)+ROW()-ROW($A$4)),"")</f>
        <v/>
      </c>
      <c r="P241" t="str">
        <f ca="1">IF(ROW()-ROW($A$4)&lt;P$3,INDIRECT("Sheet1!F"&amp;MATCH(Sheet2!P$2,Sheet1!$E$1:$E$1715,0)+ROW()-ROW($A$4)),"")</f>
        <v/>
      </c>
      <c r="Q241" t="str">
        <f ca="1">IF(ROW()-ROW($A$4)&lt;Q$3,INDIRECT("Sheet1!F"&amp;MATCH(Sheet2!Q$2,Sheet1!$E$1:$E$1715,0)+ROW()-ROW($A$4)),"")</f>
        <v/>
      </c>
    </row>
    <row r="242" spans="2:17" x14ac:dyDescent="0.2">
      <c r="B242" t="str">
        <f ca="1">IF(ROW()-ROW($A$4)&lt;B$3,INDIRECT("Sheet1!F"&amp;MATCH(Sheet2!B$2,Sheet1!$E$1:$E$1715,0)+ROW()-ROW($A$4)),"")</f>
        <v/>
      </c>
      <c r="C242" t="str">
        <f ca="1">IF(ROW()-ROW($A$4)&lt;C$3,INDIRECT("Sheet1!F"&amp;MATCH(Sheet2!C$2,Sheet1!$E$1:$E$1715,0)+ROW()-ROW($A$4)),"")</f>
        <v/>
      </c>
      <c r="D242" t="str">
        <f ca="1">IF(ROW()-ROW($A$4)&lt;D$3,INDIRECT("Sheet1!F"&amp;MATCH(Sheet2!D$2,Sheet1!$E$1:$E$1715,0)+ROW()-ROW($A$4)),"")</f>
        <v/>
      </c>
      <c r="E242" t="str">
        <f ca="1">IF(ROW()-ROW($A$4)&lt;E$3,INDIRECT("Sheet1!F"&amp;MATCH(Sheet2!E$2,Sheet1!$E$1:$E$1715,0)+ROW()-ROW($A$4)),"")</f>
        <v/>
      </c>
      <c r="F242" t="str">
        <f ca="1">IF(ROW()-ROW($A$4)&lt;F$3,INDIRECT("Sheet1!F"&amp;MATCH(Sheet2!F$2,Sheet1!$E$1:$E$1715,0)+ROW()-ROW($A$4)),"")</f>
        <v/>
      </c>
      <c r="G242" t="str">
        <f ca="1">IF(ROW()-ROW($A$4)&lt;G$3,INDIRECT("Sheet1!F"&amp;MATCH(Sheet2!G$2,Sheet1!$E$1:$E$1715,0)+ROW()-ROW($A$4)),"")</f>
        <v/>
      </c>
      <c r="H242" t="str">
        <f ca="1">IF(ROW()-ROW($A$4)&lt;H$3,INDIRECT("Sheet1!F"&amp;MATCH(Sheet2!H$2,Sheet1!$E$1:$E$1715,0)+ROW()-ROW($A$4)),"")</f>
        <v/>
      </c>
      <c r="I242" t="str">
        <f ca="1">IF(ROW()-ROW($A$4)&lt;I$3,INDIRECT("Sheet1!F"&amp;MATCH(Sheet2!I$2,Sheet1!$E$1:$E$1715,0)+ROW()-ROW($A$4)),"")</f>
        <v/>
      </c>
      <c r="J242" t="str">
        <f ca="1">IF(ROW()-ROW($A$4)&lt;J$3,INDIRECT("Sheet1!F"&amp;MATCH(Sheet2!J$2,Sheet1!$E$1:$E$1715,0)+ROW()-ROW($A$4)),"")</f>
        <v/>
      </c>
      <c r="K242" t="str">
        <f ca="1">IF(ROW()-ROW($A$4)&lt;K$3,INDIRECT("Sheet1!F"&amp;MATCH(Sheet2!K$2,Sheet1!$E$1:$E$1715,0)+ROW()-ROW($A$4)),"")</f>
        <v/>
      </c>
      <c r="L242" t="str">
        <f ca="1">IF(ROW()-ROW($A$4)&lt;L$3,INDIRECT("Sheet1!F"&amp;MATCH(Sheet2!L$2,Sheet1!$E$1:$E$1715,0)+ROW()-ROW($A$4)),"")</f>
        <v/>
      </c>
      <c r="M242" t="str">
        <f ca="1">IF(ROW()-ROW($A$4)&lt;M$3,INDIRECT("Sheet1!F"&amp;MATCH(Sheet2!M$2,Sheet1!$E$1:$E$1715,0)+ROW()-ROW($A$4)),"")</f>
        <v/>
      </c>
      <c r="N242" t="str">
        <f ca="1">IF(ROW()-ROW($A$4)&lt;N$3,INDIRECT("Sheet1!F"&amp;MATCH(Sheet2!N$2,Sheet1!$E$1:$E$1715,0)+ROW()-ROW($A$4)),"")</f>
        <v/>
      </c>
      <c r="O242" t="str">
        <f ca="1">IF(ROW()-ROW($A$4)&lt;O$3,INDIRECT("Sheet1!F"&amp;MATCH(Sheet2!O$2,Sheet1!$E$1:$E$1715,0)+ROW()-ROW($A$4)),"")</f>
        <v/>
      </c>
      <c r="P242" t="str">
        <f ca="1">IF(ROW()-ROW($A$4)&lt;P$3,INDIRECT("Sheet1!F"&amp;MATCH(Sheet2!P$2,Sheet1!$E$1:$E$1715,0)+ROW()-ROW($A$4)),"")</f>
        <v/>
      </c>
      <c r="Q242" t="str">
        <f ca="1">IF(ROW()-ROW($A$4)&lt;Q$3,INDIRECT("Sheet1!F"&amp;MATCH(Sheet2!Q$2,Sheet1!$E$1:$E$1715,0)+ROW()-ROW($A$4)),"")</f>
        <v/>
      </c>
    </row>
    <row r="243" spans="2:17" x14ac:dyDescent="0.2">
      <c r="B243" t="str">
        <f ca="1">IF(ROW()-ROW($A$4)&lt;B$3,INDIRECT("Sheet1!F"&amp;MATCH(Sheet2!B$2,Sheet1!$E$1:$E$1715,0)+ROW()-ROW($A$4)),"")</f>
        <v/>
      </c>
      <c r="C243" t="str">
        <f ca="1">IF(ROW()-ROW($A$4)&lt;C$3,INDIRECT("Sheet1!F"&amp;MATCH(Sheet2!C$2,Sheet1!$E$1:$E$1715,0)+ROW()-ROW($A$4)),"")</f>
        <v/>
      </c>
      <c r="D243" t="str">
        <f ca="1">IF(ROW()-ROW($A$4)&lt;D$3,INDIRECT("Sheet1!F"&amp;MATCH(Sheet2!D$2,Sheet1!$E$1:$E$1715,0)+ROW()-ROW($A$4)),"")</f>
        <v/>
      </c>
      <c r="E243" t="str">
        <f ca="1">IF(ROW()-ROW($A$4)&lt;E$3,INDIRECT("Sheet1!F"&amp;MATCH(Sheet2!E$2,Sheet1!$E$1:$E$1715,0)+ROW()-ROW($A$4)),"")</f>
        <v/>
      </c>
      <c r="F243" t="str">
        <f ca="1">IF(ROW()-ROW($A$4)&lt;F$3,INDIRECT("Sheet1!F"&amp;MATCH(Sheet2!F$2,Sheet1!$E$1:$E$1715,0)+ROW()-ROW($A$4)),"")</f>
        <v/>
      </c>
      <c r="G243" t="str">
        <f ca="1">IF(ROW()-ROW($A$4)&lt;G$3,INDIRECT("Sheet1!F"&amp;MATCH(Sheet2!G$2,Sheet1!$E$1:$E$1715,0)+ROW()-ROW($A$4)),"")</f>
        <v/>
      </c>
      <c r="H243" t="str">
        <f ca="1">IF(ROW()-ROW($A$4)&lt;H$3,INDIRECT("Sheet1!F"&amp;MATCH(Sheet2!H$2,Sheet1!$E$1:$E$1715,0)+ROW()-ROW($A$4)),"")</f>
        <v/>
      </c>
      <c r="I243" t="str">
        <f ca="1">IF(ROW()-ROW($A$4)&lt;I$3,INDIRECT("Sheet1!F"&amp;MATCH(Sheet2!I$2,Sheet1!$E$1:$E$1715,0)+ROW()-ROW($A$4)),"")</f>
        <v/>
      </c>
      <c r="J243" t="str">
        <f ca="1">IF(ROW()-ROW($A$4)&lt;J$3,INDIRECT("Sheet1!F"&amp;MATCH(Sheet2!J$2,Sheet1!$E$1:$E$1715,0)+ROW()-ROW($A$4)),"")</f>
        <v/>
      </c>
      <c r="K243" t="str">
        <f ca="1">IF(ROW()-ROW($A$4)&lt;K$3,INDIRECT("Sheet1!F"&amp;MATCH(Sheet2!K$2,Sheet1!$E$1:$E$1715,0)+ROW()-ROW($A$4)),"")</f>
        <v/>
      </c>
      <c r="L243" t="str">
        <f ca="1">IF(ROW()-ROW($A$4)&lt;L$3,INDIRECT("Sheet1!F"&amp;MATCH(Sheet2!L$2,Sheet1!$E$1:$E$1715,0)+ROW()-ROW($A$4)),"")</f>
        <v/>
      </c>
      <c r="M243" t="str">
        <f ca="1">IF(ROW()-ROW($A$4)&lt;M$3,INDIRECT("Sheet1!F"&amp;MATCH(Sheet2!M$2,Sheet1!$E$1:$E$1715,0)+ROW()-ROW($A$4)),"")</f>
        <v/>
      </c>
      <c r="N243" t="str">
        <f ca="1">IF(ROW()-ROW($A$4)&lt;N$3,INDIRECT("Sheet1!F"&amp;MATCH(Sheet2!N$2,Sheet1!$E$1:$E$1715,0)+ROW()-ROW($A$4)),"")</f>
        <v/>
      </c>
      <c r="O243" t="str">
        <f ca="1">IF(ROW()-ROW($A$4)&lt;O$3,INDIRECT("Sheet1!F"&amp;MATCH(Sheet2!O$2,Sheet1!$E$1:$E$1715,0)+ROW()-ROW($A$4)),"")</f>
        <v/>
      </c>
      <c r="P243" t="str">
        <f ca="1">IF(ROW()-ROW($A$4)&lt;P$3,INDIRECT("Sheet1!F"&amp;MATCH(Sheet2!P$2,Sheet1!$E$1:$E$1715,0)+ROW()-ROW($A$4)),"")</f>
        <v/>
      </c>
      <c r="Q243" t="str">
        <f ca="1">IF(ROW()-ROW($A$4)&lt;Q$3,INDIRECT("Sheet1!F"&amp;MATCH(Sheet2!Q$2,Sheet1!$E$1:$E$1715,0)+ROW()-ROW($A$4)),"")</f>
        <v/>
      </c>
    </row>
    <row r="244" spans="2:17" x14ac:dyDescent="0.2">
      <c r="B244" t="str">
        <f ca="1">IF(ROW()-ROW($A$4)&lt;B$3,INDIRECT("Sheet1!F"&amp;MATCH(Sheet2!B$2,Sheet1!$E$1:$E$1715,0)+ROW()-ROW($A$4)),"")</f>
        <v/>
      </c>
      <c r="C244" t="str">
        <f ca="1">IF(ROW()-ROW($A$4)&lt;C$3,INDIRECT("Sheet1!F"&amp;MATCH(Sheet2!C$2,Sheet1!$E$1:$E$1715,0)+ROW()-ROW($A$4)),"")</f>
        <v/>
      </c>
      <c r="D244" t="str">
        <f ca="1">IF(ROW()-ROW($A$4)&lt;D$3,INDIRECT("Sheet1!F"&amp;MATCH(Sheet2!D$2,Sheet1!$E$1:$E$1715,0)+ROW()-ROW($A$4)),"")</f>
        <v/>
      </c>
      <c r="E244" t="str">
        <f ca="1">IF(ROW()-ROW($A$4)&lt;E$3,INDIRECT("Sheet1!F"&amp;MATCH(Sheet2!E$2,Sheet1!$E$1:$E$1715,0)+ROW()-ROW($A$4)),"")</f>
        <v/>
      </c>
      <c r="F244" t="str">
        <f ca="1">IF(ROW()-ROW($A$4)&lt;F$3,INDIRECT("Sheet1!F"&amp;MATCH(Sheet2!F$2,Sheet1!$E$1:$E$1715,0)+ROW()-ROW($A$4)),"")</f>
        <v/>
      </c>
      <c r="G244" t="str">
        <f ca="1">IF(ROW()-ROW($A$4)&lt;G$3,INDIRECT("Sheet1!F"&amp;MATCH(Sheet2!G$2,Sheet1!$E$1:$E$1715,0)+ROW()-ROW($A$4)),"")</f>
        <v/>
      </c>
      <c r="H244" t="str">
        <f ca="1">IF(ROW()-ROW($A$4)&lt;H$3,INDIRECT("Sheet1!F"&amp;MATCH(Sheet2!H$2,Sheet1!$E$1:$E$1715,0)+ROW()-ROW($A$4)),"")</f>
        <v/>
      </c>
      <c r="I244" t="str">
        <f ca="1">IF(ROW()-ROW($A$4)&lt;I$3,INDIRECT("Sheet1!F"&amp;MATCH(Sheet2!I$2,Sheet1!$E$1:$E$1715,0)+ROW()-ROW($A$4)),"")</f>
        <v/>
      </c>
      <c r="J244" t="str">
        <f ca="1">IF(ROW()-ROW($A$4)&lt;J$3,INDIRECT("Sheet1!F"&amp;MATCH(Sheet2!J$2,Sheet1!$E$1:$E$1715,0)+ROW()-ROW($A$4)),"")</f>
        <v/>
      </c>
      <c r="K244" t="str">
        <f ca="1">IF(ROW()-ROW($A$4)&lt;K$3,INDIRECT("Sheet1!F"&amp;MATCH(Sheet2!K$2,Sheet1!$E$1:$E$1715,0)+ROW()-ROW($A$4)),"")</f>
        <v/>
      </c>
      <c r="L244" t="str">
        <f ca="1">IF(ROW()-ROW($A$4)&lt;L$3,INDIRECT("Sheet1!F"&amp;MATCH(Sheet2!L$2,Sheet1!$E$1:$E$1715,0)+ROW()-ROW($A$4)),"")</f>
        <v/>
      </c>
      <c r="M244" t="str">
        <f ca="1">IF(ROW()-ROW($A$4)&lt;M$3,INDIRECT("Sheet1!F"&amp;MATCH(Sheet2!M$2,Sheet1!$E$1:$E$1715,0)+ROW()-ROW($A$4)),"")</f>
        <v/>
      </c>
      <c r="N244" t="str">
        <f ca="1">IF(ROW()-ROW($A$4)&lt;N$3,INDIRECT("Sheet1!F"&amp;MATCH(Sheet2!N$2,Sheet1!$E$1:$E$1715,0)+ROW()-ROW($A$4)),"")</f>
        <v/>
      </c>
      <c r="O244" t="str">
        <f ca="1">IF(ROW()-ROW($A$4)&lt;O$3,INDIRECT("Sheet1!F"&amp;MATCH(Sheet2!O$2,Sheet1!$E$1:$E$1715,0)+ROW()-ROW($A$4)),"")</f>
        <v/>
      </c>
      <c r="P244" t="str">
        <f ca="1">IF(ROW()-ROW($A$4)&lt;P$3,INDIRECT("Sheet1!F"&amp;MATCH(Sheet2!P$2,Sheet1!$E$1:$E$1715,0)+ROW()-ROW($A$4)),"")</f>
        <v/>
      </c>
      <c r="Q244" t="str">
        <f ca="1">IF(ROW()-ROW($A$4)&lt;Q$3,INDIRECT("Sheet1!F"&amp;MATCH(Sheet2!Q$2,Sheet1!$E$1:$E$1715,0)+ROW()-ROW($A$4)),"")</f>
        <v/>
      </c>
    </row>
    <row r="245" spans="2:17" x14ac:dyDescent="0.2">
      <c r="B245" t="str">
        <f ca="1">IF(ROW()-ROW($A$4)&lt;B$3,INDIRECT("Sheet1!F"&amp;MATCH(Sheet2!B$2,Sheet1!$E$1:$E$1715,0)+ROW()-ROW($A$4)),"")</f>
        <v/>
      </c>
      <c r="C245" t="str">
        <f ca="1">IF(ROW()-ROW($A$4)&lt;C$3,INDIRECT("Sheet1!F"&amp;MATCH(Sheet2!C$2,Sheet1!$E$1:$E$1715,0)+ROW()-ROW($A$4)),"")</f>
        <v/>
      </c>
      <c r="D245" t="str">
        <f ca="1">IF(ROW()-ROW($A$4)&lt;D$3,INDIRECT("Sheet1!F"&amp;MATCH(Sheet2!D$2,Sheet1!$E$1:$E$1715,0)+ROW()-ROW($A$4)),"")</f>
        <v/>
      </c>
      <c r="E245" t="str">
        <f ca="1">IF(ROW()-ROW($A$4)&lt;E$3,INDIRECT("Sheet1!F"&amp;MATCH(Sheet2!E$2,Sheet1!$E$1:$E$1715,0)+ROW()-ROW($A$4)),"")</f>
        <v/>
      </c>
      <c r="F245" t="str">
        <f ca="1">IF(ROW()-ROW($A$4)&lt;F$3,INDIRECT("Sheet1!F"&amp;MATCH(Sheet2!F$2,Sheet1!$E$1:$E$1715,0)+ROW()-ROW($A$4)),"")</f>
        <v/>
      </c>
      <c r="G245" t="str">
        <f ca="1">IF(ROW()-ROW($A$4)&lt;G$3,INDIRECT("Sheet1!F"&amp;MATCH(Sheet2!G$2,Sheet1!$E$1:$E$1715,0)+ROW()-ROW($A$4)),"")</f>
        <v/>
      </c>
      <c r="H245" t="str">
        <f ca="1">IF(ROW()-ROW($A$4)&lt;H$3,INDIRECT("Sheet1!F"&amp;MATCH(Sheet2!H$2,Sheet1!$E$1:$E$1715,0)+ROW()-ROW($A$4)),"")</f>
        <v/>
      </c>
      <c r="I245" t="str">
        <f ca="1">IF(ROW()-ROW($A$4)&lt;I$3,INDIRECT("Sheet1!F"&amp;MATCH(Sheet2!I$2,Sheet1!$E$1:$E$1715,0)+ROW()-ROW($A$4)),"")</f>
        <v/>
      </c>
      <c r="J245" t="str">
        <f ca="1">IF(ROW()-ROW($A$4)&lt;J$3,INDIRECT("Sheet1!F"&amp;MATCH(Sheet2!J$2,Sheet1!$E$1:$E$1715,0)+ROW()-ROW($A$4)),"")</f>
        <v/>
      </c>
      <c r="K245" t="str">
        <f ca="1">IF(ROW()-ROW($A$4)&lt;K$3,INDIRECT("Sheet1!F"&amp;MATCH(Sheet2!K$2,Sheet1!$E$1:$E$1715,0)+ROW()-ROW($A$4)),"")</f>
        <v/>
      </c>
      <c r="L245" t="str">
        <f ca="1">IF(ROW()-ROW($A$4)&lt;L$3,INDIRECT("Sheet1!F"&amp;MATCH(Sheet2!L$2,Sheet1!$E$1:$E$1715,0)+ROW()-ROW($A$4)),"")</f>
        <v/>
      </c>
      <c r="M245" t="str">
        <f ca="1">IF(ROW()-ROW($A$4)&lt;M$3,INDIRECT("Sheet1!F"&amp;MATCH(Sheet2!M$2,Sheet1!$E$1:$E$1715,0)+ROW()-ROW($A$4)),"")</f>
        <v/>
      </c>
      <c r="N245" t="str">
        <f ca="1">IF(ROW()-ROW($A$4)&lt;N$3,INDIRECT("Sheet1!F"&amp;MATCH(Sheet2!N$2,Sheet1!$E$1:$E$1715,0)+ROW()-ROW($A$4)),"")</f>
        <v/>
      </c>
      <c r="O245" t="str">
        <f ca="1">IF(ROW()-ROW($A$4)&lt;O$3,INDIRECT("Sheet1!F"&amp;MATCH(Sheet2!O$2,Sheet1!$E$1:$E$1715,0)+ROW()-ROW($A$4)),"")</f>
        <v/>
      </c>
      <c r="P245" t="str">
        <f ca="1">IF(ROW()-ROW($A$4)&lt;P$3,INDIRECT("Sheet1!F"&amp;MATCH(Sheet2!P$2,Sheet1!$E$1:$E$1715,0)+ROW()-ROW($A$4)),"")</f>
        <v/>
      </c>
      <c r="Q245" t="str">
        <f ca="1">IF(ROW()-ROW($A$4)&lt;Q$3,INDIRECT("Sheet1!F"&amp;MATCH(Sheet2!Q$2,Sheet1!$E$1:$E$1715,0)+ROW()-ROW($A$4)),"")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"/>
  <sheetViews>
    <sheetView tabSelected="1" workbookViewId="0">
      <selection activeCell="O1" sqref="O1"/>
    </sheetView>
  </sheetViews>
  <sheetFormatPr baseColWidth="10" defaultRowHeight="16" x14ac:dyDescent="0.2"/>
  <cols>
    <col min="1" max="1" width="32.6640625" customWidth="1"/>
    <col min="11" max="13" width="11.1640625" customWidth="1"/>
  </cols>
  <sheetData>
    <row r="1" spans="1:13" x14ac:dyDescent="0.2">
      <c r="A1" t="s">
        <v>416</v>
      </c>
      <c r="B1" t="s">
        <v>377</v>
      </c>
      <c r="C1" t="s">
        <v>378</v>
      </c>
      <c r="D1" t="s">
        <v>379</v>
      </c>
      <c r="E1" t="s">
        <v>380</v>
      </c>
      <c r="F1" t="s">
        <v>381</v>
      </c>
      <c r="G1" t="s">
        <v>382</v>
      </c>
      <c r="H1" t="s">
        <v>383</v>
      </c>
      <c r="I1" t="s">
        <v>384</v>
      </c>
      <c r="J1" t="s">
        <v>385</v>
      </c>
      <c r="K1" t="s">
        <v>386</v>
      </c>
      <c r="L1" t="s">
        <v>389</v>
      </c>
      <c r="M1" t="s">
        <v>391</v>
      </c>
    </row>
    <row r="2" spans="1:13" x14ac:dyDescent="0.2">
      <c r="A2" t="s">
        <v>393</v>
      </c>
      <c r="B2">
        <v>168.18045000000001</v>
      </c>
      <c r="C2">
        <v>282.03422999999998</v>
      </c>
      <c r="D2">
        <v>372.73840000000001</v>
      </c>
      <c r="E2">
        <v>369.54147999999998</v>
      </c>
      <c r="F2">
        <v>370.10444999999999</v>
      </c>
      <c r="G2">
        <v>371.70961</v>
      </c>
      <c r="H2">
        <v>367.60419000000002</v>
      </c>
      <c r="I2">
        <v>366.56119999999999</v>
      </c>
      <c r="J2">
        <v>168.98657</v>
      </c>
      <c r="K2">
        <v>367.21028000000001</v>
      </c>
      <c r="L2">
        <v>362.40940999999998</v>
      </c>
      <c r="M2">
        <v>286.70746000000003</v>
      </c>
    </row>
    <row r="3" spans="1:13" x14ac:dyDescent="0.2">
      <c r="A3" t="s">
        <v>394</v>
      </c>
      <c r="B3">
        <v>77.760400000000004</v>
      </c>
      <c r="C3">
        <v>76.383470000000003</v>
      </c>
      <c r="D3">
        <v>96.972809999999996</v>
      </c>
      <c r="E3">
        <v>101.45587</v>
      </c>
      <c r="F3">
        <v>85.867000000000004</v>
      </c>
      <c r="G3">
        <v>89.353679999999997</v>
      </c>
      <c r="H3">
        <v>90.151690000000002</v>
      </c>
      <c r="I3">
        <v>98.744290000000007</v>
      </c>
      <c r="J3">
        <v>78.300370000000001</v>
      </c>
      <c r="K3">
        <v>91.923360000000002</v>
      </c>
      <c r="L3">
        <v>93.389060000000001</v>
      </c>
      <c r="M3">
        <v>78.964529999999996</v>
      </c>
    </row>
    <row r="4" spans="1:13" hidden="1" x14ac:dyDescent="0.2">
      <c r="A4" t="s">
        <v>395</v>
      </c>
      <c r="B4">
        <v>77.760400000000004</v>
      </c>
      <c r="C4">
        <v>76.383470000000003</v>
      </c>
      <c r="D4">
        <v>96.972809999999996</v>
      </c>
      <c r="E4">
        <v>101.45587</v>
      </c>
      <c r="F4">
        <v>85.867000000000004</v>
      </c>
      <c r="G4">
        <v>58.002160000000003</v>
      </c>
      <c r="H4">
        <v>90.151690000000002</v>
      </c>
      <c r="I4">
        <v>98.744290000000007</v>
      </c>
      <c r="J4">
        <v>65.692549999999997</v>
      </c>
      <c r="K4">
        <v>91.923360000000002</v>
      </c>
      <c r="L4">
        <v>93.389060000000001</v>
      </c>
      <c r="M4">
        <v>44.613599999999998</v>
      </c>
    </row>
    <row r="5" spans="1:13" hidden="1" x14ac:dyDescent="0.2">
      <c r="A5" t="s">
        <v>396</v>
      </c>
      <c r="B5">
        <v>77.760400000000004</v>
      </c>
      <c r="C5">
        <v>76.383470000000003</v>
      </c>
      <c r="D5">
        <v>96.972809999999996</v>
      </c>
      <c r="E5">
        <v>101.45587</v>
      </c>
      <c r="F5">
        <v>85.867000000000004</v>
      </c>
      <c r="G5">
        <v>58.002160000000003</v>
      </c>
      <c r="H5">
        <v>81.106210000000004</v>
      </c>
      <c r="I5">
        <v>98.744290000000007</v>
      </c>
      <c r="J5">
        <v>70.452150000000003</v>
      </c>
      <c r="K5">
        <v>91.923360000000002</v>
      </c>
      <c r="L5">
        <v>93.389060000000001</v>
      </c>
      <c r="M5">
        <v>44.613599999999998</v>
      </c>
    </row>
    <row r="6" spans="1:13" hidden="1" x14ac:dyDescent="0.2">
      <c r="A6" t="s">
        <v>397</v>
      </c>
      <c r="B6">
        <v>73.810559999999995</v>
      </c>
      <c r="C6">
        <v>76.383470000000003</v>
      </c>
      <c r="D6">
        <v>96.972809999999996</v>
      </c>
      <c r="E6">
        <v>101.45587</v>
      </c>
      <c r="F6">
        <v>68.080060000000003</v>
      </c>
      <c r="G6">
        <v>58.002160000000003</v>
      </c>
      <c r="H6">
        <v>93.684659999999994</v>
      </c>
      <c r="I6">
        <v>64.488069999999993</v>
      </c>
      <c r="J6">
        <v>70.452150000000003</v>
      </c>
      <c r="K6">
        <v>73.696870000000004</v>
      </c>
      <c r="L6">
        <v>79.092060000000004</v>
      </c>
      <c r="M6">
        <v>44.613599999999998</v>
      </c>
    </row>
    <row r="7" spans="1:13" hidden="1" x14ac:dyDescent="0.2">
      <c r="A7" t="s">
        <v>398</v>
      </c>
      <c r="B7">
        <v>65.765020000000007</v>
      </c>
      <c r="C7">
        <v>56.951740000000001</v>
      </c>
      <c r="D7">
        <v>82.77664</v>
      </c>
      <c r="E7">
        <v>66.163460000000001</v>
      </c>
      <c r="F7">
        <v>54.29721</v>
      </c>
      <c r="G7">
        <v>47.327150000000003</v>
      </c>
      <c r="H7">
        <v>90.088059999999999</v>
      </c>
      <c r="I7">
        <v>57.014789999999998</v>
      </c>
      <c r="J7">
        <v>50.064909999999998</v>
      </c>
      <c r="K7">
        <v>75.130240000000001</v>
      </c>
      <c r="L7">
        <v>73.674700000000001</v>
      </c>
      <c r="M7">
        <v>28.957740000000001</v>
      </c>
    </row>
    <row r="8" spans="1:13" hidden="1" x14ac:dyDescent="0.2">
      <c r="A8" t="s">
        <v>399</v>
      </c>
      <c r="B8">
        <v>64.30256</v>
      </c>
      <c r="C8">
        <v>42.693820000000002</v>
      </c>
      <c r="D8">
        <v>77.100970000000004</v>
      </c>
      <c r="E8">
        <v>65.867170000000002</v>
      </c>
      <c r="F8">
        <v>44.648620000000001</v>
      </c>
      <c r="G8">
        <v>41.968559999999997</v>
      </c>
      <c r="H8">
        <v>90.088059999999999</v>
      </c>
      <c r="I8">
        <v>53.5565</v>
      </c>
      <c r="J8">
        <v>50.214190000000002</v>
      </c>
      <c r="K8">
        <v>68.699430000000007</v>
      </c>
      <c r="L8">
        <v>67.141750000000002</v>
      </c>
      <c r="M8">
        <v>23.766549999999999</v>
      </c>
    </row>
    <row r="9" spans="1:13" hidden="1" x14ac:dyDescent="0.2">
      <c r="A9" t="s">
        <v>400</v>
      </c>
      <c r="B9">
        <v>56.918640000000003</v>
      </c>
      <c r="C9">
        <v>35.108319999999999</v>
      </c>
      <c r="D9">
        <v>72.831140000000005</v>
      </c>
      <c r="E9">
        <v>61.192410000000002</v>
      </c>
      <c r="F9">
        <v>35.056159999999998</v>
      </c>
      <c r="G9">
        <v>41.968559999999997</v>
      </c>
      <c r="H9">
        <v>83.075429999999997</v>
      </c>
      <c r="I9">
        <v>57.575949999999999</v>
      </c>
      <c r="J9">
        <v>35.358110000000003</v>
      </c>
      <c r="K9">
        <v>67.133269999999996</v>
      </c>
      <c r="L9">
        <v>56.062069999999999</v>
      </c>
      <c r="M9">
        <v>25.569669999999999</v>
      </c>
    </row>
    <row r="10" spans="1:13" hidden="1" x14ac:dyDescent="0.2">
      <c r="A10" t="s">
        <v>401</v>
      </c>
      <c r="B10">
        <v>57.712420000000002</v>
      </c>
      <c r="C10">
        <v>32.04392</v>
      </c>
      <c r="D10">
        <v>68.397530000000003</v>
      </c>
      <c r="E10">
        <v>56.798319999999997</v>
      </c>
      <c r="F10">
        <v>35.056159999999998</v>
      </c>
      <c r="G10">
        <v>36.732579999999999</v>
      </c>
      <c r="H10">
        <v>54.831119999999999</v>
      </c>
      <c r="I10">
        <v>52.300319999999999</v>
      </c>
      <c r="J10">
        <v>34.55977</v>
      </c>
      <c r="K10">
        <v>60.391379999999998</v>
      </c>
      <c r="L10">
        <v>52.048740000000002</v>
      </c>
      <c r="M10">
        <v>25.569669999999999</v>
      </c>
    </row>
    <row r="11" spans="1:13" hidden="1" x14ac:dyDescent="0.2">
      <c r="A11" t="s">
        <v>402</v>
      </c>
      <c r="B11">
        <v>57.712420000000002</v>
      </c>
      <c r="C11">
        <v>32.04392</v>
      </c>
      <c r="D11">
        <v>68.397530000000003</v>
      </c>
      <c r="E11">
        <v>56.798319999999997</v>
      </c>
      <c r="F11">
        <v>35.056159999999998</v>
      </c>
      <c r="G11">
        <v>36.732579999999999</v>
      </c>
      <c r="H11">
        <v>54.831119999999999</v>
      </c>
      <c r="I11">
        <v>52.300319999999999</v>
      </c>
      <c r="J11">
        <v>47.992280000000001</v>
      </c>
      <c r="K11">
        <v>60.391379999999998</v>
      </c>
      <c r="L11">
        <v>52.048740000000002</v>
      </c>
      <c r="M11">
        <v>25.569669999999999</v>
      </c>
    </row>
    <row r="12" spans="1:13" hidden="1" x14ac:dyDescent="0.2">
      <c r="A12" t="s">
        <v>403</v>
      </c>
      <c r="B12">
        <v>64.081149999999994</v>
      </c>
      <c r="C12">
        <v>32.04392</v>
      </c>
      <c r="D12">
        <v>68.397530000000003</v>
      </c>
      <c r="E12">
        <v>56.798319999999997</v>
      </c>
      <c r="F12">
        <v>35.056159999999998</v>
      </c>
      <c r="G12">
        <v>36.732579999999999</v>
      </c>
      <c r="H12">
        <v>54.831119999999999</v>
      </c>
      <c r="I12">
        <v>52.300319999999999</v>
      </c>
      <c r="J12">
        <v>47.992280000000001</v>
      </c>
      <c r="K12">
        <v>60.391379999999998</v>
      </c>
      <c r="L12">
        <v>52.048740000000002</v>
      </c>
      <c r="M12">
        <v>25.569669999999999</v>
      </c>
    </row>
    <row r="13" spans="1:13" hidden="1" x14ac:dyDescent="0.2">
      <c r="A13" t="s">
        <v>404</v>
      </c>
      <c r="B13">
        <v>86.869640000000004</v>
      </c>
      <c r="C13">
        <v>32.04392</v>
      </c>
      <c r="D13">
        <v>68.397530000000003</v>
      </c>
      <c r="E13">
        <v>50.574770000000001</v>
      </c>
      <c r="F13">
        <v>35.056159999999998</v>
      </c>
      <c r="G13">
        <v>36.732579999999999</v>
      </c>
      <c r="H13">
        <v>54.831119999999999</v>
      </c>
      <c r="I13">
        <v>52.300319999999999</v>
      </c>
      <c r="J13">
        <v>47.992280000000001</v>
      </c>
      <c r="K13">
        <v>60.391379999999998</v>
      </c>
      <c r="L13">
        <v>52.048740000000002</v>
      </c>
      <c r="M13">
        <v>25.569669999999999</v>
      </c>
    </row>
    <row r="14" spans="1:13" hidden="1" x14ac:dyDescent="0.2">
      <c r="A14" t="s">
        <v>405</v>
      </c>
      <c r="B14">
        <v>80.238150000000005</v>
      </c>
      <c r="C14">
        <v>30.641449999999999</v>
      </c>
      <c r="D14">
        <v>62.417900000000003</v>
      </c>
      <c r="E14">
        <v>48.295879999999997</v>
      </c>
      <c r="F14">
        <v>30.411580000000001</v>
      </c>
      <c r="G14">
        <v>35.815460000000002</v>
      </c>
      <c r="H14">
        <v>54.831119999999999</v>
      </c>
      <c r="I14">
        <v>51.041609999999999</v>
      </c>
      <c r="J14">
        <v>37.584389999999999</v>
      </c>
      <c r="K14">
        <v>54.633209999999998</v>
      </c>
      <c r="L14">
        <v>44.35371</v>
      </c>
      <c r="M14">
        <v>33.650469999999999</v>
      </c>
    </row>
    <row r="15" spans="1:13" hidden="1" x14ac:dyDescent="0.2">
      <c r="A15" t="s">
        <v>406</v>
      </c>
      <c r="B15">
        <v>75.948639999999997</v>
      </c>
      <c r="C15">
        <v>25.581530000000001</v>
      </c>
      <c r="D15">
        <v>63.106830000000002</v>
      </c>
      <c r="E15">
        <v>46.496760000000002</v>
      </c>
      <c r="F15">
        <v>30.411580000000001</v>
      </c>
      <c r="G15">
        <v>27.385020000000001</v>
      </c>
      <c r="H15">
        <v>45.273910000000001</v>
      </c>
      <c r="I15">
        <v>42.939880000000002</v>
      </c>
      <c r="J15">
        <v>37.584389999999999</v>
      </c>
      <c r="K15">
        <v>49.607289999999999</v>
      </c>
      <c r="L15">
        <v>45.591720000000002</v>
      </c>
      <c r="M15">
        <v>33.650469999999999</v>
      </c>
    </row>
    <row r="16" spans="1:13" hidden="1" x14ac:dyDescent="0.2">
      <c r="A16" t="s">
        <v>407</v>
      </c>
      <c r="B16">
        <v>75.90504</v>
      </c>
      <c r="C16">
        <v>15.92667</v>
      </c>
      <c r="D16">
        <v>62.793419999999998</v>
      </c>
      <c r="E16">
        <v>42.09883</v>
      </c>
      <c r="F16">
        <v>28.760280000000002</v>
      </c>
      <c r="G16">
        <v>23.3444</v>
      </c>
      <c r="H16">
        <v>44.188589999999998</v>
      </c>
      <c r="I16">
        <v>39.844700000000003</v>
      </c>
      <c r="J16">
        <v>30.990310000000001</v>
      </c>
      <c r="K16">
        <v>49.03443</v>
      </c>
      <c r="L16">
        <v>58.778509999999997</v>
      </c>
      <c r="M16">
        <v>33.647750000000002</v>
      </c>
    </row>
    <row r="17" spans="1:13" x14ac:dyDescent="0.2">
      <c r="A17" t="s">
        <v>408</v>
      </c>
      <c r="B17">
        <v>60.761580000000002</v>
      </c>
      <c r="C17">
        <v>12.79264</v>
      </c>
      <c r="D17">
        <v>59.136890000000001</v>
      </c>
      <c r="E17">
        <v>35.677790000000002</v>
      </c>
      <c r="F17">
        <v>27.72073</v>
      </c>
      <c r="G17">
        <v>23.3444</v>
      </c>
      <c r="H17">
        <v>41.935969999999998</v>
      </c>
      <c r="I17">
        <v>35.894530000000003</v>
      </c>
      <c r="J17">
        <v>32.982089999999999</v>
      </c>
      <c r="K17">
        <v>53.47419</v>
      </c>
      <c r="L17">
        <v>58.778509999999997</v>
      </c>
      <c r="M17">
        <v>26.725660000000001</v>
      </c>
    </row>
    <row r="18" spans="1:13" x14ac:dyDescent="0.2">
      <c r="A18" t="s">
        <v>394</v>
      </c>
      <c r="B18">
        <v>50.600209999999997</v>
      </c>
      <c r="C18">
        <v>10.85805</v>
      </c>
      <c r="D18">
        <v>55.206440000000001</v>
      </c>
      <c r="E18">
        <v>32.799059999999997</v>
      </c>
      <c r="F18">
        <v>26.877610000000001</v>
      </c>
      <c r="G18">
        <v>22.43045</v>
      </c>
      <c r="H18">
        <v>36.668439999999997</v>
      </c>
      <c r="I18">
        <v>31.192689999999999</v>
      </c>
      <c r="J18">
        <v>30.624120000000001</v>
      </c>
      <c r="K18">
        <v>50.515439999999998</v>
      </c>
      <c r="L18">
        <v>53.244990000000001</v>
      </c>
      <c r="M18">
        <v>22.541139999999999</v>
      </c>
    </row>
    <row r="19" spans="1:13" x14ac:dyDescent="0.2">
      <c r="A19" t="s">
        <v>393</v>
      </c>
      <c r="B19">
        <v>50.258899999999997</v>
      </c>
      <c r="C19">
        <v>10.85871</v>
      </c>
      <c r="D19">
        <v>54.972740000000002</v>
      </c>
      <c r="E19">
        <v>32.737290000000002</v>
      </c>
      <c r="F19">
        <v>26.846910000000001</v>
      </c>
      <c r="G19">
        <v>22.19941</v>
      </c>
      <c r="H19">
        <v>36.069569999999999</v>
      </c>
      <c r="I19">
        <v>31.145040000000002</v>
      </c>
      <c r="J19">
        <v>30.09498</v>
      </c>
      <c r="K19">
        <v>50.264119999999998</v>
      </c>
      <c r="L19">
        <v>52.097720000000002</v>
      </c>
      <c r="M19">
        <v>22.565380000000001</v>
      </c>
    </row>
    <row r="20" spans="1:13" x14ac:dyDescent="0.2">
      <c r="A20" t="s">
        <v>394</v>
      </c>
      <c r="B20">
        <v>-6.0152900000000002</v>
      </c>
      <c r="C20">
        <v>-24.028849999999998</v>
      </c>
      <c r="D20">
        <v>3.3164600000000002</v>
      </c>
      <c r="E20">
        <v>2.5357599999999998</v>
      </c>
      <c r="F20">
        <v>-4.2184799999999996</v>
      </c>
      <c r="G20">
        <v>0.88314000000000004</v>
      </c>
      <c r="H20">
        <v>-0.75051999999999996</v>
      </c>
      <c r="I20">
        <v>-0.52876000000000001</v>
      </c>
      <c r="J20">
        <v>-6.8104699999999996</v>
      </c>
      <c r="K20">
        <v>9.3638600000000007</v>
      </c>
      <c r="L20">
        <v>-9.21828</v>
      </c>
      <c r="M20">
        <v>-12.954940000000001</v>
      </c>
    </row>
    <row r="21" spans="1:13" x14ac:dyDescent="0.2">
      <c r="A21" t="s">
        <v>409</v>
      </c>
      <c r="B21">
        <v>-6.0152900000000002</v>
      </c>
      <c r="C21">
        <v>-24.028849999999998</v>
      </c>
      <c r="D21">
        <v>3.3164600000000002</v>
      </c>
      <c r="E21">
        <v>2.5357599999999998</v>
      </c>
      <c r="F21">
        <v>-4.2184799999999996</v>
      </c>
      <c r="G21">
        <v>0.88314000000000004</v>
      </c>
      <c r="H21">
        <v>-0.75051999999999996</v>
      </c>
      <c r="I21">
        <v>-0.52876000000000001</v>
      </c>
      <c r="J21">
        <v>-6.8104699999999996</v>
      </c>
      <c r="K21">
        <v>9.3638600000000007</v>
      </c>
      <c r="L21">
        <v>-9.21828</v>
      </c>
      <c r="M21">
        <v>-12.954940000000001</v>
      </c>
    </row>
    <row r="22" spans="1:13" x14ac:dyDescent="0.2">
      <c r="A22" t="s">
        <v>393</v>
      </c>
      <c r="B22">
        <v>-4.7566899999999999</v>
      </c>
      <c r="C22">
        <v>-11.05663</v>
      </c>
      <c r="D22">
        <v>-3.3627199999999999</v>
      </c>
      <c r="E22">
        <v>1.9943500000000001</v>
      </c>
      <c r="F22">
        <v>7.0037599999999998</v>
      </c>
      <c r="G22">
        <v>-15.643739999999999</v>
      </c>
      <c r="H22">
        <v>12.159879999999999</v>
      </c>
      <c r="I22">
        <v>5.8136999999999999</v>
      </c>
      <c r="J22">
        <v>-2.3386499999999999</v>
      </c>
      <c r="K22">
        <v>8.8072700000000008</v>
      </c>
      <c r="L22">
        <v>2.1871499999999999</v>
      </c>
      <c r="M22">
        <v>-10.893039999999999</v>
      </c>
    </row>
    <row r="23" spans="1:13" x14ac:dyDescent="0.2">
      <c r="A23" t="s">
        <v>394</v>
      </c>
      <c r="B23">
        <v>-9.6589799999999997</v>
      </c>
      <c r="C23">
        <v>-14.25549</v>
      </c>
      <c r="D23">
        <v>-9.9646399999999993</v>
      </c>
      <c r="E23">
        <v>-0.71199999999999997</v>
      </c>
      <c r="F23">
        <v>5.4962799999999996</v>
      </c>
      <c r="G23">
        <v>-16.569140000000001</v>
      </c>
      <c r="H23">
        <v>8.4671400000000006</v>
      </c>
      <c r="I23">
        <v>4.1339399999999999</v>
      </c>
      <c r="J23">
        <v>-3.6861299999999999</v>
      </c>
      <c r="K23">
        <v>5.3779300000000001</v>
      </c>
      <c r="L23">
        <v>0.65812999999999999</v>
      </c>
      <c r="M23">
        <v>-13.667999999999999</v>
      </c>
    </row>
    <row r="24" spans="1:13" hidden="1" x14ac:dyDescent="0.2">
      <c r="A24" t="s">
        <v>395</v>
      </c>
      <c r="B24">
        <v>-9.6589799999999997</v>
      </c>
      <c r="C24">
        <v>-14.25549</v>
      </c>
      <c r="D24">
        <v>-9.9646399999999993</v>
      </c>
      <c r="E24">
        <v>23.911159999999999</v>
      </c>
      <c r="F24">
        <v>5.4962799999999996</v>
      </c>
      <c r="G24">
        <v>-16.569140000000001</v>
      </c>
      <c r="H24">
        <v>8.4671400000000006</v>
      </c>
      <c r="I24">
        <v>4.1339399999999999</v>
      </c>
      <c r="J24">
        <v>-3.6861299999999999</v>
      </c>
      <c r="K24">
        <v>5.3779300000000001</v>
      </c>
      <c r="L24">
        <v>0.65812999999999999</v>
      </c>
      <c r="M24">
        <v>-13.667999999999999</v>
      </c>
    </row>
    <row r="25" spans="1:13" hidden="1" x14ac:dyDescent="0.2">
      <c r="A25" t="s">
        <v>396</v>
      </c>
      <c r="B25">
        <v>-9.6589799999999997</v>
      </c>
      <c r="C25">
        <v>4.5223100000000001</v>
      </c>
      <c r="D25">
        <v>-9.9646399999999993</v>
      </c>
      <c r="E25">
        <v>23.911159999999999</v>
      </c>
      <c r="F25">
        <v>5.4962799999999996</v>
      </c>
      <c r="G25">
        <v>-16.569140000000001</v>
      </c>
      <c r="H25">
        <v>8.4671400000000006</v>
      </c>
      <c r="I25">
        <v>4.1339399999999999</v>
      </c>
      <c r="J25">
        <v>-3.6861299999999999</v>
      </c>
      <c r="K25">
        <v>5.3779300000000001</v>
      </c>
      <c r="L25">
        <v>0.65812999999999999</v>
      </c>
      <c r="M25">
        <v>-13.667999999999999</v>
      </c>
    </row>
    <row r="26" spans="1:13" hidden="1" x14ac:dyDescent="0.2">
      <c r="A26" t="s">
        <v>397</v>
      </c>
      <c r="B26">
        <v>-9.6589799999999997</v>
      </c>
      <c r="C26">
        <v>4.5223100000000001</v>
      </c>
      <c r="D26">
        <v>3.5218699999999998</v>
      </c>
      <c r="E26">
        <v>23.911159999999999</v>
      </c>
      <c r="F26">
        <v>17.683250000000001</v>
      </c>
      <c r="G26">
        <v>-16.569140000000001</v>
      </c>
      <c r="H26">
        <v>8.4671400000000006</v>
      </c>
      <c r="I26">
        <v>36.005159999999997</v>
      </c>
      <c r="J26">
        <v>-3.6861299999999999</v>
      </c>
      <c r="K26">
        <v>27.476479999999999</v>
      </c>
      <c r="L26">
        <v>0.65812999999999999</v>
      </c>
      <c r="M26">
        <v>-13.667999999999999</v>
      </c>
    </row>
    <row r="27" spans="1:13" hidden="1" x14ac:dyDescent="0.2">
      <c r="A27" t="s">
        <v>398</v>
      </c>
      <c r="B27">
        <v>-9.3919200000000007</v>
      </c>
      <c r="C27">
        <v>-4.8674799999999996</v>
      </c>
      <c r="D27">
        <v>2.3413300000000001</v>
      </c>
      <c r="E27">
        <v>23.911159999999999</v>
      </c>
      <c r="F27">
        <v>18.369620000000001</v>
      </c>
      <c r="G27">
        <v>-6.3442299999999996</v>
      </c>
      <c r="H27">
        <v>8.4671400000000006</v>
      </c>
      <c r="I27">
        <v>36.908999999999999</v>
      </c>
      <c r="J27">
        <v>-4.9592700000000001</v>
      </c>
      <c r="K27">
        <v>33.01399</v>
      </c>
      <c r="L27">
        <v>2.8420399999999999</v>
      </c>
      <c r="M27">
        <v>-13.667999999999999</v>
      </c>
    </row>
    <row r="28" spans="1:13" hidden="1" x14ac:dyDescent="0.2">
      <c r="A28" t="s">
        <v>399</v>
      </c>
      <c r="B28">
        <v>-9.3919200000000007</v>
      </c>
      <c r="C28">
        <v>-1.08785</v>
      </c>
      <c r="D28">
        <v>3.8515899999999998</v>
      </c>
      <c r="E28">
        <v>32.057189999999999</v>
      </c>
      <c r="F28">
        <v>19.718350000000001</v>
      </c>
      <c r="G28">
        <v>-6.3442299999999996</v>
      </c>
      <c r="H28">
        <v>10.27965</v>
      </c>
      <c r="I28">
        <v>34.745989999999999</v>
      </c>
      <c r="J28">
        <v>-1.92181</v>
      </c>
      <c r="K28">
        <v>33.01399</v>
      </c>
      <c r="L28">
        <v>2.7505799999999998</v>
      </c>
      <c r="M28">
        <v>-10.199619999999999</v>
      </c>
    </row>
    <row r="29" spans="1:13" hidden="1" x14ac:dyDescent="0.2">
      <c r="A29" t="s">
        <v>400</v>
      </c>
      <c r="B29">
        <v>-10.02195</v>
      </c>
      <c r="C29">
        <v>-1.08785</v>
      </c>
      <c r="D29">
        <v>3.8515899999999998</v>
      </c>
      <c r="E29">
        <v>36.621650000000002</v>
      </c>
      <c r="F29">
        <v>20.78398</v>
      </c>
      <c r="G29">
        <v>-11.1076</v>
      </c>
      <c r="H29">
        <v>10.56889</v>
      </c>
      <c r="I29">
        <v>37.65316</v>
      </c>
      <c r="J29">
        <v>-0.60607999999999995</v>
      </c>
      <c r="K29">
        <v>34.90307</v>
      </c>
      <c r="L29">
        <v>2.7505799999999998</v>
      </c>
      <c r="M29">
        <v>-10.199619999999999</v>
      </c>
    </row>
    <row r="30" spans="1:13" hidden="1" x14ac:dyDescent="0.2">
      <c r="A30" t="s">
        <v>401</v>
      </c>
      <c r="B30">
        <v>-12.923500000000001</v>
      </c>
      <c r="C30">
        <v>0.19844000000000001</v>
      </c>
      <c r="D30">
        <v>3.8515899999999998</v>
      </c>
      <c r="E30">
        <v>36.621650000000002</v>
      </c>
      <c r="F30">
        <v>20.78398</v>
      </c>
      <c r="G30">
        <v>-2.5817299999999999</v>
      </c>
      <c r="H30">
        <v>11.683199999999999</v>
      </c>
      <c r="I30">
        <v>28.315000000000001</v>
      </c>
      <c r="J30">
        <v>-0.99224999999999997</v>
      </c>
      <c r="K30">
        <v>40.77928</v>
      </c>
      <c r="L30">
        <v>2.7505799999999998</v>
      </c>
      <c r="M30">
        <v>2.00685</v>
      </c>
    </row>
    <row r="31" spans="1:13" hidden="1" x14ac:dyDescent="0.2">
      <c r="A31" t="s">
        <v>402</v>
      </c>
      <c r="B31">
        <v>-12.923500000000001</v>
      </c>
      <c r="C31">
        <v>0.19844000000000001</v>
      </c>
      <c r="D31">
        <v>3.8515899999999998</v>
      </c>
      <c r="E31">
        <v>36.621650000000002</v>
      </c>
      <c r="F31">
        <v>20.78398</v>
      </c>
      <c r="G31">
        <v>-2.5817299999999999</v>
      </c>
      <c r="H31">
        <v>11.683199999999999</v>
      </c>
      <c r="I31">
        <v>28.315000000000001</v>
      </c>
      <c r="J31">
        <v>-0.99224999999999997</v>
      </c>
      <c r="K31">
        <v>40.77928</v>
      </c>
      <c r="L31">
        <v>2.7505799999999998</v>
      </c>
      <c r="M31">
        <v>14.54128</v>
      </c>
    </row>
    <row r="32" spans="1:13" hidden="1" x14ac:dyDescent="0.2">
      <c r="A32" t="s">
        <v>403</v>
      </c>
      <c r="B32">
        <v>0.71706999999999999</v>
      </c>
      <c r="C32">
        <v>-0.48430000000000001</v>
      </c>
      <c r="D32">
        <v>3.8515899999999998</v>
      </c>
      <c r="E32">
        <v>36.621650000000002</v>
      </c>
      <c r="F32">
        <v>20.78398</v>
      </c>
      <c r="G32">
        <v>-2.5817299999999999</v>
      </c>
      <c r="H32">
        <v>11.683199999999999</v>
      </c>
      <c r="I32">
        <v>23.986180000000001</v>
      </c>
      <c r="J32">
        <v>-0.99224999999999997</v>
      </c>
      <c r="K32">
        <v>40.77928</v>
      </c>
      <c r="L32">
        <v>2.7505799999999998</v>
      </c>
      <c r="M32">
        <v>14.54128</v>
      </c>
    </row>
    <row r="33" spans="1:13" hidden="1" x14ac:dyDescent="0.2">
      <c r="A33" t="s">
        <v>404</v>
      </c>
      <c r="B33">
        <v>0.71706999999999999</v>
      </c>
      <c r="C33">
        <v>-0.48430000000000001</v>
      </c>
      <c r="D33">
        <v>3.8515899999999998</v>
      </c>
      <c r="E33">
        <v>36.621650000000002</v>
      </c>
      <c r="F33">
        <v>20.78398</v>
      </c>
      <c r="G33">
        <v>-2.5817299999999999</v>
      </c>
      <c r="H33">
        <v>11.683199999999999</v>
      </c>
      <c r="I33">
        <v>23.986180000000001</v>
      </c>
      <c r="J33">
        <v>-0.99224999999999997</v>
      </c>
      <c r="K33">
        <v>40.77928</v>
      </c>
      <c r="L33">
        <v>2.7505799999999998</v>
      </c>
      <c r="M33">
        <v>14.54128</v>
      </c>
    </row>
    <row r="34" spans="1:13" hidden="1" x14ac:dyDescent="0.2">
      <c r="A34" t="s">
        <v>405</v>
      </c>
      <c r="B34">
        <v>0.71706999999999999</v>
      </c>
      <c r="C34">
        <v>-0.41071999999999997</v>
      </c>
      <c r="D34">
        <v>0.32601999999999998</v>
      </c>
      <c r="E34">
        <v>35.511600000000001</v>
      </c>
      <c r="F34">
        <v>20.78398</v>
      </c>
      <c r="G34">
        <v>-8.3613300000000006</v>
      </c>
      <c r="H34">
        <v>12.979480000000001</v>
      </c>
      <c r="I34">
        <v>28.877749999999999</v>
      </c>
      <c r="J34">
        <v>-1.70831</v>
      </c>
      <c r="K34">
        <v>40.77928</v>
      </c>
      <c r="L34">
        <v>2.7505799999999998</v>
      </c>
      <c r="M34">
        <v>10.316549999999999</v>
      </c>
    </row>
    <row r="35" spans="1:13" hidden="1" x14ac:dyDescent="0.2">
      <c r="A35" t="s">
        <v>406</v>
      </c>
      <c r="B35">
        <v>-1.5059100000000001</v>
      </c>
      <c r="C35">
        <v>-2.4912399999999999</v>
      </c>
      <c r="D35">
        <v>-3.0628099999999998</v>
      </c>
      <c r="E35">
        <v>22.6235</v>
      </c>
      <c r="F35">
        <v>20.190090000000001</v>
      </c>
      <c r="G35">
        <v>-9.1679099999999991</v>
      </c>
      <c r="H35">
        <v>15.88626</v>
      </c>
      <c r="I35">
        <v>23.126100000000001</v>
      </c>
      <c r="J35">
        <v>-5.2197300000000002</v>
      </c>
      <c r="K35">
        <v>39.659050000000001</v>
      </c>
      <c r="L35">
        <v>2.7505799999999998</v>
      </c>
      <c r="M35">
        <v>24.212759999999999</v>
      </c>
    </row>
    <row r="36" spans="1:13" hidden="1" x14ac:dyDescent="0.2">
      <c r="A36" t="s">
        <v>407</v>
      </c>
      <c r="B36">
        <v>-5.5216000000000003</v>
      </c>
      <c r="C36">
        <v>1.4283300000000001</v>
      </c>
      <c r="D36">
        <v>-3.0628099999999998</v>
      </c>
      <c r="E36">
        <v>31.50311</v>
      </c>
      <c r="F36">
        <v>20.190090000000001</v>
      </c>
      <c r="G36">
        <v>2.8779699999999999</v>
      </c>
      <c r="H36">
        <v>15.88626</v>
      </c>
      <c r="I36">
        <v>16.610099999999999</v>
      </c>
      <c r="J36">
        <v>4.6014400000000002</v>
      </c>
      <c r="K36">
        <v>31.047630000000002</v>
      </c>
      <c r="L36">
        <v>2.7505799999999998</v>
      </c>
      <c r="M36">
        <v>7.5983599999999996</v>
      </c>
    </row>
    <row r="37" spans="1:13" x14ac:dyDescent="0.2">
      <c r="A37" t="s">
        <v>408</v>
      </c>
      <c r="B37">
        <v>-5.5216000000000003</v>
      </c>
      <c r="C37">
        <v>2.1190600000000002</v>
      </c>
      <c r="D37">
        <v>-3.7159200000000001</v>
      </c>
      <c r="E37">
        <v>23.645109999999999</v>
      </c>
      <c r="F37">
        <v>19.0044</v>
      </c>
      <c r="G37">
        <v>1.94323</v>
      </c>
      <c r="H37">
        <v>15.523350000000001</v>
      </c>
      <c r="I37">
        <v>13.201650000000001</v>
      </c>
      <c r="J37">
        <v>-1.90317</v>
      </c>
      <c r="K37">
        <v>26.84423</v>
      </c>
      <c r="L37">
        <v>0.68156000000000005</v>
      </c>
      <c r="M37">
        <v>7.3139900000000004</v>
      </c>
    </row>
    <row r="38" spans="1:13" x14ac:dyDescent="0.2">
      <c r="A38" t="s">
        <v>394</v>
      </c>
      <c r="B38">
        <v>-8.0683000000000007</v>
      </c>
      <c r="C38">
        <v>-0.25673000000000001</v>
      </c>
      <c r="D38">
        <v>-6.2507000000000001</v>
      </c>
      <c r="E38">
        <v>22.903400000000001</v>
      </c>
      <c r="F38">
        <v>17.774059999999999</v>
      </c>
      <c r="G38">
        <v>0.64022999999999997</v>
      </c>
      <c r="H38">
        <v>14.581490000000001</v>
      </c>
      <c r="I38">
        <v>11.96799</v>
      </c>
      <c r="J38">
        <v>-3.3417599999999998</v>
      </c>
      <c r="K38">
        <v>23.029489999999999</v>
      </c>
      <c r="L38">
        <v>0.40797</v>
      </c>
      <c r="M38">
        <v>6.5851899999999999</v>
      </c>
    </row>
    <row r="39" spans="1:13" x14ac:dyDescent="0.2">
      <c r="A39" t="s">
        <v>393</v>
      </c>
      <c r="B39">
        <v>-8.3232400000000002</v>
      </c>
      <c r="C39">
        <v>-0.72170999999999996</v>
      </c>
      <c r="D39">
        <v>-6.2507000000000001</v>
      </c>
      <c r="E39">
        <v>22.903400000000001</v>
      </c>
      <c r="F39">
        <v>17.528120000000001</v>
      </c>
      <c r="G39">
        <v>0.54396999999999995</v>
      </c>
      <c r="H39">
        <v>14.450100000000001</v>
      </c>
      <c r="I39">
        <v>10.579750000000001</v>
      </c>
      <c r="J39">
        <v>-3.6469499999999999</v>
      </c>
      <c r="K39">
        <v>23.029489999999999</v>
      </c>
      <c r="L39">
        <v>0.40797</v>
      </c>
      <c r="M39">
        <v>6.5851899999999999</v>
      </c>
    </row>
    <row r="40" spans="1:13" x14ac:dyDescent="0.2">
      <c r="A40" t="s">
        <v>394</v>
      </c>
      <c r="B40">
        <v>-29.553159999999998</v>
      </c>
      <c r="C40">
        <v>-39.365850000000002</v>
      </c>
      <c r="D40">
        <v>-27.522400000000001</v>
      </c>
      <c r="E40">
        <v>-18.472619999999999</v>
      </c>
      <c r="F40">
        <v>-4.9192099999999996</v>
      </c>
      <c r="G40">
        <v>-35.437820000000002</v>
      </c>
      <c r="H40">
        <v>-7.0294499999999998</v>
      </c>
      <c r="I40">
        <v>-20.491330000000001</v>
      </c>
      <c r="J40">
        <v>-28.456790000000002</v>
      </c>
      <c r="K40">
        <v>-8.2448300000000003</v>
      </c>
      <c r="L40">
        <v>-17.292649999999998</v>
      </c>
      <c r="M40">
        <v>-24.497229999999998</v>
      </c>
    </row>
    <row r="41" spans="1:13" x14ac:dyDescent="0.2">
      <c r="A41" t="s">
        <v>410</v>
      </c>
      <c r="B41">
        <v>-29.553159999999998</v>
      </c>
      <c r="C41">
        <v>-39.365850000000002</v>
      </c>
      <c r="D41">
        <v>-27.522400000000001</v>
      </c>
      <c r="E41">
        <v>-18.472619999999999</v>
      </c>
      <c r="F41">
        <v>-4.9192099999999996</v>
      </c>
      <c r="G41">
        <v>-35.437820000000002</v>
      </c>
      <c r="H41">
        <v>-7.0294499999999998</v>
      </c>
      <c r="I41">
        <v>-20.491330000000001</v>
      </c>
      <c r="J41">
        <v>-28.456790000000002</v>
      </c>
      <c r="K41">
        <v>-8.2448300000000003</v>
      </c>
      <c r="L41">
        <v>-17.292649999999998</v>
      </c>
      <c r="M41">
        <v>-24.497229999999998</v>
      </c>
    </row>
    <row r="42" spans="1:13" x14ac:dyDescent="0.2">
      <c r="A42" t="s">
        <v>393</v>
      </c>
      <c r="B42">
        <v>-25.33399</v>
      </c>
      <c r="C42">
        <v>-33.069940000000003</v>
      </c>
      <c r="D42">
        <v>-25.866029999999999</v>
      </c>
      <c r="E42">
        <v>-16.145949999999999</v>
      </c>
      <c r="F42">
        <v>-9.5153499999999998</v>
      </c>
      <c r="G42">
        <v>-31.95496</v>
      </c>
      <c r="H42">
        <v>-2.4499599999999999</v>
      </c>
      <c r="I42">
        <v>-10.47091</v>
      </c>
      <c r="J42">
        <v>-23.920200000000001</v>
      </c>
      <c r="K42">
        <v>-10.780609999999999</v>
      </c>
      <c r="L42">
        <v>-12.183490000000001</v>
      </c>
      <c r="M42">
        <v>-23.492239999999999</v>
      </c>
    </row>
    <row r="43" spans="1:13" x14ac:dyDescent="0.2">
      <c r="A43" t="s">
        <v>394</v>
      </c>
      <c r="B43">
        <v>-25.786850000000001</v>
      </c>
      <c r="C43">
        <v>-39.667400000000001</v>
      </c>
      <c r="D43">
        <v>-26.438310000000001</v>
      </c>
      <c r="E43">
        <v>-17.19585</v>
      </c>
      <c r="F43">
        <v>-9.8576899999999998</v>
      </c>
      <c r="G43">
        <v>-33.501690000000004</v>
      </c>
      <c r="H43">
        <v>-4.4443099999999998</v>
      </c>
      <c r="I43">
        <v>-14.77454</v>
      </c>
      <c r="J43">
        <v>-24.574739999999998</v>
      </c>
      <c r="K43">
        <v>-16.12124</v>
      </c>
      <c r="L43">
        <v>-12.80179</v>
      </c>
      <c r="M43">
        <v>-26.335930000000001</v>
      </c>
    </row>
    <row r="44" spans="1:13" hidden="1" x14ac:dyDescent="0.2">
      <c r="A44" t="s">
        <v>395</v>
      </c>
      <c r="B44">
        <v>-25.786850000000001</v>
      </c>
      <c r="C44">
        <v>-39.667400000000001</v>
      </c>
      <c r="D44">
        <v>-26.438310000000001</v>
      </c>
      <c r="E44">
        <v>-17.19585</v>
      </c>
      <c r="F44">
        <v>11.056139999999999</v>
      </c>
      <c r="G44">
        <v>-33.501690000000004</v>
      </c>
      <c r="H44">
        <v>-4.4443099999999998</v>
      </c>
      <c r="I44">
        <v>-14.77454</v>
      </c>
      <c r="J44">
        <v>-24.574739999999998</v>
      </c>
      <c r="K44">
        <v>-16.12124</v>
      </c>
      <c r="L44">
        <v>-12.80179</v>
      </c>
      <c r="M44">
        <v>-26.335930000000001</v>
      </c>
    </row>
    <row r="45" spans="1:13" hidden="1" x14ac:dyDescent="0.2">
      <c r="A45" t="s">
        <v>396</v>
      </c>
      <c r="B45">
        <v>-25.786850000000001</v>
      </c>
      <c r="C45">
        <v>-39.667400000000001</v>
      </c>
      <c r="D45">
        <v>-26.438310000000001</v>
      </c>
      <c r="E45">
        <v>-0.18667</v>
      </c>
      <c r="F45">
        <v>11.056139999999999</v>
      </c>
      <c r="G45">
        <v>-33.501690000000004</v>
      </c>
      <c r="H45">
        <v>-4.4443099999999998</v>
      </c>
      <c r="I45">
        <v>-14.77454</v>
      </c>
      <c r="J45">
        <v>-24.574739999999998</v>
      </c>
      <c r="K45">
        <v>-16.12124</v>
      </c>
      <c r="L45">
        <v>-12.80179</v>
      </c>
      <c r="M45">
        <v>-26.335930000000001</v>
      </c>
    </row>
    <row r="46" spans="1:13" hidden="1" x14ac:dyDescent="0.2">
      <c r="A46" t="s">
        <v>397</v>
      </c>
      <c r="B46">
        <v>-25.786850000000001</v>
      </c>
      <c r="C46">
        <v>-39.667400000000001</v>
      </c>
      <c r="D46">
        <v>-26.438310000000001</v>
      </c>
      <c r="E46">
        <v>-3.42109</v>
      </c>
      <c r="F46">
        <v>11.056139999999999</v>
      </c>
      <c r="G46">
        <v>-33.501690000000004</v>
      </c>
      <c r="H46">
        <v>-4.4443099999999998</v>
      </c>
      <c r="I46">
        <v>-14.77454</v>
      </c>
      <c r="J46">
        <v>-24.574739999999998</v>
      </c>
      <c r="K46">
        <v>-16.12124</v>
      </c>
      <c r="L46">
        <v>-12.80179</v>
      </c>
      <c r="M46">
        <v>-26.335930000000001</v>
      </c>
    </row>
    <row r="47" spans="1:13" hidden="1" x14ac:dyDescent="0.2">
      <c r="A47" t="s">
        <v>398</v>
      </c>
      <c r="B47">
        <v>-23.53546</v>
      </c>
      <c r="C47">
        <v>-35.964820000000003</v>
      </c>
      <c r="D47">
        <v>-25.420719999999999</v>
      </c>
      <c r="E47">
        <v>-2.7172200000000002</v>
      </c>
      <c r="F47">
        <v>11.056139999999999</v>
      </c>
      <c r="G47">
        <v>-33.501690000000004</v>
      </c>
      <c r="H47">
        <v>-4.4443099999999998</v>
      </c>
      <c r="I47">
        <v>-14.77454</v>
      </c>
      <c r="J47">
        <v>-24.87088</v>
      </c>
      <c r="K47">
        <v>-14.45186</v>
      </c>
      <c r="L47">
        <v>-12.75662</v>
      </c>
      <c r="M47">
        <v>-28.61065</v>
      </c>
    </row>
    <row r="48" spans="1:13" hidden="1" x14ac:dyDescent="0.2">
      <c r="A48" t="s">
        <v>399</v>
      </c>
      <c r="B48">
        <v>-22.313749999999999</v>
      </c>
      <c r="C48">
        <v>-35.251930000000002</v>
      </c>
      <c r="D48">
        <v>-19.96894</v>
      </c>
      <c r="E48">
        <v>-2.7172200000000002</v>
      </c>
      <c r="F48">
        <v>14.06387</v>
      </c>
      <c r="G48">
        <v>-32.23216</v>
      </c>
      <c r="H48">
        <v>-0.46683999999999998</v>
      </c>
      <c r="I48">
        <v>-11.97406</v>
      </c>
      <c r="J48">
        <v>-23.614719999999998</v>
      </c>
      <c r="K48">
        <v>-13.55808</v>
      </c>
      <c r="L48">
        <v>-10.585319999999999</v>
      </c>
      <c r="M48">
        <v>-28.61065</v>
      </c>
    </row>
    <row r="49" spans="1:13" hidden="1" x14ac:dyDescent="0.2">
      <c r="A49" t="s">
        <v>400</v>
      </c>
      <c r="B49">
        <v>-22.313749999999999</v>
      </c>
      <c r="C49">
        <v>-24.04448</v>
      </c>
      <c r="D49">
        <v>-15.66736</v>
      </c>
      <c r="E49">
        <v>-2.7172200000000002</v>
      </c>
      <c r="F49">
        <v>8.4858499999999992</v>
      </c>
      <c r="G49">
        <v>-30.92869</v>
      </c>
      <c r="H49">
        <v>-1.8861600000000001</v>
      </c>
      <c r="I49">
        <v>-12.17564</v>
      </c>
      <c r="J49">
        <v>-20.425809999999998</v>
      </c>
      <c r="K49">
        <v>-9.9662400000000009</v>
      </c>
      <c r="L49">
        <v>1.1200000000000001</v>
      </c>
      <c r="M49">
        <v>-29.24662</v>
      </c>
    </row>
    <row r="50" spans="1:13" hidden="1" x14ac:dyDescent="0.2">
      <c r="A50" t="s">
        <v>401</v>
      </c>
      <c r="B50">
        <v>-15.94835</v>
      </c>
      <c r="C50">
        <v>-18.545390000000001</v>
      </c>
      <c r="D50">
        <v>-13.529350000000001</v>
      </c>
      <c r="E50">
        <v>-3.0068299999999999</v>
      </c>
      <c r="F50">
        <v>10.0084</v>
      </c>
      <c r="G50">
        <v>-21.794499999999999</v>
      </c>
      <c r="H50">
        <v>-1.8861600000000001</v>
      </c>
      <c r="I50">
        <v>-3.0417399999999999</v>
      </c>
      <c r="J50">
        <v>-20.486129999999999</v>
      </c>
      <c r="K50">
        <v>-14.245900000000001</v>
      </c>
      <c r="L50">
        <v>9.9760000000000001E-2</v>
      </c>
      <c r="M50">
        <v>-29.24662</v>
      </c>
    </row>
    <row r="51" spans="1:13" hidden="1" x14ac:dyDescent="0.2">
      <c r="A51" t="s">
        <v>402</v>
      </c>
      <c r="B51">
        <v>-15.94835</v>
      </c>
      <c r="C51">
        <v>-18.545390000000001</v>
      </c>
      <c r="D51">
        <v>-13.529350000000001</v>
      </c>
      <c r="E51">
        <v>-3.0068299999999999</v>
      </c>
      <c r="F51">
        <v>10.0084</v>
      </c>
      <c r="G51">
        <v>-21.794499999999999</v>
      </c>
      <c r="H51">
        <v>-1.8861600000000001</v>
      </c>
      <c r="I51">
        <v>-3.0417399999999999</v>
      </c>
      <c r="J51">
        <v>-20.486129999999999</v>
      </c>
      <c r="K51">
        <v>-14.245900000000001</v>
      </c>
      <c r="L51">
        <v>9.9760000000000001E-2</v>
      </c>
      <c r="M51">
        <v>-29.24662</v>
      </c>
    </row>
    <row r="52" spans="1:13" hidden="1" x14ac:dyDescent="0.2">
      <c r="A52" t="s">
        <v>403</v>
      </c>
      <c r="B52">
        <v>-15.94835</v>
      </c>
      <c r="C52">
        <v>-18.545390000000001</v>
      </c>
      <c r="D52">
        <v>-13.529350000000001</v>
      </c>
      <c r="E52">
        <v>-3.0068299999999999</v>
      </c>
      <c r="F52">
        <v>10.0084</v>
      </c>
      <c r="G52">
        <v>-21.794499999999999</v>
      </c>
      <c r="H52">
        <v>-1.8861600000000001</v>
      </c>
      <c r="I52">
        <v>-3.0417399999999999</v>
      </c>
      <c r="J52">
        <v>-20.486129999999999</v>
      </c>
      <c r="K52">
        <v>-14.245900000000001</v>
      </c>
      <c r="L52">
        <v>9.9760000000000001E-2</v>
      </c>
      <c r="M52">
        <v>-29.24662</v>
      </c>
    </row>
    <row r="53" spans="1:13" hidden="1" x14ac:dyDescent="0.2">
      <c r="A53" t="s">
        <v>404</v>
      </c>
      <c r="B53">
        <v>-15.94835</v>
      </c>
      <c r="C53">
        <v>-18.545390000000001</v>
      </c>
      <c r="D53">
        <v>-13.529350000000001</v>
      </c>
      <c r="E53">
        <v>-3.0068299999999999</v>
      </c>
      <c r="F53">
        <v>10.0084</v>
      </c>
      <c r="G53">
        <v>-21.794499999999999</v>
      </c>
      <c r="H53">
        <v>-1.8861600000000001</v>
      </c>
      <c r="I53">
        <v>-3.0417399999999999</v>
      </c>
      <c r="J53">
        <v>-20.486129999999999</v>
      </c>
      <c r="K53">
        <v>12.855639999999999</v>
      </c>
      <c r="L53">
        <v>9.9760000000000001E-2</v>
      </c>
      <c r="M53">
        <v>-29.24662</v>
      </c>
    </row>
    <row r="54" spans="1:13" hidden="1" x14ac:dyDescent="0.2">
      <c r="A54" t="s">
        <v>405</v>
      </c>
      <c r="B54">
        <v>-14.550560000000001</v>
      </c>
      <c r="C54">
        <v>-16.57723</v>
      </c>
      <c r="D54">
        <v>-13.529350000000001</v>
      </c>
      <c r="E54">
        <v>-1.45506</v>
      </c>
      <c r="F54">
        <v>2.8682500000000002</v>
      </c>
      <c r="G54">
        <v>-19.044630000000002</v>
      </c>
      <c r="H54">
        <v>-1.8861600000000001</v>
      </c>
      <c r="I54">
        <v>-3.0417399999999999</v>
      </c>
      <c r="J54">
        <v>-11.042680000000001</v>
      </c>
      <c r="K54">
        <v>3.5816699999999999</v>
      </c>
      <c r="L54">
        <v>10.68389</v>
      </c>
      <c r="M54">
        <v>-29.24662</v>
      </c>
    </row>
    <row r="55" spans="1:13" hidden="1" x14ac:dyDescent="0.2">
      <c r="A55" t="s">
        <v>406</v>
      </c>
      <c r="B55">
        <v>-15.29012</v>
      </c>
      <c r="C55">
        <v>-17.438310000000001</v>
      </c>
      <c r="D55">
        <v>-16.99859</v>
      </c>
      <c r="E55">
        <v>1.5969</v>
      </c>
      <c r="F55">
        <v>-3.1411199999999999</v>
      </c>
      <c r="G55">
        <v>-24.17747</v>
      </c>
      <c r="H55">
        <v>1.59406</v>
      </c>
      <c r="I55">
        <v>-2.7217199999999999</v>
      </c>
      <c r="J55">
        <v>-13.4153</v>
      </c>
      <c r="K55">
        <v>3.5816699999999999</v>
      </c>
      <c r="L55">
        <v>10.68389</v>
      </c>
      <c r="M55">
        <v>-30.322289999999999</v>
      </c>
    </row>
    <row r="56" spans="1:13" hidden="1" x14ac:dyDescent="0.2">
      <c r="A56" t="s">
        <v>407</v>
      </c>
      <c r="B56">
        <v>-12.895300000000001</v>
      </c>
      <c r="C56">
        <v>-17.438310000000001</v>
      </c>
      <c r="D56">
        <v>-3.5719099999999999</v>
      </c>
      <c r="E56">
        <v>1.78945</v>
      </c>
      <c r="F56">
        <v>-1.1949399999999999</v>
      </c>
      <c r="G56">
        <v>-18.687049999999999</v>
      </c>
      <c r="H56">
        <v>1.82613</v>
      </c>
      <c r="I56">
        <v>-7.918E-2</v>
      </c>
      <c r="J56">
        <v>-13.4153</v>
      </c>
      <c r="K56">
        <v>8.6935000000000002</v>
      </c>
      <c r="L56">
        <v>7.8920399999999997</v>
      </c>
      <c r="M56">
        <v>-23.684069999999998</v>
      </c>
    </row>
    <row r="57" spans="1:13" x14ac:dyDescent="0.2">
      <c r="A57" t="s">
        <v>408</v>
      </c>
      <c r="B57">
        <v>-12.895300000000001</v>
      </c>
      <c r="C57">
        <v>-14.66934</v>
      </c>
      <c r="D57">
        <v>-14.36642</v>
      </c>
      <c r="E57">
        <v>2.1193399999999998</v>
      </c>
      <c r="F57">
        <v>-0.54113</v>
      </c>
      <c r="G57">
        <v>-21.73189</v>
      </c>
      <c r="H57">
        <v>1.82613</v>
      </c>
      <c r="I57">
        <v>-3.6084000000000001</v>
      </c>
      <c r="J57">
        <v>-12.36271</v>
      </c>
      <c r="K57">
        <v>8.7056199999999997</v>
      </c>
      <c r="L57">
        <v>8.5038699999999992</v>
      </c>
      <c r="M57">
        <v>-23.684069999999998</v>
      </c>
    </row>
    <row r="58" spans="1:13" x14ac:dyDescent="0.2">
      <c r="A58" t="s">
        <v>394</v>
      </c>
      <c r="B58">
        <v>-13.617699999999999</v>
      </c>
      <c r="C58">
        <v>-15.783010000000001</v>
      </c>
      <c r="D58">
        <v>-16.747890000000002</v>
      </c>
      <c r="E58">
        <v>0.86104999999999998</v>
      </c>
      <c r="F58">
        <v>-3.4510399999999999</v>
      </c>
      <c r="G58">
        <v>-22.257010000000001</v>
      </c>
      <c r="H58">
        <v>1.00736</v>
      </c>
      <c r="I58">
        <v>-6.70242</v>
      </c>
      <c r="J58">
        <v>-13.52548</v>
      </c>
      <c r="K58">
        <v>7.0441799999999999</v>
      </c>
      <c r="L58">
        <v>7.7472599999999998</v>
      </c>
      <c r="M58">
        <v>-24.406199999999998</v>
      </c>
    </row>
    <row r="59" spans="1:13" x14ac:dyDescent="0.2">
      <c r="A59" t="s">
        <v>393</v>
      </c>
      <c r="B59">
        <v>-13.617699999999999</v>
      </c>
      <c r="C59">
        <v>-15.783010000000001</v>
      </c>
      <c r="D59">
        <v>-16.747890000000002</v>
      </c>
      <c r="E59">
        <v>0.72816000000000003</v>
      </c>
      <c r="F59">
        <v>-3.79148</v>
      </c>
      <c r="G59">
        <v>-22.257010000000001</v>
      </c>
      <c r="H59">
        <v>1.00736</v>
      </c>
      <c r="I59">
        <v>-6.70242</v>
      </c>
      <c r="J59">
        <v>-13.52548</v>
      </c>
      <c r="K59">
        <v>7.0441799999999999</v>
      </c>
      <c r="L59">
        <v>7.7472599999999998</v>
      </c>
      <c r="M59">
        <v>-24.829059999999998</v>
      </c>
    </row>
    <row r="60" spans="1:13" x14ac:dyDescent="0.2">
      <c r="A60" t="s">
        <v>394</v>
      </c>
      <c r="B60">
        <v>-38.252760000000002</v>
      </c>
      <c r="C60">
        <v>-49.666339999999998</v>
      </c>
      <c r="D60">
        <v>-42.296619999999997</v>
      </c>
      <c r="E60">
        <v>-27.165669999999999</v>
      </c>
      <c r="F60">
        <v>-43.831330000000001</v>
      </c>
      <c r="G60">
        <v>-49.069200000000002</v>
      </c>
      <c r="H60">
        <v>-16.79102</v>
      </c>
      <c r="I60">
        <v>-24.399840000000001</v>
      </c>
      <c r="J60">
        <v>-36.640439999999998</v>
      </c>
      <c r="K60">
        <v>-37.294919999999998</v>
      </c>
      <c r="L60">
        <v>-23.814039999999999</v>
      </c>
      <c r="M60">
        <v>-45.540140000000001</v>
      </c>
    </row>
    <row r="61" spans="1:13" x14ac:dyDescent="0.2">
      <c r="A61" t="s">
        <v>411</v>
      </c>
      <c r="B61">
        <v>-38.252760000000002</v>
      </c>
      <c r="C61">
        <v>-49.666339999999998</v>
      </c>
      <c r="D61">
        <v>-42.296619999999997</v>
      </c>
      <c r="E61">
        <v>-27.165669999999999</v>
      </c>
      <c r="F61">
        <v>-43.831330000000001</v>
      </c>
      <c r="G61">
        <v>-49.069200000000002</v>
      </c>
      <c r="H61">
        <v>-16.79102</v>
      </c>
      <c r="I61">
        <v>-24.399840000000001</v>
      </c>
      <c r="J61">
        <v>-36.640439999999998</v>
      </c>
      <c r="K61">
        <v>-37.294919999999998</v>
      </c>
      <c r="L61">
        <v>-23.814039999999999</v>
      </c>
      <c r="M61">
        <v>-45.540140000000001</v>
      </c>
    </row>
    <row r="62" spans="1:13" x14ac:dyDescent="0.2">
      <c r="A62" t="s">
        <v>393</v>
      </c>
      <c r="B62">
        <v>-36.124659999999999</v>
      </c>
      <c r="C62">
        <v>55.873159999999999</v>
      </c>
      <c r="D62">
        <v>-7.3037400000000003</v>
      </c>
      <c r="E62">
        <v>-27.789380000000001</v>
      </c>
      <c r="F62">
        <v>-43.417059999999999</v>
      </c>
      <c r="G62">
        <v>-34.338619999999999</v>
      </c>
      <c r="H62">
        <v>-1.17808</v>
      </c>
      <c r="I62">
        <v>189.84091000000001</v>
      </c>
      <c r="J62">
        <v>-33.268120000000003</v>
      </c>
      <c r="K62">
        <v>-35.586460000000002</v>
      </c>
      <c r="L62">
        <v>-22.356010000000001</v>
      </c>
      <c r="M62">
        <v>-18.98638</v>
      </c>
    </row>
    <row r="63" spans="1:13" x14ac:dyDescent="0.2">
      <c r="A63" t="s">
        <v>394</v>
      </c>
      <c r="B63">
        <v>-37.75235</v>
      </c>
      <c r="C63">
        <v>2.6313</v>
      </c>
      <c r="D63">
        <v>-12.865690000000001</v>
      </c>
      <c r="E63">
        <v>-28.882539999999999</v>
      </c>
      <c r="F63">
        <v>-44.108170000000001</v>
      </c>
      <c r="G63">
        <v>-35.156979999999997</v>
      </c>
      <c r="H63">
        <v>-15.94505</v>
      </c>
      <c r="I63">
        <v>-0.16299</v>
      </c>
      <c r="J63">
        <v>-35.1631</v>
      </c>
      <c r="K63">
        <v>-37.477829999999997</v>
      </c>
      <c r="L63">
        <v>-23.96631</v>
      </c>
      <c r="M63">
        <v>-31.018280000000001</v>
      </c>
    </row>
    <row r="64" spans="1:13" hidden="1" x14ac:dyDescent="0.2">
      <c r="A64" t="s">
        <v>395</v>
      </c>
      <c r="B64">
        <v>-37.75235</v>
      </c>
      <c r="C64">
        <v>2.6313</v>
      </c>
      <c r="D64">
        <v>-12.865690000000001</v>
      </c>
      <c r="E64">
        <v>-28.882539999999999</v>
      </c>
      <c r="F64">
        <v>-44.108170000000001</v>
      </c>
      <c r="G64">
        <v>-35.156979999999997</v>
      </c>
      <c r="H64">
        <v>-15.94505</v>
      </c>
      <c r="I64">
        <v>37.439399999999999</v>
      </c>
      <c r="J64">
        <v>-35.1631</v>
      </c>
      <c r="K64">
        <v>-37.477829999999997</v>
      </c>
      <c r="L64">
        <v>-23.96631</v>
      </c>
      <c r="M64">
        <v>-31.018280000000001</v>
      </c>
    </row>
    <row r="65" spans="1:13" hidden="1" x14ac:dyDescent="0.2">
      <c r="A65" t="s">
        <v>396</v>
      </c>
      <c r="B65">
        <v>-37.75235</v>
      </c>
      <c r="C65">
        <v>2.6313</v>
      </c>
      <c r="D65">
        <v>12.097619999999999</v>
      </c>
      <c r="E65">
        <v>8.6719100000000005</v>
      </c>
      <c r="F65">
        <v>-44.108170000000001</v>
      </c>
      <c r="G65">
        <v>-35.156979999999997</v>
      </c>
      <c r="H65">
        <v>-15.94505</v>
      </c>
      <c r="I65">
        <v>37.439399999999999</v>
      </c>
      <c r="J65">
        <v>-35.1631</v>
      </c>
      <c r="K65">
        <v>-37.477829999999997</v>
      </c>
      <c r="L65">
        <v>-23.96631</v>
      </c>
      <c r="M65">
        <v>-31.018280000000001</v>
      </c>
    </row>
    <row r="66" spans="1:13" hidden="1" x14ac:dyDescent="0.2">
      <c r="A66" t="s">
        <v>397</v>
      </c>
      <c r="B66">
        <v>-37.75235</v>
      </c>
      <c r="C66">
        <v>2.6313</v>
      </c>
      <c r="D66">
        <v>12.097619999999999</v>
      </c>
      <c r="E66">
        <v>8.6719100000000005</v>
      </c>
      <c r="F66">
        <v>-44.108170000000001</v>
      </c>
      <c r="G66">
        <v>-35.156979999999997</v>
      </c>
      <c r="H66">
        <v>-15.94505</v>
      </c>
      <c r="I66">
        <v>37.439399999999999</v>
      </c>
      <c r="J66">
        <v>-35.1631</v>
      </c>
      <c r="K66">
        <v>-37.477829999999997</v>
      </c>
      <c r="L66">
        <v>-12.20992</v>
      </c>
      <c r="M66">
        <v>-18.668749999999999</v>
      </c>
    </row>
    <row r="67" spans="1:13" hidden="1" x14ac:dyDescent="0.2">
      <c r="A67" t="s">
        <v>398</v>
      </c>
      <c r="B67">
        <v>-34.30003</v>
      </c>
      <c r="C67">
        <v>2.6313</v>
      </c>
      <c r="D67">
        <v>12.097619999999999</v>
      </c>
      <c r="E67">
        <v>3.72471</v>
      </c>
      <c r="F67">
        <v>-44.108170000000001</v>
      </c>
      <c r="G67">
        <v>-32.55453</v>
      </c>
      <c r="H67">
        <v>-15.59163</v>
      </c>
      <c r="I67">
        <v>28.699210000000001</v>
      </c>
      <c r="J67">
        <v>-29.17417</v>
      </c>
      <c r="K67">
        <v>-36.521509999999999</v>
      </c>
      <c r="L67">
        <v>-13.338430000000001</v>
      </c>
      <c r="M67">
        <v>-20.32958</v>
      </c>
    </row>
    <row r="68" spans="1:13" hidden="1" x14ac:dyDescent="0.2">
      <c r="A68" t="s">
        <v>399</v>
      </c>
      <c r="B68">
        <v>-34.30003</v>
      </c>
      <c r="C68">
        <v>-4.3500199999999998</v>
      </c>
      <c r="D68">
        <v>5.6478599999999997</v>
      </c>
      <c r="E68">
        <v>3.72471</v>
      </c>
      <c r="F68">
        <v>-39.148440000000001</v>
      </c>
      <c r="G68">
        <v>-26.368010000000002</v>
      </c>
      <c r="H68">
        <v>-16.014420000000001</v>
      </c>
      <c r="I68">
        <v>28.699210000000001</v>
      </c>
      <c r="J68">
        <v>-28.278110000000002</v>
      </c>
      <c r="K68">
        <v>-34.350020000000001</v>
      </c>
      <c r="L68">
        <v>-7.9140800000000002</v>
      </c>
      <c r="M68">
        <v>-21.702539999999999</v>
      </c>
    </row>
    <row r="69" spans="1:13" hidden="1" x14ac:dyDescent="0.2">
      <c r="A69" t="s">
        <v>400</v>
      </c>
      <c r="B69">
        <v>-34.260480000000001</v>
      </c>
      <c r="C69">
        <v>-8.4027999999999992</v>
      </c>
      <c r="D69">
        <v>9.5125399999999996</v>
      </c>
      <c r="E69">
        <v>8.0519999999999994E-2</v>
      </c>
      <c r="F69">
        <v>-36.725389999999997</v>
      </c>
      <c r="G69">
        <v>-30.081769999999999</v>
      </c>
      <c r="H69">
        <v>-14.34568</v>
      </c>
      <c r="I69">
        <v>30.305610000000001</v>
      </c>
      <c r="J69">
        <v>-24.43478</v>
      </c>
      <c r="K69">
        <v>-32.943950000000001</v>
      </c>
      <c r="L69">
        <v>-10.206200000000001</v>
      </c>
      <c r="M69">
        <v>-20.279229999999998</v>
      </c>
    </row>
    <row r="70" spans="1:13" hidden="1" x14ac:dyDescent="0.2">
      <c r="A70" t="s">
        <v>401</v>
      </c>
      <c r="B70">
        <v>-34.260480000000001</v>
      </c>
      <c r="C70">
        <v>-8.4027999999999992</v>
      </c>
      <c r="D70">
        <v>8.6966000000000001</v>
      </c>
      <c r="E70">
        <v>8.0519999999999994E-2</v>
      </c>
      <c r="F70">
        <v>-41.13747</v>
      </c>
      <c r="G70">
        <v>-30.081769999999999</v>
      </c>
      <c r="H70">
        <v>-12.187709999999999</v>
      </c>
      <c r="I70">
        <v>30.973839999999999</v>
      </c>
      <c r="J70">
        <v>-24.43478</v>
      </c>
      <c r="K70">
        <v>-32.943950000000001</v>
      </c>
      <c r="L70">
        <v>-11.512420000000001</v>
      </c>
      <c r="M70">
        <v>-20.279229999999998</v>
      </c>
    </row>
    <row r="71" spans="1:13" hidden="1" x14ac:dyDescent="0.2">
      <c r="A71" t="s">
        <v>402</v>
      </c>
      <c r="B71">
        <v>-34.260480000000001</v>
      </c>
      <c r="C71">
        <v>-8.4027999999999992</v>
      </c>
      <c r="D71">
        <v>8.6966000000000001</v>
      </c>
      <c r="E71">
        <v>8.0519999999999994E-2</v>
      </c>
      <c r="F71">
        <v>-41.13747</v>
      </c>
      <c r="G71">
        <v>-30.081769999999999</v>
      </c>
      <c r="H71">
        <v>-1.2333799999999999</v>
      </c>
      <c r="I71">
        <v>30.973839999999999</v>
      </c>
      <c r="J71">
        <v>-24.43478</v>
      </c>
      <c r="K71">
        <v>-32.943950000000001</v>
      </c>
      <c r="L71">
        <v>-11.512420000000001</v>
      </c>
      <c r="M71">
        <v>-20.279229999999998</v>
      </c>
    </row>
    <row r="72" spans="1:13" hidden="1" x14ac:dyDescent="0.2">
      <c r="A72" t="s">
        <v>403</v>
      </c>
      <c r="B72">
        <v>-34.260480000000001</v>
      </c>
      <c r="C72">
        <v>-8.4027999999999992</v>
      </c>
      <c r="D72">
        <v>8.6966000000000001</v>
      </c>
      <c r="E72">
        <v>8.0519999999999994E-2</v>
      </c>
      <c r="F72">
        <v>-41.13747</v>
      </c>
      <c r="G72">
        <v>-30.081769999999999</v>
      </c>
      <c r="H72">
        <v>-1.2333799999999999</v>
      </c>
      <c r="I72">
        <v>30.973839999999999</v>
      </c>
      <c r="J72">
        <v>-24.43478</v>
      </c>
      <c r="K72">
        <v>-32.943950000000001</v>
      </c>
      <c r="L72">
        <v>-11.512420000000001</v>
      </c>
      <c r="M72">
        <v>-20.279229999999998</v>
      </c>
    </row>
    <row r="73" spans="1:13" hidden="1" x14ac:dyDescent="0.2">
      <c r="A73" t="s">
        <v>404</v>
      </c>
      <c r="B73">
        <v>-34.260480000000001</v>
      </c>
      <c r="C73">
        <v>-8.4027999999999992</v>
      </c>
      <c r="D73">
        <v>8.6966000000000001</v>
      </c>
      <c r="E73">
        <v>8.0519999999999994E-2</v>
      </c>
      <c r="F73">
        <v>-41.13747</v>
      </c>
      <c r="G73">
        <v>-30.081769999999999</v>
      </c>
      <c r="H73">
        <v>-1.2333799999999999</v>
      </c>
      <c r="I73">
        <v>30.973839999999999</v>
      </c>
      <c r="J73">
        <v>-14.22462</v>
      </c>
      <c r="K73">
        <v>-32.943950000000001</v>
      </c>
      <c r="L73">
        <v>-11.512420000000001</v>
      </c>
      <c r="M73">
        <v>-20.279229999999998</v>
      </c>
    </row>
    <row r="74" spans="1:13" hidden="1" x14ac:dyDescent="0.2">
      <c r="A74" t="s">
        <v>405</v>
      </c>
      <c r="B74">
        <v>-34.018859999999997</v>
      </c>
      <c r="C74">
        <v>-8.4027999999999992</v>
      </c>
      <c r="D74">
        <v>4.91669</v>
      </c>
      <c r="E74">
        <v>0.66737000000000002</v>
      </c>
      <c r="F74">
        <v>-41.13747</v>
      </c>
      <c r="G74">
        <v>-26.467970000000001</v>
      </c>
      <c r="H74">
        <v>5.5468000000000002</v>
      </c>
      <c r="I74">
        <v>39.492640000000002</v>
      </c>
      <c r="J74">
        <v>-14.24798</v>
      </c>
      <c r="K74">
        <v>-32.943950000000001</v>
      </c>
      <c r="L74">
        <v>-11.512420000000001</v>
      </c>
      <c r="M74">
        <v>-19.616399999999999</v>
      </c>
    </row>
    <row r="75" spans="1:13" hidden="1" x14ac:dyDescent="0.2">
      <c r="A75" t="s">
        <v>406</v>
      </c>
      <c r="B75">
        <v>-33.256709999999998</v>
      </c>
      <c r="C75">
        <v>0.39632000000000001</v>
      </c>
      <c r="D75">
        <v>12.16084</v>
      </c>
      <c r="E75">
        <v>0.39863999999999999</v>
      </c>
      <c r="F75">
        <v>-38.545630000000003</v>
      </c>
      <c r="G75">
        <v>-27.32292</v>
      </c>
      <c r="H75">
        <v>5.5468000000000002</v>
      </c>
      <c r="I75">
        <v>32.071379999999998</v>
      </c>
      <c r="J75">
        <v>-10.4513</v>
      </c>
      <c r="K75">
        <v>-25.429690000000001</v>
      </c>
      <c r="L75">
        <v>-12.506410000000001</v>
      </c>
      <c r="M75">
        <v>-17.000599999999999</v>
      </c>
    </row>
    <row r="76" spans="1:13" hidden="1" x14ac:dyDescent="0.2">
      <c r="A76" t="s">
        <v>407</v>
      </c>
      <c r="B76">
        <v>-33.256709999999998</v>
      </c>
      <c r="C76">
        <v>0.58030000000000004</v>
      </c>
      <c r="D76">
        <v>13.6995</v>
      </c>
      <c r="E76">
        <v>7.1839700000000004</v>
      </c>
      <c r="F76">
        <v>-39.222340000000003</v>
      </c>
      <c r="G76">
        <v>-27.200030000000002</v>
      </c>
      <c r="H76">
        <v>7.9632800000000001</v>
      </c>
      <c r="I76">
        <v>35.465389999999999</v>
      </c>
      <c r="J76">
        <v>-10.4513</v>
      </c>
      <c r="K76">
        <v>-29.360440000000001</v>
      </c>
      <c r="L76">
        <v>-8.2014800000000001</v>
      </c>
      <c r="M76">
        <v>-17.000599999999999</v>
      </c>
    </row>
    <row r="77" spans="1:13" x14ac:dyDescent="0.2">
      <c r="A77" t="s">
        <v>408</v>
      </c>
      <c r="B77">
        <v>-32.938090000000003</v>
      </c>
      <c r="C77">
        <v>0.58030000000000004</v>
      </c>
      <c r="D77">
        <v>22.379480000000001</v>
      </c>
      <c r="E77">
        <v>1.6757599999999999</v>
      </c>
      <c r="F77">
        <v>-38.453279999999999</v>
      </c>
      <c r="G77">
        <v>-30.066210000000002</v>
      </c>
      <c r="H77">
        <v>4.8282400000000001</v>
      </c>
      <c r="I77">
        <v>35.465389999999999</v>
      </c>
      <c r="J77">
        <v>-14.417070000000001</v>
      </c>
      <c r="K77">
        <v>-19.077079999999999</v>
      </c>
      <c r="L77">
        <v>-5.00319</v>
      </c>
      <c r="M77">
        <v>-6.1303599999999996</v>
      </c>
    </row>
    <row r="78" spans="1:13" x14ac:dyDescent="0.2">
      <c r="A78" t="s">
        <v>394</v>
      </c>
      <c r="B78">
        <v>-33.377330000000001</v>
      </c>
      <c r="C78">
        <v>-1.9609700000000001</v>
      </c>
      <c r="D78">
        <v>17.056940000000001</v>
      </c>
      <c r="E78">
        <v>-3.1112600000000001</v>
      </c>
      <c r="F78">
        <v>-38.630130000000001</v>
      </c>
      <c r="G78">
        <v>-30.743580000000001</v>
      </c>
      <c r="H78">
        <v>3.5916100000000002</v>
      </c>
      <c r="I78">
        <v>31.48648</v>
      </c>
      <c r="J78">
        <v>-15.49004</v>
      </c>
      <c r="K78">
        <v>-20.11992</v>
      </c>
      <c r="L78">
        <v>-7.4426800000000002</v>
      </c>
      <c r="M78">
        <v>-7.6263399999999999</v>
      </c>
    </row>
    <row r="79" spans="1:13" x14ac:dyDescent="0.2">
      <c r="A79" t="s">
        <v>393</v>
      </c>
      <c r="B79">
        <v>-33.377330000000001</v>
      </c>
      <c r="C79">
        <v>-1.9609700000000001</v>
      </c>
      <c r="D79">
        <v>16.976890000000001</v>
      </c>
      <c r="E79">
        <v>-3.1112600000000001</v>
      </c>
      <c r="F79">
        <v>-38.630130000000001</v>
      </c>
      <c r="G79">
        <v>-30.743580000000001</v>
      </c>
      <c r="H79">
        <v>3.5916100000000002</v>
      </c>
      <c r="I79">
        <v>31.48648</v>
      </c>
      <c r="J79">
        <v>-15.82288</v>
      </c>
      <c r="K79">
        <v>-20.3507</v>
      </c>
      <c r="L79">
        <v>-7.4426800000000002</v>
      </c>
      <c r="M79">
        <v>-7.6263399999999999</v>
      </c>
    </row>
    <row r="80" spans="1:13" x14ac:dyDescent="0.2">
      <c r="A80" t="s">
        <v>394</v>
      </c>
      <c r="B80">
        <v>-56.69426</v>
      </c>
      <c r="C80">
        <v>-33.449359999999999</v>
      </c>
      <c r="D80">
        <v>-20.17614</v>
      </c>
      <c r="E80">
        <v>-33.626989999999999</v>
      </c>
      <c r="F80">
        <v>-54.005319999999998</v>
      </c>
      <c r="G80">
        <v>-51.85181</v>
      </c>
      <c r="H80">
        <v>-27.719010000000001</v>
      </c>
      <c r="I80">
        <v>-11.459569999999999</v>
      </c>
      <c r="J80">
        <v>-49.909289999999999</v>
      </c>
      <c r="K80">
        <v>-54.701979999999999</v>
      </c>
      <c r="L80">
        <v>-32.463180000000001</v>
      </c>
      <c r="M80">
        <v>-43.334580000000003</v>
      </c>
    </row>
    <row r="81" spans="1:13" x14ac:dyDescent="0.2">
      <c r="A81" t="s">
        <v>412</v>
      </c>
      <c r="B81">
        <v>-56.69426</v>
      </c>
      <c r="C81">
        <v>-49.666339999999998</v>
      </c>
      <c r="D81">
        <v>-42.296619999999997</v>
      </c>
      <c r="E81">
        <v>-33.626989999999999</v>
      </c>
      <c r="F81">
        <v>-54.005319999999998</v>
      </c>
      <c r="G81">
        <v>-51.85181</v>
      </c>
      <c r="H81">
        <v>-27.719010000000001</v>
      </c>
      <c r="I81">
        <v>-24.399840000000001</v>
      </c>
      <c r="J81">
        <v>-49.909289999999999</v>
      </c>
      <c r="K81">
        <v>-54.701979999999999</v>
      </c>
      <c r="L81">
        <v>-32.463180000000001</v>
      </c>
      <c r="M81">
        <v>-45.540140000000001</v>
      </c>
    </row>
    <row r="82" spans="1:13" x14ac:dyDescent="0.2">
      <c r="A82" t="s">
        <v>393</v>
      </c>
      <c r="B82">
        <v>-52.40164</v>
      </c>
      <c r="C82">
        <v>-48.988810000000001</v>
      </c>
      <c r="D82">
        <v>-42.783209999999997</v>
      </c>
      <c r="E82">
        <v>-31.723839999999999</v>
      </c>
      <c r="F82">
        <v>-23.083210000000001</v>
      </c>
      <c r="G82">
        <v>38.511809999999997</v>
      </c>
      <c r="H82">
        <v>-29.02318</v>
      </c>
      <c r="I82">
        <v>-25.49972</v>
      </c>
      <c r="J82">
        <v>-47.884950000000003</v>
      </c>
      <c r="K82">
        <v>-48.975160000000002</v>
      </c>
      <c r="L82">
        <v>-43.819200000000002</v>
      </c>
      <c r="M82">
        <v>-42.856279999999998</v>
      </c>
    </row>
    <row r="83" spans="1:13" x14ac:dyDescent="0.2">
      <c r="A83" t="s">
        <v>394</v>
      </c>
      <c r="B83">
        <v>-54.114510000000003</v>
      </c>
      <c r="C83">
        <v>-50.804110000000001</v>
      </c>
      <c r="D83">
        <v>-45.477800000000002</v>
      </c>
      <c r="E83">
        <v>-34.159469999999999</v>
      </c>
      <c r="F83">
        <v>-23.36693</v>
      </c>
      <c r="G83">
        <v>0.25673000000000001</v>
      </c>
      <c r="H83">
        <v>-31.44107</v>
      </c>
      <c r="I83">
        <v>-26.076309999999999</v>
      </c>
      <c r="J83">
        <v>-48.891039999999997</v>
      </c>
      <c r="K83">
        <v>-49.496749999999999</v>
      </c>
      <c r="L83">
        <v>-45.375830000000001</v>
      </c>
      <c r="M83">
        <v>-44.34057</v>
      </c>
    </row>
    <row r="84" spans="1:13" hidden="1" x14ac:dyDescent="0.2">
      <c r="A84" t="s">
        <v>395</v>
      </c>
      <c r="B84">
        <v>-54.114510000000003</v>
      </c>
      <c r="C84">
        <v>-50.804110000000001</v>
      </c>
      <c r="D84">
        <v>-45.477800000000002</v>
      </c>
      <c r="E84">
        <v>-34.159469999999999</v>
      </c>
      <c r="F84">
        <v>-23.36693</v>
      </c>
      <c r="G84">
        <v>0.25673000000000001</v>
      </c>
      <c r="H84">
        <v>-31.44107</v>
      </c>
      <c r="I84">
        <v>-26.076309999999999</v>
      </c>
      <c r="J84">
        <v>-48.891039999999997</v>
      </c>
      <c r="K84">
        <v>-49.496749999999999</v>
      </c>
      <c r="L84">
        <v>-45.375830000000001</v>
      </c>
      <c r="M84">
        <v>-44.34057</v>
      </c>
    </row>
    <row r="85" spans="1:13" hidden="1" x14ac:dyDescent="0.2">
      <c r="A85" t="s">
        <v>396</v>
      </c>
      <c r="B85">
        <v>-54.114510000000003</v>
      </c>
      <c r="C85">
        <v>-50.804110000000001</v>
      </c>
      <c r="D85">
        <v>-45.477800000000002</v>
      </c>
      <c r="E85">
        <v>-34.159469999999999</v>
      </c>
      <c r="F85">
        <v>-23.36693</v>
      </c>
      <c r="G85">
        <v>0.25673000000000001</v>
      </c>
      <c r="H85">
        <v>-31.44107</v>
      </c>
      <c r="I85">
        <v>-26.076309999999999</v>
      </c>
      <c r="J85">
        <v>-48.891039999999997</v>
      </c>
      <c r="K85">
        <v>-49.496749999999999</v>
      </c>
      <c r="L85">
        <v>-45.375830000000001</v>
      </c>
      <c r="M85">
        <v>-44.34057</v>
      </c>
    </row>
    <row r="86" spans="1:13" hidden="1" x14ac:dyDescent="0.2">
      <c r="A86" t="s">
        <v>397</v>
      </c>
      <c r="B86">
        <v>-54.114510000000003</v>
      </c>
      <c r="C86">
        <v>-50.804110000000001</v>
      </c>
      <c r="D86">
        <v>-45.477800000000002</v>
      </c>
      <c r="E86">
        <v>-34.159469999999999</v>
      </c>
      <c r="F86">
        <v>-23.36693</v>
      </c>
      <c r="G86">
        <v>0.25673000000000001</v>
      </c>
      <c r="H86">
        <v>-31.44107</v>
      </c>
      <c r="I86">
        <v>-26.076309999999999</v>
      </c>
      <c r="J86">
        <v>-37.502899999999997</v>
      </c>
      <c r="K86">
        <v>-49.496749999999999</v>
      </c>
      <c r="L86">
        <v>-45.375830000000001</v>
      </c>
      <c r="M86">
        <v>-44.34057</v>
      </c>
    </row>
    <row r="87" spans="1:13" hidden="1" x14ac:dyDescent="0.2">
      <c r="A87" t="s">
        <v>398</v>
      </c>
      <c r="B87">
        <v>-41.403570000000002</v>
      </c>
      <c r="C87">
        <v>-50.804110000000001</v>
      </c>
      <c r="D87">
        <v>-39.758270000000003</v>
      </c>
      <c r="E87">
        <v>-23.76624</v>
      </c>
      <c r="F87">
        <v>-20.48235</v>
      </c>
      <c r="G87">
        <v>-3.0467</v>
      </c>
      <c r="H87">
        <v>-17.54176</v>
      </c>
      <c r="I87">
        <v>-18.876570000000001</v>
      </c>
      <c r="J87">
        <v>-37.502899999999997</v>
      </c>
      <c r="K87">
        <v>-49.496749999999999</v>
      </c>
      <c r="L87">
        <v>-41.539270000000002</v>
      </c>
      <c r="M87">
        <v>-38.618670000000002</v>
      </c>
    </row>
    <row r="88" spans="1:13" hidden="1" x14ac:dyDescent="0.2">
      <c r="A88" t="s">
        <v>399</v>
      </c>
      <c r="B88">
        <v>-31.485659999999999</v>
      </c>
      <c r="C88">
        <v>-47.586970000000001</v>
      </c>
      <c r="D88">
        <v>-39.758270000000003</v>
      </c>
      <c r="E88">
        <v>-29.727830000000001</v>
      </c>
      <c r="F88">
        <v>-16.034490000000002</v>
      </c>
      <c r="G88">
        <v>-3.0467</v>
      </c>
      <c r="H88">
        <v>-17.54176</v>
      </c>
      <c r="I88">
        <v>-18.876570000000001</v>
      </c>
      <c r="J88">
        <v>-37.502899999999997</v>
      </c>
      <c r="K88">
        <v>-45.79034</v>
      </c>
      <c r="L88">
        <v>-41.539270000000002</v>
      </c>
      <c r="M88">
        <v>-38.618670000000002</v>
      </c>
    </row>
    <row r="89" spans="1:13" hidden="1" x14ac:dyDescent="0.2">
      <c r="A89" t="s">
        <v>400</v>
      </c>
      <c r="B89">
        <v>-41.052199999999999</v>
      </c>
      <c r="C89">
        <v>-45.182630000000003</v>
      </c>
      <c r="D89">
        <v>-38.578290000000003</v>
      </c>
      <c r="E89">
        <v>-32.818669999999997</v>
      </c>
      <c r="F89">
        <v>-15.960710000000001</v>
      </c>
      <c r="G89">
        <v>-4.2400900000000004</v>
      </c>
      <c r="H89">
        <v>-12.84334</v>
      </c>
      <c r="I89">
        <v>-18.876570000000001</v>
      </c>
      <c r="J89">
        <v>-34.354669999999999</v>
      </c>
      <c r="K89">
        <v>-45.79034</v>
      </c>
      <c r="L89">
        <v>-41.539270000000002</v>
      </c>
      <c r="M89">
        <v>-40.068510000000003</v>
      </c>
    </row>
    <row r="90" spans="1:13" hidden="1" x14ac:dyDescent="0.2">
      <c r="A90" t="s">
        <v>401</v>
      </c>
      <c r="B90">
        <v>-46.086190000000002</v>
      </c>
      <c r="C90">
        <v>-45.182630000000003</v>
      </c>
      <c r="D90">
        <v>-38.219380000000001</v>
      </c>
      <c r="E90">
        <v>-24.506620000000002</v>
      </c>
      <c r="F90">
        <v>-12.992000000000001</v>
      </c>
      <c r="G90">
        <v>-0.27272000000000002</v>
      </c>
      <c r="H90">
        <v>-13.414339999999999</v>
      </c>
      <c r="I90">
        <v>-10.05439</v>
      </c>
      <c r="J90">
        <v>-37.81165</v>
      </c>
      <c r="K90">
        <v>-45.340490000000003</v>
      </c>
      <c r="L90">
        <v>-40.528219999999997</v>
      </c>
      <c r="M90">
        <v>-37.343440000000001</v>
      </c>
    </row>
    <row r="91" spans="1:13" hidden="1" x14ac:dyDescent="0.2">
      <c r="A91" t="s">
        <v>402</v>
      </c>
      <c r="B91">
        <v>-46.086190000000002</v>
      </c>
      <c r="C91">
        <v>-45.182630000000003</v>
      </c>
      <c r="D91">
        <v>-38.219380000000001</v>
      </c>
      <c r="E91">
        <v>-20.226870000000002</v>
      </c>
      <c r="F91">
        <v>-12.992000000000001</v>
      </c>
      <c r="G91">
        <v>-0.27272000000000002</v>
      </c>
      <c r="H91">
        <v>-13.414339999999999</v>
      </c>
      <c r="I91">
        <v>-10.05439</v>
      </c>
      <c r="J91">
        <v>-37.81165</v>
      </c>
      <c r="K91">
        <v>-45.340490000000003</v>
      </c>
      <c r="L91">
        <v>-40.528219999999997</v>
      </c>
      <c r="M91">
        <v>-37.343440000000001</v>
      </c>
    </row>
    <row r="92" spans="1:13" hidden="1" x14ac:dyDescent="0.2">
      <c r="A92" t="s">
        <v>403</v>
      </c>
      <c r="B92">
        <v>-46.086190000000002</v>
      </c>
      <c r="C92">
        <v>-45.182630000000003</v>
      </c>
      <c r="D92">
        <v>-38.219380000000001</v>
      </c>
      <c r="E92">
        <v>-20.226870000000002</v>
      </c>
      <c r="F92">
        <v>-12.992000000000001</v>
      </c>
      <c r="G92">
        <v>-0.27272000000000002</v>
      </c>
      <c r="H92">
        <v>-13.414339999999999</v>
      </c>
      <c r="I92">
        <v>-10.05439</v>
      </c>
      <c r="J92">
        <v>-37.81165</v>
      </c>
      <c r="K92">
        <v>-45.340490000000003</v>
      </c>
      <c r="L92">
        <v>-40.528219999999997</v>
      </c>
      <c r="M92">
        <v>-37.343440000000001</v>
      </c>
    </row>
    <row r="93" spans="1:13" hidden="1" x14ac:dyDescent="0.2">
      <c r="A93" t="s">
        <v>404</v>
      </c>
      <c r="B93">
        <v>-46.086190000000002</v>
      </c>
      <c r="C93">
        <v>-35.47504</v>
      </c>
      <c r="D93">
        <v>-38.219380000000001</v>
      </c>
      <c r="E93">
        <v>-7.9859400000000003</v>
      </c>
      <c r="F93">
        <v>-12.992000000000001</v>
      </c>
      <c r="G93">
        <v>-0.27272000000000002</v>
      </c>
      <c r="H93">
        <v>-13.414339999999999</v>
      </c>
      <c r="I93">
        <v>-10.05439</v>
      </c>
      <c r="J93">
        <v>-37.81165</v>
      </c>
      <c r="K93">
        <v>-45.340490000000003</v>
      </c>
      <c r="L93">
        <v>-40.528219999999997</v>
      </c>
      <c r="M93">
        <v>-37.343440000000001</v>
      </c>
    </row>
    <row r="94" spans="1:13" hidden="1" x14ac:dyDescent="0.2">
      <c r="A94" t="s">
        <v>405</v>
      </c>
      <c r="B94">
        <v>-42.724879999999999</v>
      </c>
      <c r="C94">
        <v>-35.47504</v>
      </c>
      <c r="D94">
        <v>-36.526919999999997</v>
      </c>
      <c r="E94">
        <v>3.25379</v>
      </c>
      <c r="F94">
        <v>-18.179929999999999</v>
      </c>
      <c r="G94">
        <v>-4.6339199999999998</v>
      </c>
      <c r="H94">
        <v>-13.414339999999999</v>
      </c>
      <c r="I94">
        <v>-10.36603</v>
      </c>
      <c r="J94">
        <v>-36.237369999999999</v>
      </c>
      <c r="K94">
        <v>-45.340490000000003</v>
      </c>
      <c r="L94">
        <v>-38.701369999999997</v>
      </c>
      <c r="M94">
        <v>-38.502879999999998</v>
      </c>
    </row>
    <row r="95" spans="1:13" hidden="1" x14ac:dyDescent="0.2">
      <c r="A95" t="s">
        <v>406</v>
      </c>
      <c r="B95">
        <v>-42.381599999999999</v>
      </c>
      <c r="C95">
        <v>-41.229129999999998</v>
      </c>
      <c r="D95">
        <v>-36.526919999999997</v>
      </c>
      <c r="E95">
        <v>-4.2780199999999997</v>
      </c>
      <c r="F95">
        <v>-18.179929999999999</v>
      </c>
      <c r="G95">
        <v>-7.5078699999999996</v>
      </c>
      <c r="H95">
        <v>-1.9631400000000001</v>
      </c>
      <c r="I95">
        <v>-10.26416</v>
      </c>
      <c r="J95">
        <v>-34.618499999999997</v>
      </c>
      <c r="K95">
        <v>-41.73639</v>
      </c>
      <c r="L95">
        <v>-38.701369999999997</v>
      </c>
      <c r="M95">
        <v>-39.250219999999999</v>
      </c>
    </row>
    <row r="96" spans="1:13" hidden="1" x14ac:dyDescent="0.2">
      <c r="A96" t="s">
        <v>407</v>
      </c>
      <c r="B96">
        <v>-42.381599999999999</v>
      </c>
      <c r="C96">
        <v>-39.119129999999998</v>
      </c>
      <c r="D96">
        <v>-35.719230000000003</v>
      </c>
      <c r="E96">
        <v>-3.3997199999999999</v>
      </c>
      <c r="F96">
        <v>-15.924189999999999</v>
      </c>
      <c r="G96">
        <v>-7.5078699999999996</v>
      </c>
      <c r="H96">
        <v>-1.9631400000000001</v>
      </c>
      <c r="I96">
        <v>-5.09232</v>
      </c>
      <c r="J96">
        <v>-40.898629999999997</v>
      </c>
      <c r="K96">
        <v>-42.211379999999998</v>
      </c>
      <c r="L96">
        <v>-36.810540000000003</v>
      </c>
      <c r="M96">
        <v>-36.31635</v>
      </c>
    </row>
    <row r="97" spans="1:13" x14ac:dyDescent="0.2">
      <c r="A97" t="s">
        <v>408</v>
      </c>
      <c r="B97">
        <v>-42.381599999999999</v>
      </c>
      <c r="C97">
        <v>-42.027099999999997</v>
      </c>
      <c r="D97">
        <v>-31.102779999999999</v>
      </c>
      <c r="E97">
        <v>-8.5235599999999998</v>
      </c>
      <c r="F97">
        <v>-16.128789999999999</v>
      </c>
      <c r="G97">
        <v>-5.1230500000000001</v>
      </c>
      <c r="H97">
        <v>-1.9631400000000001</v>
      </c>
      <c r="I97">
        <v>0.19336</v>
      </c>
      <c r="J97">
        <v>-40.898629999999997</v>
      </c>
      <c r="K97">
        <v>-39.480469999999997</v>
      </c>
      <c r="L97">
        <v>-34.390419999999999</v>
      </c>
      <c r="M97">
        <v>-38.014229999999998</v>
      </c>
    </row>
    <row r="98" spans="1:13" x14ac:dyDescent="0.2">
      <c r="A98" t="s">
        <v>394</v>
      </c>
      <c r="B98">
        <v>-42.646569999999997</v>
      </c>
      <c r="C98">
        <v>-43.191519999999997</v>
      </c>
      <c r="D98">
        <v>-31.98715</v>
      </c>
      <c r="E98">
        <v>-11.51418</v>
      </c>
      <c r="F98">
        <v>-19.6374</v>
      </c>
      <c r="G98">
        <v>-10.37274</v>
      </c>
      <c r="H98">
        <v>-4.4371700000000001</v>
      </c>
      <c r="I98">
        <v>-1.09921</v>
      </c>
      <c r="J98">
        <v>-41.14443</v>
      </c>
      <c r="K98">
        <v>-39.9315</v>
      </c>
      <c r="L98">
        <v>-34.858890000000002</v>
      </c>
      <c r="M98">
        <v>-38.83267</v>
      </c>
    </row>
    <row r="99" spans="1:13" x14ac:dyDescent="0.2">
      <c r="A99" t="s">
        <v>393</v>
      </c>
      <c r="B99">
        <v>-42.646569999999997</v>
      </c>
      <c r="C99">
        <v>-43.191519999999997</v>
      </c>
      <c r="D99">
        <v>-31.98715</v>
      </c>
      <c r="E99">
        <v>-11.51418</v>
      </c>
      <c r="F99">
        <v>-19.6374</v>
      </c>
      <c r="G99">
        <v>-10.43525</v>
      </c>
      <c r="H99">
        <v>-4.4371700000000001</v>
      </c>
      <c r="I99">
        <v>-1.09921</v>
      </c>
      <c r="J99">
        <v>-41.340940000000003</v>
      </c>
      <c r="K99">
        <v>-39.9315</v>
      </c>
      <c r="L99">
        <v>-34.860460000000003</v>
      </c>
      <c r="M99">
        <v>-38.83267</v>
      </c>
    </row>
    <row r="100" spans="1:13" x14ac:dyDescent="0.2">
      <c r="A100" t="s">
        <v>394</v>
      </c>
      <c r="B100">
        <v>-65.389889999999994</v>
      </c>
      <c r="C100">
        <v>-60.15334</v>
      </c>
      <c r="D100">
        <v>-52.926670000000001</v>
      </c>
      <c r="E100">
        <v>-39.994810000000001</v>
      </c>
      <c r="F100">
        <v>-45.40878</v>
      </c>
      <c r="G100">
        <v>-39.795479999999998</v>
      </c>
      <c r="H100">
        <v>-35.67483</v>
      </c>
      <c r="I100">
        <v>-35.697029999999998</v>
      </c>
      <c r="J100">
        <v>-59.843060000000001</v>
      </c>
      <c r="K100">
        <v>-59.0901</v>
      </c>
      <c r="L100">
        <v>-61.094450000000002</v>
      </c>
      <c r="M100">
        <v>-57.054270000000002</v>
      </c>
    </row>
    <row r="101" spans="1:13" x14ac:dyDescent="0.2">
      <c r="A101" t="s">
        <v>413</v>
      </c>
      <c r="B101">
        <v>-65.389889999999994</v>
      </c>
      <c r="C101">
        <v>-60.15334</v>
      </c>
      <c r="D101">
        <v>-52.926670000000001</v>
      </c>
      <c r="E101">
        <v>-39.994810000000001</v>
      </c>
      <c r="F101">
        <v>-54.005319999999998</v>
      </c>
      <c r="G101">
        <v>-51.85181</v>
      </c>
      <c r="H101">
        <v>-35.67483</v>
      </c>
      <c r="I101">
        <v>-35.697029999999998</v>
      </c>
      <c r="J101">
        <v>-59.843060000000001</v>
      </c>
      <c r="K101">
        <v>-59.0901</v>
      </c>
      <c r="L101">
        <v>-61.094450000000002</v>
      </c>
      <c r="M101">
        <v>-57.054270000000002</v>
      </c>
    </row>
    <row r="102" spans="1:13" x14ac:dyDescent="0.2">
      <c r="A102" t="s">
        <v>393</v>
      </c>
      <c r="B102">
        <v>-36.432720000000003</v>
      </c>
      <c r="C102">
        <v>-56.814749999999997</v>
      </c>
      <c r="D102">
        <v>29.745439999999999</v>
      </c>
      <c r="E102">
        <v>-34.585920000000002</v>
      </c>
      <c r="F102">
        <v>-53.985149999999997</v>
      </c>
      <c r="G102">
        <v>-49.489699999999999</v>
      </c>
      <c r="H102">
        <v>129.12441999999999</v>
      </c>
      <c r="I102">
        <v>-39.556249999999999</v>
      </c>
      <c r="J102">
        <v>-56.750660000000003</v>
      </c>
      <c r="K102">
        <v>-49.485590000000002</v>
      </c>
      <c r="L102">
        <v>-60.18777</v>
      </c>
      <c r="M102">
        <v>77.244560000000007</v>
      </c>
    </row>
    <row r="103" spans="1:13" x14ac:dyDescent="0.2">
      <c r="A103" t="s">
        <v>394</v>
      </c>
      <c r="B103">
        <v>-46.748249999999999</v>
      </c>
      <c r="C103">
        <v>-57.463140000000003</v>
      </c>
      <c r="D103">
        <v>-18.872879999999999</v>
      </c>
      <c r="E103">
        <v>-35.452919999999999</v>
      </c>
      <c r="F103">
        <v>-54.198</v>
      </c>
      <c r="G103">
        <v>-49.891629999999999</v>
      </c>
      <c r="H103">
        <v>39.215989999999998</v>
      </c>
      <c r="I103">
        <v>-40.589039999999997</v>
      </c>
      <c r="J103">
        <v>-58.66516</v>
      </c>
      <c r="K103">
        <v>-57.610390000000002</v>
      </c>
      <c r="L103">
        <v>-60.647559999999999</v>
      </c>
      <c r="M103">
        <v>3.0946600000000002</v>
      </c>
    </row>
    <row r="104" spans="1:13" hidden="1" x14ac:dyDescent="0.2">
      <c r="A104" t="s">
        <v>395</v>
      </c>
      <c r="B104">
        <v>-46.748249999999999</v>
      </c>
      <c r="C104">
        <v>-57.463140000000003</v>
      </c>
      <c r="D104">
        <v>-18.872879999999999</v>
      </c>
      <c r="E104">
        <v>-35.452919999999999</v>
      </c>
      <c r="F104">
        <v>-54.198</v>
      </c>
      <c r="G104">
        <v>-49.891629999999999</v>
      </c>
      <c r="H104">
        <v>39.215989999999998</v>
      </c>
      <c r="I104">
        <v>-40.589039999999997</v>
      </c>
      <c r="J104">
        <v>-58.66516</v>
      </c>
      <c r="K104">
        <v>-57.610390000000002</v>
      </c>
      <c r="L104">
        <v>-60.647559999999999</v>
      </c>
      <c r="M104">
        <v>8.4513599999999993</v>
      </c>
    </row>
    <row r="105" spans="1:13" hidden="1" x14ac:dyDescent="0.2">
      <c r="A105" t="s">
        <v>396</v>
      </c>
      <c r="B105">
        <v>-46.748249999999999</v>
      </c>
      <c r="C105">
        <v>-57.463140000000003</v>
      </c>
      <c r="D105">
        <v>-18.872879999999999</v>
      </c>
      <c r="E105">
        <v>-35.452919999999999</v>
      </c>
      <c r="F105">
        <v>-54.198</v>
      </c>
      <c r="G105">
        <v>-49.891629999999999</v>
      </c>
      <c r="H105">
        <v>37.543869999999998</v>
      </c>
      <c r="I105">
        <v>-40.589039999999997</v>
      </c>
      <c r="J105">
        <v>-58.66516</v>
      </c>
      <c r="K105">
        <v>-57.610390000000002</v>
      </c>
      <c r="L105">
        <v>-60.647559999999999</v>
      </c>
      <c r="M105">
        <v>8.4513599999999993</v>
      </c>
    </row>
    <row r="106" spans="1:13" hidden="1" x14ac:dyDescent="0.2">
      <c r="A106" t="s">
        <v>397</v>
      </c>
      <c r="B106">
        <v>-46.748249999999999</v>
      </c>
      <c r="C106">
        <v>-57.463140000000003</v>
      </c>
      <c r="D106">
        <v>-18.872879999999999</v>
      </c>
      <c r="E106">
        <v>-35.452919999999999</v>
      </c>
      <c r="F106">
        <v>-54.198</v>
      </c>
      <c r="G106">
        <v>-49.891629999999999</v>
      </c>
      <c r="H106">
        <v>37.543869999999998</v>
      </c>
      <c r="I106">
        <v>-40.589039999999997</v>
      </c>
      <c r="J106">
        <v>-58.66516</v>
      </c>
      <c r="K106">
        <v>-57.610390000000002</v>
      </c>
      <c r="L106">
        <v>-60.647559999999999</v>
      </c>
      <c r="M106">
        <v>8.4513599999999993</v>
      </c>
    </row>
    <row r="107" spans="1:13" hidden="1" x14ac:dyDescent="0.2">
      <c r="A107" t="s">
        <v>398</v>
      </c>
      <c r="B107">
        <v>-39.301200000000001</v>
      </c>
      <c r="C107">
        <v>-57.463140000000003</v>
      </c>
      <c r="D107">
        <v>-16.753679999999999</v>
      </c>
      <c r="E107">
        <v>-35.452919999999999</v>
      </c>
      <c r="F107">
        <v>-44.658439999999999</v>
      </c>
      <c r="G107">
        <v>-49.891629999999999</v>
      </c>
      <c r="H107">
        <v>34.88496</v>
      </c>
      <c r="I107">
        <v>-34.823169999999998</v>
      </c>
      <c r="J107">
        <v>-58.66516</v>
      </c>
      <c r="K107">
        <v>-57.610390000000002</v>
      </c>
      <c r="L107">
        <v>-61.816780000000001</v>
      </c>
      <c r="M107">
        <v>8.4513599999999993</v>
      </c>
    </row>
    <row r="108" spans="1:13" hidden="1" x14ac:dyDescent="0.2">
      <c r="A108" t="s">
        <v>399</v>
      </c>
      <c r="B108">
        <v>-37.24438</v>
      </c>
      <c r="C108">
        <v>-57.463140000000003</v>
      </c>
      <c r="D108">
        <v>-16.753679999999999</v>
      </c>
      <c r="E108">
        <v>-35.452919999999999</v>
      </c>
      <c r="F108">
        <v>-44.780700000000003</v>
      </c>
      <c r="G108">
        <v>-49.246400000000001</v>
      </c>
      <c r="H108">
        <v>34.88496</v>
      </c>
      <c r="I108">
        <v>-36.686630000000001</v>
      </c>
      <c r="J108">
        <v>-59.178690000000003</v>
      </c>
      <c r="K108">
        <v>-56.805790000000002</v>
      </c>
      <c r="L108">
        <v>-56.332569999999997</v>
      </c>
      <c r="M108">
        <v>4.8364500000000001</v>
      </c>
    </row>
    <row r="109" spans="1:13" hidden="1" x14ac:dyDescent="0.2">
      <c r="A109" t="s">
        <v>400</v>
      </c>
      <c r="B109">
        <v>-37.24438</v>
      </c>
      <c r="C109">
        <v>-54.413359999999997</v>
      </c>
      <c r="D109">
        <v>-16.545670000000001</v>
      </c>
      <c r="E109">
        <v>-37.57291</v>
      </c>
      <c r="F109">
        <v>-41.533850000000001</v>
      </c>
      <c r="G109">
        <v>-49.246400000000001</v>
      </c>
      <c r="H109">
        <v>28.769010000000002</v>
      </c>
      <c r="I109">
        <v>-34.02223</v>
      </c>
      <c r="J109">
        <v>-59.178690000000003</v>
      </c>
      <c r="K109">
        <v>-55.6813</v>
      </c>
      <c r="L109">
        <v>-55.67277</v>
      </c>
      <c r="M109">
        <v>7.1777699999999998</v>
      </c>
    </row>
    <row r="110" spans="1:13" hidden="1" x14ac:dyDescent="0.2">
      <c r="A110" t="s">
        <v>401</v>
      </c>
      <c r="B110">
        <v>-33.212429999999998</v>
      </c>
      <c r="C110">
        <v>-55.301600000000001</v>
      </c>
      <c r="D110">
        <v>-16.545670000000001</v>
      </c>
      <c r="E110">
        <v>-33.732370000000003</v>
      </c>
      <c r="F110">
        <v>-45.692720000000001</v>
      </c>
      <c r="G110">
        <v>-47.12274</v>
      </c>
      <c r="H110">
        <v>26.28097</v>
      </c>
      <c r="I110">
        <v>-34.362110000000001</v>
      </c>
      <c r="J110">
        <v>-59.178690000000003</v>
      </c>
      <c r="K110">
        <v>-54.654739999999997</v>
      </c>
      <c r="L110">
        <v>-58.510089999999998</v>
      </c>
      <c r="M110">
        <v>8.2013700000000007</v>
      </c>
    </row>
    <row r="111" spans="1:13" hidden="1" x14ac:dyDescent="0.2">
      <c r="A111" t="s">
        <v>402</v>
      </c>
      <c r="B111">
        <v>-33.212429999999998</v>
      </c>
      <c r="C111">
        <v>-55.301600000000001</v>
      </c>
      <c r="D111">
        <v>-16.545670000000001</v>
      </c>
      <c r="E111">
        <v>-16.938890000000001</v>
      </c>
      <c r="F111">
        <v>-45.692720000000001</v>
      </c>
      <c r="G111">
        <v>-47.12274</v>
      </c>
      <c r="H111">
        <v>26.28097</v>
      </c>
      <c r="I111">
        <v>-34.362110000000001</v>
      </c>
      <c r="J111">
        <v>-59.178690000000003</v>
      </c>
      <c r="K111">
        <v>-54.654739999999997</v>
      </c>
      <c r="L111">
        <v>-58.510089999999998</v>
      </c>
      <c r="M111">
        <v>8.2013700000000007</v>
      </c>
    </row>
    <row r="112" spans="1:13" hidden="1" x14ac:dyDescent="0.2">
      <c r="A112" t="s">
        <v>403</v>
      </c>
      <c r="B112">
        <v>-33.212429999999998</v>
      </c>
      <c r="C112">
        <v>-55.301600000000001</v>
      </c>
      <c r="D112">
        <v>-16.545670000000001</v>
      </c>
      <c r="E112">
        <v>-16.938890000000001</v>
      </c>
      <c r="F112">
        <v>-45.692720000000001</v>
      </c>
      <c r="G112">
        <v>-47.12274</v>
      </c>
      <c r="H112">
        <v>26.28097</v>
      </c>
      <c r="I112">
        <v>-34.362110000000001</v>
      </c>
      <c r="J112">
        <v>-59.178690000000003</v>
      </c>
      <c r="K112">
        <v>-54.654739999999997</v>
      </c>
      <c r="L112">
        <v>-58.510089999999998</v>
      </c>
      <c r="M112">
        <v>21.707719999999998</v>
      </c>
    </row>
    <row r="113" spans="1:13" hidden="1" x14ac:dyDescent="0.2">
      <c r="A113" t="s">
        <v>404</v>
      </c>
      <c r="B113">
        <v>-33.212429999999998</v>
      </c>
      <c r="C113">
        <v>-55.301600000000001</v>
      </c>
      <c r="D113">
        <v>-16.545670000000001</v>
      </c>
      <c r="E113">
        <v>-16.938890000000001</v>
      </c>
      <c r="F113">
        <v>-45.692720000000001</v>
      </c>
      <c r="G113">
        <v>-47.12274</v>
      </c>
      <c r="H113">
        <v>60.587890000000002</v>
      </c>
      <c r="I113">
        <v>-34.362110000000001</v>
      </c>
      <c r="J113">
        <v>-59.178690000000003</v>
      </c>
      <c r="K113">
        <v>-54.654739999999997</v>
      </c>
      <c r="L113">
        <v>-58.510089999999998</v>
      </c>
      <c r="M113">
        <v>21.707719999999998</v>
      </c>
    </row>
    <row r="114" spans="1:13" hidden="1" x14ac:dyDescent="0.2">
      <c r="A114" t="s">
        <v>405</v>
      </c>
      <c r="B114">
        <v>-29.211400000000001</v>
      </c>
      <c r="C114">
        <v>-55.301600000000001</v>
      </c>
      <c r="D114">
        <v>-16.545670000000001</v>
      </c>
      <c r="E114">
        <v>-26.297920000000001</v>
      </c>
      <c r="F114">
        <v>-45.725299999999997</v>
      </c>
      <c r="G114">
        <v>-47.12274</v>
      </c>
      <c r="H114">
        <v>41.151310000000002</v>
      </c>
      <c r="I114">
        <v>-34.362110000000001</v>
      </c>
      <c r="J114">
        <v>-59.178690000000003</v>
      </c>
      <c r="K114">
        <v>-54.654739999999997</v>
      </c>
      <c r="L114">
        <v>-58.510089999999998</v>
      </c>
      <c r="M114">
        <v>21.707719999999998</v>
      </c>
    </row>
    <row r="115" spans="1:13" hidden="1" x14ac:dyDescent="0.2">
      <c r="A115" t="s">
        <v>406</v>
      </c>
      <c r="B115">
        <v>-34.945920000000001</v>
      </c>
      <c r="C115">
        <v>-47.254060000000003</v>
      </c>
      <c r="D115">
        <v>-16.44285</v>
      </c>
      <c r="E115">
        <v>-24.976970000000001</v>
      </c>
      <c r="F115">
        <v>-45.725299999999997</v>
      </c>
      <c r="G115">
        <v>-43.130319999999998</v>
      </c>
      <c r="H115">
        <v>41.151310000000002</v>
      </c>
      <c r="I115">
        <v>-34.362110000000001</v>
      </c>
      <c r="J115">
        <v>-55.288820000000001</v>
      </c>
      <c r="K115">
        <v>-51.5871</v>
      </c>
      <c r="L115">
        <v>-49.439689999999999</v>
      </c>
      <c r="M115">
        <v>11.16168</v>
      </c>
    </row>
    <row r="116" spans="1:13" hidden="1" x14ac:dyDescent="0.2">
      <c r="A116" t="s">
        <v>407</v>
      </c>
      <c r="B116">
        <v>-36.328670000000002</v>
      </c>
      <c r="C116">
        <v>-49.22692</v>
      </c>
      <c r="D116">
        <v>-9.7949400000000004</v>
      </c>
      <c r="E116">
        <v>-26.205919999999999</v>
      </c>
      <c r="F116">
        <v>-44.371339999999996</v>
      </c>
      <c r="G116">
        <v>-43.130319999999998</v>
      </c>
      <c r="H116">
        <v>46.105879999999999</v>
      </c>
      <c r="I116">
        <v>-34.362110000000001</v>
      </c>
      <c r="J116">
        <v>-53.23986</v>
      </c>
      <c r="K116">
        <v>-45.026200000000003</v>
      </c>
      <c r="L116">
        <v>-55.184730000000002</v>
      </c>
      <c r="M116">
        <v>6.1629699999999996</v>
      </c>
    </row>
    <row r="117" spans="1:13" x14ac:dyDescent="0.2">
      <c r="A117" t="s">
        <v>408</v>
      </c>
      <c r="B117">
        <v>-29.64066</v>
      </c>
      <c r="C117">
        <v>-50.522469999999998</v>
      </c>
      <c r="D117">
        <v>-9.7949400000000004</v>
      </c>
      <c r="E117">
        <v>-23.713470000000001</v>
      </c>
      <c r="F117">
        <v>-40.075330000000001</v>
      </c>
      <c r="G117">
        <v>-37.190219999999997</v>
      </c>
      <c r="H117">
        <v>44.707990000000002</v>
      </c>
      <c r="I117">
        <v>-33.57253</v>
      </c>
      <c r="J117">
        <v>-45.632730000000002</v>
      </c>
      <c r="K117">
        <v>-41.225619999999999</v>
      </c>
      <c r="L117">
        <v>-55.184730000000002</v>
      </c>
      <c r="M117">
        <v>4.2288100000000002</v>
      </c>
    </row>
    <row r="118" spans="1:13" x14ac:dyDescent="0.2">
      <c r="A118" t="s">
        <v>394</v>
      </c>
      <c r="B118">
        <v>-30.253</v>
      </c>
      <c r="C118">
        <v>-50.744529999999997</v>
      </c>
      <c r="D118">
        <v>-10.06133</v>
      </c>
      <c r="E118">
        <v>-25.745920000000002</v>
      </c>
      <c r="F118">
        <v>-41.386749999999999</v>
      </c>
      <c r="G118">
        <v>-38.327379999999998</v>
      </c>
      <c r="H118">
        <v>40.62818</v>
      </c>
      <c r="I118">
        <v>-33.916400000000003</v>
      </c>
      <c r="J118">
        <v>-45.81268</v>
      </c>
      <c r="K118">
        <v>-42.196489999999997</v>
      </c>
      <c r="L118">
        <v>-55.495869999999996</v>
      </c>
      <c r="M118">
        <v>-0.51100000000000001</v>
      </c>
    </row>
    <row r="119" spans="1:13" x14ac:dyDescent="0.2">
      <c r="A119" t="s">
        <v>393</v>
      </c>
      <c r="B119">
        <v>-30.253</v>
      </c>
      <c r="C119">
        <v>-50.744529999999997</v>
      </c>
      <c r="D119">
        <v>-10.06133</v>
      </c>
      <c r="E119">
        <v>-25.745920000000002</v>
      </c>
      <c r="F119">
        <v>-41.481729999999999</v>
      </c>
      <c r="G119">
        <v>-38.327379999999998</v>
      </c>
      <c r="H119">
        <v>40.62818</v>
      </c>
      <c r="I119">
        <v>-33.916400000000003</v>
      </c>
      <c r="J119">
        <v>-45.931399999999996</v>
      </c>
      <c r="K119">
        <v>-42.196489999999997</v>
      </c>
      <c r="L119">
        <v>-55.495869999999996</v>
      </c>
      <c r="M119">
        <v>-0.51100000000000001</v>
      </c>
    </row>
    <row r="120" spans="1:13" x14ac:dyDescent="0.2">
      <c r="A120" t="s">
        <v>394</v>
      </c>
      <c r="B120">
        <v>-65.228170000000006</v>
      </c>
      <c r="C120">
        <v>-67.696399999999997</v>
      </c>
      <c r="D120">
        <v>-35.269410000000001</v>
      </c>
      <c r="E120">
        <v>-51.60219</v>
      </c>
      <c r="F120">
        <v>-68.316739999999996</v>
      </c>
      <c r="G120">
        <v>-58.551029999999997</v>
      </c>
      <c r="H120">
        <v>-7.7704399999999998</v>
      </c>
      <c r="I120">
        <v>-59.930540000000001</v>
      </c>
      <c r="J120">
        <v>-71.764510000000001</v>
      </c>
      <c r="K120">
        <v>-64.87124</v>
      </c>
      <c r="L120">
        <v>-75.059039999999996</v>
      </c>
      <c r="M120">
        <v>-23.498989999999999</v>
      </c>
    </row>
    <row r="121" spans="1:13" x14ac:dyDescent="0.2">
      <c r="A121" t="s">
        <v>414</v>
      </c>
      <c r="B121">
        <v>-65.228170000000006</v>
      </c>
      <c r="C121">
        <v>-67.696399999999997</v>
      </c>
      <c r="D121">
        <v>-52.926670000000001</v>
      </c>
      <c r="E121">
        <v>-51.60219</v>
      </c>
      <c r="F121">
        <v>-68.316739999999996</v>
      </c>
      <c r="G121">
        <v>-58.551029999999997</v>
      </c>
      <c r="H121">
        <v>-35.67483</v>
      </c>
      <c r="I121">
        <v>-59.930540000000001</v>
      </c>
      <c r="J121">
        <v>-71.764510000000001</v>
      </c>
      <c r="K121">
        <v>-64.87124</v>
      </c>
      <c r="L121">
        <v>-75.059039999999996</v>
      </c>
      <c r="M121">
        <v>-57.054270000000002</v>
      </c>
    </row>
    <row r="122" spans="1:13" x14ac:dyDescent="0.2">
      <c r="A122" t="s">
        <v>415</v>
      </c>
      <c r="B122">
        <v>-771.07588999999996</v>
      </c>
      <c r="C122">
        <v>-750.62117000000001</v>
      </c>
      <c r="D122">
        <v>-763.30834000000004</v>
      </c>
      <c r="E122">
        <v>-765.59478999999999</v>
      </c>
      <c r="F122">
        <v>-786.66093999999998</v>
      </c>
      <c r="G122">
        <v>-755.54503</v>
      </c>
      <c r="H122">
        <v>-772.25963000000002</v>
      </c>
      <c r="I122">
        <v>-766.32282999999995</v>
      </c>
      <c r="J122">
        <v>-738.53707999999995</v>
      </c>
      <c r="K122">
        <v>-754.93182000000002</v>
      </c>
      <c r="L122">
        <v>-768.54737999999998</v>
      </c>
      <c r="M122">
        <v>-766.65736000000004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2017-10-18T22:42:54Z</dcterms:created>
  <dcterms:modified xsi:type="dcterms:W3CDTF">2017-10-19T05:03:37Z</dcterms:modified>
</cp:coreProperties>
</file>