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Lab-Katers_Pendulum/"/>
    </mc:Choice>
  </mc:AlternateContent>
  <xr:revisionPtr revIDLastSave="0" documentId="13_ncr:1_{7059DAA0-D424-594A-9E36-DB1A12722AE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Katys_Pendulum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7" i="1"/>
  <c r="C17" i="1"/>
  <c r="B18" i="1"/>
  <c r="B19" i="1"/>
  <c r="B20" i="1"/>
  <c r="B21" i="1"/>
  <c r="B22" i="1"/>
  <c r="B23" i="1"/>
  <c r="B24" i="1"/>
  <c r="B25" i="1"/>
  <c r="B27" i="1"/>
  <c r="B17" i="1"/>
  <c r="B4" i="1"/>
  <c r="B5" i="1"/>
  <c r="B6" i="1"/>
  <c r="B7" i="1"/>
  <c r="B8" i="1"/>
  <c r="B9" i="1"/>
  <c r="B10" i="1"/>
  <c r="B11" i="1"/>
  <c r="B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AN11" i="1"/>
  <c r="AN10" i="1"/>
  <c r="AN9" i="1"/>
  <c r="AN8" i="1"/>
  <c r="AN7" i="1"/>
  <c r="AN6" i="1"/>
  <c r="AN5" i="1"/>
  <c r="AN4" i="1"/>
  <c r="AN3" i="1"/>
  <c r="AL11" i="1"/>
  <c r="AL10" i="1"/>
  <c r="AL9" i="1"/>
  <c r="AL8" i="1"/>
  <c r="AL7" i="1"/>
  <c r="AL6" i="1"/>
  <c r="AL5" i="1"/>
  <c r="AL4" i="1"/>
  <c r="AL3" i="1"/>
  <c r="AJ11" i="1"/>
  <c r="AJ10" i="1"/>
  <c r="AJ9" i="1"/>
  <c r="AJ8" i="1"/>
  <c r="AJ7" i="1"/>
  <c r="AJ6" i="1"/>
  <c r="AJ5" i="1"/>
  <c r="AJ4" i="1"/>
  <c r="AJ3" i="1"/>
  <c r="AH11" i="1"/>
  <c r="AH10" i="1"/>
  <c r="AH9" i="1"/>
  <c r="AH8" i="1"/>
  <c r="AH7" i="1"/>
  <c r="AH6" i="1"/>
  <c r="AH5" i="1"/>
  <c r="AH4" i="1"/>
  <c r="AH3" i="1"/>
  <c r="AF11" i="1"/>
  <c r="AF10" i="1"/>
  <c r="AF9" i="1"/>
  <c r="AF8" i="1"/>
  <c r="AF7" i="1"/>
  <c r="AF6" i="1"/>
  <c r="AF5" i="1"/>
  <c r="AF4" i="1"/>
  <c r="AF3" i="1"/>
  <c r="AD11" i="1"/>
  <c r="AD10" i="1"/>
  <c r="AD9" i="1"/>
  <c r="AD8" i="1"/>
  <c r="AD7" i="1"/>
  <c r="AD6" i="1"/>
  <c r="AD5" i="1"/>
  <c r="AD4" i="1"/>
  <c r="AD3" i="1"/>
  <c r="AB11" i="1"/>
  <c r="AB10" i="1"/>
  <c r="AB9" i="1"/>
  <c r="AB8" i="1"/>
  <c r="AB7" i="1"/>
  <c r="AB6" i="1"/>
  <c r="AB5" i="1"/>
  <c r="AB4" i="1"/>
  <c r="AB3" i="1"/>
  <c r="Z11" i="1"/>
  <c r="Z10" i="1"/>
  <c r="Z9" i="1"/>
  <c r="Z8" i="1"/>
  <c r="Z7" i="1"/>
  <c r="Z6" i="1"/>
  <c r="Z5" i="1"/>
  <c r="Z4" i="1"/>
  <c r="Z3" i="1"/>
  <c r="X11" i="1"/>
  <c r="X10" i="1"/>
  <c r="X9" i="1"/>
  <c r="X8" i="1"/>
  <c r="X7" i="1"/>
  <c r="X6" i="1"/>
  <c r="X5" i="1"/>
  <c r="X4" i="1"/>
  <c r="X3" i="1"/>
  <c r="V11" i="1"/>
  <c r="V10" i="1"/>
  <c r="V9" i="1"/>
  <c r="V8" i="1"/>
  <c r="V7" i="1"/>
  <c r="V6" i="1"/>
  <c r="V5" i="1"/>
  <c r="V4" i="1"/>
  <c r="V3" i="1"/>
  <c r="T11" i="1"/>
  <c r="T10" i="1"/>
  <c r="T9" i="1"/>
  <c r="T8" i="1"/>
  <c r="T7" i="1"/>
  <c r="T6" i="1"/>
  <c r="T5" i="1"/>
  <c r="T4" i="1"/>
  <c r="T3" i="1"/>
  <c r="R11" i="1"/>
  <c r="R10" i="1"/>
  <c r="R9" i="1"/>
  <c r="R8" i="1"/>
  <c r="R7" i="1"/>
  <c r="R6" i="1"/>
  <c r="R5" i="1"/>
  <c r="R4" i="1"/>
  <c r="R3" i="1"/>
  <c r="P11" i="1"/>
  <c r="P10" i="1"/>
  <c r="P9" i="1"/>
  <c r="P8" i="1"/>
  <c r="P7" i="1"/>
  <c r="P6" i="1"/>
  <c r="P5" i="1"/>
  <c r="P4" i="1"/>
  <c r="P3" i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4" i="1"/>
  <c r="D5" i="1"/>
  <c r="D6" i="1"/>
  <c r="D7" i="1"/>
  <c r="D8" i="1"/>
  <c r="D9" i="1"/>
  <c r="D10" i="1"/>
  <c r="D11" i="1"/>
  <c r="D3" i="1"/>
  <c r="B13" i="1" l="1"/>
</calcChain>
</file>

<file path=xl/sharedStrings.xml><?xml version="1.0" encoding="utf-8"?>
<sst xmlns="http://schemas.openxmlformats.org/spreadsheetml/2006/main" count="84" uniqueCount="26">
  <si>
    <t>Run #1</t>
  </si>
  <si>
    <t>Run #2</t>
  </si>
  <si>
    <t>Run #3</t>
  </si>
  <si>
    <t>Run #4</t>
  </si>
  <si>
    <t>Run #5</t>
  </si>
  <si>
    <t>Run #6</t>
  </si>
  <si>
    <t>Run #7</t>
  </si>
  <si>
    <t>Run #8</t>
  </si>
  <si>
    <t>Run #9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</si>
  <si>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</si>
  <si>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</si>
  <si>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</si>
  <si>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</si>
  <si>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</si>
  <si>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</si>
  <si>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</si>
  <si>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</si>
  <si>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</si>
  <si>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</si>
  <si>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</si>
  <si>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Time (s)</t>
  </si>
  <si>
    <t>Period (s)</t>
  </si>
  <si>
    <t>SUMS</t>
  </si>
  <si>
    <t xml:space="preserve">Distance 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</si>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</sst>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Upright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Katys_Pendulum_csv!$A$17:$A$27</c:f>
              <c:numCache>
                <c:formatCode>General</c:formatCode>
                <c:ptCount val="11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  <c:pt idx="5">
                  <c:v>103</c:v>
                </c:pt>
                <c:pt idx="6">
                  <c:v>113</c:v>
                </c:pt>
                <c:pt idx="7">
                  <c:v>123</c:v>
                </c:pt>
                <c:pt idx="8">
                  <c:v>133</c:v>
                </c:pt>
                <c:pt idx="9">
                  <c:v>143</c:v>
                </c:pt>
                <c:pt idx="10">
                  <c:v>153</c:v>
                </c:pt>
              </c:numCache>
            </c:numRef>
          </c:xVal>
          <c:yVal>
            <c:numRef>
              <c:f>Katys_Pendulum_csv!$B$17:$B$27</c:f>
              <c:numCache>
                <c:formatCode>General</c:formatCode>
                <c:ptCount val="11"/>
                <c:pt idx="0">
                  <c:v>2.1148111111111101</c:v>
                </c:pt>
                <c:pt idx="1">
                  <c:v>2.0798100000000002</c:v>
                </c:pt>
                <c:pt idx="2">
                  <c:v>2.05701</c:v>
                </c:pt>
                <c:pt idx="3">
                  <c:v>2.0452599999999999</c:v>
                </c:pt>
                <c:pt idx="4">
                  <c:v>2.0429400000000002</c:v>
                </c:pt>
                <c:pt idx="5">
                  <c:v>2.0512600000000001</c:v>
                </c:pt>
                <c:pt idx="6">
                  <c:v>2.0659099999999997</c:v>
                </c:pt>
                <c:pt idx="7">
                  <c:v>2.0885000000000002</c:v>
                </c:pt>
                <c:pt idx="8">
                  <c:v>2.1161400000000001</c:v>
                </c:pt>
                <c:pt idx="10">
                  <c:v>2.1867399999999999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1940-A0D1-8733DA2A52AA}"/>
            </c:ext>
          </c:extLst>
        </c:ser>
        <c:ser>
          <c:idx val="1"/>
          <c:order val="1"/>
          <c:tx>
            <c:v>Upside-Down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Katys_Pendulum_csv!$A$17:$A$27</c:f>
              <c:numCache>
                <c:formatCode>General</c:formatCode>
                <c:ptCount val="11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  <c:pt idx="5">
                  <c:v>103</c:v>
                </c:pt>
                <c:pt idx="6">
                  <c:v>113</c:v>
                </c:pt>
                <c:pt idx="7">
                  <c:v>123</c:v>
                </c:pt>
                <c:pt idx="8">
                  <c:v>133</c:v>
                </c:pt>
                <c:pt idx="9">
                  <c:v>143</c:v>
                </c:pt>
                <c:pt idx="10">
                  <c:v>153</c:v>
                </c:pt>
              </c:numCache>
            </c:numRef>
          </c:xVal>
          <c:yVal>
            <c:numRef>
              <c:f>Katys_Pendulum_csv!$C$17:$C$27</c:f>
              <c:numCache>
                <c:formatCode>General</c:formatCode>
                <c:ptCount val="11"/>
                <c:pt idx="0">
                  <c:v>2.1115777777777778</c:v>
                </c:pt>
                <c:pt idx="1">
                  <c:v>2.0958600000000001</c:v>
                </c:pt>
                <c:pt idx="2">
                  <c:v>2.08751</c:v>
                </c:pt>
                <c:pt idx="3">
                  <c:v>2.0798100000000002</c:v>
                </c:pt>
                <c:pt idx="4">
                  <c:v>2.0787299999999997</c:v>
                </c:pt>
                <c:pt idx="5">
                  <c:v>2.08013</c:v>
                </c:pt>
                <c:pt idx="6">
                  <c:v>2.0863</c:v>
                </c:pt>
                <c:pt idx="7">
                  <c:v>2.0975799999999998</c:v>
                </c:pt>
                <c:pt idx="8">
                  <c:v>2.1133700000000002</c:v>
                </c:pt>
                <c:pt idx="10">
                  <c:v>2.1586600000000002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8-1940-A0D1-8733DA2A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68208"/>
        <c:axId val="382869888"/>
      </c:scatterChart>
      <c:valAx>
        <c:axId val="38286820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9888"/>
        <c:crosses val="autoZero"/>
        <c:crossBetween val="midCat"/>
      </c:valAx>
      <c:valAx>
        <c:axId val="382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256743</xdr:colOff>
      <xdr:row>17</xdr:row>
      <xdr:rowOff>118435</xdr:rowOff>
    </xdr:from>
    <xdr:to>
      <xdr:col>11</xdr:col>
      <xdr:colOff>118140</xdr:colOff>
      <xdr:row>34</xdr:row>
      <xdr:rowOff>103372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8F941-83F6-0F4C-90A0-C86CB3DE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="86" zoomScaleNormal="70" workbookViewId="0">
      <selection activeCell="E39" sqref="E39"/>
    </sheetView>
  </sheetViews>
  <sheetFormatPr baseColWidth="10" defaultRowHeight="16" x14ac:dyDescent="0.2"/>
  <sheetData>
    <row r="1" spans="1:40" x14ac:dyDescent="0.2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C1" t="s">
        <v>14</v>
      </c>
      <c r="AD1" t="s">
        <v>14</v>
      </c>
      <c r="AE1" t="s">
        <v>15</v>
      </c>
      <c r="AF1" t="s">
        <v>15</v>
      </c>
      <c r="AG1" t="s">
        <v>16</v>
      </c>
      <c r="AH1" t="s">
        <v>16</v>
      </c>
      <c r="AI1" t="s">
        <v>17</v>
      </c>
      <c r="AJ1" t="s">
        <v>17</v>
      </c>
      <c r="AK1" t="s">
        <v>18</v>
      </c>
      <c r="AL1" t="s">
        <v>18</v>
      </c>
      <c r="AM1" t="s">
        <v>19</v>
      </c>
      <c r="AN1" t="s">
        <v>19</v>
      </c>
    </row>
    <row r="2" spans="1:40" x14ac:dyDescent="0.2">
      <c r="A2" t="s">
        <v>20</v>
      </c>
      <c r="B2" t="s">
        <v>21</v>
      </c>
      <c r="C2" t="s">
        <v>20</v>
      </c>
      <c r="D2" t="s">
        <v>21</v>
      </c>
      <c r="E2" t="s">
        <v>20</v>
      </c>
      <c r="F2" t="s">
        <v>21</v>
      </c>
      <c r="G2" t="s">
        <v>20</v>
      </c>
      <c r="H2" t="s">
        <v>21</v>
      </c>
      <c r="I2" t="s">
        <v>20</v>
      </c>
      <c r="J2" t="s">
        <v>21</v>
      </c>
      <c r="K2" t="s">
        <v>20</v>
      </c>
      <c r="L2" t="s">
        <v>21</v>
      </c>
      <c r="M2" t="s">
        <v>20</v>
      </c>
      <c r="N2" t="s">
        <v>21</v>
      </c>
      <c r="O2" t="s">
        <v>20</v>
      </c>
      <c r="P2" t="s">
        <v>21</v>
      </c>
      <c r="Q2" t="s">
        <v>20</v>
      </c>
      <c r="R2" t="s">
        <v>21</v>
      </c>
      <c r="S2" t="s">
        <v>20</v>
      </c>
      <c r="T2" t="s">
        <v>21</v>
      </c>
      <c r="U2" t="s">
        <v>20</v>
      </c>
      <c r="V2" t="s">
        <v>21</v>
      </c>
      <c r="W2" t="s">
        <v>20</v>
      </c>
      <c r="X2" t="s">
        <v>21</v>
      </c>
      <c r="Y2" t="s">
        <v>20</v>
      </c>
      <c r="Z2" t="s">
        <v>21</v>
      </c>
      <c r="AA2" t="s">
        <v>20</v>
      </c>
      <c r="AB2" t="s">
        <v>21</v>
      </c>
      <c r="AC2" t="s">
        <v>20</v>
      </c>
      <c r="AD2" t="s">
        <v>21</v>
      </c>
      <c r="AE2" t="s">
        <v>20</v>
      </c>
      <c r="AF2" t="s">
        <v>21</v>
      </c>
      <c r="AG2" t="s">
        <v>20</v>
      </c>
      <c r="AH2" t="s">
        <v>21</v>
      </c>
      <c r="AI2" t="s">
        <v>20</v>
      </c>
      <c r="AJ2" t="s">
        <v>21</v>
      </c>
      <c r="AK2" t="s">
        <v>20</v>
      </c>
      <c r="AL2" t="s">
        <v>21</v>
      </c>
      <c r="AM2" t="s">
        <v>20</v>
      </c>
      <c r="AN2" t="s">
        <v>21</v>
      </c>
    </row>
    <row r="3" spans="1:40" x14ac:dyDescent="0.2">
      <c r="A3" s="1">
        <v>20.681999999999999</v>
      </c>
      <c r="B3" s="1">
        <f>A4-A3</f>
        <v>21.137000000000004</v>
      </c>
      <c r="C3" s="1">
        <v>20.364999999999998</v>
      </c>
      <c r="D3" s="1">
        <f>C4-C3</f>
        <v>21.166</v>
      </c>
      <c r="E3" s="1">
        <v>19.934000000000001</v>
      </c>
      <c r="F3" s="1">
        <f>E4-E3</f>
        <v>20.846999999999998</v>
      </c>
      <c r="G3" s="1">
        <v>20.228999999999999</v>
      </c>
      <c r="H3" s="1">
        <f t="shared" ref="H3:H11" si="0">G4-G3</f>
        <v>20.820999999999998</v>
      </c>
      <c r="I3" s="1">
        <v>20.25</v>
      </c>
      <c r="J3" s="1">
        <f t="shared" ref="J3:J11" si="1">I4-I3</f>
        <v>20.622</v>
      </c>
      <c r="K3" s="1">
        <v>20.579000000000001</v>
      </c>
      <c r="L3" s="1">
        <f t="shared" ref="L3:L11" si="2">K4-K3</f>
        <v>20.906999999999996</v>
      </c>
      <c r="M3" s="1">
        <v>19.952999999999999</v>
      </c>
      <c r="N3" s="1">
        <f t="shared" ref="N3:N11" si="3">M4-M3</f>
        <v>20.503000000000004</v>
      </c>
      <c r="O3" s="1">
        <v>20.013000000000002</v>
      </c>
      <c r="P3" s="1">
        <f t="shared" ref="P3:P11" si="4">O4-O3</f>
        <v>20.731999999999996</v>
      </c>
      <c r="Q3" s="1">
        <v>19.648</v>
      </c>
      <c r="R3" s="1">
        <f t="shared" ref="R3:R11" si="5">Q4-Q3</f>
        <v>20.400000000000002</v>
      </c>
      <c r="S3" s="1">
        <v>20.602</v>
      </c>
      <c r="T3" s="1">
        <f t="shared" ref="T3:T11" si="6">S4-S3</f>
        <v>20.827000000000002</v>
      </c>
      <c r="U3" s="1">
        <v>20.041</v>
      </c>
      <c r="V3" s="1">
        <f t="shared" ref="V3:V11" si="7">U4-U3</f>
        <v>20.543000000000003</v>
      </c>
      <c r="W3" s="1">
        <v>20.436</v>
      </c>
      <c r="X3" s="1">
        <f t="shared" ref="X3:X11" si="8">W4-W3</f>
        <v>20.805</v>
      </c>
      <c r="Y3" s="1">
        <v>20.295999999999999</v>
      </c>
      <c r="Z3" s="1">
        <f t="shared" ref="Z3:Z11" si="9">Y4-Y3</f>
        <v>20.633000000000003</v>
      </c>
      <c r="AA3" s="1">
        <v>20.6</v>
      </c>
      <c r="AB3" s="1">
        <f t="shared" ref="AB3:AB11" si="10">AA4-AA3</f>
        <v>20.851999999999997</v>
      </c>
      <c r="AC3" s="1">
        <v>20.459</v>
      </c>
      <c r="AD3" s="1">
        <f t="shared" ref="AD3:AD11" si="11">AC4-AC3</f>
        <v>20.915000000000003</v>
      </c>
      <c r="AE3" s="1">
        <v>20.414999999999999</v>
      </c>
      <c r="AF3" s="1">
        <f t="shared" ref="AF3:AF11" si="12">AE4-AE3</f>
        <v>21.006</v>
      </c>
      <c r="AG3" s="1">
        <v>20.962</v>
      </c>
      <c r="AH3" s="1">
        <f t="shared" ref="AH3:AH11" si="13">AG4-AG3</f>
        <v>21.193999999999999</v>
      </c>
      <c r="AI3" s="1">
        <v>20.422999999999998</v>
      </c>
      <c r="AJ3" s="1">
        <f t="shared" ref="AJ3:AJ11" si="14">AI4-AI3</f>
        <v>21.164000000000005</v>
      </c>
      <c r="AK3" s="1">
        <v>21.440999999999999</v>
      </c>
      <c r="AL3" s="1">
        <f t="shared" ref="AL3:AL11" si="15">AK4-AK3</f>
        <v>22.035</v>
      </c>
      <c r="AM3" s="1">
        <v>20.597000000000001</v>
      </c>
      <c r="AN3" s="1">
        <f t="shared" ref="AN3:AN11" si="16">AM4-AM3</f>
        <v>21.498999999999995</v>
      </c>
    </row>
    <row r="4" spans="1:40" x14ac:dyDescent="0.2">
      <c r="A4" s="1">
        <v>41.819000000000003</v>
      </c>
      <c r="B4" s="1">
        <f t="shared" ref="B4:B11" si="17">A5-A4</f>
        <v>21.163999999999994</v>
      </c>
      <c r="C4" s="1">
        <v>41.530999999999999</v>
      </c>
      <c r="D4" s="1">
        <f t="shared" ref="D4:F11" si="18">C5-C4</f>
        <v>21.053000000000004</v>
      </c>
      <c r="E4" s="1">
        <v>40.780999999999999</v>
      </c>
      <c r="F4" s="1">
        <f t="shared" si="18"/>
        <v>20.738</v>
      </c>
      <c r="G4" s="1">
        <v>41.05</v>
      </c>
      <c r="H4" s="1">
        <f t="shared" si="0"/>
        <v>21.132000000000005</v>
      </c>
      <c r="I4" s="1">
        <v>40.872</v>
      </c>
      <c r="J4" s="1">
        <f t="shared" si="1"/>
        <v>20.505000000000003</v>
      </c>
      <c r="K4" s="1">
        <v>41.485999999999997</v>
      </c>
      <c r="L4" s="1">
        <f t="shared" si="2"/>
        <v>20.836000000000006</v>
      </c>
      <c r="M4" s="1">
        <v>40.456000000000003</v>
      </c>
      <c r="N4" s="1">
        <f t="shared" si="3"/>
        <v>20.389999999999993</v>
      </c>
      <c r="O4" s="1">
        <v>40.744999999999997</v>
      </c>
      <c r="P4" s="1">
        <f t="shared" si="4"/>
        <v>20.883000000000003</v>
      </c>
      <c r="Q4" s="1">
        <v>40.048000000000002</v>
      </c>
      <c r="R4" s="1">
        <f t="shared" si="5"/>
        <v>20.469000000000001</v>
      </c>
      <c r="S4" s="1">
        <v>41.429000000000002</v>
      </c>
      <c r="T4" s="1">
        <f t="shared" si="6"/>
        <v>20.738</v>
      </c>
      <c r="U4" s="1">
        <v>40.584000000000003</v>
      </c>
      <c r="V4" s="1">
        <f t="shared" si="7"/>
        <v>20.474999999999994</v>
      </c>
      <c r="W4" s="1">
        <v>41.241</v>
      </c>
      <c r="X4" s="1">
        <f t="shared" si="8"/>
        <v>20.798000000000002</v>
      </c>
      <c r="Y4" s="1">
        <v>40.929000000000002</v>
      </c>
      <c r="Z4" s="1">
        <f t="shared" si="9"/>
        <v>20.693999999999996</v>
      </c>
      <c r="AA4" s="1">
        <v>41.451999999999998</v>
      </c>
      <c r="AB4" s="1">
        <f t="shared" si="10"/>
        <v>20.876000000000005</v>
      </c>
      <c r="AC4" s="1">
        <v>41.374000000000002</v>
      </c>
      <c r="AD4" s="1">
        <f t="shared" si="11"/>
        <v>20.848999999999997</v>
      </c>
      <c r="AE4" s="1">
        <v>41.420999999999999</v>
      </c>
      <c r="AF4" s="1">
        <f t="shared" si="12"/>
        <v>20.938000000000002</v>
      </c>
      <c r="AG4" s="1">
        <v>42.155999999999999</v>
      </c>
      <c r="AH4" s="1">
        <f t="shared" si="13"/>
        <v>21.122</v>
      </c>
      <c r="AI4" s="1">
        <v>41.587000000000003</v>
      </c>
      <c r="AJ4" s="1">
        <f t="shared" si="14"/>
        <v>21.095999999999997</v>
      </c>
      <c r="AK4" s="1">
        <v>43.475999999999999</v>
      </c>
      <c r="AL4" s="1">
        <f t="shared" si="15"/>
        <v>21.655000000000001</v>
      </c>
      <c r="AM4" s="1">
        <v>42.095999999999997</v>
      </c>
      <c r="AN4" s="1">
        <f t="shared" si="16"/>
        <v>21.697000000000003</v>
      </c>
    </row>
    <row r="5" spans="1:40" x14ac:dyDescent="0.2">
      <c r="A5" s="1">
        <v>62.982999999999997</v>
      </c>
      <c r="B5" s="1">
        <f t="shared" si="17"/>
        <v>21.136000000000003</v>
      </c>
      <c r="C5" s="1">
        <v>62.584000000000003</v>
      </c>
      <c r="D5" s="1">
        <f t="shared" si="18"/>
        <v>21.165999999999997</v>
      </c>
      <c r="E5" s="1">
        <v>61.518999999999998</v>
      </c>
      <c r="F5" s="1">
        <f t="shared" si="18"/>
        <v>20.848000000000006</v>
      </c>
      <c r="G5" s="1">
        <v>62.182000000000002</v>
      </c>
      <c r="H5" s="1">
        <f t="shared" si="0"/>
        <v>20.819000000000003</v>
      </c>
      <c r="I5" s="1">
        <v>61.377000000000002</v>
      </c>
      <c r="J5" s="1">
        <f t="shared" si="1"/>
        <v>20.624000000000002</v>
      </c>
      <c r="K5" s="1">
        <v>62.322000000000003</v>
      </c>
      <c r="L5" s="1">
        <f t="shared" si="2"/>
        <v>20.906999999999996</v>
      </c>
      <c r="M5" s="1">
        <v>60.845999999999997</v>
      </c>
      <c r="N5" s="1">
        <f t="shared" si="3"/>
        <v>20.503999999999998</v>
      </c>
      <c r="O5" s="1">
        <v>61.628</v>
      </c>
      <c r="P5" s="1">
        <f t="shared" si="4"/>
        <v>20.728999999999999</v>
      </c>
      <c r="Q5" s="1">
        <v>60.517000000000003</v>
      </c>
      <c r="R5" s="1">
        <f t="shared" si="5"/>
        <v>20.398000000000003</v>
      </c>
      <c r="S5" s="1">
        <v>62.167000000000002</v>
      </c>
      <c r="T5" s="1">
        <f t="shared" si="6"/>
        <v>20.826999999999998</v>
      </c>
      <c r="U5" s="1">
        <v>61.058999999999997</v>
      </c>
      <c r="V5" s="1">
        <f t="shared" si="7"/>
        <v>20.543999999999997</v>
      </c>
      <c r="W5" s="1">
        <v>62.039000000000001</v>
      </c>
      <c r="X5" s="1">
        <f t="shared" si="8"/>
        <v>20.804000000000002</v>
      </c>
      <c r="Y5" s="1">
        <v>61.622999999999998</v>
      </c>
      <c r="Z5" s="1">
        <f t="shared" si="9"/>
        <v>20.631999999999998</v>
      </c>
      <c r="AA5" s="1">
        <v>62.328000000000003</v>
      </c>
      <c r="AB5" s="1">
        <f t="shared" si="10"/>
        <v>20.852999999999994</v>
      </c>
      <c r="AC5" s="1">
        <v>62.222999999999999</v>
      </c>
      <c r="AD5" s="1">
        <f t="shared" si="11"/>
        <v>20.915000000000006</v>
      </c>
      <c r="AE5" s="1">
        <v>62.359000000000002</v>
      </c>
      <c r="AF5" s="1">
        <f t="shared" si="12"/>
        <v>21.006999999999998</v>
      </c>
      <c r="AG5" s="1">
        <v>63.277999999999999</v>
      </c>
      <c r="AH5" s="1">
        <f t="shared" si="13"/>
        <v>21.193999999999996</v>
      </c>
      <c r="AI5" s="1">
        <v>62.683</v>
      </c>
      <c r="AJ5" s="1">
        <f t="shared" si="14"/>
        <v>21.163999999999994</v>
      </c>
      <c r="AK5" s="1">
        <v>65.131</v>
      </c>
      <c r="AL5" s="1">
        <f t="shared" si="15"/>
        <v>22.037999999999997</v>
      </c>
      <c r="AM5" s="1">
        <v>63.792999999999999</v>
      </c>
      <c r="AN5" s="1">
        <f t="shared" si="16"/>
        <v>21.499000000000002</v>
      </c>
    </row>
    <row r="6" spans="1:40" x14ac:dyDescent="0.2">
      <c r="A6" s="1">
        <v>84.119</v>
      </c>
      <c r="B6" s="1">
        <f t="shared" si="17"/>
        <v>21.165000000000006</v>
      </c>
      <c r="C6" s="1">
        <v>83.75</v>
      </c>
      <c r="D6" s="1">
        <f t="shared" si="18"/>
        <v>21.052999999999997</v>
      </c>
      <c r="E6" s="1">
        <v>82.367000000000004</v>
      </c>
      <c r="F6" s="1">
        <f t="shared" si="18"/>
        <v>20.734999999999999</v>
      </c>
      <c r="G6" s="1">
        <v>83.001000000000005</v>
      </c>
      <c r="H6" s="1">
        <f t="shared" si="0"/>
        <v>21.132999999999996</v>
      </c>
      <c r="I6" s="1">
        <v>82.001000000000005</v>
      </c>
      <c r="J6" s="1">
        <f t="shared" si="1"/>
        <v>20.503</v>
      </c>
      <c r="K6" s="1">
        <v>83.228999999999999</v>
      </c>
      <c r="L6" s="1">
        <f t="shared" si="2"/>
        <v>20.834999999999994</v>
      </c>
      <c r="M6" s="1">
        <v>81.349999999999994</v>
      </c>
      <c r="N6" s="1">
        <f t="shared" si="3"/>
        <v>20.387</v>
      </c>
      <c r="O6" s="1">
        <v>82.356999999999999</v>
      </c>
      <c r="P6" s="1">
        <f t="shared" si="4"/>
        <v>20.885000000000005</v>
      </c>
      <c r="Q6" s="1">
        <v>80.915000000000006</v>
      </c>
      <c r="R6" s="1">
        <f t="shared" si="5"/>
        <v>20.47</v>
      </c>
      <c r="S6" s="1">
        <v>82.994</v>
      </c>
      <c r="T6" s="1">
        <f t="shared" si="6"/>
        <v>20.736999999999995</v>
      </c>
      <c r="U6" s="1">
        <v>81.602999999999994</v>
      </c>
      <c r="V6" s="1">
        <f t="shared" si="7"/>
        <v>20.472999999999999</v>
      </c>
      <c r="W6" s="1">
        <v>82.843000000000004</v>
      </c>
      <c r="X6" s="1">
        <f t="shared" si="8"/>
        <v>20.798000000000002</v>
      </c>
      <c r="Y6" s="1">
        <v>82.254999999999995</v>
      </c>
      <c r="Z6" s="1">
        <f t="shared" si="9"/>
        <v>20.695000000000007</v>
      </c>
      <c r="AA6" s="1">
        <v>83.180999999999997</v>
      </c>
      <c r="AB6" s="1">
        <f t="shared" si="10"/>
        <v>20.876000000000005</v>
      </c>
      <c r="AC6" s="1">
        <v>83.138000000000005</v>
      </c>
      <c r="AD6" s="1">
        <f t="shared" si="11"/>
        <v>20.846999999999994</v>
      </c>
      <c r="AE6" s="1">
        <v>83.366</v>
      </c>
      <c r="AF6" s="1">
        <f t="shared" si="12"/>
        <v>20.936999999999998</v>
      </c>
      <c r="AG6" s="1">
        <v>84.471999999999994</v>
      </c>
      <c r="AH6" s="1">
        <f t="shared" si="13"/>
        <v>21.121000000000009</v>
      </c>
      <c r="AI6" s="1">
        <v>83.846999999999994</v>
      </c>
      <c r="AJ6" s="1">
        <f t="shared" si="14"/>
        <v>21.096000000000004</v>
      </c>
      <c r="AK6" s="1">
        <v>87.168999999999997</v>
      </c>
      <c r="AL6" s="1">
        <f t="shared" si="15"/>
        <v>21.650999999999996</v>
      </c>
      <c r="AM6" s="1">
        <v>85.292000000000002</v>
      </c>
      <c r="AN6" s="1">
        <f t="shared" si="16"/>
        <v>21.697999999999993</v>
      </c>
    </row>
    <row r="7" spans="1:40" x14ac:dyDescent="0.2">
      <c r="A7" s="1">
        <v>105.28400000000001</v>
      </c>
      <c r="B7" s="1">
        <f t="shared" si="17"/>
        <v>21.134999999999991</v>
      </c>
      <c r="C7" s="1">
        <v>104.803</v>
      </c>
      <c r="D7" s="1">
        <f t="shared" si="18"/>
        <v>21.165999999999997</v>
      </c>
      <c r="E7" s="1">
        <v>103.102</v>
      </c>
      <c r="F7" s="1">
        <f t="shared" si="18"/>
        <v>20.84899999999999</v>
      </c>
      <c r="G7" s="1">
        <v>104.134</v>
      </c>
      <c r="H7" s="1">
        <f t="shared" si="0"/>
        <v>20.819000000000003</v>
      </c>
      <c r="I7" s="1">
        <v>102.504</v>
      </c>
      <c r="J7" s="1">
        <f t="shared" si="1"/>
        <v>20.623999999999995</v>
      </c>
      <c r="K7" s="1">
        <v>104.06399999999999</v>
      </c>
      <c r="L7" s="1">
        <f t="shared" si="2"/>
        <v>20.907000000000011</v>
      </c>
      <c r="M7" s="1">
        <v>101.73699999999999</v>
      </c>
      <c r="N7" s="1">
        <f t="shared" si="3"/>
        <v>20.506</v>
      </c>
      <c r="O7" s="1">
        <v>103.242</v>
      </c>
      <c r="P7" s="1">
        <f t="shared" si="4"/>
        <v>20.728999999999999</v>
      </c>
      <c r="Q7" s="1">
        <v>101.38500000000001</v>
      </c>
      <c r="R7" s="1">
        <f t="shared" si="5"/>
        <v>20.396999999999991</v>
      </c>
      <c r="S7" s="1">
        <v>103.73099999999999</v>
      </c>
      <c r="T7" s="1">
        <f t="shared" si="6"/>
        <v>20.828000000000003</v>
      </c>
      <c r="U7" s="1">
        <v>102.07599999999999</v>
      </c>
      <c r="V7" s="1">
        <f t="shared" si="7"/>
        <v>20.544000000000011</v>
      </c>
      <c r="W7" s="1">
        <v>103.64100000000001</v>
      </c>
      <c r="X7" s="1">
        <f t="shared" si="8"/>
        <v>20.803999999999988</v>
      </c>
      <c r="Y7" s="1">
        <v>102.95</v>
      </c>
      <c r="Z7" s="1">
        <f t="shared" si="9"/>
        <v>20.629999999999995</v>
      </c>
      <c r="AA7" s="1">
        <v>104.057</v>
      </c>
      <c r="AB7" s="1">
        <f t="shared" si="10"/>
        <v>20.852999999999994</v>
      </c>
      <c r="AC7" s="1">
        <v>103.985</v>
      </c>
      <c r="AD7" s="1">
        <f t="shared" si="11"/>
        <v>20.915000000000006</v>
      </c>
      <c r="AE7" s="1">
        <v>104.303</v>
      </c>
      <c r="AF7" s="1">
        <f t="shared" si="12"/>
        <v>21.007000000000005</v>
      </c>
      <c r="AG7" s="1">
        <v>105.593</v>
      </c>
      <c r="AH7" s="1">
        <f t="shared" si="13"/>
        <v>21.194000000000003</v>
      </c>
      <c r="AI7" s="1">
        <v>104.943</v>
      </c>
      <c r="AJ7" s="1">
        <f t="shared" si="14"/>
        <v>21.164000000000001</v>
      </c>
      <c r="AK7" s="1">
        <v>108.82</v>
      </c>
      <c r="AL7" s="1">
        <f t="shared" si="15"/>
        <v>22.043000000000006</v>
      </c>
      <c r="AM7" s="1">
        <v>106.99</v>
      </c>
      <c r="AN7" s="1">
        <f t="shared" si="16"/>
        <v>21.497</v>
      </c>
    </row>
    <row r="8" spans="1:40" x14ac:dyDescent="0.2">
      <c r="A8" s="1">
        <v>126.419</v>
      </c>
      <c r="B8" s="1">
        <f t="shared" si="17"/>
        <v>21.165000000000006</v>
      </c>
      <c r="C8" s="1">
        <v>125.96899999999999</v>
      </c>
      <c r="D8" s="1">
        <f t="shared" si="18"/>
        <v>21.051999999999992</v>
      </c>
      <c r="E8" s="1">
        <v>123.95099999999999</v>
      </c>
      <c r="F8" s="1">
        <f t="shared" si="18"/>
        <v>20.733000000000004</v>
      </c>
      <c r="G8" s="1">
        <v>124.953</v>
      </c>
      <c r="H8" s="1">
        <f t="shared" si="0"/>
        <v>21.133999999999986</v>
      </c>
      <c r="I8" s="1">
        <v>123.128</v>
      </c>
      <c r="J8" s="1">
        <f t="shared" si="1"/>
        <v>20.500999999999991</v>
      </c>
      <c r="K8" s="1">
        <v>124.971</v>
      </c>
      <c r="L8" s="1">
        <f t="shared" si="2"/>
        <v>20.835000000000008</v>
      </c>
      <c r="M8" s="1">
        <v>122.24299999999999</v>
      </c>
      <c r="N8" s="1">
        <f t="shared" si="3"/>
        <v>20.385999999999996</v>
      </c>
      <c r="O8" s="1">
        <v>123.971</v>
      </c>
      <c r="P8" s="1">
        <f t="shared" si="4"/>
        <v>20.884999999999991</v>
      </c>
      <c r="Q8" s="1">
        <v>121.782</v>
      </c>
      <c r="R8" s="1">
        <f t="shared" si="5"/>
        <v>20.470000000000013</v>
      </c>
      <c r="S8" s="1">
        <v>124.559</v>
      </c>
      <c r="T8" s="1">
        <f t="shared" si="6"/>
        <v>20.73599999999999</v>
      </c>
      <c r="U8" s="1">
        <v>122.62</v>
      </c>
      <c r="V8" s="1">
        <f t="shared" si="7"/>
        <v>20.472999999999985</v>
      </c>
      <c r="W8" s="1">
        <v>124.44499999999999</v>
      </c>
      <c r="X8" s="1">
        <f t="shared" si="8"/>
        <v>20.796999999999997</v>
      </c>
      <c r="Y8" s="1">
        <v>123.58</v>
      </c>
      <c r="Z8" s="1">
        <f t="shared" si="9"/>
        <v>20.695000000000007</v>
      </c>
      <c r="AA8" s="1">
        <v>124.91</v>
      </c>
      <c r="AB8" s="1">
        <f t="shared" si="10"/>
        <v>20.876000000000005</v>
      </c>
      <c r="AC8" s="1">
        <v>124.9</v>
      </c>
      <c r="AD8" s="1">
        <f t="shared" si="11"/>
        <v>20.847000000000008</v>
      </c>
      <c r="AE8" s="1">
        <v>125.31</v>
      </c>
      <c r="AF8" s="1">
        <f t="shared" si="12"/>
        <v>20.936000000000007</v>
      </c>
      <c r="AG8" s="1">
        <v>126.78700000000001</v>
      </c>
      <c r="AH8" s="1">
        <f t="shared" si="13"/>
        <v>21.120000000000005</v>
      </c>
      <c r="AI8" s="1">
        <v>126.107</v>
      </c>
      <c r="AJ8" s="1">
        <f t="shared" si="14"/>
        <v>21.094999999999999</v>
      </c>
      <c r="AK8" s="1">
        <v>130.863</v>
      </c>
      <c r="AL8" s="1">
        <f t="shared" si="15"/>
        <v>21.64500000000001</v>
      </c>
      <c r="AM8" s="1">
        <v>128.48699999999999</v>
      </c>
      <c r="AN8" s="1">
        <f t="shared" si="16"/>
        <v>21.698000000000008</v>
      </c>
    </row>
    <row r="9" spans="1:40" x14ac:dyDescent="0.2">
      <c r="A9" s="1">
        <v>147.584</v>
      </c>
      <c r="B9" s="1">
        <f t="shared" si="17"/>
        <v>21.13300000000001</v>
      </c>
      <c r="C9" s="1">
        <v>147.02099999999999</v>
      </c>
      <c r="D9" s="1">
        <f t="shared" si="18"/>
        <v>21.167000000000002</v>
      </c>
      <c r="E9" s="1">
        <v>144.684</v>
      </c>
      <c r="F9" s="1">
        <f t="shared" si="18"/>
        <v>20.850999999999999</v>
      </c>
      <c r="G9" s="1">
        <v>146.08699999999999</v>
      </c>
      <c r="H9" s="1">
        <f t="shared" si="0"/>
        <v>20.817000000000007</v>
      </c>
      <c r="I9" s="1">
        <v>143.62899999999999</v>
      </c>
      <c r="J9" s="1">
        <f t="shared" si="1"/>
        <v>20.626000000000005</v>
      </c>
      <c r="K9" s="1">
        <v>145.80600000000001</v>
      </c>
      <c r="L9" s="1">
        <f t="shared" si="2"/>
        <v>20.906999999999982</v>
      </c>
      <c r="M9" s="1">
        <v>142.62899999999999</v>
      </c>
      <c r="N9" s="1">
        <f t="shared" si="3"/>
        <v>20.506</v>
      </c>
      <c r="O9" s="1">
        <v>144.85599999999999</v>
      </c>
      <c r="P9" s="1">
        <f t="shared" si="4"/>
        <v>20.727000000000004</v>
      </c>
      <c r="Q9" s="1">
        <v>142.25200000000001</v>
      </c>
      <c r="R9" s="1">
        <f t="shared" si="5"/>
        <v>20.395999999999987</v>
      </c>
      <c r="S9" s="1">
        <v>145.29499999999999</v>
      </c>
      <c r="T9" s="1">
        <f t="shared" si="6"/>
        <v>20.829000000000008</v>
      </c>
      <c r="U9" s="1">
        <v>143.09299999999999</v>
      </c>
      <c r="V9" s="1">
        <f t="shared" si="7"/>
        <v>20.544000000000011</v>
      </c>
      <c r="W9" s="1">
        <v>145.24199999999999</v>
      </c>
      <c r="X9" s="1">
        <f t="shared" si="8"/>
        <v>20.805000000000007</v>
      </c>
      <c r="Y9" s="1">
        <v>144.27500000000001</v>
      </c>
      <c r="Z9" s="1">
        <f t="shared" si="9"/>
        <v>20.628999999999991</v>
      </c>
      <c r="AA9" s="1">
        <v>145.786</v>
      </c>
      <c r="AB9" s="1">
        <f t="shared" si="10"/>
        <v>20.852000000000004</v>
      </c>
      <c r="AC9" s="1">
        <v>145.74700000000001</v>
      </c>
      <c r="AD9" s="1">
        <f t="shared" si="11"/>
        <v>20.915999999999997</v>
      </c>
      <c r="AE9" s="1">
        <v>146.24600000000001</v>
      </c>
      <c r="AF9" s="1">
        <f t="shared" si="12"/>
        <v>21.006999999999977</v>
      </c>
      <c r="AG9" s="1">
        <v>147.90700000000001</v>
      </c>
      <c r="AH9" s="1">
        <f t="shared" si="13"/>
        <v>21.194999999999993</v>
      </c>
      <c r="AI9" s="1">
        <v>147.202</v>
      </c>
      <c r="AJ9" s="1">
        <f t="shared" si="14"/>
        <v>21.164999999999992</v>
      </c>
      <c r="AK9" s="1">
        <v>152.50800000000001</v>
      </c>
      <c r="AL9" s="1">
        <f t="shared" si="15"/>
        <v>22.046999999999997</v>
      </c>
      <c r="AM9" s="1">
        <v>150.185</v>
      </c>
      <c r="AN9" s="1">
        <f t="shared" si="16"/>
        <v>21.496999999999986</v>
      </c>
    </row>
    <row r="10" spans="1:40" x14ac:dyDescent="0.2">
      <c r="A10" s="1">
        <v>168.71700000000001</v>
      </c>
      <c r="B10" s="1">
        <f t="shared" si="17"/>
        <v>21.164999999999992</v>
      </c>
      <c r="C10" s="1">
        <v>168.18799999999999</v>
      </c>
      <c r="D10" s="1">
        <f t="shared" si="18"/>
        <v>21.051000000000016</v>
      </c>
      <c r="E10" s="1">
        <v>165.535</v>
      </c>
      <c r="F10" s="1">
        <f t="shared" si="18"/>
        <v>20.72999999999999</v>
      </c>
      <c r="G10" s="1">
        <v>166.904</v>
      </c>
      <c r="H10" s="1">
        <f t="shared" si="0"/>
        <v>21.135999999999996</v>
      </c>
      <c r="I10" s="1">
        <v>164.255</v>
      </c>
      <c r="J10" s="1">
        <f t="shared" si="1"/>
        <v>20.498999999999995</v>
      </c>
      <c r="K10" s="1">
        <v>166.71299999999999</v>
      </c>
      <c r="L10" s="1">
        <f t="shared" si="2"/>
        <v>20.834000000000003</v>
      </c>
      <c r="M10" s="1">
        <v>163.13499999999999</v>
      </c>
      <c r="N10" s="1">
        <f t="shared" si="3"/>
        <v>20.384000000000015</v>
      </c>
      <c r="O10" s="1">
        <v>165.583</v>
      </c>
      <c r="P10" s="1">
        <f t="shared" si="4"/>
        <v>20.885999999999996</v>
      </c>
      <c r="Q10" s="1">
        <v>162.648</v>
      </c>
      <c r="R10" s="1">
        <f t="shared" si="5"/>
        <v>20.471000000000004</v>
      </c>
      <c r="S10" s="1">
        <v>166.124</v>
      </c>
      <c r="T10" s="1">
        <f t="shared" si="6"/>
        <v>20.735000000000014</v>
      </c>
      <c r="U10" s="1">
        <v>163.637</v>
      </c>
      <c r="V10" s="1">
        <f t="shared" si="7"/>
        <v>20.472000000000008</v>
      </c>
      <c r="W10" s="1">
        <v>166.047</v>
      </c>
      <c r="X10" s="1">
        <f t="shared" si="8"/>
        <v>20.796999999999997</v>
      </c>
      <c r="Y10" s="1">
        <v>164.904</v>
      </c>
      <c r="Z10" s="1">
        <f t="shared" si="9"/>
        <v>20.695999999999998</v>
      </c>
      <c r="AA10" s="1">
        <v>166.63800000000001</v>
      </c>
      <c r="AB10" s="1">
        <f t="shared" si="10"/>
        <v>20.876000000000005</v>
      </c>
      <c r="AC10" s="1">
        <v>166.66300000000001</v>
      </c>
      <c r="AD10" s="1">
        <f t="shared" si="11"/>
        <v>20.844999999999999</v>
      </c>
      <c r="AE10" s="1">
        <v>167.25299999999999</v>
      </c>
      <c r="AF10" s="1">
        <f t="shared" si="12"/>
        <v>20.936000000000007</v>
      </c>
      <c r="AG10" s="1">
        <v>169.102</v>
      </c>
      <c r="AH10" s="1">
        <f t="shared" si="13"/>
        <v>21.119</v>
      </c>
      <c r="AI10" s="1">
        <v>168.36699999999999</v>
      </c>
      <c r="AJ10" s="1">
        <f t="shared" si="14"/>
        <v>21.094000000000023</v>
      </c>
      <c r="AK10" s="1">
        <v>174.55500000000001</v>
      </c>
      <c r="AL10" s="1">
        <f t="shared" si="15"/>
        <v>21.641999999999996</v>
      </c>
      <c r="AM10" s="1">
        <v>171.68199999999999</v>
      </c>
      <c r="AN10" s="1">
        <f t="shared" si="16"/>
        <v>21.699000000000012</v>
      </c>
    </row>
    <row r="11" spans="1:40" x14ac:dyDescent="0.2">
      <c r="A11" s="1">
        <v>189.88200000000001</v>
      </c>
      <c r="B11" s="1">
        <f t="shared" si="17"/>
        <v>21.132999999999981</v>
      </c>
      <c r="C11" s="1">
        <v>189.239</v>
      </c>
      <c r="D11" s="1">
        <f t="shared" si="18"/>
        <v>21.168000000000006</v>
      </c>
      <c r="E11" s="1">
        <v>186.26499999999999</v>
      </c>
      <c r="F11" s="1">
        <f t="shared" si="18"/>
        <v>20.852000000000004</v>
      </c>
      <c r="G11" s="1">
        <v>188.04</v>
      </c>
      <c r="H11" s="1">
        <f t="shared" si="0"/>
        <v>20.816000000000003</v>
      </c>
      <c r="I11" s="1">
        <v>184.75399999999999</v>
      </c>
      <c r="J11" s="1">
        <f t="shared" si="1"/>
        <v>20.62700000000001</v>
      </c>
      <c r="K11" s="1">
        <v>187.547</v>
      </c>
      <c r="L11" s="1">
        <f t="shared" si="2"/>
        <v>20.908000000000015</v>
      </c>
      <c r="M11" s="1">
        <v>183.51900000000001</v>
      </c>
      <c r="N11" s="1">
        <f t="shared" si="3"/>
        <v>20.507000000000005</v>
      </c>
      <c r="O11" s="1">
        <v>186.46899999999999</v>
      </c>
      <c r="P11" s="1">
        <f t="shared" si="4"/>
        <v>20.727000000000004</v>
      </c>
      <c r="Q11" s="1">
        <v>183.119</v>
      </c>
      <c r="R11" s="1">
        <f t="shared" si="5"/>
        <v>20.394000000000005</v>
      </c>
      <c r="S11" s="1">
        <v>186.85900000000001</v>
      </c>
      <c r="T11" s="1">
        <f t="shared" si="6"/>
        <v>20.828999999999979</v>
      </c>
      <c r="U11" s="1">
        <v>184.10900000000001</v>
      </c>
      <c r="V11" s="1">
        <f t="shared" si="7"/>
        <v>20.544999999999987</v>
      </c>
      <c r="W11" s="1">
        <v>186.84399999999999</v>
      </c>
      <c r="X11" s="1">
        <f t="shared" si="8"/>
        <v>20.804000000000002</v>
      </c>
      <c r="Y11" s="1">
        <v>185.6</v>
      </c>
      <c r="Z11" s="1">
        <f t="shared" si="9"/>
        <v>20.628000000000014</v>
      </c>
      <c r="AA11" s="1">
        <v>187.51400000000001</v>
      </c>
      <c r="AB11" s="1">
        <f t="shared" si="10"/>
        <v>20.85299999999998</v>
      </c>
      <c r="AC11" s="1">
        <v>187.50800000000001</v>
      </c>
      <c r="AD11" s="1">
        <f t="shared" si="11"/>
        <v>20.915999999999997</v>
      </c>
      <c r="AE11" s="1">
        <v>188.18899999999999</v>
      </c>
      <c r="AF11" s="1">
        <f t="shared" si="12"/>
        <v>21.00800000000001</v>
      </c>
      <c r="AG11" s="1">
        <v>190.221</v>
      </c>
      <c r="AH11" s="1">
        <f t="shared" si="13"/>
        <v>21.193999999999988</v>
      </c>
      <c r="AI11" s="1">
        <v>189.46100000000001</v>
      </c>
      <c r="AJ11" s="1">
        <f t="shared" si="14"/>
        <v>21.164999999999992</v>
      </c>
      <c r="AK11" s="1">
        <v>196.197</v>
      </c>
      <c r="AL11" s="1">
        <f t="shared" si="15"/>
        <v>22.050999999999988</v>
      </c>
      <c r="AM11" s="1">
        <v>193.381</v>
      </c>
      <c r="AN11" s="1">
        <f t="shared" si="16"/>
        <v>21.495000000000005</v>
      </c>
    </row>
    <row r="12" spans="1:40" x14ac:dyDescent="0.2">
      <c r="A12" s="1">
        <v>211.01499999999999</v>
      </c>
      <c r="B12" s="1"/>
      <c r="C12" s="1">
        <v>210.40700000000001</v>
      </c>
      <c r="D12" s="1"/>
      <c r="E12" s="1">
        <v>207.11699999999999</v>
      </c>
      <c r="F12" s="1"/>
      <c r="G12" s="1">
        <v>208.85599999999999</v>
      </c>
      <c r="H12" s="1"/>
      <c r="I12" s="1">
        <v>205.381</v>
      </c>
      <c r="J12" s="1"/>
      <c r="K12" s="1">
        <v>208.45500000000001</v>
      </c>
      <c r="L12" s="1"/>
      <c r="M12" s="1">
        <v>204.02600000000001</v>
      </c>
      <c r="N12" s="1"/>
      <c r="O12" s="1">
        <v>207.196</v>
      </c>
      <c r="P12" s="1"/>
      <c r="Q12" s="1">
        <v>203.51300000000001</v>
      </c>
      <c r="R12" s="1"/>
      <c r="S12" s="1">
        <v>207.68799999999999</v>
      </c>
      <c r="T12" s="1"/>
      <c r="U12" s="1">
        <v>204.654</v>
      </c>
      <c r="V12" s="1"/>
      <c r="W12" s="1">
        <v>207.648</v>
      </c>
      <c r="X12" s="1"/>
      <c r="Y12" s="1">
        <v>206.22800000000001</v>
      </c>
      <c r="Z12" s="1"/>
      <c r="AA12" s="1">
        <v>208.36699999999999</v>
      </c>
      <c r="AB12" s="1"/>
      <c r="AC12" s="1">
        <v>208.42400000000001</v>
      </c>
      <c r="AD12" s="1"/>
      <c r="AE12" s="1">
        <v>209.197</v>
      </c>
      <c r="AF12" s="1"/>
      <c r="AG12" s="1">
        <v>211.41499999999999</v>
      </c>
      <c r="AH12" s="1"/>
      <c r="AI12" s="1">
        <v>210.626</v>
      </c>
      <c r="AJ12" s="1"/>
      <c r="AK12" s="1">
        <v>218.24799999999999</v>
      </c>
      <c r="AL12" s="1"/>
      <c r="AM12" s="1">
        <v>214.876</v>
      </c>
      <c r="AN12" s="1"/>
    </row>
    <row r="13" spans="1:40" x14ac:dyDescent="0.2">
      <c r="A13" t="s">
        <v>22</v>
      </c>
      <c r="B13" s="1">
        <f>SUM(B3:B11)/9</f>
        <v>21.14811111111111</v>
      </c>
      <c r="D13" s="1">
        <f>SUM(D3:D11)/9</f>
        <v>21.11577777777778</v>
      </c>
      <c r="F13" s="1">
        <f>SUM(F3:F11)/9</f>
        <v>20.798111111111112</v>
      </c>
      <c r="H13" s="1">
        <f>SUM(H3:H11)/9</f>
        <v>20.958555555555556</v>
      </c>
      <c r="J13" s="1">
        <f>SUM(J3:J11)/9</f>
        <v>20.57011111111111</v>
      </c>
      <c r="L13" s="1">
        <f>SUM(L3:L11)/9</f>
        <v>20.87511111111111</v>
      </c>
      <c r="N13" s="1">
        <f>SUM(N3:N11)/9</f>
        <v>20.452555555555556</v>
      </c>
      <c r="P13" s="1">
        <f>SUM(P3:P11)/9</f>
        <v>20.798111111111112</v>
      </c>
      <c r="R13" s="1">
        <f>SUM(R3:R11)/9</f>
        <v>20.429444444444446</v>
      </c>
      <c r="T13" s="1">
        <f>SUM(T3:T11)/9</f>
        <v>20.787333333333333</v>
      </c>
      <c r="V13" s="1">
        <f>SUM(V3:V11)/9</f>
        <v>20.512555555555554</v>
      </c>
      <c r="X13" s="1">
        <f>SUM(X3:X11)/9</f>
        <v>20.801333333333332</v>
      </c>
      <c r="Z13" s="1">
        <f>SUM(Z3:Z11)/9</f>
        <v>20.659111111111113</v>
      </c>
      <c r="AB13" s="1">
        <f>SUM(AB3:AB11)/9</f>
        <v>20.863</v>
      </c>
      <c r="AD13" s="1">
        <f>SUM(AD3:AD11)/9</f>
        <v>20.885000000000002</v>
      </c>
      <c r="AF13" s="1">
        <f>SUM(AF3:AF11)/9</f>
        <v>20.975777777777779</v>
      </c>
      <c r="AH13" s="1">
        <f>SUM(AH3:AH11)/9</f>
        <v>21.161444444444442</v>
      </c>
      <c r="AJ13" s="1">
        <f>SUM(AJ3:AJ11)/9</f>
        <v>21.13366666666667</v>
      </c>
      <c r="AL13" s="1">
        <f>SUM(AL3:AL11)/9</f>
        <v>21.867444444444445</v>
      </c>
      <c r="AN13" s="1">
        <f>SUM(AN3:AN11)/9</f>
        <v>21.586555555555556</v>
      </c>
    </row>
    <row r="16" spans="1:40" x14ac:dyDescent="0.2">
      <c r="A16" t="s">
        <v>23</v>
      </c>
      <c r="B16" t="s">
        <v>24</v>
      </c>
      <c r="C16" t="s">
        <v>25</v>
      </c>
    </row>
    <row r="17" spans="1:14" x14ac:dyDescent="0.2">
      <c r="A17">
        <v>53</v>
      </c>
      <c r="B17">
        <f>M17/10</f>
        <v>2.1148111111111101</v>
      </c>
      <c r="C17">
        <f>N17/10</f>
        <v>2.1115777777777778</v>
      </c>
      <c r="M17">
        <v>21.148111111111099</v>
      </c>
      <c r="N17">
        <v>21.11577777777778</v>
      </c>
    </row>
    <row r="18" spans="1:14" x14ac:dyDescent="0.2">
      <c r="A18">
        <v>63</v>
      </c>
      <c r="B18">
        <f t="shared" ref="B18:B27" si="19">M18/10</f>
        <v>2.0798100000000002</v>
      </c>
      <c r="C18">
        <f t="shared" ref="C18:C27" si="20">N18/10</f>
        <v>2.0958600000000001</v>
      </c>
      <c r="M18" s="2">
        <v>20.798100000000002</v>
      </c>
      <c r="N18" s="2">
        <v>20.958600000000001</v>
      </c>
    </row>
    <row r="19" spans="1:14" x14ac:dyDescent="0.2">
      <c r="A19">
        <v>73</v>
      </c>
      <c r="B19">
        <f t="shared" si="19"/>
        <v>2.05701</v>
      </c>
      <c r="C19">
        <f t="shared" si="20"/>
        <v>2.08751</v>
      </c>
      <c r="M19" s="2">
        <v>20.5701</v>
      </c>
      <c r="N19" s="2">
        <v>20.8751</v>
      </c>
    </row>
    <row r="20" spans="1:14" x14ac:dyDescent="0.2">
      <c r="A20">
        <v>83</v>
      </c>
      <c r="B20">
        <f t="shared" si="19"/>
        <v>2.0452599999999999</v>
      </c>
      <c r="C20">
        <f t="shared" si="20"/>
        <v>2.0798100000000002</v>
      </c>
      <c r="M20" s="2">
        <v>20.4526</v>
      </c>
      <c r="N20" s="2">
        <v>20.798100000000002</v>
      </c>
    </row>
    <row r="21" spans="1:14" x14ac:dyDescent="0.2">
      <c r="A21">
        <v>93</v>
      </c>
      <c r="B21">
        <f t="shared" si="19"/>
        <v>2.0429400000000002</v>
      </c>
      <c r="C21">
        <f t="shared" si="20"/>
        <v>2.0787299999999997</v>
      </c>
      <c r="M21" s="2">
        <v>20.429400000000001</v>
      </c>
      <c r="N21" s="2">
        <v>20.787299999999998</v>
      </c>
    </row>
    <row r="22" spans="1:14" x14ac:dyDescent="0.2">
      <c r="A22">
        <v>103</v>
      </c>
      <c r="B22">
        <f t="shared" si="19"/>
        <v>2.0512600000000001</v>
      </c>
      <c r="C22">
        <f t="shared" si="20"/>
        <v>2.08013</v>
      </c>
      <c r="M22" s="2">
        <v>20.512599999999999</v>
      </c>
      <c r="N22" s="2">
        <v>20.801300000000001</v>
      </c>
    </row>
    <row r="23" spans="1:14" x14ac:dyDescent="0.2">
      <c r="A23">
        <v>113</v>
      </c>
      <c r="B23">
        <f t="shared" si="19"/>
        <v>2.0659099999999997</v>
      </c>
      <c r="C23">
        <f t="shared" si="20"/>
        <v>2.0863</v>
      </c>
      <c r="M23" s="2">
        <v>20.659099999999999</v>
      </c>
      <c r="N23" s="2">
        <v>20.863</v>
      </c>
    </row>
    <row r="24" spans="1:14" x14ac:dyDescent="0.2">
      <c r="A24">
        <v>123</v>
      </c>
      <c r="B24">
        <f t="shared" si="19"/>
        <v>2.0885000000000002</v>
      </c>
      <c r="C24">
        <f t="shared" si="20"/>
        <v>2.0975799999999998</v>
      </c>
      <c r="D24" s="1"/>
      <c r="M24" s="2">
        <v>20.885000000000002</v>
      </c>
      <c r="N24" s="2">
        <v>20.9758</v>
      </c>
    </row>
    <row r="25" spans="1:14" x14ac:dyDescent="0.2">
      <c r="A25">
        <v>133</v>
      </c>
      <c r="B25">
        <f t="shared" si="19"/>
        <v>2.1161400000000001</v>
      </c>
      <c r="C25">
        <f t="shared" si="20"/>
        <v>2.1133700000000002</v>
      </c>
      <c r="M25" s="2">
        <v>21.1614</v>
      </c>
      <c r="N25" s="2">
        <v>21.133700000000001</v>
      </c>
    </row>
    <row r="26" spans="1:14" x14ac:dyDescent="0.2">
      <c r="A26">
        <v>143</v>
      </c>
    </row>
    <row r="27" spans="1:14" x14ac:dyDescent="0.2">
      <c r="A27">
        <v>153</v>
      </c>
      <c r="B27">
        <f t="shared" si="19"/>
        <v>2.1867399999999999</v>
      </c>
      <c r="C27">
        <f t="shared" si="20"/>
        <v>2.1586600000000002</v>
      </c>
      <c r="M27" s="2">
        <v>21.8674</v>
      </c>
      <c r="N27" s="2">
        <v>21.586600000000001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Katys_Pendulum_csv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2022-02-23T16:03:05Z</dcterms:created>
  <dcterms:modified xsi:type="dcterms:W3CDTF">2022-02-25T02:05:08Z</dcterms:modified>
</cp:coreProperties>
</file>