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Excel\"/>
    </mc:Choice>
  </mc:AlternateContent>
  <xr:revisionPtr revIDLastSave="0" documentId="13_ncr:1_{99AA1A31-D523-4FBF-B082-18E869305831}" xr6:coauthVersionLast="36" xr6:coauthVersionMax="36" xr10:uidLastSave="{00000000-0000-0000-0000-000000000000}"/>
  <bookViews>
    <workbookView xWindow="32760" yWindow="32760" windowWidth="162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Sheet1!$A$1:$AU$1174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C484" i="1" l="1"/>
  <c r="AD484" i="1"/>
  <c r="AC346" i="1"/>
  <c r="AD346" i="1"/>
  <c r="AU17" i="1"/>
  <c r="AU16" i="1"/>
  <c r="AU18" i="1"/>
  <c r="AU23" i="1"/>
  <c r="AU14" i="1"/>
  <c r="AU24" i="1"/>
  <c r="AU21" i="1"/>
  <c r="AU12" i="1"/>
  <c r="AU19" i="1"/>
  <c r="AU13" i="1"/>
  <c r="AU7" i="1"/>
  <c r="AU11" i="1"/>
  <c r="AU20" i="1"/>
  <c r="AU4" i="1"/>
  <c r="AU15" i="1"/>
  <c r="AU22" i="1"/>
  <c r="AU6" i="1"/>
  <c r="AU8" i="1"/>
  <c r="AU3" i="1"/>
  <c r="AU9" i="1"/>
  <c r="AU5" i="1"/>
  <c r="AU2" i="1"/>
  <c r="AU42" i="1"/>
  <c r="AU38" i="1"/>
  <c r="AU40" i="1"/>
  <c r="AU31" i="1"/>
  <c r="AU33" i="1"/>
  <c r="AU29" i="1"/>
  <c r="AU41" i="1"/>
  <c r="AU32" i="1"/>
  <c r="AU39" i="1"/>
  <c r="AU44" i="1"/>
  <c r="AU36" i="1"/>
  <c r="AU27" i="1"/>
  <c r="AU47" i="1"/>
  <c r="AU34" i="1"/>
  <c r="AU37" i="1"/>
  <c r="AU43" i="1"/>
  <c r="AU46" i="1"/>
  <c r="AU26" i="1"/>
  <c r="AU35" i="1"/>
  <c r="AU45" i="1"/>
  <c r="AU30" i="1"/>
  <c r="AU28" i="1"/>
  <c r="AU25" i="1"/>
  <c r="AU57" i="1"/>
  <c r="AU61" i="1"/>
  <c r="AU64" i="1"/>
  <c r="AU54" i="1"/>
  <c r="AU56" i="1"/>
  <c r="AU68" i="1"/>
  <c r="AU65" i="1"/>
  <c r="AU49" i="1"/>
  <c r="AU59" i="1"/>
  <c r="AU53" i="1"/>
  <c r="AU60" i="1"/>
  <c r="AU55" i="1"/>
  <c r="AU67" i="1"/>
  <c r="AU48" i="1"/>
  <c r="AU58" i="1"/>
  <c r="AU52" i="1"/>
  <c r="AU50" i="1"/>
  <c r="AU62" i="1"/>
  <c r="AU66" i="1"/>
  <c r="AU51" i="1"/>
  <c r="AU63" i="1"/>
  <c r="AU70" i="1"/>
  <c r="AU69" i="1"/>
  <c r="AU81" i="1"/>
  <c r="AU82" i="1"/>
  <c r="AU90" i="1"/>
  <c r="AU79" i="1"/>
  <c r="AU76" i="1"/>
  <c r="AU78" i="1"/>
  <c r="AU89" i="1"/>
  <c r="AU87" i="1"/>
  <c r="AU77" i="1"/>
  <c r="AU84" i="1"/>
  <c r="AU83" i="1"/>
  <c r="AU80" i="1"/>
  <c r="AU73" i="1"/>
  <c r="AU86" i="1"/>
  <c r="AU91" i="1"/>
  <c r="AU93" i="1"/>
  <c r="AU88" i="1"/>
  <c r="AU71" i="1"/>
  <c r="AU75" i="1"/>
  <c r="AU72" i="1"/>
  <c r="AU92" i="1"/>
  <c r="AU74" i="1"/>
  <c r="AU85" i="1"/>
  <c r="AU95" i="1"/>
  <c r="AU110" i="1"/>
  <c r="AU106" i="1"/>
  <c r="AU115" i="1"/>
  <c r="AU116" i="1"/>
  <c r="AU108" i="1"/>
  <c r="AU113" i="1"/>
  <c r="AU96" i="1"/>
  <c r="AU99" i="1"/>
  <c r="AU107" i="1"/>
  <c r="AU103" i="1"/>
  <c r="AU105" i="1"/>
  <c r="AU114" i="1"/>
  <c r="AU111" i="1"/>
  <c r="AU112" i="1"/>
  <c r="AU102" i="1"/>
  <c r="AU94" i="1"/>
  <c r="AU98" i="1"/>
  <c r="AU100" i="1"/>
  <c r="AU97" i="1"/>
  <c r="AU109" i="1"/>
  <c r="AU104" i="1"/>
  <c r="AU101" i="1"/>
  <c r="AU119" i="1"/>
  <c r="AU124" i="1"/>
  <c r="AU123" i="1"/>
  <c r="AU127" i="1"/>
  <c r="AU118" i="1"/>
  <c r="AU139" i="1"/>
  <c r="AU126" i="1"/>
  <c r="AU122" i="1"/>
  <c r="AU132" i="1"/>
  <c r="AU128" i="1"/>
  <c r="AU125" i="1"/>
  <c r="AU137" i="1"/>
  <c r="AU135" i="1"/>
  <c r="AU138" i="1"/>
  <c r="AU133" i="1"/>
  <c r="AU134" i="1"/>
  <c r="AU136" i="1"/>
  <c r="AU130" i="1"/>
  <c r="AU129" i="1"/>
  <c r="AU131" i="1"/>
  <c r="AU121" i="1"/>
  <c r="AU117" i="1"/>
  <c r="AU120" i="1"/>
  <c r="AU148" i="1"/>
  <c r="AU149" i="1"/>
  <c r="AU158" i="1"/>
  <c r="AU159" i="1"/>
  <c r="AU154" i="1"/>
  <c r="AU141" i="1"/>
  <c r="AU147" i="1"/>
  <c r="AU146" i="1"/>
  <c r="AU160" i="1"/>
  <c r="AU162" i="1"/>
  <c r="AU157" i="1"/>
  <c r="AU153" i="1"/>
  <c r="AU152" i="1"/>
  <c r="AU150" i="1"/>
  <c r="AU151" i="1"/>
  <c r="AU143" i="1"/>
  <c r="AU144" i="1"/>
  <c r="AU142" i="1"/>
  <c r="AU156" i="1"/>
  <c r="AU140" i="1"/>
  <c r="AU145" i="1"/>
  <c r="AU161" i="1"/>
  <c r="AU155" i="1"/>
  <c r="AU179" i="1"/>
  <c r="AU173" i="1"/>
  <c r="AU183" i="1"/>
  <c r="AU172" i="1"/>
  <c r="AU170" i="1"/>
  <c r="AU184" i="1"/>
  <c r="AU178" i="1"/>
  <c r="AU176" i="1"/>
  <c r="AU181" i="1"/>
  <c r="AU174" i="1"/>
  <c r="AU171" i="1"/>
  <c r="AU175" i="1"/>
  <c r="AU180" i="1"/>
  <c r="AU167" i="1"/>
  <c r="AU169" i="1"/>
  <c r="AU168" i="1"/>
  <c r="AU177" i="1"/>
  <c r="AU182" i="1"/>
  <c r="AU185" i="1"/>
  <c r="AU166" i="1"/>
  <c r="AU165" i="1"/>
  <c r="AU163" i="1"/>
  <c r="AU164" i="1"/>
  <c r="AU202" i="1"/>
  <c r="AU199" i="1"/>
  <c r="AU204" i="1"/>
  <c r="AU194" i="1"/>
  <c r="AU205" i="1"/>
  <c r="AU203" i="1"/>
  <c r="AU186" i="1"/>
  <c r="AU206" i="1"/>
  <c r="AU208" i="1"/>
  <c r="AU195" i="1"/>
  <c r="AU207" i="1"/>
  <c r="AU197" i="1"/>
  <c r="AU193" i="1"/>
  <c r="AU200" i="1"/>
  <c r="AU198" i="1"/>
  <c r="AU190" i="1"/>
  <c r="AU191" i="1"/>
  <c r="AU187" i="1"/>
  <c r="AU192" i="1"/>
  <c r="AU201" i="1"/>
  <c r="AU188" i="1"/>
  <c r="AU196" i="1"/>
  <c r="AU189" i="1"/>
  <c r="AU224" i="1"/>
  <c r="AU223" i="1"/>
  <c r="AU210" i="1"/>
  <c r="AU211" i="1"/>
  <c r="AU212" i="1"/>
  <c r="AU230" i="1"/>
  <c r="AU229" i="1"/>
  <c r="AU228" i="1"/>
  <c r="AU227" i="1"/>
  <c r="AU220" i="1"/>
  <c r="AU221" i="1"/>
  <c r="AU214" i="1"/>
  <c r="AU225" i="1"/>
  <c r="AU216" i="1"/>
  <c r="AU231" i="1"/>
  <c r="AU219" i="1"/>
  <c r="AU215" i="1"/>
  <c r="AU226" i="1"/>
  <c r="AU222" i="1"/>
  <c r="AU213" i="1"/>
  <c r="AU209" i="1"/>
  <c r="AU217" i="1"/>
  <c r="AU218" i="1"/>
  <c r="AU233" i="1"/>
  <c r="AU253" i="1"/>
  <c r="AU242" i="1"/>
  <c r="AU234" i="1"/>
  <c r="AU243" i="1"/>
  <c r="AU240" i="1"/>
  <c r="AU244" i="1"/>
  <c r="AU246" i="1"/>
  <c r="AU251" i="1"/>
  <c r="AU238" i="1"/>
  <c r="AU247" i="1"/>
  <c r="AU249" i="1"/>
  <c r="AU248" i="1"/>
  <c r="AU239" i="1"/>
  <c r="AU245" i="1"/>
  <c r="AU252" i="1"/>
  <c r="AU241" i="1"/>
  <c r="AU235" i="1"/>
  <c r="AU236" i="1"/>
  <c r="AU250" i="1"/>
  <c r="AU232" i="1"/>
  <c r="AU254" i="1"/>
  <c r="AU237" i="1"/>
  <c r="AU270" i="1"/>
  <c r="AU274" i="1"/>
  <c r="AU268" i="1"/>
  <c r="AU256" i="1"/>
  <c r="AU263" i="1"/>
  <c r="AU260" i="1"/>
  <c r="AU272" i="1"/>
  <c r="AU277" i="1"/>
  <c r="AU255" i="1"/>
  <c r="AU257" i="1"/>
  <c r="AU269" i="1"/>
  <c r="AU262" i="1"/>
  <c r="AU261" i="1"/>
  <c r="AU259" i="1"/>
  <c r="AU267" i="1"/>
  <c r="AU273" i="1"/>
  <c r="AU276" i="1"/>
  <c r="AU271" i="1"/>
  <c r="AU265" i="1"/>
  <c r="AU258" i="1"/>
  <c r="AU275" i="1"/>
  <c r="AU266" i="1"/>
  <c r="AU264" i="1"/>
  <c r="AU285" i="1"/>
  <c r="AU280" i="1"/>
  <c r="AU300" i="1"/>
  <c r="AU279" i="1"/>
  <c r="AU282" i="1"/>
  <c r="AU289" i="1"/>
  <c r="AU297" i="1"/>
  <c r="AU286" i="1"/>
  <c r="AU283" i="1"/>
  <c r="AU292" i="1"/>
  <c r="AU298" i="1"/>
  <c r="AU278" i="1"/>
  <c r="AU287" i="1"/>
  <c r="AU295" i="1"/>
  <c r="AU291" i="1"/>
  <c r="AU284" i="1"/>
  <c r="AU288" i="1"/>
  <c r="AU299" i="1"/>
  <c r="AU293" i="1"/>
  <c r="AU294" i="1"/>
  <c r="AU290" i="1"/>
  <c r="AU281" i="1"/>
  <c r="AU296" i="1"/>
  <c r="AU307" i="1"/>
  <c r="AU310" i="1"/>
  <c r="AU311" i="1"/>
  <c r="AU309" i="1"/>
  <c r="AU317" i="1"/>
  <c r="AU306" i="1"/>
  <c r="AU312" i="1"/>
  <c r="AU302" i="1"/>
  <c r="AU314" i="1"/>
  <c r="AU319" i="1"/>
  <c r="AU305" i="1"/>
  <c r="AU303" i="1"/>
  <c r="AU318" i="1"/>
  <c r="AU322" i="1"/>
  <c r="AU321" i="1"/>
  <c r="AU301" i="1"/>
  <c r="AU313" i="1"/>
  <c r="AU316" i="1"/>
  <c r="AU320" i="1"/>
  <c r="AU304" i="1"/>
  <c r="AU308" i="1"/>
  <c r="AU323" i="1"/>
  <c r="AU315" i="1"/>
  <c r="AU335" i="1"/>
  <c r="AU340" i="1"/>
  <c r="AU341" i="1"/>
  <c r="AU338" i="1"/>
  <c r="AU346" i="1"/>
  <c r="AU343" i="1"/>
  <c r="AU344" i="1"/>
  <c r="AU329" i="1"/>
  <c r="AU331" i="1"/>
  <c r="AU339" i="1"/>
  <c r="AU334" i="1"/>
  <c r="AU345" i="1"/>
  <c r="AU337" i="1"/>
  <c r="AU336" i="1"/>
  <c r="AU342" i="1"/>
  <c r="AU332" i="1"/>
  <c r="AU327" i="1"/>
  <c r="AU326" i="1"/>
  <c r="AU325" i="1"/>
  <c r="AU333" i="1"/>
  <c r="AU324" i="1"/>
  <c r="AU330" i="1"/>
  <c r="AU328" i="1"/>
  <c r="AU358" i="1"/>
  <c r="AU363" i="1"/>
  <c r="AU368" i="1"/>
  <c r="AU348" i="1"/>
  <c r="AU356" i="1"/>
  <c r="AU359" i="1"/>
  <c r="AU369" i="1"/>
  <c r="AU355" i="1"/>
  <c r="AU367" i="1"/>
  <c r="AU353" i="1"/>
  <c r="AU365" i="1"/>
  <c r="AU351" i="1"/>
  <c r="AU357" i="1"/>
  <c r="AU347" i="1"/>
  <c r="AU352" i="1"/>
  <c r="AU364" i="1"/>
  <c r="AU362" i="1"/>
  <c r="AU366" i="1"/>
  <c r="AU361" i="1"/>
  <c r="AU350" i="1"/>
  <c r="AU360" i="1"/>
  <c r="AU354" i="1"/>
  <c r="AU349" i="1"/>
  <c r="AU382" i="1"/>
  <c r="AU377" i="1"/>
  <c r="AU390" i="1"/>
  <c r="AU383" i="1"/>
  <c r="AU379" i="1"/>
  <c r="AU389" i="1"/>
  <c r="AU391" i="1"/>
  <c r="AU381" i="1"/>
  <c r="AU387" i="1"/>
  <c r="AU380" i="1"/>
  <c r="AU384" i="1"/>
  <c r="AU386" i="1"/>
  <c r="AU388" i="1"/>
  <c r="AU373" i="1"/>
  <c r="AU385" i="1"/>
  <c r="AU378" i="1"/>
  <c r="AU376" i="1"/>
  <c r="AU371" i="1"/>
  <c r="AU392" i="1"/>
  <c r="AU370" i="1"/>
  <c r="AU375" i="1"/>
  <c r="AU374" i="1"/>
  <c r="AU372" i="1"/>
  <c r="AU414" i="1"/>
  <c r="AU415" i="1"/>
  <c r="AU403" i="1"/>
  <c r="AU404" i="1"/>
  <c r="AU412" i="1"/>
  <c r="AU400" i="1"/>
  <c r="AU409" i="1"/>
  <c r="AU410" i="1"/>
  <c r="AU408" i="1"/>
  <c r="AU407" i="1"/>
  <c r="AU401" i="1"/>
  <c r="AU406" i="1"/>
  <c r="AU411" i="1"/>
  <c r="AU402" i="1"/>
  <c r="AU394" i="1"/>
  <c r="AU405" i="1"/>
  <c r="AU395" i="1"/>
  <c r="AU396" i="1"/>
  <c r="AU397" i="1"/>
  <c r="AU399" i="1"/>
  <c r="AU398" i="1"/>
  <c r="AU393" i="1"/>
  <c r="AU413" i="1"/>
  <c r="AU430" i="1"/>
  <c r="AU419" i="1"/>
  <c r="AU427" i="1"/>
  <c r="AU433" i="1"/>
  <c r="AU426" i="1"/>
  <c r="AU423" i="1"/>
  <c r="AU435" i="1"/>
  <c r="AU422" i="1"/>
  <c r="AU437" i="1"/>
  <c r="AU416" i="1"/>
  <c r="AU418" i="1"/>
  <c r="AU424" i="1"/>
  <c r="AU438" i="1"/>
  <c r="AU429" i="1"/>
  <c r="AU432" i="1"/>
  <c r="AU425" i="1"/>
  <c r="AU434" i="1"/>
  <c r="AU431" i="1"/>
  <c r="AU436" i="1"/>
  <c r="AU428" i="1"/>
  <c r="AU417" i="1"/>
  <c r="AU420" i="1"/>
  <c r="AU421" i="1"/>
  <c r="AU460" i="1"/>
  <c r="AU451" i="1"/>
  <c r="AU450" i="1"/>
  <c r="AU452" i="1"/>
  <c r="AU453" i="1"/>
  <c r="AU440" i="1"/>
  <c r="AU448" i="1"/>
  <c r="AU449" i="1"/>
  <c r="AU458" i="1"/>
  <c r="AU445" i="1"/>
  <c r="AU444" i="1"/>
  <c r="AU447" i="1"/>
  <c r="AU442" i="1"/>
  <c r="AU459" i="1"/>
  <c r="AU461" i="1"/>
  <c r="AU446" i="1"/>
  <c r="AU456" i="1"/>
  <c r="AU443" i="1"/>
  <c r="AU454" i="1"/>
  <c r="AU457" i="1"/>
  <c r="AU455" i="1"/>
  <c r="AU439" i="1"/>
  <c r="AU441" i="1"/>
  <c r="AU478" i="1"/>
  <c r="AU479" i="1"/>
  <c r="AU480" i="1"/>
  <c r="AU463" i="1"/>
  <c r="AU469" i="1"/>
  <c r="AU475" i="1"/>
  <c r="AU482" i="1"/>
  <c r="AU470" i="1"/>
  <c r="AU483" i="1"/>
  <c r="AU465" i="1"/>
  <c r="AU477" i="1"/>
  <c r="AU481" i="1"/>
  <c r="AU473" i="1"/>
  <c r="AU467" i="1"/>
  <c r="AU484" i="1"/>
  <c r="AU476" i="1"/>
  <c r="AU471" i="1"/>
  <c r="AU472" i="1"/>
  <c r="AU462" i="1"/>
  <c r="AU466" i="1"/>
  <c r="AU464" i="1"/>
  <c r="AU474" i="1"/>
  <c r="AU468" i="1"/>
  <c r="AU493" i="1"/>
  <c r="AU494" i="1"/>
  <c r="AU496" i="1"/>
  <c r="AU503" i="1"/>
  <c r="AU507" i="1"/>
  <c r="AU506" i="1"/>
  <c r="AU491" i="1"/>
  <c r="AU492" i="1"/>
  <c r="AU498" i="1"/>
  <c r="AU499" i="1"/>
  <c r="AU490" i="1"/>
  <c r="AU485" i="1"/>
  <c r="AU486" i="1"/>
  <c r="AU501" i="1"/>
  <c r="AU488" i="1"/>
  <c r="AU489" i="1"/>
  <c r="AU502" i="1"/>
  <c r="AU500" i="1"/>
  <c r="AU487" i="1"/>
  <c r="AU497" i="1"/>
  <c r="AU495" i="1"/>
  <c r="AU504" i="1"/>
  <c r="AU505" i="1"/>
  <c r="AU513" i="1"/>
  <c r="AU510" i="1"/>
  <c r="AU529" i="1"/>
  <c r="AU517" i="1"/>
  <c r="AU524" i="1"/>
  <c r="AU530" i="1"/>
  <c r="AU514" i="1"/>
  <c r="AU509" i="1"/>
  <c r="AU520" i="1"/>
  <c r="AU508" i="1"/>
  <c r="AU523" i="1"/>
  <c r="AU516" i="1"/>
  <c r="AU512" i="1"/>
  <c r="AU519" i="1"/>
  <c r="AU527" i="1"/>
  <c r="AU518" i="1"/>
  <c r="AU526" i="1"/>
  <c r="AU515" i="1"/>
  <c r="AU511" i="1"/>
  <c r="AU525" i="1"/>
  <c r="AU522" i="1"/>
  <c r="AU528" i="1"/>
  <c r="AU521" i="1"/>
  <c r="AU552" i="1"/>
  <c r="AU553" i="1"/>
  <c r="AU549" i="1"/>
  <c r="AU545" i="1"/>
  <c r="AU548" i="1"/>
  <c r="AU543" i="1"/>
  <c r="AU544" i="1"/>
  <c r="AU539" i="1"/>
  <c r="AU540" i="1"/>
  <c r="AU537" i="1"/>
  <c r="AU550" i="1"/>
  <c r="AU542" i="1"/>
  <c r="AU538" i="1"/>
  <c r="AU536" i="1"/>
  <c r="AU547" i="1"/>
  <c r="AU532" i="1"/>
  <c r="AU546" i="1"/>
  <c r="AU531" i="1"/>
  <c r="AU533" i="1"/>
  <c r="AU534" i="1"/>
  <c r="AU551" i="1"/>
  <c r="AU541" i="1"/>
  <c r="AU535" i="1"/>
  <c r="AU568" i="1"/>
  <c r="AU562" i="1"/>
  <c r="AU575" i="1"/>
  <c r="AU560" i="1"/>
  <c r="AU563" i="1"/>
  <c r="AU570" i="1"/>
  <c r="AU565" i="1"/>
  <c r="AU559" i="1"/>
  <c r="AU572" i="1"/>
  <c r="AU571" i="1"/>
  <c r="AU567" i="1"/>
  <c r="AU569" i="1"/>
  <c r="AU576" i="1"/>
  <c r="AU556" i="1"/>
  <c r="AU564" i="1"/>
  <c r="AU554" i="1"/>
  <c r="AU561" i="1"/>
  <c r="AU557" i="1"/>
  <c r="AU555" i="1"/>
  <c r="AU566" i="1"/>
  <c r="AU574" i="1"/>
  <c r="AU558" i="1"/>
  <c r="AU573" i="1"/>
  <c r="AU585" i="1"/>
  <c r="AU595" i="1"/>
  <c r="AU590" i="1"/>
  <c r="AU589" i="1"/>
  <c r="AU593" i="1"/>
  <c r="AU587" i="1"/>
  <c r="AU581" i="1"/>
  <c r="AU588" i="1"/>
  <c r="AU577" i="1"/>
  <c r="AU596" i="1"/>
  <c r="AU594" i="1"/>
  <c r="AU579" i="1"/>
  <c r="AU586" i="1"/>
  <c r="AU583" i="1"/>
  <c r="AU598" i="1"/>
  <c r="AU597" i="1"/>
  <c r="AU584" i="1"/>
  <c r="AU592" i="1"/>
  <c r="AU599" i="1"/>
  <c r="AU591" i="1"/>
  <c r="AU580" i="1"/>
  <c r="AU578" i="1"/>
  <c r="AU582" i="1"/>
  <c r="AU609" i="1"/>
  <c r="AU621" i="1"/>
  <c r="AU614" i="1"/>
  <c r="AU620" i="1"/>
  <c r="AU608" i="1"/>
  <c r="AU612" i="1"/>
  <c r="AU619" i="1"/>
  <c r="AU613" i="1"/>
  <c r="AU601" i="1"/>
  <c r="AU616" i="1"/>
  <c r="AU622" i="1"/>
  <c r="AU617" i="1"/>
  <c r="AU618" i="1"/>
  <c r="AU603" i="1"/>
  <c r="AU604" i="1"/>
  <c r="AU611" i="1"/>
  <c r="AU600" i="1"/>
  <c r="AU605" i="1"/>
  <c r="AU607" i="1"/>
  <c r="AU610" i="1"/>
  <c r="AU615" i="1"/>
  <c r="AU606" i="1"/>
  <c r="AU602" i="1"/>
  <c r="AU641" i="1"/>
  <c r="AU623" i="1"/>
  <c r="AU630" i="1"/>
  <c r="AU638" i="1"/>
  <c r="AU627" i="1"/>
  <c r="AU645" i="1"/>
  <c r="AU643" i="1"/>
  <c r="AU640" i="1"/>
  <c r="AU637" i="1"/>
  <c r="AU636" i="1"/>
  <c r="AU628" i="1"/>
  <c r="AU634" i="1"/>
  <c r="AU639" i="1"/>
  <c r="AU631" i="1"/>
  <c r="AU629" i="1"/>
  <c r="AU642" i="1"/>
  <c r="AU644" i="1"/>
  <c r="AU635" i="1"/>
  <c r="AU625" i="1"/>
  <c r="AU626" i="1"/>
  <c r="AU632" i="1"/>
  <c r="AU624" i="1"/>
  <c r="AU633" i="1"/>
  <c r="AU668" i="1"/>
  <c r="AU653" i="1"/>
  <c r="AU649" i="1"/>
  <c r="AU660" i="1"/>
  <c r="AU666" i="1"/>
  <c r="AU667" i="1"/>
  <c r="AU654" i="1"/>
  <c r="AU648" i="1"/>
  <c r="AU652" i="1"/>
  <c r="AU647" i="1"/>
  <c r="AU651" i="1"/>
  <c r="AU663" i="1"/>
  <c r="AU657" i="1"/>
  <c r="AU655" i="1"/>
  <c r="AU658" i="1"/>
  <c r="AU650" i="1"/>
  <c r="AU659" i="1"/>
  <c r="AU662" i="1"/>
  <c r="AU665" i="1"/>
  <c r="AU656" i="1"/>
  <c r="AU664" i="1"/>
  <c r="AU646" i="1"/>
  <c r="AU661" i="1"/>
  <c r="AU680" i="1"/>
  <c r="AU690" i="1"/>
  <c r="AU677" i="1"/>
  <c r="AU683" i="1"/>
  <c r="AU682" i="1"/>
  <c r="AU681" i="1"/>
  <c r="AU671" i="1"/>
  <c r="AU678" i="1"/>
  <c r="AU675" i="1"/>
  <c r="AU687" i="1"/>
  <c r="AU691" i="1"/>
  <c r="AU676" i="1"/>
  <c r="AU685" i="1"/>
  <c r="AU674" i="1"/>
  <c r="AU670" i="1"/>
  <c r="AU669" i="1"/>
  <c r="AU689" i="1"/>
  <c r="AU684" i="1"/>
  <c r="AU679" i="1"/>
  <c r="AU686" i="1"/>
  <c r="AU688" i="1"/>
  <c r="AU673" i="1"/>
  <c r="AU672" i="1"/>
  <c r="AU699" i="1"/>
  <c r="AU700" i="1"/>
  <c r="AU712" i="1"/>
  <c r="AU711" i="1"/>
  <c r="AU701" i="1"/>
  <c r="AU704" i="1"/>
  <c r="AU706" i="1"/>
  <c r="AU707" i="1"/>
  <c r="AU714" i="1"/>
  <c r="AU696" i="1"/>
  <c r="AU713" i="1"/>
  <c r="AU708" i="1"/>
  <c r="AU705" i="1"/>
  <c r="AU702" i="1"/>
  <c r="AU709" i="1"/>
  <c r="AU697" i="1"/>
  <c r="AU703" i="1"/>
  <c r="AU693" i="1"/>
  <c r="AU698" i="1"/>
  <c r="AU695" i="1"/>
  <c r="AU710" i="1"/>
  <c r="AU694" i="1"/>
  <c r="AU692" i="1"/>
  <c r="AU734" i="1"/>
  <c r="AU719" i="1"/>
  <c r="AU730" i="1"/>
  <c r="AU737" i="1"/>
  <c r="AU726" i="1"/>
  <c r="AU723" i="1"/>
  <c r="AU722" i="1"/>
  <c r="AU727" i="1"/>
  <c r="AU728" i="1"/>
  <c r="AU724" i="1"/>
  <c r="AU721" i="1"/>
  <c r="AU718" i="1"/>
  <c r="AU717" i="1"/>
  <c r="AU715" i="1"/>
  <c r="AU725" i="1"/>
  <c r="AU732" i="1"/>
  <c r="AU735" i="1"/>
  <c r="AU716" i="1"/>
  <c r="AU733" i="1"/>
  <c r="AU729" i="1"/>
  <c r="AU720" i="1"/>
  <c r="AU736" i="1"/>
  <c r="AU731" i="1"/>
  <c r="AU751" i="1"/>
  <c r="AU746" i="1"/>
  <c r="AU759" i="1"/>
  <c r="AU748" i="1"/>
  <c r="AU754" i="1"/>
  <c r="AU752" i="1"/>
  <c r="AU753" i="1"/>
  <c r="AU757" i="1"/>
  <c r="AU750" i="1"/>
  <c r="AU747" i="1"/>
  <c r="AU743" i="1"/>
  <c r="AU758" i="1"/>
  <c r="AU738" i="1"/>
  <c r="AU744" i="1"/>
  <c r="AU749" i="1"/>
  <c r="AU756" i="1"/>
  <c r="AU740" i="1"/>
  <c r="AU755" i="1"/>
  <c r="AU745" i="1"/>
  <c r="AU760" i="1"/>
  <c r="AU742" i="1"/>
  <c r="AU741" i="1"/>
  <c r="AU739" i="1"/>
  <c r="AU781" i="1"/>
  <c r="AU762" i="1"/>
  <c r="AU769" i="1"/>
  <c r="AU764" i="1"/>
  <c r="AU777" i="1"/>
  <c r="AU782" i="1"/>
  <c r="AU776" i="1"/>
  <c r="AU778" i="1"/>
  <c r="AU761" i="1"/>
  <c r="AU775" i="1"/>
  <c r="AU763" i="1"/>
  <c r="AU772" i="1"/>
  <c r="AU770" i="1"/>
  <c r="AU766" i="1"/>
  <c r="AU767" i="1"/>
  <c r="AU768" i="1"/>
  <c r="AU783" i="1"/>
  <c r="AU771" i="1"/>
  <c r="AU773" i="1"/>
  <c r="AU765" i="1"/>
  <c r="AU780" i="1"/>
  <c r="AU774" i="1"/>
  <c r="AU779" i="1"/>
  <c r="AU806" i="1"/>
  <c r="AU802" i="1"/>
  <c r="AU804" i="1"/>
  <c r="AU803" i="1"/>
  <c r="AU792" i="1"/>
  <c r="AU798" i="1"/>
  <c r="AU796" i="1"/>
  <c r="AU793" i="1"/>
  <c r="AU787" i="1"/>
  <c r="AU794" i="1"/>
  <c r="AU797" i="1"/>
  <c r="AU785" i="1"/>
  <c r="AU789" i="1"/>
  <c r="AU799" i="1"/>
  <c r="AU790" i="1"/>
  <c r="AU784" i="1"/>
  <c r="AU800" i="1"/>
  <c r="AU786" i="1"/>
  <c r="AU795" i="1"/>
  <c r="AU788" i="1"/>
  <c r="AU791" i="1"/>
  <c r="AU805" i="1"/>
  <c r="AU801" i="1"/>
  <c r="AU818" i="1"/>
  <c r="AU820" i="1"/>
  <c r="AU823" i="1"/>
  <c r="AU819" i="1"/>
  <c r="AU807" i="1"/>
  <c r="AU822" i="1"/>
  <c r="AU824" i="1"/>
  <c r="AU821" i="1"/>
  <c r="AU828" i="1"/>
  <c r="AU816" i="1"/>
  <c r="AU815" i="1"/>
  <c r="AU827" i="1"/>
  <c r="AU814" i="1"/>
  <c r="AU825" i="1"/>
  <c r="AU829" i="1"/>
  <c r="AU812" i="1"/>
  <c r="AU826" i="1"/>
  <c r="AU813" i="1"/>
  <c r="AU809" i="1"/>
  <c r="AU817" i="1"/>
  <c r="AU811" i="1"/>
  <c r="AU810" i="1"/>
  <c r="AU808" i="1"/>
  <c r="AU836" i="1"/>
  <c r="AU850" i="1"/>
  <c r="AU842" i="1"/>
  <c r="AU841" i="1"/>
  <c r="AU839" i="1"/>
  <c r="AU846" i="1"/>
  <c r="AU837" i="1"/>
  <c r="AU847" i="1"/>
  <c r="AU848" i="1"/>
  <c r="AU849" i="1"/>
  <c r="AU832" i="1"/>
  <c r="AU834" i="1"/>
  <c r="AU844" i="1"/>
  <c r="AU840" i="1"/>
  <c r="AU843" i="1"/>
  <c r="AU838" i="1"/>
  <c r="AU845" i="1"/>
  <c r="AU851" i="1"/>
  <c r="AU833" i="1"/>
  <c r="AU830" i="1"/>
  <c r="AU852" i="1"/>
  <c r="AU835" i="1"/>
  <c r="AU831" i="1"/>
  <c r="AU865" i="1"/>
  <c r="AU875" i="1"/>
  <c r="AU866" i="1"/>
  <c r="AU853" i="1"/>
  <c r="AU860" i="1"/>
  <c r="AU861" i="1"/>
  <c r="AU857" i="1"/>
  <c r="AU867" i="1"/>
  <c r="AU864" i="1"/>
  <c r="AU870" i="1"/>
  <c r="AU874" i="1"/>
  <c r="AU859" i="1"/>
  <c r="AU873" i="1"/>
  <c r="AU871" i="1"/>
  <c r="AU856" i="1"/>
  <c r="AU862" i="1"/>
  <c r="AU858" i="1"/>
  <c r="AU872" i="1"/>
  <c r="AU863" i="1"/>
  <c r="AU854" i="1"/>
  <c r="AU855" i="1"/>
  <c r="AU869" i="1"/>
  <c r="AU868" i="1"/>
  <c r="AU889" i="1"/>
  <c r="AU891" i="1"/>
  <c r="AU884" i="1"/>
  <c r="AU892" i="1"/>
  <c r="AU890" i="1"/>
  <c r="AU896" i="1"/>
  <c r="AU897" i="1"/>
  <c r="AU894" i="1"/>
  <c r="AU886" i="1"/>
  <c r="AU879" i="1"/>
  <c r="AU887" i="1"/>
  <c r="AU895" i="1"/>
  <c r="AU885" i="1"/>
  <c r="AU888" i="1"/>
  <c r="AU893" i="1"/>
  <c r="AU883" i="1"/>
  <c r="AU878" i="1"/>
  <c r="AU877" i="1"/>
  <c r="AU876" i="1"/>
  <c r="AU882" i="1"/>
  <c r="AU898" i="1"/>
  <c r="AU880" i="1"/>
  <c r="AU881" i="1"/>
  <c r="AU908" i="1"/>
  <c r="AU917" i="1"/>
  <c r="AU906" i="1"/>
  <c r="AU913" i="1"/>
  <c r="AU905" i="1"/>
  <c r="AU921" i="1"/>
  <c r="AU900" i="1"/>
  <c r="AU912" i="1"/>
  <c r="AU907" i="1"/>
  <c r="AU915" i="1"/>
  <c r="AU902" i="1"/>
  <c r="AU914" i="1"/>
  <c r="AU920" i="1"/>
  <c r="AU910" i="1"/>
  <c r="AU903" i="1"/>
  <c r="AU911" i="1"/>
  <c r="AU916" i="1"/>
  <c r="AU904" i="1"/>
  <c r="AU901" i="1"/>
  <c r="AU899" i="1"/>
  <c r="AU909" i="1"/>
  <c r="AU918" i="1"/>
  <c r="AU919" i="1"/>
  <c r="AU925" i="1"/>
  <c r="AU926" i="1"/>
  <c r="AU939" i="1"/>
  <c r="AU937" i="1"/>
  <c r="AU942" i="1"/>
  <c r="AU932" i="1"/>
  <c r="AU941" i="1"/>
  <c r="AU943" i="1"/>
  <c r="AU934" i="1"/>
  <c r="AU928" i="1"/>
  <c r="AU930" i="1"/>
  <c r="AU940" i="1"/>
  <c r="AU933" i="1"/>
  <c r="AU931" i="1"/>
  <c r="AU936" i="1"/>
  <c r="AU927" i="1"/>
  <c r="AU929" i="1"/>
  <c r="AU938" i="1"/>
  <c r="AU935" i="1"/>
  <c r="AU944" i="1"/>
  <c r="AU923" i="1"/>
  <c r="AU924" i="1"/>
  <c r="AU922" i="1"/>
  <c r="AU951" i="1"/>
  <c r="AU945" i="1"/>
  <c r="AU967" i="1"/>
  <c r="AU955" i="1"/>
  <c r="AU963" i="1"/>
  <c r="AU966" i="1"/>
  <c r="AU964" i="1"/>
  <c r="AU958" i="1"/>
  <c r="AU959" i="1"/>
  <c r="AU953" i="1"/>
  <c r="AU961" i="1"/>
  <c r="AU960" i="1"/>
  <c r="AU956" i="1"/>
  <c r="AU954" i="1"/>
  <c r="AU962" i="1"/>
  <c r="AU950" i="1"/>
  <c r="AU957" i="1"/>
  <c r="AU948" i="1"/>
  <c r="AU965" i="1"/>
  <c r="AU949" i="1"/>
  <c r="AU952" i="1"/>
  <c r="AU946" i="1"/>
  <c r="AU947" i="1"/>
  <c r="AU977" i="1"/>
  <c r="AU976" i="1"/>
  <c r="AU984" i="1"/>
  <c r="AU979" i="1"/>
  <c r="AU969" i="1"/>
  <c r="AU989" i="1"/>
  <c r="AU988" i="1"/>
  <c r="AU981" i="1"/>
  <c r="AU978" i="1"/>
  <c r="AU990" i="1"/>
  <c r="AU968" i="1"/>
  <c r="AU974" i="1"/>
  <c r="AU975" i="1"/>
  <c r="AU972" i="1"/>
  <c r="AU973" i="1"/>
  <c r="AU985" i="1"/>
  <c r="AU970" i="1"/>
  <c r="AU971" i="1"/>
  <c r="AU982" i="1"/>
  <c r="AU983" i="1"/>
  <c r="AU986" i="1"/>
  <c r="AU980" i="1"/>
  <c r="AU987" i="1"/>
  <c r="AU993" i="1"/>
  <c r="AU1002" i="1"/>
  <c r="AU1009" i="1"/>
  <c r="AU994" i="1"/>
  <c r="AU1005" i="1"/>
  <c r="AU991" i="1"/>
  <c r="AU998" i="1"/>
  <c r="AU995" i="1"/>
  <c r="AU999" i="1"/>
  <c r="AU1012" i="1"/>
  <c r="AU997" i="1"/>
  <c r="AU996" i="1"/>
  <c r="AU1001" i="1"/>
  <c r="AU1004" i="1"/>
  <c r="AU1003" i="1"/>
  <c r="AU1011" i="1"/>
  <c r="AU1013" i="1"/>
  <c r="AU1010" i="1"/>
  <c r="AU1008" i="1"/>
  <c r="AU1006" i="1"/>
  <c r="AU1007" i="1"/>
  <c r="AU992" i="1"/>
  <c r="AU1000" i="1"/>
  <c r="AU1028" i="1"/>
  <c r="AU1034" i="1"/>
  <c r="AU1020" i="1"/>
  <c r="AU1022" i="1"/>
  <c r="AU1036" i="1"/>
  <c r="AU1015" i="1"/>
  <c r="AU1023" i="1"/>
  <c r="AU1021" i="1"/>
  <c r="AU1016" i="1"/>
  <c r="AU1027" i="1"/>
  <c r="AU1031" i="1"/>
  <c r="AU1017" i="1"/>
  <c r="AU1035" i="1"/>
  <c r="AU1030" i="1"/>
  <c r="AU1032" i="1"/>
  <c r="AU1019" i="1"/>
  <c r="AU1033" i="1"/>
  <c r="AU1026" i="1"/>
  <c r="AU1018" i="1"/>
  <c r="AU1029" i="1"/>
  <c r="AU1024" i="1"/>
  <c r="AU1025" i="1"/>
  <c r="AU1014" i="1"/>
  <c r="AU1045" i="1"/>
  <c r="AU1058" i="1"/>
  <c r="AU1059" i="1"/>
  <c r="AU1049" i="1"/>
  <c r="AU1039" i="1"/>
  <c r="AU1043" i="1"/>
  <c r="AU1046" i="1"/>
  <c r="AU1048" i="1"/>
  <c r="AU1037" i="1"/>
  <c r="AU1056" i="1"/>
  <c r="AU1051" i="1"/>
  <c r="AU1042" i="1"/>
  <c r="AU1055" i="1"/>
  <c r="AU1052" i="1"/>
  <c r="AU1057" i="1"/>
  <c r="AU1038" i="1"/>
  <c r="AU1044" i="1"/>
  <c r="AU1040" i="1"/>
  <c r="AU1050" i="1"/>
  <c r="AU1053" i="1"/>
  <c r="AU1041" i="1"/>
  <c r="AU1054" i="1"/>
  <c r="AU1047" i="1"/>
  <c r="AU1076" i="1"/>
  <c r="AU1081" i="1"/>
  <c r="AU1080" i="1"/>
  <c r="AU1073" i="1"/>
  <c r="AU1075" i="1"/>
  <c r="AU1068" i="1"/>
  <c r="AU1063" i="1"/>
  <c r="AU1061" i="1"/>
  <c r="AU1067" i="1"/>
  <c r="AU1082" i="1"/>
  <c r="AU1077" i="1"/>
  <c r="AU1071" i="1"/>
  <c r="AU1078" i="1"/>
  <c r="AU1070" i="1"/>
  <c r="AU1064" i="1"/>
  <c r="AU1069" i="1"/>
  <c r="AU1079" i="1"/>
  <c r="AU1062" i="1"/>
  <c r="AU1065" i="1"/>
  <c r="AU1066" i="1"/>
  <c r="AU1072" i="1"/>
  <c r="AU1060" i="1"/>
  <c r="AU1074" i="1"/>
  <c r="AU1101" i="1"/>
  <c r="AU1088" i="1"/>
  <c r="AU1095" i="1"/>
  <c r="AU1096" i="1"/>
  <c r="AU1093" i="1"/>
  <c r="AU1084" i="1"/>
  <c r="AU1085" i="1"/>
  <c r="AU1103" i="1"/>
  <c r="AU1099" i="1"/>
  <c r="AU1105" i="1"/>
  <c r="AU1094" i="1"/>
  <c r="AU1104" i="1"/>
  <c r="AU1087" i="1"/>
  <c r="AU1090" i="1"/>
  <c r="AU1091" i="1"/>
  <c r="AU1100" i="1"/>
  <c r="AU1097" i="1"/>
  <c r="AU1089" i="1"/>
  <c r="AU1102" i="1"/>
  <c r="AU1092" i="1"/>
  <c r="AU1086" i="1"/>
  <c r="AU1098" i="1"/>
  <c r="AU1083" i="1"/>
  <c r="AU1124" i="1"/>
  <c r="AU1121" i="1"/>
  <c r="AU1109" i="1"/>
  <c r="AU1123" i="1"/>
  <c r="AU1127" i="1"/>
  <c r="AU1122" i="1"/>
  <c r="AU1113" i="1"/>
  <c r="AU1116" i="1"/>
  <c r="AU1128" i="1"/>
  <c r="AU1115" i="1"/>
  <c r="AU1110" i="1"/>
  <c r="AU1120" i="1"/>
  <c r="AU1125" i="1"/>
  <c r="AU1119" i="1"/>
  <c r="AU1117" i="1"/>
  <c r="AU1111" i="1"/>
  <c r="AU1112" i="1"/>
  <c r="AU1114" i="1"/>
  <c r="AU1106" i="1"/>
  <c r="AU1108" i="1"/>
  <c r="AU1107" i="1"/>
  <c r="AU1126" i="1"/>
  <c r="AU1118" i="1"/>
  <c r="AU1142" i="1"/>
  <c r="AU1140" i="1"/>
  <c r="AU1150" i="1"/>
  <c r="AU1148" i="1"/>
  <c r="AU1141" i="1"/>
  <c r="AU1130" i="1"/>
  <c r="AU1151" i="1"/>
  <c r="AU1147" i="1"/>
  <c r="AU1144" i="1"/>
  <c r="AU1138" i="1"/>
  <c r="AU1137" i="1"/>
  <c r="AU1143" i="1"/>
  <c r="AU1146" i="1"/>
  <c r="AU1131" i="1"/>
  <c r="AU1134" i="1"/>
  <c r="AU1135" i="1"/>
  <c r="AU1139" i="1"/>
  <c r="AU1132" i="1"/>
  <c r="AU1136" i="1"/>
  <c r="AU1149" i="1"/>
  <c r="AU1129" i="1"/>
  <c r="AU1133" i="1"/>
  <c r="AU1145" i="1"/>
  <c r="AU1161" i="1"/>
  <c r="AU1169" i="1"/>
  <c r="AU1168" i="1"/>
  <c r="AU1158" i="1"/>
  <c r="AU1156" i="1"/>
  <c r="AU1162" i="1"/>
  <c r="AU1153" i="1"/>
  <c r="AU1166" i="1"/>
  <c r="AU1174" i="1"/>
  <c r="AU1160" i="1"/>
  <c r="AU1159" i="1"/>
  <c r="AU1172" i="1"/>
  <c r="AU1171" i="1"/>
  <c r="AU1157" i="1"/>
  <c r="AU1165" i="1"/>
  <c r="AU1164" i="1"/>
  <c r="AU1155" i="1"/>
  <c r="AU1154" i="1"/>
  <c r="AU1170" i="1"/>
  <c r="AU1173" i="1"/>
  <c r="AU1167" i="1"/>
  <c r="AU1152" i="1"/>
  <c r="AU1163" i="1"/>
  <c r="AU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24" i="1"/>
</calcChain>
</file>

<file path=xl/sharedStrings.xml><?xml version="1.0" encoding="utf-8"?>
<sst xmlns="http://schemas.openxmlformats.org/spreadsheetml/2006/main" count="2805" uniqueCount="1629">
  <si>
    <t>State ID</t>
  </si>
  <si>
    <t>State</t>
  </si>
  <si>
    <t>Year</t>
  </si>
  <si>
    <t>GDP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</si>
  <si>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</si>
  <si>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</si>
  <si>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</si>
  <si>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</si>
  <si>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</si>
  <si>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</si>
  <si>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</si>
  <si>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</si>
  <si>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</si>
  <si>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</si>
  <si>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</si>
  <si>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</si>
  <si>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</si>
  <si>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</si>
  <si>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</si>
  <si>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</si>
  <si>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</si>
  <si>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</si>
  <si>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</si>
  <si>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</si>
  <si>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</si>
  <si>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</si>
  <si>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</si>
  <si>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</si>
  <si>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</si>
  <si>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</si>
  <si>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</si>
  <si>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</si>
  <si>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</si>
  <si>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</si>
  <si>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</si>
  <si>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</si>
  <si>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</si>
  <si>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</si>
  <si>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</si>
  <si>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</si>
  <si>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</si>
  <si>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</si>
  <si>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</si>
  <si>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</si>
  <si>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</si>
  <si>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</si>
  <si>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</si>
  <si>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</si>
  <si>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</si>
  <si>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</si>
  <si>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</si>
  <si>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</si>
  <si>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</si>
  <si>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</si>
  <si>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</si>
  <si>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 (census estimate)</t>
  </si>
  <si>
    <t>Employees Construction(Thou, not seasonally adjusted)</t>
  </si>
  <si>
    <t>Unemployment rate (Annual, not seasonally adjusted)</t>
  </si>
  <si>
    <t>Economic Freedom Index Score</t>
  </si>
  <si>
    <t>Per Capita Income</t>
  </si>
  <si>
    <t>Homeownership rate</t>
  </si>
  <si>
    <t>Business Applications (Annual Avg)</t>
  </si>
  <si>
    <t>Overall Freedom Score</t>
  </si>
  <si>
    <t>GDP / Pop.</t>
  </si>
  <si>
    <t>Pop. Density</t>
  </si>
  <si>
    <t>Land Area Sq. Mi.</t>
  </si>
  <si>
    <t>CropDmg</t>
  </si>
  <si>
    <t>CropDmgAdj</t>
  </si>
  <si>
    <t>PropertyDmg</t>
  </si>
  <si>
    <t>PropertyDmgAdj</t>
  </si>
  <si>
    <t>Injuries</t>
  </si>
  <si>
    <t>Fatalities</t>
  </si>
  <si>
    <t>CropDmgPerCapita</t>
  </si>
  <si>
    <t>FatalitiesPerCapita</t>
  </si>
  <si>
    <t>Records</t>
  </si>
  <si>
    <t>PropertyDmgPerCapita</t>
  </si>
  <si>
    <t>InjuriesPerCapita</t>
  </si>
  <si>
    <t>DurationDays</t>
  </si>
  <si>
    <t>FatalitiesDuration</t>
  </si>
  <si>
    <t>InjuriesDuration</t>
  </si>
  <si>
    <t>PropertyDmgDuration</t>
  </si>
  <si>
    <t>CropDmgDuration</t>
  </si>
  <si>
    <t>State&amp;Local Debt</t>
  </si>
  <si>
    <t>Government Spending (State&amp;Local) B</t>
  </si>
  <si>
    <t>Annual Average Establishment count</t>
  </si>
  <si>
    <t>New Private Housing Units</t>
  </si>
  <si>
    <t>Disaster?</t>
  </si>
  <si>
    <t>Frasier Economic Freedom</t>
  </si>
  <si>
    <t>Poverty Rate</t>
  </si>
  <si>
    <t>Leg. Acts (Passed Both/General)</t>
  </si>
  <si>
    <t>Row Labels</t>
  </si>
  <si>
    <t>Grand Total</t>
  </si>
  <si>
    <t>Sum of Poverty Rate</t>
  </si>
  <si>
    <t>Sum of Business Applications (Annual Avg)</t>
  </si>
  <si>
    <t>Total Black/ African American</t>
  </si>
  <si>
    <t>Total Asian</t>
  </si>
  <si>
    <t>Total Hispanic</t>
  </si>
  <si>
    <t>%Black</t>
  </si>
  <si>
    <t>%Asian</t>
  </si>
  <si>
    <t>%Hispanic</t>
  </si>
  <si>
    <t>1,319,551</t>
  </si>
  <si>
    <t>66,129</t>
  </si>
  <si>
    <t>219,296</t>
  </si>
  <si>
    <t>22,551</t>
  </si>
  <si>
    <t>43,678</t>
  </si>
  <si>
    <t>52,548</t>
  </si>
  <si>
    <t>343,729</t>
  </si>
  <si>
    <t>241,721</t>
  </si>
  <si>
    <t>2,310,592</t>
  </si>
  <si>
    <t>467,468</t>
  </si>
  <si>
    <t>46,078</t>
  </si>
  <si>
    <t>231,951</t>
  </si>
  <si>
    <t>2,282,144</t>
  </si>
  <si>
    <t>5,865,435</t>
  </si>
  <si>
    <t>15,574,882</t>
  </si>
  <si>
    <t>240,538</t>
  </si>
  <si>
    <t>188,461</t>
  </si>
  <si>
    <t>1,256,903</t>
  </si>
  <si>
    <t>396,745</t>
  </si>
  <si>
    <t>166,393</t>
  </si>
  <si>
    <t>600,954</t>
  </si>
  <si>
    <t>219,418</t>
  </si>
  <si>
    <t>36,592</t>
  </si>
  <si>
    <t>93,390</t>
  </si>
  <si>
    <t>320,704</t>
  </si>
  <si>
    <t>28,722</t>
  </si>
  <si>
    <t>79,477</t>
  </si>
  <si>
    <t>3,441,062</t>
  </si>
  <si>
    <t>599,799</t>
  </si>
  <si>
    <t>5,663,629</t>
  </si>
  <si>
    <t>3,390,968</t>
  </si>
  <si>
    <t>439,416</t>
  </si>
  <si>
    <t>1,042,642</t>
  </si>
  <si>
    <t>26,923</t>
  </si>
  <si>
    <t>547,843</t>
  </si>
  <si>
    <t>150,864</t>
  </si>
  <si>
    <t>12,708</t>
  </si>
  <si>
    <t>25,969</t>
  </si>
  <si>
    <t>229,494</t>
  </si>
  <si>
    <t>1,790,212</t>
  </si>
  <si>
    <t>717,992</t>
  </si>
  <si>
    <t>2,216,300</t>
  </si>
  <si>
    <t>643,105</t>
  </si>
  <si>
    <t>170,566</t>
  </si>
  <si>
    <t>485,554</t>
  </si>
  <si>
    <t>129,335</t>
  </si>
  <si>
    <t>76,134</t>
  </si>
  <si>
    <t>197,482</t>
  </si>
  <si>
    <t>167,237</t>
  </si>
  <si>
    <t>87,018</t>
  </si>
  <si>
    <t>354,804</t>
  </si>
  <si>
    <t>363,167</t>
  </si>
  <si>
    <t>73,087</t>
  </si>
  <si>
    <t>168,017</t>
  </si>
  <si>
    <t>1,504,017</t>
  </si>
  <si>
    <t>81,506</t>
  </si>
  <si>
    <t>250,203</t>
  </si>
  <si>
    <t>21,983</t>
  </si>
  <si>
    <t>15,323</t>
  </si>
  <si>
    <t>23,067</t>
  </si>
  <si>
    <t>1,830,059</t>
  </si>
  <si>
    <t>386,194</t>
  </si>
  <si>
    <t>643,171</t>
  </si>
  <si>
    <t>543,629</t>
  </si>
  <si>
    <t>472,895</t>
  </si>
  <si>
    <t>853,735</t>
  </si>
  <si>
    <t>1,371,069</t>
  </si>
  <si>
    <t>327,230</t>
  </si>
  <si>
    <t>525,973</t>
  </si>
  <si>
    <t>370,291</t>
  </si>
  <si>
    <t>285,630</t>
  </si>
  <si>
    <t>314,217</t>
  </si>
  <si>
    <t>1,130,608</t>
  </si>
  <si>
    <t>31,154</t>
  </si>
  <si>
    <t>90,143</t>
  </si>
  <si>
    <t>703,058</t>
  </si>
  <si>
    <t>127,154</t>
  </si>
  <si>
    <t>264,334</t>
  </si>
  <si>
    <t>7,787</t>
  </si>
  <si>
    <t>8,927</t>
  </si>
  <si>
    <t>40,328</t>
  </si>
  <si>
    <t>94,659</t>
  </si>
  <si>
    <t>47,740</t>
  </si>
  <si>
    <t>219,472</t>
  </si>
  <si>
    <t>296,184</t>
  </si>
  <si>
    <t>261,159</t>
  </si>
  <si>
    <t>900,599</t>
  </si>
  <si>
    <t>22,000</t>
  </si>
  <si>
    <t>35,807</t>
  </si>
  <si>
    <t>54,182</t>
  </si>
  <si>
    <t>1,203,843</t>
  </si>
  <si>
    <t>856,561</t>
  </si>
  <si>
    <t>1,856,845</t>
  </si>
  <si>
    <t>48,337</t>
  </si>
  <si>
    <t>36,549</t>
  </si>
  <si>
    <t>1,032,950</t>
  </si>
  <si>
    <t>3,084,304</t>
  </si>
  <si>
    <t>1,680,219</t>
  </si>
  <si>
    <t>3,749,257</t>
  </si>
  <si>
    <t>2,253,481</t>
  </si>
  <si>
    <t>309,905</t>
  </si>
  <si>
    <t>1,022,995</t>
  </si>
  <si>
    <t>22,256</t>
  </si>
  <si>
    <t>10,669</t>
  </si>
  <si>
    <t>30,486</t>
  </si>
  <si>
    <t>1,467,331</t>
  </si>
  <si>
    <t>274,585</t>
  </si>
  <si>
    <t>467,589</t>
  </si>
  <si>
    <t>287,414</t>
  </si>
  <si>
    <t>89,950</t>
  </si>
  <si>
    <t>438,106</t>
  </si>
  <si>
    <t>77,918</t>
  </si>
  <si>
    <t>194,068</t>
  </si>
  <si>
    <t>566,839</t>
  </si>
  <si>
    <t>1,454,753</t>
  </si>
  <si>
    <t>453,662</t>
  </si>
  <si>
    <t>997,830</t>
  </si>
  <si>
    <t>78,143</t>
  </si>
  <si>
    <t>37,101</t>
  </si>
  <si>
    <t>172,643</t>
  </si>
  <si>
    <t>1,362,917</t>
  </si>
  <si>
    <t>86,571</t>
  </si>
  <si>
    <t>298,478</t>
  </si>
  <si>
    <t>20,866</t>
  </si>
  <si>
    <t>11,530</t>
  </si>
  <si>
    <t>33,018</t>
  </si>
  <si>
    <t>1,141,304</t>
  </si>
  <si>
    <t>125,742</t>
  </si>
  <si>
    <t>389,127</t>
  </si>
  <si>
    <t>3,553,922</t>
  </si>
  <si>
    <t>1,446,073</t>
  </si>
  <si>
    <t>11,524,842</t>
  </si>
  <si>
    <t>36,918</t>
  </si>
  <si>
    <t>76,470</t>
  </si>
  <si>
    <t>462,054</t>
  </si>
  <si>
    <t>9,435</t>
  </si>
  <si>
    <t>8,603</t>
  </si>
  <si>
    <t>12,408</t>
  </si>
  <si>
    <t>1,659,908</t>
  </si>
  <si>
    <t>565,643</t>
  </si>
  <si>
    <t>828,154</t>
  </si>
  <si>
    <t>305,924</t>
  </si>
  <si>
    <t>684,967</t>
  </si>
  <si>
    <t>991,723</t>
  </si>
  <si>
    <t>65,925</t>
  </si>
  <si>
    <t>14,311</t>
  </si>
  <si>
    <t>26,823</t>
  </si>
  <si>
    <t>374,747</t>
  </si>
  <si>
    <t>167,420</t>
  </si>
  <si>
    <t>412,769</t>
  </si>
  <si>
    <t>7,116</t>
  </si>
  <si>
    <t>4,633</t>
  </si>
  <si>
    <t>58,607</t>
  </si>
  <si>
    <t>1,307,040</t>
  </si>
  <si>
    <t>65,095</t>
  </si>
  <si>
    <t>211,485</t>
  </si>
  <si>
    <t>25,197</t>
  </si>
  <si>
    <t>46,381</t>
  </si>
  <si>
    <t>53,069</t>
  </si>
  <si>
    <t>336,340</t>
  </si>
  <si>
    <t>237,873</t>
  </si>
  <si>
    <t>2,266,342</t>
  </si>
  <si>
    <t>456,714</t>
  </si>
  <si>
    <t>47,548</t>
  </si>
  <si>
    <t>230,300</t>
  </si>
  <si>
    <t>2,283,850</t>
  </si>
  <si>
    <t>5,821,585</t>
  </si>
  <si>
    <t>15,540,142</t>
  </si>
  <si>
    <t>237,578</t>
  </si>
  <si>
    <t>180,277</t>
  </si>
  <si>
    <t>1,235,127</t>
  </si>
  <si>
    <t>391,552</t>
  </si>
  <si>
    <t>165,855</t>
  </si>
  <si>
    <t>589,810</t>
  </si>
  <si>
    <t>217,594</t>
  </si>
  <si>
    <t>39,023</t>
  </si>
  <si>
    <t>91,975</t>
  </si>
  <si>
    <t>319,777</t>
  </si>
  <si>
    <t>27,538</t>
  </si>
  <si>
    <t>79,249</t>
  </si>
  <si>
    <t>3,410,741</t>
  </si>
  <si>
    <t>593,634</t>
  </si>
  <si>
    <t>5,562,452</t>
  </si>
  <si>
    <t>3,319,691</t>
  </si>
  <si>
    <t>436,051</t>
  </si>
  <si>
    <t>1,021,754</t>
  </si>
  <si>
    <t>28,325</t>
  </si>
  <si>
    <t>534,479</t>
  </si>
  <si>
    <t>151,356</t>
  </si>
  <si>
    <t>12,075</t>
  </si>
  <si>
    <t>27,026</t>
  </si>
  <si>
    <t>222,464</t>
  </si>
  <si>
    <t>1,793,079</t>
  </si>
  <si>
    <t>717,938</t>
  </si>
  <si>
    <t>2,208,868</t>
  </si>
  <si>
    <t>637,277</t>
  </si>
  <si>
    <t>154,220</t>
  </si>
  <si>
    <t>472,419</t>
  </si>
  <si>
    <t>115,137</t>
  </si>
  <si>
    <t>79,971</t>
  </si>
  <si>
    <t>191,473</t>
  </si>
  <si>
    <t>171,141</t>
  </si>
  <si>
    <t>82,444</t>
  </si>
  <si>
    <t>348,443</t>
  </si>
  <si>
    <t>354,761</t>
  </si>
  <si>
    <t>65,300</t>
  </si>
  <si>
    <t>161,506</t>
  </si>
  <si>
    <t>1,509,407</t>
  </si>
  <si>
    <t>76,255</t>
  </si>
  <si>
    <t>239,954</t>
  </si>
  <si>
    <t>18,954</t>
  </si>
  <si>
    <t>15,683</t>
  </si>
  <si>
    <t>22,411</t>
  </si>
  <si>
    <t>1,810,885</t>
  </si>
  <si>
    <t>378,985</t>
  </si>
  <si>
    <t>628,435</t>
  </si>
  <si>
    <t>537,523</t>
  </si>
  <si>
    <t>472,403</t>
  </si>
  <si>
    <t>846,780</t>
  </si>
  <si>
    <t>1,376,751</t>
  </si>
  <si>
    <t>325,828</t>
  </si>
  <si>
    <t>517,381</t>
  </si>
  <si>
    <t>367,653</t>
  </si>
  <si>
    <t>273,126</t>
  </si>
  <si>
    <t>308,013</t>
  </si>
  <si>
    <t>1,135,599</t>
  </si>
  <si>
    <t>26,142</t>
  </si>
  <si>
    <t>87,126</t>
  </si>
  <si>
    <t>704,327</t>
  </si>
  <si>
    <t>121,417</t>
  </si>
  <si>
    <t>253,474</t>
  </si>
  <si>
    <t>5,056</t>
  </si>
  <si>
    <t>8,517</t>
  </si>
  <si>
    <t>41,605</t>
  </si>
  <si>
    <t>91,221</t>
  </si>
  <si>
    <t>45,779</t>
  </si>
  <si>
    <t>214,483</t>
  </si>
  <si>
    <t>280,385</t>
  </si>
  <si>
    <t>250,137</t>
  </si>
  <si>
    <t>881,145</t>
  </si>
  <si>
    <t>23,432</t>
  </si>
  <si>
    <t>36,048</t>
  </si>
  <si>
    <t>52,648</t>
  </si>
  <si>
    <t>1,207,995</t>
  </si>
  <si>
    <t>868,213</t>
  </si>
  <si>
    <t>1,839,359</t>
  </si>
  <si>
    <t>46,064</t>
  </si>
  <si>
    <t>34,155</t>
  </si>
  <si>
    <t>1,029,229</t>
  </si>
  <si>
    <t>3,069,259</t>
  </si>
  <si>
    <t>1,666,113</t>
  </si>
  <si>
    <t>3,752,523</t>
  </si>
  <si>
    <t>2,222,533</t>
  </si>
  <si>
    <t>306,682</t>
  </si>
  <si>
    <t>995,529</t>
  </si>
  <si>
    <t>25,896</t>
  </si>
  <si>
    <t>13,749</t>
  </si>
  <si>
    <t>27,444</t>
  </si>
  <si>
    <t>1,446,306</t>
  </si>
  <si>
    <t>271,762</t>
  </si>
  <si>
    <t>455,918</t>
  </si>
  <si>
    <t>287,680</t>
  </si>
  <si>
    <t>84,694</t>
  </si>
  <si>
    <t>429,079</t>
  </si>
  <si>
    <t>82,046</t>
  </si>
  <si>
    <t>190,680</t>
  </si>
  <si>
    <t>556,397</t>
  </si>
  <si>
    <t>1,428,406</t>
  </si>
  <si>
    <t>455,027</t>
  </si>
  <si>
    <t>974,763</t>
  </si>
  <si>
    <t>70,749</t>
  </si>
  <si>
    <t>36,064</t>
  </si>
  <si>
    <t>168,341</t>
  </si>
  <si>
    <t>1,353,599</t>
  </si>
  <si>
    <t>80,969</t>
  </si>
  <si>
    <t>294,502</t>
  </si>
  <si>
    <t>19,057</t>
  </si>
  <si>
    <t>15,023</t>
  </si>
  <si>
    <t>33,983</t>
  </si>
  <si>
    <t>1,137,801</t>
  </si>
  <si>
    <t>119,046</t>
  </si>
  <si>
    <t>372,901</t>
  </si>
  <si>
    <t>3,527,027</t>
  </si>
  <si>
    <t>1,430,857</t>
  </si>
  <si>
    <t>11,368,844</t>
  </si>
  <si>
    <t>40,365</t>
  </si>
  <si>
    <t>75,898</t>
  </si>
  <si>
    <t>450,220</t>
  </si>
  <si>
    <t>7,621</t>
  </si>
  <si>
    <t>11,859</t>
  </si>
  <si>
    <t>12,450</t>
  </si>
  <si>
    <t>1,631,512</t>
  </si>
  <si>
    <t>555,422</t>
  </si>
  <si>
    <t>812,810</t>
  </si>
  <si>
    <t>291,808</t>
  </si>
  <si>
    <t>661,781</t>
  </si>
  <si>
    <t>970,353</t>
  </si>
  <si>
    <t>68,679</t>
  </si>
  <si>
    <t>13,459</t>
  </si>
  <si>
    <t>25,569</t>
  </si>
  <si>
    <t>370,632</t>
  </si>
  <si>
    <t>165,380</t>
  </si>
  <si>
    <t>403,833</t>
  </si>
  <si>
    <t>3,667</t>
  </si>
  <si>
    <t>5,807</t>
  </si>
  <si>
    <t>57,895</t>
  </si>
  <si>
    <t>1,307,467</t>
  </si>
  <si>
    <t>66,908</t>
  </si>
  <si>
    <t>201,970</t>
  </si>
  <si>
    <t>22,107</t>
  </si>
  <si>
    <t>49,385</t>
  </si>
  <si>
    <t>51,712</t>
  </si>
  <si>
    <t>307,655</t>
  </si>
  <si>
    <t>232,517</t>
  </si>
  <si>
    <t>2,202,173</t>
  </si>
  <si>
    <t>458,367</t>
  </si>
  <si>
    <t>47,885</t>
  </si>
  <si>
    <t>223,764</t>
  </si>
  <si>
    <t>2,271,917</t>
  </si>
  <si>
    <t>5,765,305</t>
  </si>
  <si>
    <t>15,477,306</t>
  </si>
  <si>
    <t>229,436</t>
  </si>
  <si>
    <t>179,251</t>
  </si>
  <si>
    <t>1,206,724</t>
  </si>
  <si>
    <t>380,578</t>
  </si>
  <si>
    <t>163,924</t>
  </si>
  <si>
    <t>578,833</t>
  </si>
  <si>
    <t>210,356</t>
  </si>
  <si>
    <t>38,930</t>
  </si>
  <si>
    <t>89,540</t>
  </si>
  <si>
    <t>318,220</t>
  </si>
  <si>
    <t>28,499</t>
  </si>
  <si>
    <t>76,526</t>
  </si>
  <si>
    <t>3,394,508</t>
  </si>
  <si>
    <t>588,087</t>
  </si>
  <si>
    <t>5,370,860</t>
  </si>
  <si>
    <t>3,292,061</t>
  </si>
  <si>
    <t>410,915</t>
  </si>
  <si>
    <t>1,001,472</t>
  </si>
  <si>
    <t>23,386</t>
  </si>
  <si>
    <t>545,639</t>
  </si>
  <si>
    <t>150,125</t>
  </si>
  <si>
    <t>11,347</t>
  </si>
  <si>
    <t>23,113</t>
  </si>
  <si>
    <t>213,619</t>
  </si>
  <si>
    <t>1,818,986</t>
  </si>
  <si>
    <t>694,968</t>
  </si>
  <si>
    <t>2,206,927</t>
  </si>
  <si>
    <t>623,961</t>
  </si>
  <si>
    <t>148,366</t>
  </si>
  <si>
    <t>461,618</t>
  </si>
  <si>
    <t>107,076</t>
  </si>
  <si>
    <t>81,714</t>
  </si>
  <si>
    <t>185,746</t>
  </si>
  <si>
    <t>167,207</t>
  </si>
  <si>
    <t>85,840</t>
  </si>
  <si>
    <t>345,510</t>
  </si>
  <si>
    <t>361,637</t>
  </si>
  <si>
    <t>64,878</t>
  </si>
  <si>
    <t>155,163</t>
  </si>
  <si>
    <t>1,521,339</t>
  </si>
  <si>
    <t>84,816</t>
  </si>
  <si>
    <t>243,620</t>
  </si>
  <si>
    <t>16,372</t>
  </si>
  <si>
    <t>15,157</t>
  </si>
  <si>
    <t>21,899</t>
  </si>
  <si>
    <t>1,806,673</t>
  </si>
  <si>
    <t>391,328</t>
  </si>
  <si>
    <t>612,709</t>
  </si>
  <si>
    <t>531,887</t>
  </si>
  <si>
    <t>452,717</t>
  </si>
  <si>
    <t>811,292</t>
  </si>
  <si>
    <t>1,374,615</t>
  </si>
  <si>
    <t>308,052</t>
  </si>
  <si>
    <t>504,398</t>
  </si>
  <si>
    <t>361,130</t>
  </si>
  <si>
    <t>273,194</t>
  </si>
  <si>
    <t>296,666</t>
  </si>
  <si>
    <t>1,134,333</t>
  </si>
  <si>
    <t>27,694</t>
  </si>
  <si>
    <t>86,035</t>
  </si>
  <si>
    <t>698,380</t>
  </si>
  <si>
    <t>124,518</t>
  </si>
  <si>
    <t>255,803</t>
  </si>
  <si>
    <t>4,635</t>
  </si>
  <si>
    <t>7,366</t>
  </si>
  <si>
    <t>38,933</t>
  </si>
  <si>
    <t>88,952</t>
  </si>
  <si>
    <t>47,118</t>
  </si>
  <si>
    <t>209,917</t>
  </si>
  <si>
    <t>274,550</t>
  </si>
  <si>
    <t>255,025</t>
  </si>
  <si>
    <t>864,663</t>
  </si>
  <si>
    <t>22,409</t>
  </si>
  <si>
    <t>35,663</t>
  </si>
  <si>
    <t>50,393</t>
  </si>
  <si>
    <t>1,217,572</t>
  </si>
  <si>
    <t>886,261</t>
  </si>
  <si>
    <t>1,840,433</t>
  </si>
  <si>
    <t>44,431</t>
  </si>
  <si>
    <t>29,427</t>
  </si>
  <si>
    <t>1,018,344</t>
  </si>
  <si>
    <t>3,136,984</t>
  </si>
  <si>
    <t>1,734,663</t>
  </si>
  <si>
    <t>3,811,654</t>
  </si>
  <si>
    <t>2,206,579</t>
  </si>
  <si>
    <t>295,672</t>
  </si>
  <si>
    <t>962,466</t>
  </si>
  <si>
    <t>23,294</t>
  </si>
  <si>
    <t>12,699</t>
  </si>
  <si>
    <t>26,479</t>
  </si>
  <si>
    <t>1,441,353</t>
  </si>
  <si>
    <t>257,518</t>
  </si>
  <si>
    <t>436,762</t>
  </si>
  <si>
    <t>286,716</t>
  </si>
  <si>
    <t>86,704</t>
  </si>
  <si>
    <t>417,708</t>
  </si>
  <si>
    <t>77,750</t>
  </si>
  <si>
    <t>181,659</t>
  </si>
  <si>
    <t>540,924</t>
  </si>
  <si>
    <t>1,437,081</t>
  </si>
  <si>
    <t>444,588</t>
  </si>
  <si>
    <t>938,428</t>
  </si>
  <si>
    <t>66,660</t>
  </si>
  <si>
    <t>38,058</t>
  </si>
  <si>
    <t>163,346</t>
  </si>
  <si>
    <t>1,357,385</t>
  </si>
  <si>
    <t>76,181</t>
  </si>
  <si>
    <t>285,990</t>
  </si>
  <si>
    <t>16,987</t>
  </si>
  <si>
    <t>10,775</t>
  </si>
  <si>
    <t>31,278</t>
  </si>
  <si>
    <t>1,122,675</t>
  </si>
  <si>
    <t>119,115</t>
  </si>
  <si>
    <t>361,203</t>
  </si>
  <si>
    <t>3,423,231</t>
  </si>
  <si>
    <t>1,360,248</t>
  </si>
  <si>
    <t>11,158,751</t>
  </si>
  <si>
    <t>37,669</t>
  </si>
  <si>
    <t>75,691</t>
  </si>
  <si>
    <t>434,290</t>
  </si>
  <si>
    <t>8,260</t>
  </si>
  <si>
    <t>11,270</t>
  </si>
  <si>
    <t>11,932</t>
  </si>
  <si>
    <t>1,627,641</t>
  </si>
  <si>
    <t>545,776</t>
  </si>
  <si>
    <t>790,662</t>
  </si>
  <si>
    <t>271,584</t>
  </si>
  <si>
    <t>632,156</t>
  </si>
  <si>
    <t>940,792</t>
  </si>
  <si>
    <t>71,991</t>
  </si>
  <si>
    <t>13,733</t>
  </si>
  <si>
    <t>22,807</t>
  </si>
  <si>
    <t>370,335</t>
  </si>
  <si>
    <t>159,530</t>
  </si>
  <si>
    <t>397,847</t>
  </si>
  <si>
    <t>5,766</t>
  </si>
  <si>
    <t>4,832</t>
  </si>
  <si>
    <t>58,122</t>
  </si>
  <si>
    <t>1,301,102</t>
  </si>
  <si>
    <t>65,611</t>
  </si>
  <si>
    <t>199,686</t>
  </si>
  <si>
    <t>23,753</t>
  </si>
  <si>
    <t>45,580</t>
  </si>
  <si>
    <t>51,304</t>
  </si>
  <si>
    <t>299,674</t>
  </si>
  <si>
    <t>220,438</t>
  </si>
  <si>
    <t>2,144,775</t>
  </si>
  <si>
    <t>464,516</t>
  </si>
  <si>
    <t>41,781</t>
  </si>
  <si>
    <t>214,544</t>
  </si>
  <si>
    <t>2,265,280</t>
  </si>
  <si>
    <t>5,602,074</t>
  </si>
  <si>
    <t>15,280,776</t>
  </si>
  <si>
    <t>234,142</t>
  </si>
  <si>
    <t>175,951</t>
  </si>
  <si>
    <t>1,181,218</t>
  </si>
  <si>
    <t>378,932</t>
  </si>
  <si>
    <t>161,950</t>
  </si>
  <si>
    <t>562,347</t>
  </si>
  <si>
    <t>209,911</t>
  </si>
  <si>
    <t>35,646</t>
  </si>
  <si>
    <t>87,152</t>
  </si>
  <si>
    <t>320,554</t>
  </si>
  <si>
    <t>26,436</t>
  </si>
  <si>
    <t>74,422</t>
  </si>
  <si>
    <t>3,310,428</t>
  </si>
  <si>
    <t>559,393</t>
  </si>
  <si>
    <t>5,126,578</t>
  </si>
  <si>
    <t>3,254,495</t>
  </si>
  <si>
    <t>398,897</t>
  </si>
  <si>
    <t>962,334</t>
  </si>
  <si>
    <t>25,898</t>
  </si>
  <si>
    <t>543,448</t>
  </si>
  <si>
    <t>148,150</t>
  </si>
  <si>
    <t>11,437</t>
  </si>
  <si>
    <t>24,406</t>
  </si>
  <si>
    <t>207,248</t>
  </si>
  <si>
    <t>1,813,477</t>
  </si>
  <si>
    <t>684,783</t>
  </si>
  <si>
    <t>2,178,790</t>
  </si>
  <si>
    <t>617,745</t>
  </si>
  <si>
    <t>141,451</t>
  </si>
  <si>
    <t>448,079</t>
  </si>
  <si>
    <t>111,867</t>
  </si>
  <si>
    <t>74,805</t>
  </si>
  <si>
    <t>179,062</t>
  </si>
  <si>
    <t>166,551</t>
  </si>
  <si>
    <t>79,741</t>
  </si>
  <si>
    <t>336,909</t>
  </si>
  <si>
    <t>366,157</t>
  </si>
  <si>
    <t>61,311</t>
  </si>
  <si>
    <t>151,920</t>
  </si>
  <si>
    <t>1,514,755</t>
  </si>
  <si>
    <t>77,921</t>
  </si>
  <si>
    <t>231,168</t>
  </si>
  <si>
    <t>19,963</t>
  </si>
  <si>
    <t>17,499</t>
  </si>
  <si>
    <t>20,714</t>
  </si>
  <si>
    <t>1,793,593</t>
  </si>
  <si>
    <t>376,518</t>
  </si>
  <si>
    <t>586,730</t>
  </si>
  <si>
    <t>506,677</t>
  </si>
  <si>
    <t>440,845</t>
  </si>
  <si>
    <t>779,696</t>
  </si>
  <si>
    <t>1,363,336</t>
  </si>
  <si>
    <t>292,514</t>
  </si>
  <si>
    <t>491,430</t>
  </si>
  <si>
    <t>331,308</t>
  </si>
  <si>
    <t>258,899</t>
  </si>
  <si>
    <t>288,460</t>
  </si>
  <si>
    <t>1,134,958</t>
  </si>
  <si>
    <t>26,708</t>
  </si>
  <si>
    <t>86,733</t>
  </si>
  <si>
    <t>702,946</t>
  </si>
  <si>
    <t>117,335</t>
  </si>
  <si>
    <t>243,567</t>
  </si>
  <si>
    <t>3,949</t>
  </si>
  <si>
    <t>8,432</t>
  </si>
  <si>
    <t>37,090</t>
  </si>
  <si>
    <t>89,879</t>
  </si>
  <si>
    <t>41,548</t>
  </si>
  <si>
    <t>202,449</t>
  </si>
  <si>
    <t>260,993</t>
  </si>
  <si>
    <t>244,373</t>
  </si>
  <si>
    <t>836,626</t>
  </si>
  <si>
    <t>16,671</t>
  </si>
  <si>
    <t>32,679</t>
  </si>
  <si>
    <t>47,271</t>
  </si>
  <si>
    <t>1,194,585</t>
  </si>
  <si>
    <t>854,181</t>
  </si>
  <si>
    <t>1,786,669</t>
  </si>
  <si>
    <t>41,043</t>
  </si>
  <si>
    <t>32,346</t>
  </si>
  <si>
    <t>1,009,876</t>
  </si>
  <si>
    <t>3,080,534</t>
  </si>
  <si>
    <t>1,668,036</t>
  </si>
  <si>
    <t>3,747,614</t>
  </si>
  <si>
    <t>2,182,212</t>
  </si>
  <si>
    <t>275,428</t>
  </si>
  <si>
    <t>931,110</t>
  </si>
  <si>
    <t>19,250</t>
  </si>
  <si>
    <t>9,200</t>
  </si>
  <si>
    <t>26,434</t>
  </si>
  <si>
    <t>1,443,510</t>
  </si>
  <si>
    <t>239,025</t>
  </si>
  <si>
    <t>420,081</t>
  </si>
  <si>
    <t>287,373</t>
  </si>
  <si>
    <t>79,246</t>
  </si>
  <si>
    <t>403,936</t>
  </si>
  <si>
    <t>79,575</t>
  </si>
  <si>
    <t>169,459</t>
  </si>
  <si>
    <t>522,568</t>
  </si>
  <si>
    <t>1,407,047</t>
  </si>
  <si>
    <t>423,180</t>
  </si>
  <si>
    <t>900,002</t>
  </si>
  <si>
    <t>67,526</t>
  </si>
  <si>
    <t>36,875</t>
  </si>
  <si>
    <t>157,352</t>
  </si>
  <si>
    <t>1,337,644</t>
  </si>
  <si>
    <t>76,870</t>
  </si>
  <si>
    <t>272,791</t>
  </si>
  <si>
    <t>14,524</t>
  </si>
  <si>
    <t>12,953</t>
  </si>
  <si>
    <t>32,227</t>
  </si>
  <si>
    <t>1,114,434</t>
  </si>
  <si>
    <t>116,375</t>
  </si>
  <si>
    <t>347,442</t>
  </si>
  <si>
    <t>3,362,283</t>
  </si>
  <si>
    <t>1,300,300</t>
  </si>
  <si>
    <t>10,883,279</t>
  </si>
  <si>
    <t>32,800</t>
  </si>
  <si>
    <t>70,150</t>
  </si>
  <si>
    <t>420,440</t>
  </si>
  <si>
    <t>7,893</t>
  </si>
  <si>
    <t>9,406</t>
  </si>
  <si>
    <t>12,546</t>
  </si>
  <si>
    <t>1,601,868</t>
  </si>
  <si>
    <t>532,320</t>
  </si>
  <si>
    <t>760,611</t>
  </si>
  <si>
    <t>266,977</t>
  </si>
  <si>
    <t>597,215</t>
  </si>
  <si>
    <t>906,451</t>
  </si>
  <si>
    <t>69,721</t>
  </si>
  <si>
    <t>14,133</t>
  </si>
  <si>
    <t>26,783</t>
  </si>
  <si>
    <t>361,653</t>
  </si>
  <si>
    <t>155,252</t>
  </si>
  <si>
    <t>387,015</t>
  </si>
  <si>
    <t>5,970</t>
  </si>
  <si>
    <t>6,012</t>
  </si>
  <si>
    <t>56,264</t>
  </si>
  <si>
    <t>1,303,298</t>
  </si>
  <si>
    <t>59,393</t>
  </si>
  <si>
    <t>192,870</t>
  </si>
  <si>
    <t>26,176</t>
  </si>
  <si>
    <t>47,295</t>
  </si>
  <si>
    <t>51,825</t>
  </si>
  <si>
    <t>300,685</t>
  </si>
  <si>
    <t>217,556</t>
  </si>
  <si>
    <t>2,098,411</t>
  </si>
  <si>
    <t>469,555</t>
  </si>
  <si>
    <t>42,404</t>
  </si>
  <si>
    <t>207,743</t>
  </si>
  <si>
    <t>2,277,229</t>
  </si>
  <si>
    <t>5,548,936</t>
  </si>
  <si>
    <t>15,184,545</t>
  </si>
  <si>
    <t>224,809</t>
  </si>
  <si>
    <t>162,880</t>
  </si>
  <si>
    <t>1,164,278</t>
  </si>
  <si>
    <t>380,571</t>
  </si>
  <si>
    <t>156,249</t>
  </si>
  <si>
    <t>553,783</t>
  </si>
  <si>
    <t>203,863</t>
  </si>
  <si>
    <t>36,114</t>
  </si>
  <si>
    <t>85,306</t>
  </si>
  <si>
    <t>318,831</t>
  </si>
  <si>
    <t>25,944</t>
  </si>
  <si>
    <t>71,129</t>
  </si>
  <si>
    <t>3,280,778</t>
  </si>
  <si>
    <t>544,068</t>
  </si>
  <si>
    <t>4,962,905</t>
  </si>
  <si>
    <t>3,197,929</t>
  </si>
  <si>
    <t>388,457</t>
  </si>
  <si>
    <t>950,093</t>
  </si>
  <si>
    <t>29,644</t>
  </si>
  <si>
    <t>531,268</t>
  </si>
  <si>
    <t>148,705</t>
  </si>
  <si>
    <t>8,828</t>
  </si>
  <si>
    <t>21,145</t>
  </si>
  <si>
    <t>199,840</t>
  </si>
  <si>
    <t>1,844,624</t>
  </si>
  <si>
    <t>674,236</t>
  </si>
  <si>
    <t>2,171,988</t>
  </si>
  <si>
    <t>605,660</t>
  </si>
  <si>
    <t>138,664</t>
  </si>
  <si>
    <t>439,094</t>
  </si>
  <si>
    <t>106,610</t>
  </si>
  <si>
    <t>68,505</t>
  </si>
  <si>
    <t>174,318</t>
  </si>
  <si>
    <t>172,109</t>
  </si>
  <si>
    <t>84,221</t>
  </si>
  <si>
    <t>336,321</t>
  </si>
  <si>
    <t>355,718</t>
  </si>
  <si>
    <t>59,626</t>
  </si>
  <si>
    <t>146,127</t>
  </si>
  <si>
    <t>1,502,375</t>
  </si>
  <si>
    <t>81,039</t>
  </si>
  <si>
    <t>228,578</t>
  </si>
  <si>
    <t>14,795</t>
  </si>
  <si>
    <t>13,291</t>
  </si>
  <si>
    <t>20,152</t>
  </si>
  <si>
    <t>1,770,161</t>
  </si>
  <si>
    <t>385,167</t>
  </si>
  <si>
    <t>572,263</t>
  </si>
  <si>
    <t>499,357</t>
  </si>
  <si>
    <t>430,739</t>
  </si>
  <si>
    <t>757,948</t>
  </si>
  <si>
    <t>1,378,111</t>
  </si>
  <si>
    <t>293,157</t>
  </si>
  <si>
    <t>485,972</t>
  </si>
  <si>
    <t>320,267</t>
  </si>
  <si>
    <t>258,839</t>
  </si>
  <si>
    <t>282,040</t>
  </si>
  <si>
    <t>1,128,475</t>
  </si>
  <si>
    <t>30,540</t>
  </si>
  <si>
    <t>85,758</t>
  </si>
  <si>
    <t>709,969</t>
  </si>
  <si>
    <t>114,889</t>
  </si>
  <si>
    <t>240,413</t>
  </si>
  <si>
    <t>4,725</t>
  </si>
  <si>
    <t>9,071</t>
  </si>
  <si>
    <t>37,302</t>
  </si>
  <si>
    <t>90,535</t>
  </si>
  <si>
    <t>39,906</t>
  </si>
  <si>
    <t>196,968</t>
  </si>
  <si>
    <t>246,720</t>
  </si>
  <si>
    <t>231,566</t>
  </si>
  <si>
    <t>813,394</t>
  </si>
  <si>
    <t>21,292</t>
  </si>
  <si>
    <t>34,014</t>
  </si>
  <si>
    <t>44,355</t>
  </si>
  <si>
    <t>1,198,613</t>
  </si>
  <si>
    <t>849,240</t>
  </si>
  <si>
    <t>1,762,179</t>
  </si>
  <si>
    <t>47,873</t>
  </si>
  <si>
    <t>29,282</t>
  </si>
  <si>
    <t>1,001,264</t>
  </si>
  <si>
    <t>3,081,333</t>
  </si>
  <si>
    <t>1,672,186</t>
  </si>
  <si>
    <t>3,725,193</t>
  </si>
  <si>
    <t>2,172,492</t>
  </si>
  <si>
    <t>268,322</t>
  </si>
  <si>
    <t>911,674</t>
  </si>
  <si>
    <t>15,681</t>
  </si>
  <si>
    <t>10,104</t>
  </si>
  <si>
    <t>26,059</t>
  </si>
  <si>
    <t>1,426,291</t>
  </si>
  <si>
    <t>233,468</t>
  </si>
  <si>
    <t>411,202</t>
  </si>
  <si>
    <t>286,314</t>
  </si>
  <si>
    <t>78,528</t>
  </si>
  <si>
    <t>396,464</t>
  </si>
  <si>
    <t>76,980</t>
  </si>
  <si>
    <t>164,291</t>
  </si>
  <si>
    <t>511,898</t>
  </si>
  <si>
    <t>1,408,512</t>
  </si>
  <si>
    <t>420,116</t>
  </si>
  <si>
    <t>870,209</t>
  </si>
  <si>
    <t>65,504</t>
  </si>
  <si>
    <t>35,540</t>
  </si>
  <si>
    <t>152,085</t>
  </si>
  <si>
    <t>1,344,114</t>
  </si>
  <si>
    <t>70,342</t>
  </si>
  <si>
    <t>262,555</t>
  </si>
  <si>
    <t>13,172</t>
  </si>
  <si>
    <t>11,911</t>
  </si>
  <si>
    <t>30,079</t>
  </si>
  <si>
    <t>1,110,412</t>
  </si>
  <si>
    <t>107,075</t>
  </si>
  <si>
    <t>333,460</t>
  </si>
  <si>
    <t>3,298,173</t>
  </si>
  <si>
    <t>1,248,823</t>
  </si>
  <si>
    <t>10,672,216</t>
  </si>
  <si>
    <t>34,524</t>
  </si>
  <si>
    <t>68,945</t>
  </si>
  <si>
    <t>409,310</t>
  </si>
  <si>
    <t>7,996</t>
  </si>
  <si>
    <t>8,627</t>
  </si>
  <si>
    <t>10,422</t>
  </si>
  <si>
    <t>1,612,831</t>
  </si>
  <si>
    <t>524,476</t>
  </si>
  <si>
    <t>753,353</t>
  </si>
  <si>
    <t>262,552</t>
  </si>
  <si>
    <t>568,108</t>
  </si>
  <si>
    <t>886,419</t>
  </si>
  <si>
    <t>71,194</t>
  </si>
  <si>
    <t>14,137</t>
  </si>
  <si>
    <t>26,663</t>
  </si>
  <si>
    <t>362,290</t>
  </si>
  <si>
    <t>156,192</t>
  </si>
  <si>
    <t>381,149</t>
  </si>
  <si>
    <t>4,727</t>
  </si>
  <si>
    <t>4,885</t>
  </si>
  <si>
    <t>57,845</t>
  </si>
  <si>
    <t>1,291,826</t>
  </si>
  <si>
    <t>58,456</t>
  </si>
  <si>
    <t>192,413</t>
  </si>
  <si>
    <t>24,790</t>
  </si>
  <si>
    <t>43,915</t>
  </si>
  <si>
    <t>49,276</t>
  </si>
  <si>
    <t>280,518</t>
  </si>
  <si>
    <t>212,116</t>
  </si>
  <si>
    <t>2,056,456</t>
  </si>
  <si>
    <t>468,231</t>
  </si>
  <si>
    <t>36,555</t>
  </si>
  <si>
    <t>205,763</t>
  </si>
  <si>
    <t>2,259,681</t>
  </si>
  <si>
    <t>5,398,090</t>
  </si>
  <si>
    <t>14,988,770</t>
  </si>
  <si>
    <t>215,446</t>
  </si>
  <si>
    <t>157,958</t>
  </si>
  <si>
    <t>1,135,107</t>
  </si>
  <si>
    <t>371,857</t>
  </si>
  <si>
    <t>151,402</t>
  </si>
  <si>
    <t>541,153</t>
  </si>
  <si>
    <t>203,326</t>
  </si>
  <si>
    <t>36,172</t>
  </si>
  <si>
    <t>83,326</t>
  </si>
  <si>
    <t>321,346</t>
  </si>
  <si>
    <t>24,910</t>
  </si>
  <si>
    <t>68,356</t>
  </si>
  <si>
    <t>3,221,160</t>
  </si>
  <si>
    <t>524,583</t>
  </si>
  <si>
    <t>4,788,870</t>
  </si>
  <si>
    <t>3,163,620</t>
  </si>
  <si>
    <t>371,688</t>
  </si>
  <si>
    <t>922,115</t>
  </si>
  <si>
    <t>30,729</t>
  </si>
  <si>
    <t>534,189</t>
  </si>
  <si>
    <t>143,238</t>
  </si>
  <si>
    <t>11,354</t>
  </si>
  <si>
    <t>24,009</t>
  </si>
  <si>
    <t>196,912</t>
  </si>
  <si>
    <t>1,837,715</t>
  </si>
  <si>
    <t>663,454</t>
  </si>
  <si>
    <t>2,151,506</t>
  </si>
  <si>
    <t>612,890</t>
  </si>
  <si>
    <t>130,250</t>
  </si>
  <si>
    <t>425,465</t>
  </si>
  <si>
    <t>97,874</t>
  </si>
  <si>
    <t>68,419</t>
  </si>
  <si>
    <t>171,067</t>
  </si>
  <si>
    <t>171,976</t>
  </si>
  <si>
    <t>76,245</t>
  </si>
  <si>
    <t>328,957</t>
  </si>
  <si>
    <t>350,141</t>
  </si>
  <si>
    <t>54,542</t>
  </si>
  <si>
    <t>145,170</t>
  </si>
  <si>
    <t>1,502,184</t>
  </si>
  <si>
    <t>78,675</t>
  </si>
  <si>
    <t>223,889</t>
  </si>
  <si>
    <t>16,557</t>
  </si>
  <si>
    <t>14,447</t>
  </si>
  <si>
    <t>19,839</t>
  </si>
  <si>
    <t>1,774,618</t>
  </si>
  <si>
    <t>369,996</t>
  </si>
  <si>
    <t>556,179</t>
  </si>
  <si>
    <t>477,527</t>
  </si>
  <si>
    <t>413,079</t>
  </si>
  <si>
    <t>730,094</t>
  </si>
  <si>
    <t>1,375,194</t>
  </si>
  <si>
    <t>281,404</t>
  </si>
  <si>
    <t>475,095</t>
  </si>
  <si>
    <t>312,432</t>
  </si>
  <si>
    <t>250,352</t>
  </si>
  <si>
    <t>276,440</t>
  </si>
  <si>
    <t>1,132,556</t>
  </si>
  <si>
    <t>80,566</t>
  </si>
  <si>
    <t>711,601</t>
  </si>
  <si>
    <t>107,426</t>
  </si>
  <si>
    <t>233,325</t>
  </si>
  <si>
    <t>5,812</t>
  </si>
  <si>
    <t>8,176</t>
  </si>
  <si>
    <t>34,668</t>
  </si>
  <si>
    <t>88,620</t>
  </si>
  <si>
    <t>38,892</t>
  </si>
  <si>
    <t>190,280</t>
  </si>
  <si>
    <t>242,994</t>
  </si>
  <si>
    <t>221,841</t>
  </si>
  <si>
    <t>790,038</t>
  </si>
  <si>
    <t>17,009</t>
  </si>
  <si>
    <t>33,974</t>
  </si>
  <si>
    <t>42,452</t>
  </si>
  <si>
    <t>1,212,054</t>
  </si>
  <si>
    <t>827,493</t>
  </si>
  <si>
    <t>1,729,172</t>
  </si>
  <si>
    <t>41,277</t>
  </si>
  <si>
    <t>31,566</t>
  </si>
  <si>
    <t>994,154</t>
  </si>
  <si>
    <t>3,093,476</t>
  </si>
  <si>
    <t>1,613,255</t>
  </si>
  <si>
    <t>3,670,289</t>
  </si>
  <si>
    <t>2,154,387</t>
  </si>
  <si>
    <t>246,721</t>
  </si>
  <si>
    <t>890,601</t>
  </si>
  <si>
    <t>14,910</t>
  </si>
  <si>
    <t>8,899</t>
  </si>
  <si>
    <t>20,618</t>
  </si>
  <si>
    <t>1,419,214</t>
  </si>
  <si>
    <t>225,438</t>
  </si>
  <si>
    <t>398,706</t>
  </si>
  <si>
    <t>287,254</t>
  </si>
  <si>
    <t>76,654</t>
  </si>
  <si>
    <t>378,879</t>
  </si>
  <si>
    <t>71,042</t>
  </si>
  <si>
    <t>159,891</t>
  </si>
  <si>
    <t>496,791</t>
  </si>
  <si>
    <t>1,416,865</t>
  </si>
  <si>
    <t>399,285</t>
  </si>
  <si>
    <t>837,487</t>
  </si>
  <si>
    <t>70,600</t>
  </si>
  <si>
    <t>35,676</t>
  </si>
  <si>
    <t>148,096</t>
  </si>
  <si>
    <t>1,320,373</t>
  </si>
  <si>
    <t>68,976</t>
  </si>
  <si>
    <t>257,404</t>
  </si>
  <si>
    <t>14,830</t>
  </si>
  <si>
    <t>11,017</t>
  </si>
  <si>
    <t>28,719</t>
  </si>
  <si>
    <t>1,105,318</t>
  </si>
  <si>
    <t>102,508</t>
  </si>
  <si>
    <t>322,339</t>
  </si>
  <si>
    <t>3,234,898</t>
  </si>
  <si>
    <t>1,161,951</t>
  </si>
  <si>
    <t>10,408,238</t>
  </si>
  <si>
    <t>33,520</t>
  </si>
  <si>
    <t>66,060</t>
  </si>
  <si>
    <t>397,100</t>
  </si>
  <si>
    <t>6,164</t>
  </si>
  <si>
    <t>9,933</t>
  </si>
  <si>
    <t>1,601,449</t>
  </si>
  <si>
    <t>510,871</t>
  </si>
  <si>
    <t>731,971</t>
  </si>
  <si>
    <t>251,336</t>
  </si>
  <si>
    <t>554,101</t>
  </si>
  <si>
    <t>858,778</t>
  </si>
  <si>
    <t>68,279</t>
  </si>
  <si>
    <t>11,642</t>
  </si>
  <si>
    <t>24,503</t>
  </si>
  <si>
    <t>363,916</t>
  </si>
  <si>
    <t>150,258</t>
  </si>
  <si>
    <t>370,982</t>
  </si>
  <si>
    <t>6,320</t>
  </si>
  <si>
    <t>5,541</t>
  </si>
  <si>
    <t>57,065</t>
  </si>
  <si>
    <t>1,284,102</t>
  </si>
  <si>
    <t>58,624</t>
  </si>
  <si>
    <t>189,934</t>
  </si>
  <si>
    <t>25,077</t>
  </si>
  <si>
    <t>41,775</t>
  </si>
  <si>
    <t>48,501</t>
  </si>
  <si>
    <t>277,973</t>
  </si>
  <si>
    <t>191,718</t>
  </si>
  <si>
    <t>2,005,114</t>
  </si>
  <si>
    <t>463,928</t>
  </si>
  <si>
    <t>39,210</t>
  </si>
  <si>
    <t>203,111</t>
  </si>
  <si>
    <t>2,269,021</t>
  </si>
  <si>
    <t>5,210,236</t>
  </si>
  <si>
    <t>14,719,327</t>
  </si>
  <si>
    <t>209,555</t>
  </si>
  <si>
    <t>150,852</t>
  </si>
  <si>
    <t>1,108,425</t>
  </si>
  <si>
    <t>370,998</t>
  </si>
  <si>
    <t>147,570</t>
  </si>
  <si>
    <t>527,163</t>
  </si>
  <si>
    <t>200,249</t>
  </si>
  <si>
    <t>33,639</t>
  </si>
  <si>
    <t>80,944</t>
  </si>
  <si>
    <t>315,504</t>
  </si>
  <si>
    <t>22,963</t>
  </si>
  <si>
    <t>65,560</t>
  </si>
  <si>
    <t>3,141,552</t>
  </si>
  <si>
    <t>509,588</t>
  </si>
  <si>
    <t>4,619,316</t>
  </si>
  <si>
    <t>3,095,976</t>
  </si>
  <si>
    <t>355,900</t>
  </si>
  <si>
    <t>907,400</t>
  </si>
  <si>
    <t>30,306</t>
  </si>
  <si>
    <t>531,218</t>
  </si>
  <si>
    <t>138,064</t>
  </si>
  <si>
    <t>9,097</t>
  </si>
  <si>
    <t>24,845</t>
  </si>
  <si>
    <t>190,250</t>
  </si>
  <si>
    <t>1,833,560</t>
  </si>
  <si>
    <t>635,385</t>
  </si>
  <si>
    <t>2,118,514</t>
  </si>
  <si>
    <t>603,521</t>
  </si>
  <si>
    <t>116,856</t>
  </si>
  <si>
    <t>420,577</t>
  </si>
  <si>
    <t>102,430</t>
  </si>
  <si>
    <t>63,431</t>
  </si>
  <si>
    <t>166,925</t>
  </si>
  <si>
    <t>168,246</t>
  </si>
  <si>
    <t>73,219</t>
  </si>
  <si>
    <t>322,424</t>
  </si>
  <si>
    <t>350,164</t>
  </si>
  <si>
    <t>53,187</t>
  </si>
  <si>
    <t>143,091</t>
  </si>
  <si>
    <t>1,492,915</t>
  </si>
  <si>
    <t>74,227</t>
  </si>
  <si>
    <t>218,620</t>
  </si>
  <si>
    <t>13,617</t>
  </si>
  <si>
    <t>14,059</t>
  </si>
  <si>
    <t>18,432</t>
  </si>
  <si>
    <t>1,754,964</t>
  </si>
  <si>
    <t>354,430</t>
  </si>
  <si>
    <t>531,749</t>
  </si>
  <si>
    <t>474,427</t>
  </si>
  <si>
    <t>388,317</t>
  </si>
  <si>
    <t>703,679</t>
  </si>
  <si>
    <t>1,378,237</t>
  </si>
  <si>
    <t>266,406</t>
  </si>
  <si>
    <t>465,419</t>
  </si>
  <si>
    <t>294,527</t>
  </si>
  <si>
    <t>234,013</t>
  </si>
  <si>
    <t>266,850</t>
  </si>
  <si>
    <t>1,128,280</t>
  </si>
  <si>
    <t>28,159</t>
  </si>
  <si>
    <t>80,455</t>
  </si>
  <si>
    <t>692,288</t>
  </si>
  <si>
    <t>102,626</t>
  </si>
  <si>
    <t>229,748</t>
  </si>
  <si>
    <t>3,221</t>
  </si>
  <si>
    <t>6,548</t>
  </si>
  <si>
    <t>33,181</t>
  </si>
  <si>
    <t>86,010</t>
  </si>
  <si>
    <t>37,356</t>
  </si>
  <si>
    <t>183,182</t>
  </si>
  <si>
    <t>234,179</t>
  </si>
  <si>
    <t>215,121</t>
  </si>
  <si>
    <t>767,054</t>
  </si>
  <si>
    <t>16,100</t>
  </si>
  <si>
    <t>31,156</t>
  </si>
  <si>
    <t>41,805</t>
  </si>
  <si>
    <t>1,215,836</t>
  </si>
  <si>
    <t>801,879</t>
  </si>
  <si>
    <t>1,684,014</t>
  </si>
  <si>
    <t>41,733</t>
  </si>
  <si>
    <t>28,274</t>
  </si>
  <si>
    <t>986,553</t>
  </si>
  <si>
    <t>3,079,582</t>
  </si>
  <si>
    <t>1,554,980</t>
  </si>
  <si>
    <t>3,606,708</t>
  </si>
  <si>
    <t>2,121,712</t>
  </si>
  <si>
    <t>238,502</t>
  </si>
  <si>
    <t>867,205</t>
  </si>
  <si>
    <t>10,827</t>
  </si>
  <si>
    <t>9,096</t>
  </si>
  <si>
    <t>17,631</t>
  </si>
  <si>
    <t>1,405,148</t>
  </si>
  <si>
    <t>212,547</t>
  </si>
  <si>
    <t>383,113</t>
  </si>
  <si>
    <t>277,016</t>
  </si>
  <si>
    <t>71,433</t>
  </si>
  <si>
    <t>369,656</t>
  </si>
  <si>
    <t>72,655</t>
  </si>
  <si>
    <t>152,271</t>
  </si>
  <si>
    <t>483,761</t>
  </si>
  <si>
    <t>1,409,021</t>
  </si>
  <si>
    <t>384,783</t>
  </si>
  <si>
    <t>808,147</t>
  </si>
  <si>
    <t>67,541</t>
  </si>
  <si>
    <t>33,240</t>
  </si>
  <si>
    <t>142,853</t>
  </si>
  <si>
    <t>1,320,131</t>
  </si>
  <si>
    <t>65,048</t>
  </si>
  <si>
    <t>253,360</t>
  </si>
  <si>
    <t>13,001</t>
  </si>
  <si>
    <t>9,105</t>
  </si>
  <si>
    <t>27,186</t>
  </si>
  <si>
    <t>1,102,455</t>
  </si>
  <si>
    <t>98,746</t>
  </si>
  <si>
    <t>309,224</t>
  </si>
  <si>
    <t>3,142,866</t>
  </si>
  <si>
    <t>1,089,907</t>
  </si>
  <si>
    <t>10,154,405</t>
  </si>
  <si>
    <t>32,754</t>
  </si>
  <si>
    <t>62,671</t>
  </si>
  <si>
    <t>387,569</t>
  </si>
  <si>
    <t>7,184</t>
  </si>
  <si>
    <t>7,640</t>
  </si>
  <si>
    <t>9,546</t>
  </si>
  <si>
    <t>1,592,426</t>
  </si>
  <si>
    <t>484,497</t>
  </si>
  <si>
    <t>707,962</t>
  </si>
  <si>
    <t>259,337</t>
  </si>
  <si>
    <t>536,093</t>
  </si>
  <si>
    <t>831,976</t>
  </si>
  <si>
    <t>62,788</t>
  </si>
  <si>
    <t>10,455</t>
  </si>
  <si>
    <t>26,586</t>
  </si>
  <si>
    <t>357,899</t>
  </si>
  <si>
    <t>142,590</t>
  </si>
  <si>
    <t>362,407</t>
  </si>
  <si>
    <t>7,435</t>
  </si>
  <si>
    <t>5,729</t>
  </si>
  <si>
    <t>51,736</t>
  </si>
  <si>
    <t>1,276,164</t>
  </si>
  <si>
    <t>58,679</t>
  </si>
  <si>
    <t>185,441</t>
  </si>
  <si>
    <t>26,207</t>
  </si>
  <si>
    <t>42,790</t>
  </si>
  <si>
    <t>43,686</t>
  </si>
  <si>
    <t>286,343</t>
  </si>
  <si>
    <t>190,390</t>
  </si>
  <si>
    <t>1,976,104</t>
  </si>
  <si>
    <t>462,182</t>
  </si>
  <si>
    <t>39,448</t>
  </si>
  <si>
    <t>197,865</t>
  </si>
  <si>
    <t>2,263,723</t>
  </si>
  <si>
    <t>5,120,354</t>
  </si>
  <si>
    <t>14,537,661</t>
  </si>
  <si>
    <t>218,292</t>
  </si>
  <si>
    <t>147,082</t>
  </si>
  <si>
    <t>1,088,742</t>
  </si>
  <si>
    <t>366,350</t>
  </si>
  <si>
    <t>147,830</t>
  </si>
  <si>
    <t>510,647</t>
  </si>
  <si>
    <t>196,950</t>
  </si>
  <si>
    <t>30,632</t>
  </si>
  <si>
    <t>78,813</t>
  </si>
  <si>
    <t>313,224</t>
  </si>
  <si>
    <t>21,858</t>
  </si>
  <si>
    <t>62,726</t>
  </si>
  <si>
    <t>3,105,799</t>
  </si>
  <si>
    <t>488,052</t>
  </si>
  <si>
    <t>4,484,201</t>
  </si>
  <si>
    <t>3,063,367</t>
  </si>
  <si>
    <t>337,015</t>
  </si>
  <si>
    <t>904,343</t>
  </si>
  <si>
    <t>25,613</t>
  </si>
  <si>
    <t>531,663</t>
  </si>
  <si>
    <t>131,743</t>
  </si>
  <si>
    <t>8,759</t>
  </si>
  <si>
    <t>20,613</t>
  </si>
  <si>
    <t>185,159</t>
  </si>
  <si>
    <t>1,853,436</t>
  </si>
  <si>
    <t>617,924</t>
  </si>
  <si>
    <t>2,100,008</t>
  </si>
  <si>
    <t>598,171</t>
  </si>
  <si>
    <t>107,736</t>
  </si>
  <si>
    <t>408,900</t>
  </si>
  <si>
    <t>91,660</t>
  </si>
  <si>
    <t>56,519</t>
  </si>
  <si>
    <t>160,644</t>
  </si>
  <si>
    <t>167,414</t>
  </si>
  <si>
    <t>71,821</t>
  </si>
  <si>
    <t>315,776</t>
  </si>
  <si>
    <t>344,584</t>
  </si>
  <si>
    <t>55,397</t>
  </si>
  <si>
    <t>134,035</t>
  </si>
  <si>
    <t>1,483,239</t>
  </si>
  <si>
    <t>72,216</t>
  </si>
  <si>
    <t>207,636</t>
  </si>
  <si>
    <t>13,614</t>
  </si>
  <si>
    <t>14,414</t>
  </si>
  <si>
    <t>18,451</t>
  </si>
  <si>
    <t>1,720,936</t>
  </si>
  <si>
    <t>339,527</t>
  </si>
  <si>
    <t>510,448</t>
  </si>
  <si>
    <t>473,527</t>
  </si>
  <si>
    <t>381,262</t>
  </si>
  <si>
    <t>673,885</t>
  </si>
  <si>
    <t>1,388,360</t>
  </si>
  <si>
    <t>248,093</t>
  </si>
  <si>
    <t>454,918</t>
  </si>
  <si>
    <t>287,165</t>
  </si>
  <si>
    <t>226,902</t>
  </si>
  <si>
    <t>264,025</t>
  </si>
  <si>
    <t>1,123,620</t>
  </si>
  <si>
    <t>23,923</t>
  </si>
  <si>
    <t>80,121</t>
  </si>
  <si>
    <t>691,631</t>
  </si>
  <si>
    <t>102,180</t>
  </si>
  <si>
    <t>221,519</t>
  </si>
  <si>
    <t>3,605</t>
  </si>
  <si>
    <t>6,442</t>
  </si>
  <si>
    <t>31,465</t>
  </si>
  <si>
    <t>85,483</t>
  </si>
  <si>
    <t>36,670</t>
  </si>
  <si>
    <t>178,884</t>
  </si>
  <si>
    <t>227,696</t>
  </si>
  <si>
    <t>207,736</t>
  </si>
  <si>
    <t>752,051</t>
  </si>
  <si>
    <t>16,515</t>
  </si>
  <si>
    <t>29,743</t>
  </si>
  <si>
    <t>40,138</t>
  </si>
  <si>
    <t>1,207,688</t>
  </si>
  <si>
    <t>775,176</t>
  </si>
  <si>
    <t>1,641,399</t>
  </si>
  <si>
    <t>42,843</t>
  </si>
  <si>
    <t>27,714</t>
  </si>
  <si>
    <t>979,724</t>
  </si>
  <si>
    <t>3,046,610</t>
  </si>
  <si>
    <t>1,498,346</t>
  </si>
  <si>
    <t>3,553,686</t>
  </si>
  <si>
    <t>2,107,908</t>
  </si>
  <si>
    <t>227,727</t>
  </si>
  <si>
    <t>844,896</t>
  </si>
  <si>
    <t>10,202</t>
  </si>
  <si>
    <t>6,737</t>
  </si>
  <si>
    <t>16,672</t>
  </si>
  <si>
    <t>1,413,110</t>
  </si>
  <si>
    <t>200,878</t>
  </si>
  <si>
    <t>374,276</t>
  </si>
  <si>
    <t>272,820</t>
  </si>
  <si>
    <t>70,527</t>
  </si>
  <si>
    <t>356,299</t>
  </si>
  <si>
    <t>69,719</t>
  </si>
  <si>
    <t>149,455</t>
  </si>
  <si>
    <t>474,155</t>
  </si>
  <si>
    <t>1,400,003</t>
  </si>
  <si>
    <t>368,996</t>
  </si>
  <si>
    <t>780,862</t>
  </si>
  <si>
    <t>67,840</t>
  </si>
  <si>
    <t>33,814</t>
  </si>
  <si>
    <t>138,550</t>
  </si>
  <si>
    <t>1,307,087</t>
  </si>
  <si>
    <t>59,956</t>
  </si>
  <si>
    <t>249,762</t>
  </si>
  <si>
    <t>13,055</t>
  </si>
  <si>
    <t>9,537</t>
  </si>
  <si>
    <t>24,769</t>
  </si>
  <si>
    <t>1,091,759</t>
  </si>
  <si>
    <t>96,086</t>
  </si>
  <si>
    <t>307,758</t>
  </si>
  <si>
    <t>3,099,425</t>
  </si>
  <si>
    <t>1,052,002</t>
  </si>
  <si>
    <t>9,960,910</t>
  </si>
  <si>
    <t>31,797</t>
  </si>
  <si>
    <t>62,575</t>
  </si>
  <si>
    <t>379,433</t>
  </si>
  <si>
    <t>6,411</t>
  </si>
  <si>
    <t>8,234</t>
  </si>
  <si>
    <t>9,827</t>
  </si>
  <si>
    <t>1,576,258</t>
  </si>
  <si>
    <t>469,669</t>
  </si>
  <si>
    <t>687,972</t>
  </si>
  <si>
    <t>248,631</t>
  </si>
  <si>
    <t>509,565</t>
  </si>
  <si>
    <t>807,596</t>
  </si>
  <si>
    <t>61,306</t>
  </si>
  <si>
    <t>12,173</t>
  </si>
  <si>
    <t>23,721</t>
  </si>
  <si>
    <t>359,317</t>
  </si>
  <si>
    <t>135,815</t>
  </si>
  <si>
    <t>354,399</t>
  </si>
  <si>
    <t>5,720</t>
  </si>
  <si>
    <t>5,637</t>
  </si>
  <si>
    <t>54,316</t>
  </si>
  <si>
    <t>1,281,095</t>
  </si>
  <si>
    <t>54,259</t>
  </si>
  <si>
    <t>186,204</t>
  </si>
  <si>
    <t>23,143</t>
  </si>
  <si>
    <t>37,971</t>
  </si>
  <si>
    <t>41,627</t>
  </si>
  <si>
    <t>265,940</t>
  </si>
  <si>
    <t>177,297</t>
  </si>
  <si>
    <t>1,949,295</t>
  </si>
  <si>
    <t>463,364</t>
  </si>
  <si>
    <t>34,342</t>
  </si>
  <si>
    <t>190,047</t>
  </si>
  <si>
    <t>2,253,905</t>
  </si>
  <si>
    <t>4,970,627</t>
  </si>
  <si>
    <t>14,359,500</t>
  </si>
  <si>
    <t>203,243</t>
  </si>
  <si>
    <t>143,760</t>
  </si>
  <si>
    <t>1,070,559</t>
  </si>
  <si>
    <t>359,683</t>
  </si>
  <si>
    <t>141,081</t>
  </si>
  <si>
    <t>494,289</t>
  </si>
  <si>
    <t>193,899</t>
  </si>
  <si>
    <t>29,930</t>
  </si>
  <si>
    <t>76,153</t>
  </si>
  <si>
    <t>309,845</t>
  </si>
  <si>
    <t>22,510</t>
  </si>
  <si>
    <t>58,744</t>
  </si>
  <si>
    <t>3,046,628</t>
  </si>
  <si>
    <t>463,164</t>
  </si>
  <si>
    <t>4,355,051</t>
  </si>
  <si>
    <t>3,021,927</t>
  </si>
  <si>
    <t>322,841</t>
  </si>
  <si>
    <t>880,067</t>
  </si>
  <si>
    <t>26,281</t>
  </si>
  <si>
    <t>523,824</t>
  </si>
  <si>
    <t>126,419</t>
  </si>
  <si>
    <t>8,392</t>
  </si>
  <si>
    <t>20,913</t>
  </si>
  <si>
    <t>181,740</t>
  </si>
  <si>
    <t>1,867,304</t>
  </si>
  <si>
    <t>599,115</t>
  </si>
  <si>
    <t>2,077,030</t>
  </si>
  <si>
    <t>589,109</t>
  </si>
  <si>
    <t>102,695</t>
  </si>
  <si>
    <t>399,486</t>
  </si>
  <si>
    <t>88,258</t>
  </si>
  <si>
    <t>56,040</t>
  </si>
  <si>
    <t>153,241</t>
  </si>
  <si>
    <t>167,669</t>
  </si>
  <si>
    <t>67,235</t>
  </si>
  <si>
    <t>306,806</t>
  </si>
  <si>
    <t>348,778</t>
  </si>
  <si>
    <t>50,424</t>
  </si>
  <si>
    <t>131,508</t>
  </si>
  <si>
    <t>1,469,876</t>
  </si>
  <si>
    <t>72,484</t>
  </si>
  <si>
    <t>197,866</t>
  </si>
  <si>
    <t>13,598</t>
  </si>
  <si>
    <t>13,498</t>
  </si>
  <si>
    <t>17,813</t>
  </si>
  <si>
    <t>1,725,923</t>
  </si>
  <si>
    <t>329,770</t>
  </si>
  <si>
    <t>489,505</t>
  </si>
  <si>
    <t>451,127</t>
  </si>
  <si>
    <t>365,968</t>
  </si>
  <si>
    <t>649,272</t>
  </si>
  <si>
    <t>1,388,139</t>
  </si>
  <si>
    <t>242,232</t>
  </si>
  <si>
    <t>447,420</t>
  </si>
  <si>
    <t>279,142</t>
  </si>
  <si>
    <t>216,270</t>
  </si>
  <si>
    <t>257,186</t>
  </si>
  <si>
    <t>1,115,359</t>
  </si>
  <si>
    <t>27,077</t>
  </si>
  <si>
    <t>81,113</t>
  </si>
  <si>
    <t>688,379</t>
  </si>
  <si>
    <t>96,187</t>
  </si>
  <si>
    <t>216,372</t>
  </si>
  <si>
    <t>4,305</t>
  </si>
  <si>
    <t>5,714</t>
  </si>
  <si>
    <t>29,331</t>
  </si>
  <si>
    <t>83,693</t>
  </si>
  <si>
    <t>34,517</t>
  </si>
  <si>
    <t>173,430</t>
  </si>
  <si>
    <t>222,551</t>
  </si>
  <si>
    <t>194,695</t>
  </si>
  <si>
    <t>737,221</t>
  </si>
  <si>
    <t>14,655</t>
  </si>
  <si>
    <t>29,002</t>
  </si>
  <si>
    <t>38,497</t>
  </si>
  <si>
    <t>1,182,905</t>
  </si>
  <si>
    <t>747,620</t>
  </si>
  <si>
    <t>1,600,690</t>
  </si>
  <si>
    <t>44,365</t>
  </si>
  <si>
    <t>25,637</t>
  </si>
  <si>
    <t>973,051</t>
  </si>
  <si>
    <t>3,036,099</t>
  </si>
  <si>
    <t>1,447,760</t>
  </si>
  <si>
    <t>3,496,401</t>
  </si>
  <si>
    <t>2,091,558</t>
  </si>
  <si>
    <t>211,328</t>
  </si>
  <si>
    <t>828,104</t>
  </si>
  <si>
    <t>6,857</t>
  </si>
  <si>
    <t>7,070</t>
  </si>
  <si>
    <t>14,923</t>
  </si>
  <si>
    <t>1,396,483</t>
  </si>
  <si>
    <t>194,814</t>
  </si>
  <si>
    <t>364,018</t>
  </si>
  <si>
    <t>275,392</t>
  </si>
  <si>
    <t>65,513</t>
  </si>
  <si>
    <t>347,623</t>
  </si>
  <si>
    <t>70,067</t>
  </si>
  <si>
    <t>152,909</t>
  </si>
  <si>
    <t>466,071</t>
  </si>
  <si>
    <t>1,372,685</t>
  </si>
  <si>
    <t>358,168</t>
  </si>
  <si>
    <t>751,430</t>
  </si>
  <si>
    <t>63,397</t>
  </si>
  <si>
    <t>33,235</t>
  </si>
  <si>
    <t>134,714</t>
  </si>
  <si>
    <t>1,305,093</t>
  </si>
  <si>
    <t>63,356</t>
  </si>
  <si>
    <t>241,008</t>
  </si>
  <si>
    <t>9,517</t>
  </si>
  <si>
    <t>7,855</t>
  </si>
  <si>
    <t>22,899</t>
  </si>
  <si>
    <t>1,071,463</t>
  </si>
  <si>
    <t>92,286</t>
  </si>
  <si>
    <t>296,307</t>
  </si>
  <si>
    <t>3,011,795</t>
  </si>
  <si>
    <t>999,118</t>
  </si>
  <si>
    <t>9,791,628</t>
  </si>
  <si>
    <t>32,524</t>
  </si>
  <si>
    <t>56,679</t>
  </si>
  <si>
    <t>372,913</t>
  </si>
  <si>
    <t>5,194</t>
  </si>
  <si>
    <t>7,733</t>
  </si>
  <si>
    <t>9,134</t>
  </si>
  <si>
    <t>1,581,452</t>
  </si>
  <si>
    <t>455,242</t>
  </si>
  <si>
    <t>648,793</t>
  </si>
  <si>
    <t>239,665</t>
  </si>
  <si>
    <t>501,712</t>
  </si>
  <si>
    <t>789,060</t>
  </si>
  <si>
    <t>56,178</t>
  </si>
  <si>
    <t>11,492</t>
  </si>
  <si>
    <t>21,302</t>
  </si>
  <si>
    <t>356,550</t>
  </si>
  <si>
    <t>130,617</t>
  </si>
  <si>
    <t>345,297</t>
  </si>
  <si>
    <t>5,079</t>
  </si>
  <si>
    <t>4,833</t>
  </si>
  <si>
    <t>51,758</t>
  </si>
  <si>
    <t>1,262,980</t>
  </si>
  <si>
    <t>52,789</t>
  </si>
  <si>
    <t>182,795</t>
  </si>
  <si>
    <t>24,711</t>
  </si>
  <si>
    <t>39,118</t>
  </si>
  <si>
    <t>40,705</t>
  </si>
  <si>
    <t>264,009</t>
  </si>
  <si>
    <t>174,039</t>
  </si>
  <si>
    <t>1,908,914</t>
  </si>
  <si>
    <t>464,411</t>
  </si>
  <si>
    <t>182,674</t>
  </si>
  <si>
    <t>2,246,353</t>
  </si>
  <si>
    <t>4,900,963</t>
  </si>
  <si>
    <t>14,089,411</t>
  </si>
  <si>
    <t>198,117</t>
  </si>
  <si>
    <t>133,796</t>
  </si>
  <si>
    <t>1,047,700</t>
  </si>
  <si>
    <t>356,880</t>
  </si>
  <si>
    <t>134,338</t>
  </si>
  <si>
    <t>481,901</t>
  </si>
  <si>
    <t>191,626</t>
  </si>
  <si>
    <t>27,482</t>
  </si>
  <si>
    <t>73,842</t>
  </si>
  <si>
    <t>309,221</t>
  </si>
  <si>
    <t>21,552</t>
  </si>
  <si>
    <t>55,256</t>
  </si>
  <si>
    <t>2,997,377</t>
  </si>
  <si>
    <t>452,580</t>
  </si>
  <si>
    <t>4,253,197</t>
  </si>
  <si>
    <t>2,976,758</t>
  </si>
  <si>
    <t>316,098</t>
  </si>
  <si>
    <t>856,924</t>
  </si>
  <si>
    <t>20,345</t>
  </si>
  <si>
    <t>530,937</t>
  </si>
  <si>
    <t>121,001</t>
  </si>
  <si>
    <t>8,871</t>
  </si>
  <si>
    <t>18,718</t>
  </si>
  <si>
    <t>177,326</t>
  </si>
  <si>
    <t>1,866,145</t>
  </si>
  <si>
    <t>590,174</t>
  </si>
  <si>
    <t>2,037,851</t>
  </si>
  <si>
    <t>587,044</t>
  </si>
  <si>
    <t>102,920</t>
  </si>
  <si>
    <t>389,550</t>
  </si>
  <si>
    <t>95,190</t>
  </si>
  <si>
    <t>51,756</t>
  </si>
  <si>
    <t>151,736</t>
  </si>
  <si>
    <t>164,819</t>
  </si>
  <si>
    <t>70,972</t>
  </si>
  <si>
    <t>301,140</t>
  </si>
  <si>
    <t>336,561</t>
  </si>
  <si>
    <t>47,895</t>
  </si>
  <si>
    <t>131,063</t>
  </si>
  <si>
    <t>1,455,478</t>
  </si>
  <si>
    <t>71,476</t>
  </si>
  <si>
    <t>193,732</t>
  </si>
  <si>
    <t>15,121</t>
  </si>
  <si>
    <t>13,678</t>
  </si>
  <si>
    <t>16,490</t>
  </si>
  <si>
    <t>1,701,903</t>
  </si>
  <si>
    <t>319,965</t>
  </si>
  <si>
    <t>473,721</t>
  </si>
  <si>
    <t>443,271</t>
  </si>
  <si>
    <t>353,211</t>
  </si>
  <si>
    <t>631,016</t>
  </si>
  <si>
    <t>1,385,311</t>
  </si>
  <si>
    <t>241,095</t>
  </si>
  <si>
    <t>439,282</t>
  </si>
  <si>
    <t>273,680</t>
  </si>
  <si>
    <t>209,834</t>
  </si>
  <si>
    <t>248,297</t>
  </si>
  <si>
    <t>1,109,263</t>
  </si>
  <si>
    <t>26,354</t>
  </si>
  <si>
    <t>73,435</t>
  </si>
  <si>
    <t>703,257</t>
  </si>
  <si>
    <t>93,404</t>
  </si>
  <si>
    <t>213,180</t>
  </si>
  <si>
    <t>4,835</t>
  </si>
  <si>
    <t>5,494</t>
  </si>
  <si>
    <t>28,176</t>
  </si>
  <si>
    <t>80,630</t>
  </si>
  <si>
    <t>29,248</t>
  </si>
  <si>
    <t>168,298</t>
  </si>
  <si>
    <t>216,792</t>
  </si>
  <si>
    <t>197,350</t>
  </si>
  <si>
    <t>720,068</t>
  </si>
  <si>
    <t>15,448</t>
  </si>
  <si>
    <t>28,125</t>
  </si>
  <si>
    <t>36,941</t>
  </si>
  <si>
    <t>1,186,144</t>
  </si>
  <si>
    <t>725,077</t>
  </si>
  <si>
    <t>1,564,037</t>
  </si>
  <si>
    <t>40,588</t>
  </si>
  <si>
    <t>25,323</t>
  </si>
  <si>
    <t>959,411</t>
  </si>
  <si>
    <t>3,015,272</t>
  </si>
  <si>
    <t>1,433,875</t>
  </si>
  <si>
    <t>3,434,888</t>
  </si>
  <si>
    <t>2,050,395</t>
  </si>
  <si>
    <t>211,705</t>
  </si>
  <si>
    <t>804,826</t>
  </si>
  <si>
    <t>8,601</t>
  </si>
  <si>
    <t>7,679</t>
  </si>
  <si>
    <t>13,919</t>
  </si>
  <si>
    <t>1,412,002</t>
  </si>
  <si>
    <t>197,489</t>
  </si>
  <si>
    <t>355,016</t>
  </si>
  <si>
    <t>270,132</t>
  </si>
  <si>
    <t>65,232</t>
  </si>
  <si>
    <t>332,611</t>
  </si>
  <si>
    <t>70,368</t>
  </si>
  <si>
    <t>141,586</t>
  </si>
  <si>
    <t>451,940</t>
  </si>
  <si>
    <t>1,376,234</t>
  </si>
  <si>
    <t>350,234</t>
  </si>
  <si>
    <t>722,111</t>
  </si>
  <si>
    <t>62,822</t>
  </si>
  <si>
    <t>30,939</t>
  </si>
  <si>
    <t>131,383</t>
  </si>
  <si>
    <t>1,301,988</t>
  </si>
  <si>
    <t>53,658</t>
  </si>
  <si>
    <t>231,001</t>
  </si>
  <si>
    <t>10,743</t>
  </si>
  <si>
    <t>8,001</t>
  </si>
  <si>
    <t>20,467</t>
  </si>
  <si>
    <t>1,066,253</t>
  </si>
  <si>
    <t>93,038</t>
  </si>
  <si>
    <t>287,505</t>
  </si>
  <si>
    <t>2,970,243</t>
  </si>
  <si>
    <t>969,500</t>
  </si>
  <si>
    <t>9,533,880</t>
  </si>
  <si>
    <t>28,701</t>
  </si>
  <si>
    <t>51,846</t>
  </si>
  <si>
    <t>361,956</t>
  </si>
  <si>
    <t>6,564</t>
  </si>
  <si>
    <t>7,813</t>
  </si>
  <si>
    <t>9,692</t>
  </si>
  <si>
    <t>1,569,497</t>
  </si>
  <si>
    <t>438,003</t>
  </si>
  <si>
    <t>630,112</t>
  </si>
  <si>
    <t>239,112</t>
  </si>
  <si>
    <t>485,029</t>
  </si>
  <si>
    <t>760,434</t>
  </si>
  <si>
    <t>57,509</t>
  </si>
  <si>
    <t>10,838</t>
  </si>
  <si>
    <t>22,018</t>
  </si>
  <si>
    <t>350,438</t>
  </si>
  <si>
    <t>129,033</t>
  </si>
  <si>
    <t>336,567</t>
  </si>
  <si>
    <t>4,612</t>
  </si>
  <si>
    <t>3,803</t>
  </si>
  <si>
    <t>50,693</t>
  </si>
  <si>
    <t>Marriage Rate</t>
  </si>
  <si>
    <t>Murder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</si>
</sst>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0.0"/>
    <numFmt numFmtId="166" formatCode="#,##0.0"/>
  </numFmts>
  <fonts count="9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MS sans serif"/>
    </font>
    <font>
      <sz val="9"/>
      <color rgb="FF000000"/>
      <name val="Roboto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medium">
        <color rgb="FFAEBCC3"/>
      </right>
      <top/>
      <bottom style="medium">
        <color rgb="FFAEBCC3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0" xfId="0"/>
    <xf numFmtId="3" fontId="0" fillId="0" borderId="0" xfId="0" applyNumberFormat="1"/>
    <xf numFmtId="3" fontId="1" fillId="0" borderId="3" xfId="1" applyNumberFormat="1" applyBorder="1" applyAlignment="1" applyProtection="1">
      <alignment horizontal="right"/>
      <protection locked="0"/>
    </xf>
    <xf numFmtId="164" fontId="2" fillId="0" borderId="0" xfId="2" applyNumberFormat="1"/>
    <xf numFmtId="2" fontId="3" fillId="0" borderId="0" xfId="0" applyNumberFormat="1" applyFont="1" applyFill="1"/>
    <xf numFmtId="2" fontId="2" fillId="0" borderId="0" xfId="2" applyNumberFormat="1"/>
    <xf numFmtId="1" fontId="2" fillId="0" borderId="0" xfId="2" applyNumberFormat="1"/>
    <xf numFmtId="0" fontId="0" fillId="0" borderId="0" xfId="0" applyAlignment="1">
      <alignment horizontal="right"/>
    </xf>
    <xf numFmtId="3" fontId="6" fillId="0" borderId="0" xfId="0" applyNumberFormat="1" applyFont="1"/>
    <xf numFmtId="3" fontId="6" fillId="2" borderId="4" xfId="0" applyNumberFormat="1" applyFont="1" applyFill="1" applyBorder="1" applyAlignment="1">
      <alignment vertical="top" wrapText="1"/>
    </xf>
    <xf numFmtId="0" fontId="0" fillId="0" borderId="0" xfId="0" applyNumberFormat="1"/>
    <xf numFmtId="3" fontId="0" fillId="0" borderId="0" xfId="0" applyNumberFormat="1" applyBorder="1"/>
    <xf numFmtId="3" fontId="6" fillId="0" borderId="0" xfId="0" applyNumberFormat="1" applyFont="1" applyBorder="1"/>
    <xf numFmtId="0" fontId="0" fillId="0" borderId="0" xfId="0" applyNumberFormat="1" applyBorder="1"/>
    <xf numFmtId="0" fontId="0" fillId="0" borderId="0" xfId="0" applyBorder="1" applyAlignment="1"/>
    <xf numFmtId="0" fontId="0" fillId="0" borderId="0" xfId="0" applyBorder="1"/>
    <xf numFmtId="164" fontId="2" fillId="0" borderId="0" xfId="2" applyNumberFormat="1" applyBorder="1"/>
    <xf numFmtId="2" fontId="3" fillId="0" borderId="0" xfId="0" applyNumberFormat="1" applyFont="1" applyFill="1" applyBorder="1"/>
    <xf numFmtId="3" fontId="5" fillId="0" borderId="3" xfId="0" applyNumberFormat="1" applyFont="1" applyBorder="1" applyAlignment="1" applyProtection="1">
      <alignment horizontal="right"/>
      <protection locked="0"/>
    </xf>
    <xf numFmtId="3" fontId="1" fillId="0" borderId="2" xfId="1" applyNumberFormat="1" applyBorder="1" applyAlignment="1" applyProtection="1">
      <alignment horizontal="right"/>
      <protection locked="0"/>
    </xf>
    <xf numFmtId="3" fontId="0" fillId="0" borderId="2" xfId="0" applyNumberFormat="1" applyBorder="1"/>
    <xf numFmtId="3" fontId="5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3" fontId="6" fillId="2" borderId="0" xfId="0" applyNumberFormat="1" applyFont="1" applyFill="1" applyBorder="1" applyAlignment="1">
      <alignment vertical="top" wrapText="1"/>
    </xf>
    <xf numFmtId="0" fontId="3" fillId="0" borderId="0" xfId="0" applyFont="1" applyFill="1"/>
    <xf numFmtId="165" fontId="7" fillId="0" borderId="5" xfId="0" applyNumberFormat="1" applyFont="1" applyBorder="1" applyAlignment="1">
      <alignment horizontal="right"/>
    </xf>
    <xf numFmtId="3" fontId="5" fillId="0" borderId="2" xfId="0" applyNumberFormat="1" applyFont="1" applyBorder="1" applyAlignment="1" applyProtection="1">
      <alignment horizontal="right"/>
      <protection locked="0"/>
    </xf>
    <xf numFmtId="3" fontId="1" fillId="0" borderId="0" xfId="1" applyNumberFormat="1" applyBorder="1" applyAlignment="1" applyProtection="1">
      <alignment horizontal="right"/>
      <protection locked="0"/>
    </xf>
    <xf numFmtId="3" fontId="0" fillId="0" borderId="3" xfId="0" applyNumberForma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Border="1"/>
    <xf numFmtId="166" fontId="6" fillId="0" borderId="0" xfId="0" applyNumberFormat="1" applyFont="1" applyBorder="1"/>
    <xf numFmtId="166" fontId="6" fillId="0" borderId="0" xfId="0" applyNumberFormat="1" applyFont="1"/>
    <xf numFmtId="166" fontId="6" fillId="2" borderId="0" xfId="0" applyNumberFormat="1" applyFont="1" applyFill="1" applyBorder="1" applyAlignment="1">
      <alignment vertical="top" wrapText="1"/>
    </xf>
    <xf numFmtId="4" fontId="6" fillId="0" borderId="0" xfId="0" applyNumberFormat="1" applyFont="1" applyBorder="1"/>
    <xf numFmtId="0" fontId="0" fillId="0" borderId="0" xfId="3" applyNumberFormat="1" applyFont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bin Clark" refreshedDate="44367.81515451389" createdVersion="6" refreshedVersion="6" minRefreshableVersion="3" recordCount="1173" xr:uid="{9FF3B9EC-B6C2-4614-A20B-369DDACA99F0}">
  <cacheSource type="worksheet">
    <worksheetSource ref="A1:AU1174" sheet="Sheet1"/>
  </cacheSource>
  <cacheFields count="39">
    <cacheField name="State ID" numFmtId="0">
      <sharedItems containsSemiMixedTypes="0" containsString="0" containsNumber="1" containsInteger="1" minValue="1000" maxValue="56000"/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Year" numFmtId="0">
      <sharedItems containsSemiMixedTypes="0" containsString="0" containsNumber="1" containsInteger="1" minValue="1997" maxValue="2019" count="23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DP" numFmtId="0">
      <sharedItems containsSemiMixedTypes="0" containsString="0" containsNumber="1" minValue="1421.8" maxValue="198836.6"/>
    </cacheField>
    <cacheField name="Land Area Sq. Mi." numFmtId="3">
      <sharedItems containsSemiMixedTypes="0" containsString="0" containsNumber="1" containsInteger="1" minValue="61" maxValue="570641"/>
    </cacheField>
    <cacheField name="Leg. Acts (Passed Both/General)" numFmtId="0">
      <sharedItems containsString="0" containsBlank="1" containsNumber="1" containsInteger="1" minValue="1" maxValue="4313"/>
    </cacheField>
    <cacheField name="Poverty Rate" numFmtId="165">
      <sharedItems containsSemiMixedTypes="0" containsString="0" containsNumber="1" minValue="3.7" maxValue="25.8" count="165">
        <n v="15.7"/>
        <n v="14.5"/>
        <n v="15.2"/>
        <n v="13.3"/>
        <n v="15.9"/>
        <n v="15"/>
        <n v="16.899999999999999"/>
        <n v="16.7"/>
        <n v="14.3"/>
        <n v="16.600000000000001"/>
        <n v="17.2"/>
        <n v="15.4"/>
        <n v="16.2"/>
        <n v="18.5"/>
        <n v="17.8"/>
        <n v="16.3"/>
        <n v="16"/>
        <n v="12.9"/>
        <n v="8.8000000000000007"/>
        <n v="9.4"/>
        <n v="7.6"/>
        <n v="8.5"/>
        <n v="9.6"/>
        <n v="9.1"/>
        <n v="10"/>
        <n v="8.9"/>
        <n v="8.1999999999999993"/>
        <n v="11.7"/>
        <n v="12.5"/>
        <n v="9.6999999999999993"/>
        <n v="11.9"/>
        <n v="9.1999999999999993"/>
        <n v="12.6"/>
        <n v="14.4"/>
        <n v="13.1"/>
        <n v="10.199999999999999"/>
        <n v="12.2"/>
        <n v="14.6"/>
        <n v="13.5"/>
        <n v="18"/>
        <n v="21.2"/>
        <n v="18.8"/>
        <n v="19"/>
        <n v="16.100000000000001"/>
        <n v="13.2"/>
        <n v="12.8"/>
        <n v="9.9"/>
        <n v="19.7"/>
        <n v="14.7"/>
        <n v="16.5"/>
        <n v="19.8"/>
        <n v="15.1"/>
        <n v="13.8"/>
        <n v="17.7"/>
        <n v="15.3"/>
        <n v="18.899999999999999"/>
        <n v="18.7"/>
        <n v="20.100000000000001"/>
        <n v="13.9"/>
        <n v="18.399999999999999"/>
        <n v="14.8"/>
        <n v="14.1"/>
        <n v="14"/>
        <n v="12.7"/>
        <n v="15.8"/>
        <n v="12.4"/>
        <n v="10.1"/>
        <n v="9.8000000000000007"/>
        <n v="8.6999999999999993"/>
        <n v="11.4"/>
        <n v="11"/>
        <n v="12.3"/>
        <n v="10.7"/>
        <n v="7.7"/>
        <n v="9.3000000000000007"/>
        <n v="8.6"/>
        <n v="9.5"/>
        <n v="7.2"/>
        <n v="7.3"/>
        <n v="8.3000000000000007"/>
        <n v="8.1"/>
        <n v="8"/>
        <n v="8.4"/>
        <n v="10.3"/>
        <n v="10.9"/>
        <n v="10.4"/>
        <n v="6.7"/>
        <n v="9"/>
        <n v="13.7"/>
        <n v="11.2"/>
        <n v="11.1"/>
        <n v="11.6"/>
        <n v="7.4"/>
        <n v="6.5"/>
        <n v="21.8"/>
        <n v="22.3"/>
        <n v="18.2"/>
        <n v="17"/>
        <n v="16.8"/>
        <n v="21.3"/>
        <n v="18.3"/>
        <n v="17.899999999999999"/>
        <n v="19.5"/>
        <n v="19.899999999999999"/>
        <n v="23.2"/>
        <n v="13.6"/>
        <n v="11.5"/>
        <n v="14.9"/>
        <n v="13"/>
        <n v="12.1"/>
        <n v="15.5"/>
        <n v="18.100000000000001"/>
        <n v="10.8"/>
        <n v="11.3"/>
        <n v="7.5"/>
        <n v="10.6"/>
        <n v="7.1"/>
        <n v="14.2"/>
        <n v="11.8"/>
        <n v="15.6"/>
        <n v="17.100000000000001"/>
        <n v="22"/>
        <n v="20"/>
        <n v="19.100000000000001"/>
        <n v="19.2"/>
        <n v="17.5"/>
        <n v="21.5"/>
        <n v="21.1"/>
        <n v="23.1"/>
        <n v="18.600000000000001"/>
        <n v="20.2"/>
        <n v="21.4"/>
        <n v="13.4"/>
        <n v="12"/>
        <n v="10.5"/>
        <n v="7.8"/>
        <n v="7"/>
        <n v="5.7"/>
        <n v="7.9"/>
        <n v="17.600000000000001"/>
        <n v="19.3"/>
        <n v="20.6"/>
        <n v="22.6"/>
        <n v="22.5"/>
        <n v="17.399999999999999"/>
        <n v="22.1"/>
        <n v="19.600000000000001"/>
        <n v="4.5"/>
        <n v="5.8"/>
        <n v="5.5"/>
        <n v="5.6"/>
        <n v="5.4"/>
        <n v="6.4"/>
        <n v="6.6"/>
        <n v="6.1"/>
        <n v="3.7"/>
        <n v="6.8"/>
        <n v="6.3"/>
        <n v="20.399999999999999"/>
        <n v="20.9"/>
        <n v="22.2"/>
        <n v="25.8"/>
        <n v="17.3"/>
        <n v="16.399999999999999"/>
        <n v="6.9"/>
      </sharedItems>
    </cacheField>
    <cacheField name="Frasier Economic Freedom" numFmtId="0">
      <sharedItems containsString="0" containsBlank="1" containsNumber="1" minValue="3.5441329026293666" maxValue="8.0356684281661046"/>
    </cacheField>
    <cacheField name="Government Spending (State&amp;Local) B" numFmtId="0">
      <sharedItems containsSemiMixedTypes="0" containsString="0" containsNumber="1" minValue="3.1" maxValue="622.29999999999995"/>
    </cacheField>
    <cacheField name="State&amp;Local Debt" numFmtId="0">
      <sharedItems containsString="0" containsBlank="1" containsNumber="1" minValue="1.9" maxValue="156.1"/>
    </cacheField>
    <cacheField name="Population (census estimate)" numFmtId="3">
      <sharedItems containsSemiMixedTypes="0" containsString="0" containsNumber="1" containsInteger="1" minValue="489451" maxValue="39512223"/>
    </cacheField>
    <cacheField name="Employees Construction(Thou, not seasonally adjusted)" numFmtId="0">
      <sharedItems containsString="0" containsBlank="1" containsNumber="1" minValue="4.5999999999999996" maxValue="933.8"/>
    </cacheField>
    <cacheField name="Unemployment rate (Annual, not seasonally adjusted)" numFmtId="0">
      <sharedItems containsSemiMixedTypes="0" containsString="0" containsNumber="1" minValue="2.2999999999999998" maxValue="13.7"/>
    </cacheField>
    <cacheField name="Economic Freedom Index Score" numFmtId="0">
      <sharedItems containsString="0" containsBlank="1" containsNumber="1" minValue="3.5416885603396953" maxValue="8.0463087103954596"/>
    </cacheField>
    <cacheField name="Per Capita Income" numFmtId="0">
      <sharedItems containsSemiMixedTypes="0" containsString="0" containsNumber="1" containsInteger="1" minValue="19221" maxValue="83406"/>
    </cacheField>
    <cacheField name="Homeownership rate" numFmtId="0">
      <sharedItems containsSemiMixedTypes="0" containsString="0" containsNumber="1" minValue="39.9" maxValue="81.3"/>
    </cacheField>
    <cacheField name="Annual Average Establishment count" numFmtId="0">
      <sharedItems containsSemiMixedTypes="0" containsString="0" containsNumber="1" containsInteger="1" minValue="17009" maxValue="1553101"/>
    </cacheField>
    <cacheField name="New Private Housing Units" numFmtId="1">
      <sharedItems containsSemiMixedTypes="0" containsString="0" containsNumber="1" minValue="1" maxValue="23143.107956411801"/>
    </cacheField>
    <cacheField name="Business Applications (Annual Avg)" numFmtId="0">
      <sharedItems containsString="0" containsBlank="1" containsNumber="1" minValue="936.75" maxValue="98454.5"/>
    </cacheField>
    <cacheField name="Overall Freedom Score" numFmtId="0">
      <sharedItems containsString="0" containsBlank="1" containsNumber="1" minValue="-0.86900446562914979" maxValue="0.52472261618078131"/>
    </cacheField>
    <cacheField name="GDP / Pop." numFmtId="0">
      <sharedItems containsSemiMixedTypes="0" containsString="0" containsNumber="1" minValue="1502.5305389810842" maxValue="14664.814424216858"/>
    </cacheField>
    <cacheField name="Pop. Density" numFmtId="0">
      <sharedItems containsSemiMixedTypes="0" containsString="0" containsNumber="1" minValue="1.0741744809784084" maxValue="11569.655737704918"/>
    </cacheField>
    <cacheField name="CropDmg" numFmtId="0">
      <sharedItems containsString="0" containsBlank="1" containsNumber="1" minValue="0" maxValue="3000745700"/>
    </cacheField>
    <cacheField name="CropDmgAdj" numFmtId="0">
      <sharedItems containsString="0" containsBlank="1" containsNumber="1" minValue="0" maxValue="3284911023.2800002"/>
    </cacheField>
    <cacheField name="CropDmgPerCapita" numFmtId="0">
      <sharedItems containsString="0" containsBlank="1" containsNumber="1" minValue="0" maxValue="637614.73864999996"/>
    </cacheField>
    <cacheField name="PropertyDmg" numFmtId="0">
      <sharedItems containsString="0" containsBlank="1" containsNumber="1" minValue="0" maxValue="89789434600"/>
    </cacheField>
    <cacheField name="PropertyDmgAdj" numFmtId="0">
      <sharedItems containsString="0" containsBlank="1" containsNumber="1" minValue="0" maxValue="93288920042.949997"/>
    </cacheField>
    <cacheField name="PropertyDmgPerCapita" numFmtId="0">
      <sharedItems containsString="0" containsBlank="1" containsNumber="1" minValue="0" maxValue="1104594.67341"/>
    </cacheField>
    <cacheField name="Injuries" numFmtId="0">
      <sharedItems containsString="0" containsBlank="1" containsNumber="1" minValue="0" maxValue="6446.02"/>
    </cacheField>
    <cacheField name="InjuriesPerCapita" numFmtId="0">
      <sharedItems containsString="0" containsBlank="1" containsNumber="1" minValue="0" maxValue="0.19369"/>
    </cacheField>
    <cacheField name="Fatalities" numFmtId="0">
      <sharedItems containsString="0" containsBlank="1" containsNumber="1" minValue="0" maxValue="820"/>
    </cacheField>
    <cacheField name="FatalitiesPerCapita" numFmtId="0">
      <sharedItems containsString="0" containsBlank="1" containsNumber="1" minValue="0" maxValue="6.5790000000000001E-2"/>
    </cacheField>
    <cacheField name="DurationDays" numFmtId="0">
      <sharedItems containsString="0" containsBlank="1" containsNumber="1" containsInteger="1" minValue="1" maxValue="730"/>
    </cacheField>
    <cacheField name="FatalitiesDuration" numFmtId="0">
      <sharedItems containsString="0" containsBlank="1" containsNumber="1" containsInteger="1" minValue="0" maxValue="730"/>
    </cacheField>
    <cacheField name="InjuriesDuration" numFmtId="0">
      <sharedItems containsString="0" containsBlank="1" containsNumber="1" containsInteger="1" minValue="0" maxValue="61"/>
    </cacheField>
    <cacheField name="PropertyDmgDuration" numFmtId="0">
      <sharedItems containsString="0" containsBlank="1" containsNumber="1" containsInteger="1" minValue="0" maxValue="730"/>
    </cacheField>
    <cacheField name="CropDmgDuration" numFmtId="0">
      <sharedItems containsString="0" containsBlank="1" containsNumber="1" containsInteger="1" minValue="0" maxValue="369"/>
    </cacheField>
    <cacheField name="Records" numFmtId="0">
      <sharedItems containsString="0" containsBlank="1" containsNumber="1" containsInteger="1" minValue="1" maxValue="1924"/>
    </cacheField>
    <cacheField name="Disaster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n v="1000"/>
    <x v="0"/>
    <x v="0"/>
    <n v="6754.8"/>
    <n v="50645"/>
    <n v="171"/>
    <x v="0"/>
    <n v="6.3564128769912251"/>
    <n v="20.2"/>
    <n v="12.5"/>
    <n v="4367935"/>
    <n v="97.8"/>
    <n v="5"/>
    <n v="6.3594717748906762"/>
    <n v="21516"/>
    <n v="71.3"/>
    <n v="101781"/>
    <n v="1533.5233562562901"/>
    <m/>
    <m/>
    <n v="1546.4515841009538"/>
    <n v="86.246124987659201"/>
    <n v="3227999.99"/>
    <n v="5212153.6900000004"/>
    <n v="123.74804"/>
    <n v="81928250.010000005"/>
    <n v="132287060.43000001"/>
    <n v="2917.8106899999998"/>
    <n v="67"/>
    <n v="8.9999999999999998E-4"/>
    <n v="3"/>
    <n v="2.0000000000000002E-5"/>
    <n v="30"/>
    <n v="5"/>
    <n v="1"/>
    <n v="5"/>
    <n v="30"/>
    <n v="446"/>
    <n v="0"/>
  </r>
  <r>
    <n v="1000"/>
    <x v="0"/>
    <x v="1"/>
    <n v="6968.3"/>
    <n v="50645"/>
    <n v="137"/>
    <x v="1"/>
    <n v="5.7789492254642019"/>
    <n v="21.7"/>
    <m/>
    <n v="4404701"/>
    <n v="100.5"/>
    <n v="4.4000000000000004"/>
    <n v="5.7909459410286637"/>
    <n v="22692"/>
    <n v="72.900000000000006"/>
    <n v="104578"/>
    <n v="1670.00995743766"/>
    <m/>
    <m/>
    <n v="1582.0143069870123"/>
    <n v="86.972080165860405"/>
    <n v="39684999.950000003"/>
    <n v="63095371.450000003"/>
    <n v="1745.2023999999999"/>
    <n v="764102500.02999997"/>
    <n v="1214850227.54"/>
    <n v="30586.284339999998"/>
    <n v="297.99"/>
    <n v="1.33E-3"/>
    <n v="50"/>
    <n v="3.8000000000000002E-4"/>
    <n v="366"/>
    <n v="5"/>
    <n v="1"/>
    <n v="366"/>
    <n v="30"/>
    <n v="565"/>
    <n v="1"/>
  </r>
  <r>
    <n v="1000"/>
    <x v="0"/>
    <x v="2"/>
    <n v="7329.6"/>
    <n v="50645"/>
    <n v="155"/>
    <x v="2"/>
    <n v="5.6958315170759972"/>
    <n v="23.4"/>
    <m/>
    <n v="4430141"/>
    <n v="103.8"/>
    <n v="4.7"/>
    <n v="5.7056255492392358"/>
    <n v="23352"/>
    <n v="74.8"/>
    <n v="105125"/>
    <n v="1627.1352043893301"/>
    <m/>
    <m/>
    <n v="1654.4845863822393"/>
    <n v="87.474400236943424"/>
    <n v="7000"/>
    <n v="10888.85"/>
    <n v="0.22967000000000001"/>
    <n v="11523500.08"/>
    <n v="17925370.66"/>
    <n v="290.95611000000002"/>
    <n v="24"/>
    <n v="2.5000000000000001E-4"/>
    <n v="11"/>
    <n v="2.5999999999999998E-4"/>
    <n v="2"/>
    <n v="2"/>
    <n v="1"/>
    <n v="2"/>
    <n v="1"/>
    <n v="349"/>
    <n v="0"/>
  </r>
  <r>
    <n v="1000"/>
    <x v="0"/>
    <x v="3"/>
    <n v="7868.6"/>
    <n v="50645"/>
    <n v="125"/>
    <x v="3"/>
    <n v="5.7936687637184185"/>
    <n v="25.3"/>
    <m/>
    <n v="4447207"/>
    <n v="105.6"/>
    <n v="4.5999999999999996"/>
    <n v="5.8069070163635921"/>
    <n v="24338"/>
    <n v="73.2"/>
    <n v="107431"/>
    <n v="1600.0123846136901"/>
    <m/>
    <n v="5.3706858405388858E-2"/>
    <n v="1769.3352254572367"/>
    <n v="87.811373284628289"/>
    <n v="5000"/>
    <n v="7524.81"/>
    <n v="0.11563"/>
    <n v="53379500"/>
    <n v="80334126.079999998"/>
    <n v="1238.8733199999999"/>
    <n v="222"/>
    <n v="1.8500000000000001E-3"/>
    <n v="21"/>
    <n v="1.9000000000000001E-4"/>
    <n v="8"/>
    <n v="8"/>
    <n v="1"/>
    <n v="3"/>
    <n v="1"/>
    <n v="645"/>
    <n v="1"/>
  </r>
  <r>
    <n v="1000"/>
    <x v="0"/>
    <x v="4"/>
    <n v="8004.4"/>
    <n v="50645"/>
    <n v="127"/>
    <x v="4"/>
    <n v="5.5886428702656445"/>
    <n v="27.2"/>
    <m/>
    <n v="4467634"/>
    <n v="105.1"/>
    <n v="5.0999999999999996"/>
    <n v="5.6000451036342973"/>
    <n v="25104"/>
    <n v="73.2"/>
    <n v="106449"/>
    <n v="1578.6010224178599"/>
    <m/>
    <n v="3.1061537530730626E-2"/>
    <n v="1791.6418399537652"/>
    <n v="88.214710237930689"/>
    <n v="9000"/>
    <n v="13169.91"/>
    <n v="0.20315"/>
    <n v="26758500"/>
    <n v="39156325.090000004"/>
    <n v="1110.37249"/>
    <n v="169"/>
    <n v="3.82E-3"/>
    <n v="14"/>
    <n v="4.2999999999999999E-4"/>
    <n v="2"/>
    <n v="1"/>
    <n v="1"/>
    <n v="2"/>
    <n v="1"/>
    <n v="523"/>
    <n v="0"/>
  </r>
  <r>
    <n v="1000"/>
    <x v="0"/>
    <x v="5"/>
    <n v="8050.4"/>
    <n v="50645"/>
    <n v="135"/>
    <x v="1"/>
    <n v="5.5864368457415248"/>
    <n v="28.5"/>
    <m/>
    <n v="4480089"/>
    <n v="100.3"/>
    <n v="5.9"/>
    <n v="5.5874654125799958"/>
    <n v="25712"/>
    <n v="73.7"/>
    <n v="106272"/>
    <n v="1847.95406827184"/>
    <m/>
    <n v="1.9766363371040013E-2"/>
    <n v="1796.9285878026085"/>
    <n v="88.460637772731758"/>
    <n v="3000"/>
    <n v="4321.6400000000003"/>
    <n v="6.8599999999999994E-2"/>
    <n v="36757000"/>
    <n v="52950201.380000003"/>
    <n v="1070.52981"/>
    <n v="158"/>
    <n v="4.4799999999999996E-3"/>
    <n v="21"/>
    <n v="4.2999999999999999E-4"/>
    <n v="3"/>
    <n v="1"/>
    <n v="1"/>
    <n v="3"/>
    <n v="1"/>
    <n v="462"/>
    <n v="1"/>
  </r>
  <r>
    <n v="1000"/>
    <x v="0"/>
    <x v="6"/>
    <n v="8434.7000000000007"/>
    <n v="50645"/>
    <n v="104"/>
    <x v="5"/>
    <n v="5.7020989192036771"/>
    <n v="30.2"/>
    <m/>
    <n v="4503491"/>
    <n v="99.8"/>
    <n v="6"/>
    <n v="5.7032574876890765"/>
    <n v="26693"/>
    <n v="76.2"/>
    <n v="105034"/>
    <n v="2044.26255720671"/>
    <m/>
    <n v="2.4698057109237559E-4"/>
    <n v="1872.9248043351261"/>
    <n v="88.922716951327871"/>
    <n v="667000"/>
    <n v="939435.01"/>
    <n v="47.021050000000002"/>
    <n v="1035065500"/>
    <n v="1457836211.47"/>
    <n v="3337.35779"/>
    <n v="17"/>
    <n v="2.9E-4"/>
    <n v="4"/>
    <n v="9.0000000000000006E-5"/>
    <n v="4"/>
    <n v="2"/>
    <n v="1"/>
    <n v="4"/>
    <n v="4"/>
    <n v="509"/>
    <n v="0"/>
  </r>
  <r>
    <n v="1000"/>
    <x v="0"/>
    <x v="7"/>
    <n v="8995.7000000000007"/>
    <n v="50645"/>
    <n v="65"/>
    <x v="6"/>
    <n v="5.8054408204263694"/>
    <n v="31.3"/>
    <m/>
    <n v="4530729"/>
    <n v="102.8"/>
    <n v="5.7"/>
    <n v="5.8044443563167052"/>
    <n v="28415"/>
    <n v="78"/>
    <n v="108124"/>
    <n v="2418.76723668982"/>
    <m/>
    <n v="2.5987734770868465E-2"/>
    <n v="1985.486220870858"/>
    <n v="89.460539046302699"/>
    <n v="28465000"/>
    <n v="39051520.969999999"/>
    <n v="453.04446999999999"/>
    <n v="2599294500"/>
    <n v="3566007507.2600002"/>
    <n v="13271.96047"/>
    <n v="28"/>
    <n v="4.4999999999999999E-4"/>
    <n v="5"/>
    <n v="1.2999999999999999E-4"/>
    <n v="4"/>
    <n v="1"/>
    <n v="1"/>
    <n v="4"/>
    <n v="4"/>
    <n v="433"/>
    <n v="0"/>
  </r>
  <r>
    <n v="1000"/>
    <x v="0"/>
    <x v="8"/>
    <n v="9913.7000000000007"/>
    <n v="50645"/>
    <n v="37"/>
    <x v="7"/>
    <n v="6.8164178083883469"/>
    <n v="31.8"/>
    <m/>
    <n v="4569805"/>
    <n v="105.5"/>
    <n v="4.5"/>
    <n v="6.8143012391306117"/>
    <n v="29832"/>
    <n v="76.599999999999994"/>
    <n v="110621"/>
    <n v="2558.5078612602301"/>
    <n v="7809.5"/>
    <n v="1.2708078573999859E-2"/>
    <n v="2169.3923482511836"/>
    <n v="90.232105834731954"/>
    <n v="100000"/>
    <n v="132695.59"/>
    <n v="0.33310000000000001"/>
    <n v="1178219500"/>
    <n v="1563445281.4100001"/>
    <n v="6210.5148099999997"/>
    <n v="36"/>
    <n v="1.1900000000000001E-3"/>
    <n v="8"/>
    <n v="1.2999999999999999E-4"/>
    <n v="6"/>
    <n v="1"/>
    <n v="2"/>
    <n v="6"/>
    <n v="2"/>
    <n v="721"/>
    <n v="0"/>
  </r>
  <r>
    <n v="1000"/>
    <x v="0"/>
    <x v="9"/>
    <n v="10571.5"/>
    <n v="50645"/>
    <n v="166"/>
    <x v="8"/>
    <n v="6.8500645288639967"/>
    <n v="33.700000000000003"/>
    <m/>
    <n v="4628981"/>
    <n v="109.8"/>
    <n v="4"/>
    <n v="6.8429401038277406"/>
    <n v="31362"/>
    <n v="74.2"/>
    <n v="111004"/>
    <n v="2509.6527684426201"/>
    <n v="8502"/>
    <n v="1.8524362110826198E-2"/>
    <n v="2283.7639644664773"/>
    <n v="91.400552868002762"/>
    <n v="1000"/>
    <n v="1285.49"/>
    <n v="4.1799999999999997E-3"/>
    <n v="16581500"/>
    <n v="21315327.27"/>
    <n v="494.49372"/>
    <n v="29"/>
    <n v="3.6000000000000002E-4"/>
    <n v="2"/>
    <n v="8.0000000000000007E-5"/>
    <n v="2"/>
    <n v="1"/>
    <n v="2"/>
    <n v="1"/>
    <n v="1"/>
    <n v="425"/>
    <n v="0"/>
  </r>
  <r>
    <n v="1000"/>
    <x v="0"/>
    <x v="10"/>
    <n v="10851"/>
    <n v="50645"/>
    <n v="114"/>
    <x v="1"/>
    <n v="6.6788964373692208"/>
    <n v="35.799999999999997"/>
    <m/>
    <n v="4672840"/>
    <n v="112.7"/>
    <n v="4"/>
    <n v="6.6776494859796207"/>
    <n v="32598"/>
    <n v="73.3"/>
    <n v="113658"/>
    <n v="1975.34573523121"/>
    <n v="8462"/>
    <n v="-1.1451661467531571E-2"/>
    <n v="2322.1424230232578"/>
    <n v="92.26656135847567"/>
    <n v="1011000"/>
    <n v="1263637.76"/>
    <n v="55.649430000000002"/>
    <n v="299819250"/>
    <n v="374740776.98000002"/>
    <n v="8427.0063300000002"/>
    <n v="494"/>
    <n v="8.7299999999999999E-3"/>
    <n v="29"/>
    <n v="7.7999999999999999E-4"/>
    <n v="16"/>
    <n v="16"/>
    <n v="16"/>
    <n v="1"/>
    <n v="1"/>
    <n v="390"/>
    <n v="1"/>
  </r>
  <r>
    <n v="1000"/>
    <x v="0"/>
    <x v="11"/>
    <n v="11143.1"/>
    <n v="50645"/>
    <n v="42"/>
    <x v="8"/>
    <n v="6.4109049725465033"/>
    <n v="37.9"/>
    <m/>
    <n v="4718206"/>
    <n v="108.5"/>
    <n v="5.7"/>
    <n v="6.4184853189829125"/>
    <n v="33353"/>
    <n v="73"/>
    <n v="115049"/>
    <n v="1259.2641811092101"/>
    <n v="8030.5"/>
    <n v="-1.1255444641131152E-3"/>
    <n v="2361.7239264245777"/>
    <n v="93.162325994668777"/>
    <n v="7000"/>
    <n v="8425.7099999999991"/>
    <n v="0.22869999999999999"/>
    <n v="41885550"/>
    <n v="50416520.039999999"/>
    <n v="1042.5670399999999"/>
    <n v="139"/>
    <n v="3.1900000000000001E-3"/>
    <n v="15"/>
    <n v="2.0000000000000001E-4"/>
    <n v="3"/>
    <n v="3"/>
    <n v="2"/>
    <n v="3"/>
    <n v="1"/>
    <n v="810"/>
    <n v="0"/>
  </r>
  <r>
    <n v="1000"/>
    <x v="0"/>
    <x v="12"/>
    <n v="10684.9"/>
    <n v="50645"/>
    <n v="153"/>
    <x v="9"/>
    <n v="5.8449217268673381"/>
    <n v="41.2"/>
    <m/>
    <n v="4757938"/>
    <n v="91.7"/>
    <n v="11"/>
    <n v="5.8548960473631615"/>
    <n v="32608"/>
    <n v="74.099999999999994"/>
    <n v="111269"/>
    <n v="1001.15532549571"/>
    <n v="7258.75"/>
    <n v="-4.3413219464842251E-2"/>
    <n v="2245.6997127747354"/>
    <n v="93.946845690591374"/>
    <n v="0"/>
    <n v="0"/>
    <n v="0"/>
    <n v="47434750"/>
    <n v="57299803.850000001"/>
    <n v="1000.19838"/>
    <n v="70"/>
    <n v="1.34E-3"/>
    <n v="7"/>
    <n v="1.8000000000000001E-4"/>
    <n v="6"/>
    <n v="1"/>
    <n v="5"/>
    <n v="6"/>
    <n v="0"/>
    <n v="1032"/>
    <n v="0"/>
  </r>
  <r>
    <n v="1000"/>
    <x v="0"/>
    <x v="13"/>
    <n v="11066.7"/>
    <n v="50645"/>
    <n v="112"/>
    <x v="10"/>
    <n v="5.768866096501891"/>
    <n v="42.3"/>
    <m/>
    <n v="4785437"/>
    <n v="87.2"/>
    <n v="10.5"/>
    <n v="5.7923276086389377"/>
    <n v="33752"/>
    <n v="73.2"/>
    <n v="110326"/>
    <n v="867.23791758598998"/>
    <n v="7438.25"/>
    <n v="-1.4189741091062219E-2"/>
    <n v="2312.5787676235213"/>
    <n v="94.489821305163389"/>
    <n v="375000"/>
    <n v="445678.77"/>
    <n v="1.7179500000000001"/>
    <n v="34548100"/>
    <n v="41059612.659999996"/>
    <n v="610.80511000000001"/>
    <n v="108"/>
    <n v="1.17E-3"/>
    <n v="8"/>
    <n v="1E-4"/>
    <n v="28"/>
    <n v="1"/>
    <n v="10"/>
    <n v="5"/>
    <n v="28"/>
    <n v="590"/>
    <n v="0"/>
  </r>
  <r>
    <n v="1000"/>
    <x v="0"/>
    <x v="14"/>
    <n v="11652.5"/>
    <n v="50645"/>
    <n v="105"/>
    <x v="11"/>
    <n v="5.8624548190824166"/>
    <n v="42.4"/>
    <m/>
    <n v="4799069"/>
    <n v="80.7"/>
    <n v="9.6"/>
    <n v="5.8585492198574416"/>
    <n v="34995"/>
    <n v="72.900000000000006"/>
    <n v="109964"/>
    <n v="861.73869422217194"/>
    <n v="7231.5"/>
    <n v="-2.0216588360442711E-3"/>
    <n v="2428.0751120686118"/>
    <n v="94.758989041366377"/>
    <n v="3000000"/>
    <n v="3456330.13"/>
    <n v="135.05510000000001"/>
    <n v="4375684850"/>
    <n v="5041270469.1999998"/>
    <n v="55597.721089999999"/>
    <n v="2170"/>
    <n v="2.2200000000000001E-2"/>
    <n v="251"/>
    <n v="4.5999999999999999E-3"/>
    <n v="3"/>
    <n v="3"/>
    <n v="2"/>
    <n v="2"/>
    <n v="1"/>
    <n v="1378"/>
    <n v="1"/>
  </r>
  <r>
    <n v="1000"/>
    <x v="0"/>
    <x v="15"/>
    <n v="11784.3"/>
    <n v="50645"/>
    <n v="144"/>
    <x v="12"/>
    <n v="6.0626904064892715"/>
    <n v="44.8"/>
    <m/>
    <n v="4815588"/>
    <n v="79.599999999999994"/>
    <n v="8"/>
    <n v="6.0545821784934821"/>
    <n v="35884"/>
    <n v="71.900000000000006"/>
    <n v="109868"/>
    <n v="932.16256283809003"/>
    <n v="7373"/>
    <n v="-0.12976545427639624"/>
    <n v="2447.1154924383063"/>
    <n v="95.085161417711518"/>
    <n v="5000"/>
    <n v="5643.76"/>
    <n v="1.6459999999999999E-2"/>
    <n v="7445050"/>
    <n v="8403608.5700000003"/>
    <n v="151.42599999999999"/>
    <n v="120"/>
    <n v="6.7000000000000002E-4"/>
    <n v="17"/>
    <n v="2.7999999999999998E-4"/>
    <n v="3"/>
    <n v="3"/>
    <n v="1"/>
    <n v="2"/>
    <n v="1"/>
    <n v="378"/>
    <n v="0"/>
  </r>
  <r>
    <n v="1000"/>
    <x v="0"/>
    <x v="16"/>
    <n v="12043.3"/>
    <n v="50645"/>
    <n v="124"/>
    <x v="13"/>
    <n v="6.038136341772268"/>
    <n v="46.7"/>
    <m/>
    <n v="4830081"/>
    <n v="79.2"/>
    <n v="7.2"/>
    <n v="6.0326686438134756"/>
    <n v="36110"/>
    <n v="72.7"/>
    <n v="109762"/>
    <n v="913.07228782780203"/>
    <n v="7286.75"/>
    <n v="-4.9407347822781195E-2"/>
    <n v="2493.3950383026704"/>
    <n v="95.371329844999508"/>
    <n v="6000"/>
    <n v="6674.74"/>
    <n v="0.17768"/>
    <n v="8908647"/>
    <n v="9910480.4199999999"/>
    <n v="195.73822999999999"/>
    <n v="17"/>
    <n v="3.8000000000000002E-4"/>
    <n v="9"/>
    <n v="6.0000000000000002E-5"/>
    <n v="2"/>
    <n v="2"/>
    <n v="1"/>
    <n v="2"/>
    <n v="1"/>
    <n v="293"/>
    <n v="0"/>
  </r>
  <r>
    <n v="1000"/>
    <x v="0"/>
    <x v="17"/>
    <n v="12206.1"/>
    <n v="50645"/>
    <n v="82"/>
    <x v="14"/>
    <n v="6.1302134274362352"/>
    <n v="46.6"/>
    <m/>
    <n v="4841799"/>
    <n v="79.900000000000006"/>
    <n v="6.8"/>
    <n v="6.12771459923884"/>
    <n v="37271"/>
    <n v="72.099999999999994"/>
    <n v="111159"/>
    <n v="1067.4463696181599"/>
    <n v="7353.25"/>
    <n v="-3.2937357096930867E-2"/>
    <n v="2520.9844522666062"/>
    <n v="95.602705104156385"/>
    <n v="0"/>
    <n v="0"/>
    <n v="0"/>
    <n v="38215160"/>
    <n v="41834068.259999998"/>
    <n v="317.34424999999999"/>
    <n v="84"/>
    <n v="9.5E-4"/>
    <n v="10"/>
    <n v="8.0000000000000007E-5"/>
    <n v="2"/>
    <n v="2"/>
    <n v="2"/>
    <n v="2"/>
    <n v="0"/>
    <n v="273"/>
    <n v="0"/>
  </r>
  <r>
    <n v="1000"/>
    <x v="0"/>
    <x v="18"/>
    <n v="12131.8"/>
    <n v="50645"/>
    <n v="112"/>
    <x v="15"/>
    <n v="6.2997944105910664"/>
    <n v="47.3"/>
    <m/>
    <n v="4852347"/>
    <n v="81.599999999999994"/>
    <n v="6.1"/>
    <n v="6.2972685117197669"/>
    <n v="38891"/>
    <n v="70"/>
    <n v="113005"/>
    <n v="1161.83597218203"/>
    <n v="7837.25"/>
    <n v="4.399533282851454E-2"/>
    <n v="2500.1921750443648"/>
    <n v="95.81097837891204"/>
    <n v="0"/>
    <n v="0"/>
    <n v="0"/>
    <n v="14794500"/>
    <n v="16176311.91"/>
    <n v="488.23516000000001"/>
    <n v="17"/>
    <n v="2.9999999999999997E-4"/>
    <n v="13"/>
    <n v="1.6000000000000001E-4"/>
    <n v="8"/>
    <n v="5"/>
    <n v="1"/>
    <n v="8"/>
    <n v="0"/>
    <n v="176"/>
    <n v="0"/>
  </r>
  <r>
    <n v="1000"/>
    <x v="0"/>
    <x v="19"/>
    <n v="12992.2"/>
    <n v="50645"/>
    <n v="100"/>
    <x v="12"/>
    <n v="6.2813263135124293"/>
    <n v="47.3"/>
    <m/>
    <n v="4863525"/>
    <n v="84.2"/>
    <n v="5.8"/>
    <n v="6.2922545612500791"/>
    <n v="39536"/>
    <n v="69.7"/>
    <n v="116033"/>
    <n v="1177.80819129367"/>
    <n v="8559.75"/>
    <m/>
    <n v="2671.3546244750469"/>
    <n v="96.03169118372989"/>
    <n v="200"/>
    <n v="212.1"/>
    <n v="2.2799999999999999E-3"/>
    <n v="4367700"/>
    <n v="4631886.17"/>
    <n v="147.28308000000001"/>
    <n v="32"/>
    <n v="3.8999999999999999E-4"/>
    <n v="7"/>
    <n v="1.1E-4"/>
    <n v="2"/>
    <n v="1"/>
    <n v="1"/>
    <n v="2"/>
    <n v="1"/>
    <n v="283"/>
    <n v="0"/>
  </r>
  <r>
    <n v="1000"/>
    <x v="0"/>
    <x v="20"/>
    <n v="13480.9"/>
    <n v="50645"/>
    <n v="115"/>
    <x v="5"/>
    <n v="5.7402142919926611"/>
    <n v="48.7"/>
    <m/>
    <n v="4874486"/>
    <n v="85.4"/>
    <n v="4.4000000000000004"/>
    <n v="5.749916534539719"/>
    <n v="41030"/>
    <n v="70"/>
    <n v="118573"/>
    <n v="1215.1013694590499"/>
    <n v="9198.25"/>
    <m/>
    <n v="2765.6044144962157"/>
    <n v="96.248119261526313"/>
    <n v="0"/>
    <n v="0"/>
    <n v="0"/>
    <n v="31565800"/>
    <n v="32796056.210000001"/>
    <n v="478.35975999999999"/>
    <n v="35"/>
    <n v="1.07E-3"/>
    <n v="14"/>
    <n v="9.0000000000000006E-5"/>
    <n v="2"/>
    <n v="1"/>
    <n v="1"/>
    <n v="2"/>
    <n v="0"/>
    <n v="334"/>
    <n v="0"/>
  </r>
  <r>
    <n v="1000"/>
    <x v="0"/>
    <x v="21"/>
    <n v="14310.2"/>
    <n v="50645"/>
    <n v="110"/>
    <x v="16"/>
    <n v="5.705636141912759"/>
    <n v="50"/>
    <m/>
    <n v="4887681"/>
    <n v="89.2"/>
    <n v="3.9"/>
    <m/>
    <n v="42710"/>
    <n v="70.3"/>
    <n v="120979"/>
    <n v="1210.27128012409"/>
    <n v="10488.75"/>
    <m/>
    <n v="2927.809732263624"/>
    <n v="96.508658307829009"/>
    <n v="500"/>
    <n v="516.02"/>
    <n v="1.41E-3"/>
    <n v="8340450"/>
    <n v="8607744.6500000004"/>
    <n v="264.02595000000002"/>
    <n v="35"/>
    <n v="5.1000000000000004E-4"/>
    <n v="6"/>
    <n v="2.0000000000000002E-5"/>
    <n v="2"/>
    <n v="1"/>
    <n v="2"/>
    <n v="2"/>
    <n v="1"/>
    <n v="252"/>
    <n v="0"/>
  </r>
  <r>
    <n v="1000"/>
    <x v="0"/>
    <x v="22"/>
    <n v="13774"/>
    <n v="50645"/>
    <n v="163"/>
    <x v="17"/>
    <m/>
    <n v="50.3"/>
    <m/>
    <n v="4903185"/>
    <n v="93.5"/>
    <n v="3"/>
    <m/>
    <n v="44145"/>
    <n v="70.7"/>
    <n v="123160"/>
    <n v="1349.7402961191001"/>
    <n v="10231"/>
    <m/>
    <n v="2809.1944317826069"/>
    <n v="96.814789219073944"/>
    <n v="0"/>
    <n v="0"/>
    <n v="0"/>
    <n v="956600"/>
    <n v="956600"/>
    <n v="25.812470000000001"/>
    <n v="109"/>
    <n v="1.06E-3"/>
    <n v="31"/>
    <n v="2.4000000000000001E-4"/>
    <n v="3"/>
    <n v="3"/>
    <n v="3"/>
    <n v="1"/>
    <n v="0"/>
    <n v="230"/>
    <n v="1"/>
  </r>
  <r>
    <n v="2000"/>
    <x v="1"/>
    <x v="0"/>
    <n v="2464.8000000000002"/>
    <n v="570641"/>
    <n v="117"/>
    <x v="18"/>
    <n v="3.5733506925358061"/>
    <n v="7.4"/>
    <n v="7.1"/>
    <n v="612968"/>
    <n v="13.5"/>
    <n v="7.1"/>
    <n v="3.5809904259309984"/>
    <n v="28185"/>
    <n v="67.2"/>
    <n v="17009"/>
    <n v="209.07934724005599"/>
    <m/>
    <m/>
    <n v="4021.0908236645314"/>
    <n v="1.0741744809784084"/>
    <n v="0"/>
    <n v="0"/>
    <n v="0"/>
    <n v="4142500.01"/>
    <n v="6688769.0599999996"/>
    <n v="629.68350999999996"/>
    <n v="0"/>
    <n v="0"/>
    <n v="0"/>
    <n v="0"/>
    <n v="24"/>
    <n v="0"/>
    <n v="0"/>
    <n v="24"/>
    <n v="0"/>
    <n v="35"/>
    <n v="0"/>
  </r>
  <r>
    <n v="2000"/>
    <x v="1"/>
    <x v="1"/>
    <n v="2004"/>
    <n v="570641"/>
    <n v="147"/>
    <x v="19"/>
    <n v="3.7018133840208978"/>
    <n v="7.6"/>
    <m/>
    <n v="619932"/>
    <n v="13.8"/>
    <n v="6.3"/>
    <n v="3.6920131059152408"/>
    <n v="29220"/>
    <n v="66.3"/>
    <n v="17233"/>
    <n v="236.560279117991"/>
    <m/>
    <m/>
    <n v="3232.6126091248716"/>
    <n v="1.086378300893206"/>
    <n v="0"/>
    <n v="0"/>
    <n v="0"/>
    <n v="2791000.03"/>
    <n v="4437424.3600000003"/>
    <n v="259.82945000000001"/>
    <n v="0"/>
    <n v="0"/>
    <n v="0"/>
    <n v="0"/>
    <n v="6"/>
    <n v="0"/>
    <n v="0"/>
    <n v="6"/>
    <n v="0"/>
    <n v="67"/>
    <n v="0"/>
  </r>
  <r>
    <n v="2000"/>
    <x v="1"/>
    <x v="2"/>
    <n v="1983.2"/>
    <n v="570641"/>
    <n v="100"/>
    <x v="20"/>
    <n v="3.8125292496135468"/>
    <n v="8"/>
    <m/>
    <n v="624779"/>
    <n v="14.2"/>
    <n v="6.5"/>
    <n v="3.8026155183051089"/>
    <n v="29892"/>
    <n v="66.400000000000006"/>
    <n v="17335"/>
    <n v="194.00516066099701"/>
    <m/>
    <m/>
    <n v="3174.2424121169247"/>
    <n v="1.0948722576891601"/>
    <n v="10000"/>
    <n v="15555.49"/>
    <n v="0.3175"/>
    <n v="2186999.96"/>
    <n v="3401985.92"/>
    <n v="588.48968000000002"/>
    <n v="16.02"/>
    <n v="3.3700000000000002E-3"/>
    <n v="18"/>
    <n v="2.49E-3"/>
    <n v="13"/>
    <n v="13"/>
    <n v="13"/>
    <n v="13"/>
    <n v="2"/>
    <n v="84"/>
    <n v="0"/>
  </r>
  <r>
    <n v="2000"/>
    <x v="1"/>
    <x v="3"/>
    <n v="2515.5"/>
    <n v="570641"/>
    <n v="143"/>
    <x v="20"/>
    <n v="3.6492353625806224"/>
    <n v="8.5"/>
    <m/>
    <n v="626933"/>
    <n v="14.2"/>
    <n v="6.4"/>
    <n v="3.6429561794871641"/>
    <n v="31974"/>
    <n v="66.400000000000006"/>
    <n v="17395"/>
    <n v="175.597413728221"/>
    <m/>
    <n v="1.6608804789629145E-2"/>
    <n v="4012.3904787273923"/>
    <n v="1.0986469601728583"/>
    <n v="5000.01"/>
    <n v="7524.84"/>
    <n v="1.37727"/>
    <n v="10090500.02"/>
    <n v="15185820.59"/>
    <n v="1968.67938"/>
    <n v="17.98"/>
    <n v="1.82E-3"/>
    <n v="12.93"/>
    <n v="1.1000000000000001E-3"/>
    <n v="6"/>
    <n v="3"/>
    <n v="1"/>
    <n v="6"/>
    <n v="2"/>
    <n v="118"/>
    <n v="0"/>
  </r>
  <r>
    <n v="2000"/>
    <x v="1"/>
    <x v="4"/>
    <n v="2386.1"/>
    <n v="570641"/>
    <n v="70"/>
    <x v="21"/>
    <n v="3.8243346696570213"/>
    <n v="9.3000000000000007"/>
    <m/>
    <n v="633714"/>
    <n v="14.9"/>
    <n v="6.4"/>
    <n v="3.8197029117580232"/>
    <n v="33517"/>
    <n v="65.3"/>
    <n v="17486"/>
    <n v="255.63450166823699"/>
    <m/>
    <n v="7.012075210441919E-2"/>
    <n v="3765.2631944378695"/>
    <n v="1.1105300880939155"/>
    <n v="0"/>
    <n v="0"/>
    <n v="0"/>
    <n v="3337099.88"/>
    <n v="4883254.51"/>
    <n v="516.23604999999998"/>
    <n v="12.99"/>
    <n v="1.1800000000000001E-3"/>
    <n v="8.99"/>
    <n v="1.1299999999999999E-3"/>
    <n v="8"/>
    <n v="2"/>
    <n v="2"/>
    <n v="8"/>
    <n v="0"/>
    <n v="140"/>
    <n v="0"/>
  </r>
  <r>
    <n v="2000"/>
    <x v="1"/>
    <x v="5"/>
    <n v="2162.9"/>
    <n v="570641"/>
    <n v="154"/>
    <x v="18"/>
    <n v="4.0352176586792856"/>
    <n v="9.4"/>
    <m/>
    <n v="642337"/>
    <n v="15.8"/>
    <n v="7.3"/>
    <n v="4.0346093066920039"/>
    <n v="34634"/>
    <n v="67.099999999999994"/>
    <n v="17402"/>
    <n v="264.13535370643098"/>
    <m/>
    <n v="-7.2962405434826919E-3"/>
    <n v="3367.2355788316727"/>
    <n v="1.1256411649355724"/>
    <n v="0"/>
    <n v="0"/>
    <n v="0"/>
    <n v="86377898.930000007"/>
    <n v="124431459.69"/>
    <n v="20281.162619999999"/>
    <n v="5"/>
    <n v="1.3699999999999999E-3"/>
    <n v="7.01"/>
    <n v="8.7000000000000001E-4"/>
    <n v="9"/>
    <n v="5"/>
    <n v="1"/>
    <n v="9"/>
    <n v="0"/>
    <n v="167"/>
    <n v="0"/>
  </r>
  <r>
    <n v="2000"/>
    <x v="1"/>
    <x v="6"/>
    <n v="2308.8000000000002"/>
    <n v="570641"/>
    <n v="97"/>
    <x v="22"/>
    <n v="3.5441329026293666"/>
    <n v="10.199999999999999"/>
    <m/>
    <n v="648414"/>
    <n v="16.899999999999999"/>
    <n v="7.8"/>
    <n v="3.5416885603396953"/>
    <n v="35841"/>
    <n v="70"/>
    <n v="17872"/>
    <n v="291.67240089260201"/>
    <m/>
    <n v="-7.7465012878169051E-3"/>
    <n v="3560.6880789125466"/>
    <n v="1.1362905925091258"/>
    <n v="0"/>
    <n v="0"/>
    <n v="0"/>
    <n v="21243000.100000001"/>
    <n v="29919666.690000001"/>
    <n v="2955.5169999999998"/>
    <n v="3"/>
    <n v="3.0000000000000001E-5"/>
    <n v="1"/>
    <n v="1.0000000000000001E-5"/>
    <n v="7"/>
    <n v="1"/>
    <n v="3"/>
    <n v="7"/>
    <n v="0"/>
    <n v="192"/>
    <n v="0"/>
  </r>
  <r>
    <n v="2000"/>
    <x v="1"/>
    <x v="7"/>
    <n v="2504.9"/>
    <n v="570641"/>
    <n v="182"/>
    <x v="23"/>
    <n v="3.7108026907274403"/>
    <n v="10"/>
    <m/>
    <n v="659286"/>
    <n v="17.7"/>
    <n v="7.5"/>
    <n v="3.7061135632219848"/>
    <n v="36916"/>
    <n v="67.2"/>
    <n v="18359"/>
    <n v="258.90509704101601"/>
    <m/>
    <n v="-7.8976694135431694E-2"/>
    <n v="3799.4133046962925"/>
    <n v="1.1553428512847832"/>
    <n v="18000"/>
    <n v="24694.43"/>
    <n v="15.82399"/>
    <n v="26736600.09"/>
    <n v="36680305.509999998"/>
    <n v="4632.9152899999999"/>
    <n v="12"/>
    <n v="4.0000000000000003E-5"/>
    <n v="4"/>
    <n v="4.4999999999999999E-4"/>
    <n v="31"/>
    <n v="2"/>
    <n v="3"/>
    <n v="31"/>
    <n v="1"/>
    <n v="104"/>
    <n v="0"/>
  </r>
  <r>
    <n v="2000"/>
    <x v="1"/>
    <x v="8"/>
    <n v="2859"/>
    <n v="570641"/>
    <n v="67"/>
    <x v="24"/>
    <n v="3.6469355920379041"/>
    <n v="10"/>
    <m/>
    <n v="666946"/>
    <n v="19.100000000000001"/>
    <n v="6.9"/>
    <n v="3.6426135880258474"/>
    <n v="38919"/>
    <n v="66"/>
    <n v="18739"/>
    <n v="265.71464690446498"/>
    <n v="1194.75"/>
    <n v="-0.15356238247623652"/>
    <n v="4286.703871078018"/>
    <n v="1.1687663522249541"/>
    <n v="140000.04999999999"/>
    <n v="185773.87"/>
    <n v="15.967969999999999"/>
    <n v="17016100.07"/>
    <n v="22579613.940000001"/>
    <n v="3130.2232600000002"/>
    <n v="7"/>
    <n v="3.6000000000000002E-4"/>
    <n v="0"/>
    <n v="0"/>
    <n v="8"/>
    <n v="0"/>
    <n v="4"/>
    <n v="8"/>
    <n v="4"/>
    <n v="156"/>
    <n v="0"/>
  </r>
  <r>
    <n v="2000"/>
    <x v="1"/>
    <x v="9"/>
    <n v="3197.1"/>
    <n v="570641"/>
    <n v="117"/>
    <x v="25"/>
    <n v="3.6921658655541161"/>
    <n v="10.8"/>
    <m/>
    <n v="675302"/>
    <n v="18.7"/>
    <n v="6.6"/>
    <n v="3.6799250554510188"/>
    <n v="41058"/>
    <n v="67.2"/>
    <n v="19002"/>
    <n v="233.05393000570601"/>
    <n v="1314.25"/>
    <n v="-0.12001173317627657"/>
    <n v="4734.3262718013575"/>
    <n v="1.183409534190498"/>
    <n v="0"/>
    <n v="0"/>
    <n v="0"/>
    <n v="63524089.979999997"/>
    <n v="81659487.150000006"/>
    <n v="9579.5866499999993"/>
    <n v="2"/>
    <n v="2.0000000000000002E-5"/>
    <n v="1.98"/>
    <n v="3.8999999999999999E-4"/>
    <n v="15"/>
    <n v="2"/>
    <n v="1"/>
    <n v="15"/>
    <n v="0"/>
    <n v="91"/>
    <n v="0"/>
  </r>
  <r>
    <n v="2000"/>
    <x v="1"/>
    <x v="10"/>
    <n v="4891.3"/>
    <n v="570641"/>
    <n v="48"/>
    <x v="20"/>
    <n v="4.2008755948181822"/>
    <n v="11.7"/>
    <m/>
    <n v="680300"/>
    <n v="17.8"/>
    <n v="6.3"/>
    <n v="4.1874952640278273"/>
    <n v="43861"/>
    <n v="66.599999999999994"/>
    <n v="19078"/>
    <n v="161.38059354010301"/>
    <n v="1307"/>
    <n v="-0.2118855977399402"/>
    <n v="7189.91621343525"/>
    <n v="1.1921681056916695"/>
    <n v="0"/>
    <n v="0"/>
    <n v="0"/>
    <n v="4103059.99"/>
    <n v="5128369.45"/>
    <n v="192.69739000000001"/>
    <n v="0"/>
    <n v="0"/>
    <n v="0"/>
    <n v="0"/>
    <n v="7"/>
    <n v="0"/>
    <n v="0"/>
    <n v="7"/>
    <n v="0"/>
    <n v="29"/>
    <n v="0"/>
  </r>
  <r>
    <n v="2000"/>
    <x v="1"/>
    <x v="11"/>
    <n v="10081.4"/>
    <n v="570641"/>
    <n v="85"/>
    <x v="26"/>
    <n v="4.4379654984961228"/>
    <n v="12.9"/>
    <m/>
    <n v="687455"/>
    <n v="17.399999999999999"/>
    <n v="6.7"/>
    <n v="4.4276817935440524"/>
    <n v="47749"/>
    <n v="66.400000000000006"/>
    <n v="19386"/>
    <n v="80.312854020120099"/>
    <n v="1250.75"/>
    <n v="-2.7146471994239266E-2"/>
    <n v="14664.814424216858"/>
    <n v="1.2047066369223383"/>
    <n v="0"/>
    <n v="0"/>
    <n v="0"/>
    <n v="12171250.029999999"/>
    <n v="14650209.23"/>
    <n v="2428.8288899999998"/>
    <n v="0"/>
    <n v="0"/>
    <n v="3"/>
    <n v="4.0000000000000002E-4"/>
    <n v="3"/>
    <n v="1"/>
    <n v="0"/>
    <n v="3"/>
    <n v="0"/>
    <n v="48"/>
    <n v="0"/>
  </r>
  <r>
    <n v="2000"/>
    <x v="1"/>
    <x v="12"/>
    <n v="4678.7"/>
    <n v="570641"/>
    <n v="61"/>
    <x v="27"/>
    <n v="4.3579453094657055"/>
    <n v="14.5"/>
    <m/>
    <n v="698895"/>
    <n v="16.5"/>
    <n v="7.7"/>
    <n v="4.3438307387091584"/>
    <n v="47069"/>
    <n v="66.8"/>
    <n v="19211"/>
    <n v="65.936614809532301"/>
    <n v="1097.25"/>
    <n v="-6.7356025199845238E-2"/>
    <n v="6694.4247705306225"/>
    <n v="1.2247542675692773"/>
    <n v="0"/>
    <n v="0"/>
    <n v="0"/>
    <n v="3316999.96"/>
    <n v="4006839.83"/>
    <n v="2779.8117499999998"/>
    <n v="0"/>
    <n v="0"/>
    <n v="0"/>
    <n v="0"/>
    <n v="14"/>
    <n v="0"/>
    <n v="0"/>
    <n v="14"/>
    <n v="0"/>
    <n v="32"/>
    <n v="0"/>
  </r>
  <r>
    <n v="2000"/>
    <x v="1"/>
    <x v="13"/>
    <n v="5845.6"/>
    <n v="570641"/>
    <n v="86"/>
    <x v="28"/>
    <n v="4.3316281052298446"/>
    <n v="14.5"/>
    <m/>
    <n v="713910"/>
    <n v="16.600000000000001"/>
    <n v="7.9"/>
    <n v="4.3233886628736462"/>
    <n v="49437"/>
    <n v="65.7"/>
    <n v="19207"/>
    <n v="71.790606337140403"/>
    <n v="1154.75"/>
    <n v="-6.410554373506272E-2"/>
    <n v="8188.1469653037502"/>
    <n v="1.251066782793385"/>
    <n v="0"/>
    <n v="0"/>
    <n v="0"/>
    <n v="4554500.01"/>
    <n v="5412917.2699999996"/>
    <n v="783.63347999999996"/>
    <n v="0"/>
    <n v="0"/>
    <n v="0"/>
    <n v="0"/>
    <n v="4"/>
    <n v="0"/>
    <n v="0"/>
    <n v="4"/>
    <n v="0"/>
    <n v="33"/>
    <n v="0"/>
  </r>
  <r>
    <n v="2000"/>
    <x v="1"/>
    <x v="14"/>
    <n v="7391.2"/>
    <n v="570641"/>
    <n v="40"/>
    <x v="27"/>
    <n v="4.3906973777026606"/>
    <n v="14.6"/>
    <m/>
    <n v="722128"/>
    <n v="16.3"/>
    <n v="7.6"/>
    <n v="4.3692798135702846"/>
    <n v="52384"/>
    <n v="64.400000000000006"/>
    <n v="19405"/>
    <n v="69.861916672711104"/>
    <n v="1268.75"/>
    <n v="-1.3160380513690617E-2"/>
    <n v="10235.304544346709"/>
    <n v="1.2654681314521738"/>
    <n v="0"/>
    <n v="0"/>
    <n v="0"/>
    <n v="29282000.010000002"/>
    <n v="33736086.329999998"/>
    <n v="3152.6448399999999"/>
    <n v="0"/>
    <n v="0"/>
    <n v="2"/>
    <n v="2.0000000000000001E-4"/>
    <n v="5"/>
    <n v="3"/>
    <n v="0"/>
    <n v="5"/>
    <n v="0"/>
    <n v="45"/>
    <n v="0"/>
  </r>
  <r>
    <n v="2000"/>
    <x v="1"/>
    <x v="15"/>
    <n v="7867.4"/>
    <n v="570641"/>
    <n v="75"/>
    <x v="24"/>
    <n v="4.5214177281255701"/>
    <n v="14.6"/>
    <m/>
    <n v="730443"/>
    <n v="17.100000000000001"/>
    <n v="7.1"/>
    <n v="4.4820591100675946"/>
    <n v="53624"/>
    <n v="63.7"/>
    <n v="19769"/>
    <n v="82.496375209127194"/>
    <n v="1308"/>
    <n v="-0.10606028703472936"/>
    <n v="10770.724067449479"/>
    <n v="1.2800394643917981"/>
    <n v="0"/>
    <n v="0"/>
    <n v="0"/>
    <n v="24295000"/>
    <n v="27423008.120000001"/>
    <n v="375.92734999999999"/>
    <n v="0"/>
    <n v="0"/>
    <n v="1"/>
    <n v="1.0000000000000001E-5"/>
    <n v="12"/>
    <n v="6"/>
    <n v="0"/>
    <n v="12"/>
    <n v="0"/>
    <n v="18"/>
    <n v="0"/>
  </r>
  <r>
    <n v="2000"/>
    <x v="1"/>
    <x v="16"/>
    <n v="8141.1"/>
    <n v="570641"/>
    <n v="71"/>
    <x v="29"/>
    <n v="4.7271486288708155"/>
    <n v="15.5"/>
    <m/>
    <n v="737068"/>
    <n v="17.2"/>
    <n v="7"/>
    <n v="4.7016958615245441"/>
    <n v="52722"/>
    <n v="64.599999999999994"/>
    <n v="19825"/>
    <n v="90.552132051271798"/>
    <n v="1341.5"/>
    <n v="2.8366792779757968E-2"/>
    <n v="11045.249556350296"/>
    <n v="1.291649215531306"/>
    <n v="160000"/>
    <n v="177993"/>
    <n v="83.408150000000006"/>
    <n v="30634349.989999998"/>
    <n v="34079375.399999999"/>
    <n v="4873.91057"/>
    <n v="0"/>
    <n v="0"/>
    <n v="0"/>
    <n v="0"/>
    <n v="8"/>
    <n v="0"/>
    <n v="0"/>
    <n v="8"/>
    <n v="1"/>
    <n v="42"/>
    <n v="0"/>
  </r>
  <r>
    <n v="2000"/>
    <x v="1"/>
    <x v="17"/>
    <n v="5538.6"/>
    <n v="570641"/>
    <n v="117"/>
    <x v="30"/>
    <n v="4.5841793555803951"/>
    <n v="16.5"/>
    <m/>
    <n v="736283"/>
    <n v="17.8"/>
    <n v="6.9"/>
    <n v="4.5721702136439184"/>
    <n v="55835"/>
    <n v="64.900000000000006"/>
    <n v="19985"/>
    <n v="104.887986393462"/>
    <n v="1361.5"/>
    <n v="0.11020166760615967"/>
    <n v="7522.3793025236228"/>
    <n v="1.2902735695472285"/>
    <n v="0"/>
    <n v="0"/>
    <n v="0"/>
    <n v="2081099"/>
    <n v="2278175.4"/>
    <n v="314.47075000000001"/>
    <n v="0"/>
    <n v="0"/>
    <n v="1"/>
    <n v="1.3999999999999999E-4"/>
    <n v="3"/>
    <n v="1"/>
    <n v="0"/>
    <n v="3"/>
    <n v="0"/>
    <n v="35"/>
    <n v="0"/>
  </r>
  <r>
    <n v="2000"/>
    <x v="1"/>
    <x v="18"/>
    <n v="2978.6"/>
    <n v="570641"/>
    <n v="41"/>
    <x v="31"/>
    <n v="4.9988241056777545"/>
    <n v="16.899999999999999"/>
    <m/>
    <n v="737498"/>
    <n v="17.600000000000001"/>
    <n v="6.5"/>
    <n v="4.9868902924536274"/>
    <n v="57635"/>
    <n v="62.3"/>
    <n v="20102"/>
    <n v="106.612235115464"/>
    <n v="1474.25"/>
    <n v="0.18674214268666789"/>
    <n v="4038.7906136694605"/>
    <n v="1.2924027540958325"/>
    <n v="1000"/>
    <n v="1093.4000000000001"/>
    <n v="0.10428999999999999"/>
    <n v="30386222.969999999"/>
    <n v="33224308.129999999"/>
    <n v="4844.1592300000002"/>
    <n v="16.98"/>
    <n v="1.6000000000000001E-3"/>
    <n v="15.99"/>
    <n v="2.1199999999999999E-3"/>
    <n v="15"/>
    <n v="2"/>
    <n v="15"/>
    <n v="15"/>
    <n v="1"/>
    <n v="74"/>
    <n v="0"/>
  </r>
  <r>
    <n v="2000"/>
    <x v="1"/>
    <x v="19"/>
    <n v="3350.1"/>
    <n v="570641"/>
    <n v="68"/>
    <x v="32"/>
    <n v="4.9379972564570522"/>
    <n v="15.8"/>
    <m/>
    <n v="741456"/>
    <n v="16.3"/>
    <n v="6.9"/>
    <n v="4.9387081096048027"/>
    <n v="56302"/>
    <n v="65.2"/>
    <n v="19942"/>
    <n v="128.088250468935"/>
    <n v="1579.25"/>
    <n v="4.2288090037786587E-2"/>
    <n v="4518.2721564057747"/>
    <n v="1.2993388137200097"/>
    <n v="0"/>
    <n v="0"/>
    <n v="0"/>
    <n v="302999.96999999997"/>
    <n v="321327.34000000003"/>
    <n v="27.802499999999998"/>
    <n v="2"/>
    <n v="1.0000000000000001E-5"/>
    <n v="3.98"/>
    <n v="1.9000000000000001E-4"/>
    <n v="16"/>
    <n v="15"/>
    <n v="16"/>
    <n v="6"/>
    <n v="0"/>
    <n v="35"/>
    <n v="0"/>
  </r>
  <r>
    <n v="2000"/>
    <x v="1"/>
    <x v="20"/>
    <n v="3784.8"/>
    <n v="570641"/>
    <n v="32"/>
    <x v="33"/>
    <n v="5.0702833355315393"/>
    <n v="14.9"/>
    <m/>
    <n v="739700"/>
    <n v="15.2"/>
    <n v="6.9"/>
    <n v="5.0537071833535565"/>
    <n v="57394"/>
    <n v="65.5"/>
    <n v="19803"/>
    <n v="128.664478844293"/>
    <n v="1834.25"/>
    <m/>
    <n v="5116.6689198323647"/>
    <n v="1.296261572512315"/>
    <n v="0"/>
    <n v="0"/>
    <n v="0"/>
    <n v="6525098.9900000002"/>
    <n v="6779410.5199999996"/>
    <n v="235.12415999999999"/>
    <n v="0"/>
    <n v="0"/>
    <n v="2"/>
    <n v="3.0000000000000001E-5"/>
    <n v="7"/>
    <n v="1"/>
    <n v="0"/>
    <n v="7"/>
    <n v="0"/>
    <n v="22"/>
    <n v="0"/>
  </r>
  <r>
    <n v="2000"/>
    <x v="1"/>
    <x v="21"/>
    <n v="4264.3"/>
    <n v="570641"/>
    <n v="108"/>
    <x v="34"/>
    <n v="4.6734781774726146"/>
    <n v="16.600000000000001"/>
    <m/>
    <n v="735139"/>
    <n v="15.8"/>
    <n v="6.5"/>
    <m/>
    <n v="60355"/>
    <n v="63.7"/>
    <n v="19889"/>
    <n v="141.71801510305701"/>
    <n v="2289.25"/>
    <m/>
    <n v="5800.6717097038791"/>
    <n v="1.2882688064825345"/>
    <n v="0"/>
    <n v="0"/>
    <n v="0"/>
    <n v="3918999.99"/>
    <n v="4044596.17"/>
    <n v="72.473020000000005"/>
    <n v="0"/>
    <n v="0"/>
    <n v="0"/>
    <n v="0"/>
    <n v="5"/>
    <n v="0"/>
    <n v="0"/>
    <n v="5"/>
    <n v="0"/>
    <n v="17"/>
    <n v="0"/>
  </r>
  <r>
    <n v="2000"/>
    <x v="1"/>
    <x v="22"/>
    <n v="4476.1000000000004"/>
    <n v="570641"/>
    <n v="37"/>
    <x v="35"/>
    <m/>
    <n v="14.8"/>
    <m/>
    <n v="731545"/>
    <n v="16.399999999999999"/>
    <n v="6.1"/>
    <m/>
    <n v="62806"/>
    <n v="62.6"/>
    <n v="20162"/>
    <n v="140.74568796429401"/>
    <n v="2019.5"/>
    <m/>
    <n v="6118.693996951657"/>
    <n v="1.2819706260153056"/>
    <n v="0"/>
    <n v="0"/>
    <n v="0"/>
    <n v="3000.01"/>
    <n v="3000.01"/>
    <n v="0.73180000000000001"/>
    <n v="0"/>
    <n v="0"/>
    <n v="0"/>
    <n v="0"/>
    <n v="2"/>
    <n v="0"/>
    <n v="0"/>
    <n v="2"/>
    <n v="0"/>
    <n v="5"/>
    <n v="0"/>
  </r>
  <r>
    <n v="4000"/>
    <x v="2"/>
    <x v="0"/>
    <n v="8958.7999999999993"/>
    <n v="113594"/>
    <m/>
    <x v="10"/>
    <n v="6.5613558608809965"/>
    <n v="21.2"/>
    <n v="21.3"/>
    <n v="4736990"/>
    <n v="139.4"/>
    <n v="4.5999999999999996"/>
    <n v="6.5608372766080798"/>
    <n v="22804"/>
    <n v="63"/>
    <n v="106488"/>
    <n v="4813.5314991119903"/>
    <m/>
    <m/>
    <n v="1891.2431734075858"/>
    <n v="41.701058154479988"/>
    <n v="2000000"/>
    <n v="3229339.33"/>
    <n v="25.020060000000001"/>
    <n v="2198400"/>
    <n v="3549689.79"/>
    <n v="38.49427"/>
    <n v="160"/>
    <n v="1.32E-3"/>
    <n v="20"/>
    <n v="1.9000000000000001E-4"/>
    <n v="3"/>
    <n v="3"/>
    <n v="1"/>
    <n v="2"/>
    <n v="1"/>
    <n v="67"/>
    <n v="0"/>
  </r>
  <r>
    <n v="4000"/>
    <x v="2"/>
    <x v="1"/>
    <n v="9478.9"/>
    <n v="113594"/>
    <m/>
    <x v="9"/>
    <n v="6.7761716754934582"/>
    <n v="22.2"/>
    <m/>
    <n v="4883342"/>
    <n v="149.5"/>
    <n v="4.3"/>
    <n v="6.75500782617189"/>
    <n v="24176"/>
    <n v="64.3"/>
    <n v="109493"/>
    <n v="5220.5236171266197"/>
    <m/>
    <m/>
    <n v="1941.0682274557055"/>
    <n v="42.989436061763826"/>
    <n v="0"/>
    <n v="0"/>
    <n v="0"/>
    <n v="1539299.99"/>
    <n v="2447340.41"/>
    <n v="8.9260000000000002"/>
    <n v="11"/>
    <n v="6.0000000000000002E-5"/>
    <n v="7"/>
    <n v="1.0000000000000001E-5"/>
    <n v="1"/>
    <n v="1"/>
    <n v="1"/>
    <n v="1"/>
    <n v="0"/>
    <n v="40"/>
    <n v="0"/>
  </r>
  <r>
    <n v="4000"/>
    <x v="2"/>
    <x v="2"/>
    <n v="10425.299999999999"/>
    <n v="113594"/>
    <m/>
    <x v="36"/>
    <n v="6.8353160610720387"/>
    <n v="24.1"/>
    <m/>
    <n v="5023823"/>
    <n v="160.80000000000001"/>
    <n v="4.4000000000000004"/>
    <n v="6.8149273860565067"/>
    <n v="24813"/>
    <n v="66.3"/>
    <n v="110858"/>
    <n v="5363.0389549254496"/>
    <m/>
    <m/>
    <n v="2075.1726324753081"/>
    <n v="44.226129901227175"/>
    <n v="50000"/>
    <n v="77777.460000000006"/>
    <n v="0.51068000000000002"/>
    <n v="71484999.989999995"/>
    <n v="111198428.02"/>
    <n v="286.77829000000003"/>
    <n v="64.010000000000005"/>
    <n v="5.0000000000000001E-4"/>
    <n v="4.99"/>
    <n v="4.0000000000000003E-5"/>
    <n v="4"/>
    <n v="1"/>
    <n v="1"/>
    <n v="4"/>
    <n v="1"/>
    <n v="81"/>
    <n v="0"/>
  </r>
  <r>
    <n v="4000"/>
    <x v="2"/>
    <x v="3"/>
    <n v="11550"/>
    <n v="113594"/>
    <m/>
    <x v="27"/>
    <n v="6.6731863537232146"/>
    <n v="27.3"/>
    <m/>
    <n v="5130247"/>
    <n v="168.1"/>
    <n v="4"/>
    <n v="6.6549233771875977"/>
    <n v="26235"/>
    <n v="68"/>
    <n v="114877"/>
    <n v="4963.5696055828403"/>
    <m/>
    <n v="0.13999078627932157"/>
    <n v="2251.3535897979182"/>
    <n v="45.163010370266036"/>
    <n v="3010000"/>
    <n v="4529936.04"/>
    <n v="78.036159999999995"/>
    <n v="13060000"/>
    <n v="19654805.57"/>
    <n v="495.80099000000001"/>
    <n v="44"/>
    <n v="2.4000000000000001E-4"/>
    <n v="10.99"/>
    <n v="1.3999999999999999E-4"/>
    <n v="3"/>
    <n v="3"/>
    <n v="3"/>
    <n v="2"/>
    <n v="2"/>
    <n v="65"/>
    <n v="0"/>
  </r>
  <r>
    <n v="4000"/>
    <x v="2"/>
    <x v="4"/>
    <n v="12091"/>
    <n v="113594"/>
    <m/>
    <x v="37"/>
    <n v="6.7543309555901141"/>
    <n v="30"/>
    <m/>
    <n v="5273477"/>
    <n v="173.6"/>
    <n v="4.8"/>
    <n v="6.733661295777714"/>
    <n v="26803"/>
    <n v="68.099999999999994"/>
    <n v="116748"/>
    <n v="4776.0191780872001"/>
    <m/>
    <n v="0.12117129599647422"/>
    <n v="2292.7946779705308"/>
    <n v="46.42390443157209"/>
    <n v="0"/>
    <n v="0"/>
    <n v="0"/>
    <n v="6667000"/>
    <n v="9755973.6400000006"/>
    <n v="13.307639999999999"/>
    <n v="27.01"/>
    <n v="1.2999999999999999E-4"/>
    <n v="8"/>
    <n v="5.0000000000000002E-5"/>
    <n v="2"/>
    <n v="1"/>
    <n v="1"/>
    <n v="2"/>
    <n v="0"/>
    <n v="50"/>
    <n v="0"/>
  </r>
  <r>
    <n v="4000"/>
    <x v="2"/>
    <x v="5"/>
    <n v="12817.5"/>
    <n v="113594"/>
    <m/>
    <x v="38"/>
    <n v="6.8384860235070066"/>
    <n v="31.9"/>
    <m/>
    <n v="5396255"/>
    <n v="172.2"/>
    <n v="6.1"/>
    <n v="6.8170223319621783"/>
    <n v="27149"/>
    <n v="65.599999999999994"/>
    <n v="118870"/>
    <n v="5323.7518314445597"/>
    <m/>
    <n v="0.11380368313225762"/>
    <n v="2375.2583967955557"/>
    <n v="47.504753772206278"/>
    <n v="20000"/>
    <n v="28810.95"/>
    <n v="1.48925"/>
    <n v="73653800"/>
    <n v="106101791.7"/>
    <n v="76.643559999999994"/>
    <n v="11"/>
    <n v="6.9999999999999994E-5"/>
    <n v="1"/>
    <n v="1.0000000000000001E-5"/>
    <n v="11"/>
    <n v="1"/>
    <n v="1"/>
    <n v="11"/>
    <n v="1"/>
    <n v="56"/>
    <n v="0"/>
  </r>
  <r>
    <n v="4000"/>
    <x v="2"/>
    <x v="6"/>
    <n v="13685.1"/>
    <n v="113594"/>
    <m/>
    <x v="38"/>
    <n v="6.8422826797582994"/>
    <n v="34.6"/>
    <m/>
    <n v="5510364"/>
    <n v="176.2"/>
    <n v="5.7"/>
    <n v="6.8282139473272077"/>
    <n v="28161"/>
    <n v="67"/>
    <n v="123825"/>
    <n v="5999.1670559975"/>
    <m/>
    <n v="0.12056923868468883"/>
    <n v="2483.5201449486822"/>
    <n v="48.509287462365968"/>
    <n v="100000"/>
    <n v="140844.82999999999"/>
    <n v="4.2960099999999999"/>
    <n v="135439100"/>
    <n v="190758965.91"/>
    <n v="245.39551"/>
    <n v="36"/>
    <n v="2.7999999999999998E-4"/>
    <n v="5"/>
    <n v="3.0000000000000001E-5"/>
    <n v="15"/>
    <n v="1"/>
    <n v="1"/>
    <n v="15"/>
    <n v="1"/>
    <n v="68"/>
    <n v="0"/>
  </r>
  <r>
    <n v="4000"/>
    <x v="2"/>
    <x v="7"/>
    <n v="14635.3"/>
    <n v="113594"/>
    <m/>
    <x v="33"/>
    <n v="6.9121130667925357"/>
    <n v="36.1"/>
    <m/>
    <n v="5652404"/>
    <n v="191.7"/>
    <n v="5"/>
    <n v="6.9016018199926767"/>
    <n v="30012"/>
    <n v="68.7"/>
    <n v="126348"/>
    <n v="7133.4414388118903"/>
    <m/>
    <n v="0.14311324731573019"/>
    <n v="2589.2169066471538"/>
    <n v="49.759705618254486"/>
    <n v="6000"/>
    <n v="8231.48"/>
    <n v="0.25374000000000002"/>
    <n v="3059500"/>
    <n v="4197369.6900000004"/>
    <n v="20.835760000000001"/>
    <n v="18"/>
    <n v="1.4999999999999999E-4"/>
    <n v="3"/>
    <n v="3.0000000000000001E-5"/>
    <n v="2"/>
    <n v="2"/>
    <n v="2"/>
    <n v="2"/>
    <n v="1"/>
    <n v="55"/>
    <n v="0"/>
  </r>
  <r>
    <n v="4000"/>
    <x v="2"/>
    <x v="8"/>
    <n v="16025.9"/>
    <n v="113594"/>
    <m/>
    <x v="2"/>
    <n v="7.0722958365712065"/>
    <n v="39.5"/>
    <m/>
    <n v="5839077"/>
    <n v="219.4"/>
    <n v="4.7"/>
    <n v="7.0723775361441845"/>
    <n v="32220"/>
    <n v="71.099999999999994"/>
    <n v="135167"/>
    <n v="7499.4766584654399"/>
    <n v="14230.5"/>
    <n v="0.18107971923140923"/>
    <n v="2744.594736462629"/>
    <n v="51.403040653555642"/>
    <n v="5000"/>
    <n v="6634.78"/>
    <n v="0.16138"/>
    <n v="8745200"/>
    <n v="11604494.51"/>
    <n v="183.31814"/>
    <n v="17"/>
    <n v="3.4000000000000002E-4"/>
    <n v="59"/>
    <n v="1.3999999999999999E-4"/>
    <n v="15"/>
    <n v="10"/>
    <n v="15"/>
    <n v="3"/>
    <n v="1"/>
    <n v="96"/>
    <n v="1"/>
  </r>
  <r>
    <n v="4000"/>
    <x v="2"/>
    <x v="9"/>
    <n v="17292.400000000001"/>
    <n v="113594"/>
    <m/>
    <x v="33"/>
    <n v="7.1118933844476429"/>
    <n v="42.8"/>
    <m/>
    <n v="6029141"/>
    <n v="240.3"/>
    <n v="4.2"/>
    <n v="7.1078324942887869"/>
    <n v="34686"/>
    <n v="71.599999999999994"/>
    <n v="147540"/>
    <n v="5378.9315654313004"/>
    <n v="15898"/>
    <n v="0.10901724965487063"/>
    <n v="2868.136605197988"/>
    <n v="53.07622761765586"/>
    <n v="50000"/>
    <n v="64274.42"/>
    <n v="0.34693000000000002"/>
    <n v="159423500"/>
    <n v="204937075.72"/>
    <n v="84.434740000000005"/>
    <n v="26"/>
    <n v="8.0000000000000007E-5"/>
    <n v="21"/>
    <n v="1.2999999999999999E-4"/>
    <n v="3"/>
    <n v="3"/>
    <n v="1"/>
    <n v="2"/>
    <n v="1"/>
    <n v="103"/>
    <n v="1"/>
  </r>
  <r>
    <n v="4000"/>
    <x v="2"/>
    <x v="10"/>
    <n v="18971.400000000001"/>
    <n v="113594"/>
    <m/>
    <x v="8"/>
    <n v="6.6271519427149554"/>
    <n v="47.1"/>
    <m/>
    <n v="6167681"/>
    <n v="224.9"/>
    <n v="3.9"/>
    <n v="6.6250363508159573"/>
    <n v="35789"/>
    <n v="70.400000000000006"/>
    <n v="156493"/>
    <n v="3994.2709369068498"/>
    <n v="16359.75"/>
    <n v="0.11793129478245779"/>
    <n v="3075.9372931252447"/>
    <n v="54.295834287022203"/>
    <n v="0"/>
    <n v="0"/>
    <n v="0"/>
    <n v="24459500"/>
    <n v="30571659.530000001"/>
    <n v="356.55108999999999"/>
    <n v="6"/>
    <n v="8.0000000000000007E-5"/>
    <n v="9"/>
    <n v="5.0000000000000002E-5"/>
    <n v="13"/>
    <n v="1"/>
    <n v="1"/>
    <n v="13"/>
    <n v="0"/>
    <n v="102"/>
    <n v="0"/>
  </r>
  <r>
    <n v="4000"/>
    <x v="2"/>
    <x v="11"/>
    <n v="18359.3"/>
    <n v="113594"/>
    <m/>
    <x v="39"/>
    <n v="6.3623808784116918"/>
    <n v="52.4"/>
    <m/>
    <n v="6280362"/>
    <n v="186.1"/>
    <n v="6.2"/>
    <n v="6.3605208600333389"/>
    <n v="35563"/>
    <n v="69.099999999999994"/>
    <n v="158755"/>
    <n v="2029.3062754130699"/>
    <n v="15822.25"/>
    <n v="0.12982572516548124"/>
    <n v="2923.2869060732482"/>
    <n v="55.287796890680845"/>
    <n v="0"/>
    <n v="0"/>
    <n v="0"/>
    <n v="48809000.009999998"/>
    <n v="58750092.100000001"/>
    <n v="162.86184"/>
    <n v="82"/>
    <n v="6.4000000000000005E-4"/>
    <n v="9"/>
    <n v="1E-4"/>
    <n v="5"/>
    <n v="3"/>
    <n v="4"/>
    <n v="3"/>
    <n v="0"/>
    <n v="126"/>
    <n v="0"/>
  </r>
  <r>
    <n v="4000"/>
    <x v="2"/>
    <x v="12"/>
    <n v="17841.099999999999"/>
    <n v="113594"/>
    <m/>
    <x v="40"/>
    <n v="6.0370909958500798"/>
    <n v="53.9"/>
    <m/>
    <n v="6343154"/>
    <n v="128.69999999999999"/>
    <n v="9.9"/>
    <n v="6.0238371587877007"/>
    <n v="33418"/>
    <n v="68.900000000000006"/>
    <n v="146038"/>
    <n v="1186.80952918151"/>
    <n v="14603"/>
    <n v="0.15960902295075458"/>
    <n v="2812.6543987423288"/>
    <n v="55.840572565452398"/>
    <n v="0"/>
    <n v="0"/>
    <n v="0"/>
    <n v="12388750.01"/>
    <n v="14965251.130000001"/>
    <n v="145.35187999999999"/>
    <n v="22"/>
    <n v="1.2999999999999999E-4"/>
    <n v="3"/>
    <n v="4.0000000000000003E-5"/>
    <n v="27"/>
    <n v="2"/>
    <n v="3"/>
    <n v="3"/>
    <n v="0"/>
    <n v="136"/>
    <n v="0"/>
  </r>
  <r>
    <n v="4000"/>
    <x v="2"/>
    <x v="13"/>
    <n v="18162.7"/>
    <n v="113594"/>
    <n v="231"/>
    <x v="41"/>
    <n v="5.9124021866706178"/>
    <n v="53.4"/>
    <m/>
    <n v="6407172"/>
    <n v="111.5"/>
    <n v="10.4"/>
    <n v="5.9015297213513547"/>
    <n v="33638"/>
    <n v="66.599999999999994"/>
    <n v="142100"/>
    <n v="1056.44840729814"/>
    <n v="14538.5"/>
    <n v="0.16430830554550446"/>
    <n v="2834.7451886729436"/>
    <n v="56.404141063788579"/>
    <n v="75000"/>
    <n v="89135.75"/>
    <n v="1.88114"/>
    <n v="2860668300.0100002"/>
    <n v="3399837701.1100001"/>
    <n v="1476.14249"/>
    <n v="37.99"/>
    <n v="2.4000000000000001E-4"/>
    <n v="4"/>
    <n v="1.0000000000000001E-5"/>
    <n v="11"/>
    <n v="8"/>
    <n v="2"/>
    <n v="11"/>
    <n v="1"/>
    <n v="192"/>
    <n v="0"/>
  </r>
  <r>
    <n v="4000"/>
    <x v="2"/>
    <x v="14"/>
    <n v="19494.8"/>
    <n v="113594"/>
    <n v="169"/>
    <x v="10"/>
    <n v="6.1107728666603904"/>
    <n v="52.6"/>
    <m/>
    <n v="6472643"/>
    <n v="110.9"/>
    <n v="9.5"/>
    <n v="6.0997516470448341"/>
    <n v="34973"/>
    <n v="66"/>
    <n v="141389"/>
    <n v="1119.9873481878301"/>
    <n v="14491"/>
    <n v="0.19826009938534159"/>
    <n v="3011.8762922657711"/>
    <n v="56.980500730672397"/>
    <n v="500000"/>
    <n v="576055.01"/>
    <n v="6.5638399999999999"/>
    <n v="106302499.98999999"/>
    <n v="122472177.81999999"/>
    <n v="1269.7413200000001"/>
    <n v="27"/>
    <n v="6.9999999999999994E-5"/>
    <n v="13"/>
    <n v="3.0000000000000001E-5"/>
    <n v="30"/>
    <n v="10"/>
    <n v="2"/>
    <n v="30"/>
    <n v="3"/>
    <n v="241"/>
    <n v="0"/>
  </r>
  <r>
    <n v="4000"/>
    <x v="2"/>
    <x v="15"/>
    <n v="19814.3"/>
    <n v="113594"/>
    <n v="244"/>
    <x v="42"/>
    <n v="6.3666060567135672"/>
    <n v="51.1"/>
    <m/>
    <n v="6554978"/>
    <n v="116"/>
    <n v="8.3000000000000007"/>
    <n v="6.3584460937676717"/>
    <n v="36132"/>
    <n v="65.3"/>
    <n v="143845"/>
    <n v="1799.81025846592"/>
    <n v="13885.5"/>
    <n v="7.9441037490150801E-2"/>
    <n v="3022.786651610425"/>
    <n v="57.705318942901911"/>
    <n v="0"/>
    <n v="0"/>
    <n v="0"/>
    <n v="21709274"/>
    <n v="24504367.120000001"/>
    <n v="71.956270000000004"/>
    <n v="14"/>
    <n v="1.2999999999999999E-4"/>
    <n v="12"/>
    <n v="2.0000000000000002E-5"/>
    <n v="17"/>
    <n v="3"/>
    <n v="17"/>
    <n v="13"/>
    <n v="0"/>
    <n v="229"/>
    <n v="0"/>
  </r>
  <r>
    <n v="4000"/>
    <x v="2"/>
    <x v="16"/>
    <n v="20096"/>
    <n v="113594"/>
    <n v="163"/>
    <x v="14"/>
    <n v="6.433061596914019"/>
    <n v="52.2"/>
    <m/>
    <n v="6632764"/>
    <n v="123.7"/>
    <n v="7.7"/>
    <n v="6.4275709744687086"/>
    <n v="36615"/>
    <n v="65.099999999999994"/>
    <n v="140829"/>
    <n v="1945.3550498018501"/>
    <n v="13947"/>
    <n v="0.15871745545619831"/>
    <n v="3029.8077845073335"/>
    <n v="58.390091025934467"/>
    <n v="16005000"/>
    <n v="17804862.949999999"/>
    <n v="50.782940000000004"/>
    <n v="156606051"/>
    <n v="174217386.91999999"/>
    <n v="620.00207"/>
    <n v="17"/>
    <n v="9.0000000000000006E-5"/>
    <n v="53"/>
    <n v="2.3000000000000001E-4"/>
    <n v="7"/>
    <n v="4"/>
    <n v="4"/>
    <n v="7"/>
    <n v="5"/>
    <n v="237"/>
    <n v="1"/>
  </r>
  <r>
    <n v="4000"/>
    <x v="2"/>
    <x v="17"/>
    <n v="20400"/>
    <n v="113594"/>
    <n v="190"/>
    <x v="40"/>
    <n v="6.6611902794838462"/>
    <n v="53.7"/>
    <m/>
    <n v="6730413"/>
    <n v="125.1"/>
    <n v="6.8"/>
    <n v="6.654725787495825"/>
    <n v="38246"/>
    <n v="63.5"/>
    <n v="144290"/>
    <n v="2309.9451237395801"/>
    <n v="14159.25"/>
    <n v="0.20716474068438234"/>
    <n v="3031.0175616266047"/>
    <n v="59.249722696621298"/>
    <n v="0"/>
    <n v="0"/>
    <n v="0"/>
    <n v="28046698"/>
    <n v="30702670.859999999"/>
    <n v="96.887159999999994"/>
    <n v="7"/>
    <n v="0"/>
    <n v="6"/>
    <n v="3.0000000000000001E-5"/>
    <n v="7"/>
    <n v="1"/>
    <n v="1"/>
    <n v="7"/>
    <n v="0"/>
    <n v="227"/>
    <n v="0"/>
  </r>
  <r>
    <n v="4000"/>
    <x v="2"/>
    <x v="18"/>
    <n v="20339.400000000001"/>
    <n v="113594"/>
    <n v="200"/>
    <x v="10"/>
    <n v="6.8405882697555809"/>
    <n v="51.7"/>
    <m/>
    <n v="6829676"/>
    <n v="127.9"/>
    <n v="6.1"/>
    <n v="6.8343180414918097"/>
    <n v="39718"/>
    <n v="61.7"/>
    <n v="145953"/>
    <n v="2638.90952349995"/>
    <n v="14334"/>
    <n v="0.23586126655273154"/>
    <n v="2978.0914936521149"/>
    <n v="60.123562864235787"/>
    <n v="50000"/>
    <n v="54670.02"/>
    <n v="1.4514400000000001"/>
    <n v="12740500"/>
    <n v="13930467.550000001"/>
    <n v="46.302390000000003"/>
    <n v="58"/>
    <n v="1.3999999999999999E-4"/>
    <n v="8"/>
    <n v="5.0000000000000002E-5"/>
    <n v="11"/>
    <n v="1"/>
    <n v="3"/>
    <n v="11"/>
    <n v="1"/>
    <n v="225"/>
    <n v="0"/>
  </r>
  <r>
    <n v="4000"/>
    <x v="2"/>
    <x v="19"/>
    <n v="21550.3"/>
    <n v="113594"/>
    <n v="230"/>
    <x v="43"/>
    <n v="6.8055507824606751"/>
    <n v="56.1"/>
    <m/>
    <n v="6941072"/>
    <n v="135.4"/>
    <n v="5.4"/>
    <n v="6.7769168315023167"/>
    <n v="40801"/>
    <n v="61.9"/>
    <n v="149546"/>
    <n v="2998.8382325887901"/>
    <n v="15446.75"/>
    <n v="0.15284054847984091"/>
    <n v="3104.7509664213253"/>
    <n v="61.104213250699864"/>
    <n v="4600000"/>
    <n v="4878237.4400000004"/>
    <n v="129.16667000000001"/>
    <n v="6297000.0099999998"/>
    <n v="6677882.8399999999"/>
    <n v="74.798779999999994"/>
    <n v="36"/>
    <n v="1E-4"/>
    <n v="11"/>
    <n v="6.0000000000000002E-5"/>
    <n v="4"/>
    <n v="3"/>
    <n v="4"/>
    <n v="3"/>
    <n v="1"/>
    <n v="151"/>
    <n v="0"/>
  </r>
  <r>
    <n v="4000"/>
    <x v="2"/>
    <x v="20"/>
    <n v="23008.5"/>
    <n v="113594"/>
    <n v="188"/>
    <x v="44"/>
    <n v="6.5736316725904764"/>
    <n v="58.5"/>
    <m/>
    <n v="7044008"/>
    <n v="146"/>
    <n v="4.9000000000000004"/>
    <n v="6.5825657673879645"/>
    <n v="42590"/>
    <n v="64.400000000000006"/>
    <n v="154868"/>
    <n v="3129.7913463811101"/>
    <n v="17030.75"/>
    <m/>
    <n v="3266.3932238577809"/>
    <n v="62.010387872598905"/>
    <n v="0"/>
    <n v="0"/>
    <n v="0"/>
    <n v="11547300"/>
    <n v="11997348.43"/>
    <n v="77.019159999999999"/>
    <n v="12"/>
    <n v="9.0000000000000006E-5"/>
    <n v="13"/>
    <n v="1.9000000000000001E-4"/>
    <n v="8"/>
    <n v="7"/>
    <n v="6"/>
    <n v="8"/>
    <n v="0"/>
    <n v="171"/>
    <n v="0"/>
  </r>
  <r>
    <n v="4000"/>
    <x v="2"/>
    <x v="21"/>
    <n v="24174.2"/>
    <n v="113594"/>
    <n v="206"/>
    <x v="45"/>
    <n v="6.5709065918471721"/>
    <n v="61.2"/>
    <m/>
    <n v="7158024"/>
    <n v="158.6"/>
    <n v="4.7"/>
    <m/>
    <n v="44597"/>
    <n v="65.7"/>
    <n v="156748"/>
    <n v="3455.3753167396499"/>
    <n v="18457"/>
    <m/>
    <n v="3377.2169526115031"/>
    <n v="63.014102857545296"/>
    <n v="0"/>
    <n v="0"/>
    <n v="0"/>
    <n v="67453000"/>
    <n v="69614735"/>
    <n v="472.04183"/>
    <n v="44"/>
    <n v="8.0000000000000007E-5"/>
    <n v="4"/>
    <n v="2.0000000000000002E-5"/>
    <n v="3"/>
    <n v="3"/>
    <n v="3"/>
    <n v="3"/>
    <n v="0"/>
    <n v="343"/>
    <n v="0"/>
  </r>
  <r>
    <n v="4000"/>
    <x v="2"/>
    <x v="22"/>
    <n v="24847.599999999999"/>
    <n v="113594"/>
    <n v="181"/>
    <x v="46"/>
    <m/>
    <n v="59.9"/>
    <m/>
    <n v="7278717"/>
    <n v="170.7"/>
    <n v="4.7"/>
    <m/>
    <n v="46058"/>
    <n v="65.8"/>
    <n v="162113"/>
    <n v="3809.6488434525199"/>
    <n v="19075"/>
    <m/>
    <n v="3413.7334917678486"/>
    <n v="64.07659735549413"/>
    <n v="0"/>
    <n v="0"/>
    <n v="0"/>
    <n v="14990515"/>
    <n v="14990515"/>
    <n v="142.57169999999999"/>
    <n v="17"/>
    <n v="1.1E-4"/>
    <n v="14"/>
    <n v="1.2E-4"/>
    <n v="11"/>
    <n v="5"/>
    <n v="1"/>
    <n v="11"/>
    <n v="0"/>
    <n v="210"/>
    <n v="0"/>
  </r>
  <r>
    <n v="5000"/>
    <x v="3"/>
    <x v="0"/>
    <n v="4168.5"/>
    <n v="52035"/>
    <n v="41"/>
    <x v="47"/>
    <n v="6.2138067279420754"/>
    <n v="10.5"/>
    <n v="6"/>
    <n v="2601090"/>
    <n v="47.9"/>
    <n v="5.2"/>
    <n v="6.2154655619100607"/>
    <n v="20187"/>
    <n v="66.7"/>
    <n v="65954"/>
    <n v="935.26032146210105"/>
    <m/>
    <m/>
    <n v="1602.5973726399318"/>
    <n v="49.987316229460937"/>
    <n v="1120000"/>
    <n v="1808430.03"/>
    <n v="103.70032999999999"/>
    <n v="21245560"/>
    <n v="34304561.369999997"/>
    <n v="1471.2166099999999"/>
    <n v="455"/>
    <n v="1.1140000000000001E-2"/>
    <n v="31"/>
    <n v="8.4000000000000003E-4"/>
    <n v="10"/>
    <n v="1"/>
    <n v="1"/>
    <n v="10"/>
    <n v="1"/>
    <n v="134"/>
    <n v="1"/>
  </r>
  <r>
    <n v="5000"/>
    <x v="3"/>
    <x v="1"/>
    <n v="4299.1000000000004"/>
    <n v="52035"/>
    <m/>
    <x v="48"/>
    <n v="6.3188280267800367"/>
    <n v="11.1"/>
    <m/>
    <n v="2626289"/>
    <n v="48.3"/>
    <n v="5.2"/>
    <n v="6.3389270496244778"/>
    <n v="21222"/>
    <n v="66.7"/>
    <n v="66524"/>
    <n v="889.06404265326603"/>
    <m/>
    <m/>
    <n v="1636.9485612588715"/>
    <n v="50.471586432209087"/>
    <n v="50000"/>
    <n v="79495.240000000005"/>
    <n v="1.5737000000000001"/>
    <n v="11222919.98"/>
    <n v="17843374.149999999"/>
    <n v="668.48658999999998"/>
    <n v="24"/>
    <n v="7.3999999999999999E-4"/>
    <n v="11"/>
    <n v="4.2999999999999999E-4"/>
    <n v="12"/>
    <n v="12"/>
    <n v="1"/>
    <n v="3"/>
    <n v="1"/>
    <n v="213"/>
    <n v="0"/>
  </r>
  <r>
    <n v="5000"/>
    <x v="3"/>
    <x v="2"/>
    <n v="5185.8"/>
    <n v="52035"/>
    <n v="4"/>
    <x v="48"/>
    <n v="6.2572682511792337"/>
    <n v="11.7"/>
    <m/>
    <n v="2651860"/>
    <n v="50.7"/>
    <n v="4.5999999999999996"/>
    <n v="6.2743040595458774"/>
    <n v="21861"/>
    <n v="65.599999999999994"/>
    <n v="67499"/>
    <n v="994.09507808400701"/>
    <m/>
    <m/>
    <n v="1955.5330975240022"/>
    <n v="50.963005669261072"/>
    <n v="0"/>
    <n v="0"/>
    <n v="0"/>
    <n v="22542750"/>
    <n v="35066354.740000002"/>
    <n v="1628.7280900000001"/>
    <n v="187"/>
    <n v="3.1800000000000001E-3"/>
    <n v="24"/>
    <n v="5.1999999999999995E-4"/>
    <n v="3"/>
    <n v="3"/>
    <n v="1"/>
    <n v="2"/>
    <n v="0"/>
    <n v="249"/>
    <n v="1"/>
  </r>
  <r>
    <n v="5000"/>
    <x v="3"/>
    <x v="3"/>
    <n v="4908.2"/>
    <n v="52035"/>
    <n v="1"/>
    <x v="49"/>
    <n v="6.3991065241990208"/>
    <n v="12.2"/>
    <m/>
    <n v="2673293"/>
    <n v="53.1"/>
    <n v="4.3"/>
    <n v="6.4163680395540323"/>
    <n v="22762"/>
    <n v="68.900000000000006"/>
    <n v="67765"/>
    <n v="817.47296448546103"/>
    <m/>
    <n v="3.8356611278489772E-2"/>
    <n v="1836.0127378480397"/>
    <n v="51.374901508599983"/>
    <n v="775000"/>
    <n v="1166345.67"/>
    <n v="50.170490000000001"/>
    <n v="536834410"/>
    <n v="807915464.96000004"/>
    <n v="49987.505720000001"/>
    <n v="26"/>
    <n v="8.4999999999999995E-4"/>
    <n v="5"/>
    <n v="1.4999999999999999E-4"/>
    <n v="3"/>
    <n v="2"/>
    <n v="1"/>
    <n v="3"/>
    <n v="1"/>
    <n v="216"/>
    <n v="0"/>
  </r>
  <r>
    <n v="5000"/>
    <x v="3"/>
    <x v="4"/>
    <n v="5120.7"/>
    <n v="52035"/>
    <n v="16"/>
    <x v="14"/>
    <n v="6.1995491981960926"/>
    <n v="13.6"/>
    <m/>
    <n v="2691571"/>
    <n v="53.7"/>
    <n v="5"/>
    <n v="6.220205645848278"/>
    <n v="23840"/>
    <n v="71.2"/>
    <n v="68571"/>
    <n v="902.99210740756905"/>
    <m/>
    <n v="3.2707421272151108E-2"/>
    <n v="1902.4948626657072"/>
    <n v="51.726165081195347"/>
    <n v="118000"/>
    <n v="172672.1"/>
    <n v="9.9581300000000006"/>
    <n v="130450530"/>
    <n v="190891244.34"/>
    <n v="7549.8298999999997"/>
    <n v="42"/>
    <n v="1.33E-3"/>
    <n v="6"/>
    <n v="2.9E-4"/>
    <n v="3"/>
    <n v="1"/>
    <n v="1"/>
    <n v="3"/>
    <n v="1"/>
    <n v="235"/>
    <n v="0"/>
  </r>
  <r>
    <n v="5000"/>
    <x v="3"/>
    <x v="5"/>
    <n v="5324.8"/>
    <n v="52035"/>
    <m/>
    <x v="50"/>
    <n v="6.0726509013330094"/>
    <n v="14.6"/>
    <m/>
    <n v="2705927"/>
    <n v="54.3"/>
    <n v="5.5"/>
    <n v="6.0956216033391959"/>
    <n v="24266"/>
    <n v="70.3"/>
    <n v="69486"/>
    <n v="1049.4321969595401"/>
    <m/>
    <n v="4.9830067402596892E-2"/>
    <n v="1967.828400396611"/>
    <n v="52.002056308254062"/>
    <n v="55010"/>
    <n v="79244.539999999994"/>
    <n v="2.3702800000000002"/>
    <n v="20267880"/>
    <n v="29196842.420000002"/>
    <n v="1237.07618"/>
    <n v="28"/>
    <n v="7.5000000000000002E-4"/>
    <n v="6"/>
    <n v="3.3E-4"/>
    <n v="11"/>
    <n v="2"/>
    <n v="2"/>
    <n v="2"/>
    <n v="11"/>
    <n v="165"/>
    <n v="0"/>
  </r>
  <r>
    <n v="5000"/>
    <x v="3"/>
    <x v="6"/>
    <n v="5572.8"/>
    <n v="52035"/>
    <n v="17"/>
    <x v="14"/>
    <n v="6.217178244085642"/>
    <n v="15.6"/>
    <m/>
    <n v="2724816"/>
    <n v="50.8"/>
    <n v="5.9"/>
    <n v="6.2345950237309795"/>
    <n v="25524"/>
    <n v="69.599999999999994"/>
    <n v="70425"/>
    <n v="1182.8168990642"/>
    <m/>
    <n v="8.9047546887642562E-2"/>
    <n v="2045.2023182482783"/>
    <n v="52.365061977515133"/>
    <n v="115000"/>
    <n v="161971.56"/>
    <n v="5.3000100000000003"/>
    <n v="58572740"/>
    <n v="82496674.120000005"/>
    <n v="895.88692000000003"/>
    <n v="21"/>
    <n v="8.4000000000000003E-4"/>
    <n v="0"/>
    <n v="0"/>
    <n v="1"/>
    <n v="0"/>
    <n v="1"/>
    <n v="1"/>
    <n v="1"/>
    <n v="200"/>
    <n v="0"/>
  </r>
  <r>
    <n v="5000"/>
    <x v="3"/>
    <x v="7"/>
    <n v="6062.4"/>
    <n v="52035"/>
    <n v="1"/>
    <x v="51"/>
    <n v="6.3230901863430189"/>
    <n v="16.399999999999999"/>
    <m/>
    <n v="2749686"/>
    <n v="51.4"/>
    <n v="5.7"/>
    <n v="6.3357333983630104"/>
    <n v="26924"/>
    <n v="69.099999999999994"/>
    <n v="71427"/>
    <n v="1314.539814836"/>
    <m/>
    <n v="-3.7885669739183558E-3"/>
    <n v="2204.7608345098311"/>
    <n v="52.843009512827905"/>
    <n v="12000"/>
    <n v="16462.96"/>
    <n v="0.44629999999999997"/>
    <n v="25945790"/>
    <n v="35595382.460000001"/>
    <n v="2150.2721099999999"/>
    <n v="23"/>
    <n v="7.2999999999999996E-4"/>
    <n v="3"/>
    <n v="1.4999999999999999E-4"/>
    <n v="3"/>
    <n v="3"/>
    <n v="1"/>
    <n v="3"/>
    <n v="1"/>
    <n v="156"/>
    <n v="0"/>
  </r>
  <r>
    <n v="5000"/>
    <x v="3"/>
    <x v="8"/>
    <n v="6873.8"/>
    <n v="52035"/>
    <n v="69"/>
    <x v="52"/>
    <n v="6.4637416900051301"/>
    <n v="16.7"/>
    <m/>
    <n v="2781097"/>
    <n v="54.7"/>
    <n v="5.2"/>
    <n v="6.4756588928620369"/>
    <n v="28047"/>
    <n v="69.2"/>
    <n v="73435"/>
    <n v="1390.6389453828201"/>
    <n v="4672.75"/>
    <n v="-2.6332150368957696E-2"/>
    <n v="2471.6146182603484"/>
    <n v="53.44666090131642"/>
    <n v="7775000"/>
    <n v="10317081.890000001"/>
    <n v="701.65803000000005"/>
    <n v="9983830"/>
    <n v="13248101.970000001"/>
    <n v="805.56619000000001"/>
    <n v="36"/>
    <n v="1.2099999999999999E-3"/>
    <n v="4"/>
    <n v="1.6000000000000001E-4"/>
    <n v="2"/>
    <n v="1"/>
    <n v="1"/>
    <n v="2"/>
    <n v="2"/>
    <n v="138"/>
    <n v="0"/>
  </r>
  <r>
    <n v="5000"/>
    <x v="3"/>
    <x v="9"/>
    <n v="7272.6"/>
    <n v="52035"/>
    <n v="1"/>
    <x v="53"/>
    <n v="6.3383088599443207"/>
    <n v="17.899999999999999"/>
    <m/>
    <n v="2821761"/>
    <n v="56.9"/>
    <n v="5.2"/>
    <n v="6.3371771819927263"/>
    <n v="29438"/>
    <n v="70.8"/>
    <n v="77010"/>
    <n v="1084.4531467597701"/>
    <n v="4905.5"/>
    <n v="-2.6416795847868067E-2"/>
    <n v="2577.3267119362699"/>
    <n v="54.228134909195731"/>
    <n v="5000000"/>
    <n v="6427442.5"/>
    <n v="422.68207999999998"/>
    <n v="60574070"/>
    <n v="77867270.189999998"/>
    <n v="1959.4886799999999"/>
    <n v="86"/>
    <n v="2.5100000000000001E-3"/>
    <n v="6"/>
    <n v="2.4000000000000001E-4"/>
    <n v="16"/>
    <n v="2"/>
    <n v="1"/>
    <n v="2"/>
    <n v="16"/>
    <n v="252"/>
    <n v="0"/>
  </r>
  <r>
    <n v="5000"/>
    <x v="3"/>
    <x v="10"/>
    <n v="7208.1"/>
    <n v="52035"/>
    <n v="88"/>
    <x v="52"/>
    <n v="6.2322672752166683"/>
    <n v="19.100000000000001"/>
    <m/>
    <n v="2848650"/>
    <n v="56.3"/>
    <n v="5.3"/>
    <n v="6.2339648482418566"/>
    <n v="31070"/>
    <n v="69.5"/>
    <n v="78654"/>
    <n v="863.89166224394603"/>
    <n v="4809.75"/>
    <n v="-2.0236502890323096E-2"/>
    <n v="2530.3564846506238"/>
    <n v="54.744883251657541"/>
    <n v="400000"/>
    <n v="499955.59"/>
    <n v="36.737160000000003"/>
    <n v="60288300"/>
    <n v="75353681.680000007"/>
    <n v="4698.2810799999997"/>
    <n v="54"/>
    <n v="3.3400000000000001E-3"/>
    <n v="6"/>
    <n v="1.9000000000000001E-4"/>
    <n v="21"/>
    <n v="11"/>
    <n v="21"/>
    <n v="3"/>
    <n v="1"/>
    <n v="233"/>
    <n v="0"/>
  </r>
  <r>
    <n v="5000"/>
    <x v="3"/>
    <x v="11"/>
    <n v="7242.6"/>
    <n v="52035"/>
    <m/>
    <x v="54"/>
    <n v="6.1181088034554394"/>
    <n v="20.2"/>
    <m/>
    <n v="2874554"/>
    <n v="56.2"/>
    <n v="5.5"/>
    <n v="6.1199711017185265"/>
    <n v="31940"/>
    <n v="68.900000000000006"/>
    <n v="81396"/>
    <n v="698.97638281302602"/>
    <n v="4551"/>
    <n v="2.0192198376911663E-2"/>
    <n v="2519.5560772210229"/>
    <n v="55.242702027481506"/>
    <n v="40685000"/>
    <n v="48971449.859999999"/>
    <n v="3047.1151599999998"/>
    <n v="729784700"/>
    <n v="878422388.14999998"/>
    <n v="39134.562669999999"/>
    <n v="247"/>
    <n v="1.153E-2"/>
    <n v="35"/>
    <n v="1.33E-3"/>
    <n v="31"/>
    <n v="6"/>
    <n v="2"/>
    <n v="30"/>
    <n v="31"/>
    <n v="781"/>
    <n v="1"/>
  </r>
  <r>
    <n v="5000"/>
    <x v="3"/>
    <x v="12"/>
    <n v="7118.5"/>
    <n v="52035"/>
    <n v="80"/>
    <x v="55"/>
    <n v="5.7473788576417322"/>
    <n v="20.7"/>
    <m/>
    <n v="2896843"/>
    <n v="51.6"/>
    <n v="7.8"/>
    <n v="5.7513753440181929"/>
    <n v="31153"/>
    <n v="68.5"/>
    <n v="81347"/>
    <n v="525.79594782971503"/>
    <n v="4255.75"/>
    <n v="-2.4009419420508847E-2"/>
    <n v="2457.3302729902862"/>
    <n v="55.671048332852891"/>
    <n v="31045000"/>
    <n v="37501460.729999997"/>
    <n v="2821.3956600000001"/>
    <n v="1116116850"/>
    <n v="1348236823.9400001"/>
    <n v="65446.57258"/>
    <n v="78"/>
    <n v="3.0200000000000001E-3"/>
    <n v="13"/>
    <n v="4.6999999999999999E-4"/>
    <n v="31"/>
    <n v="3"/>
    <n v="6"/>
    <n v="29"/>
    <n v="31"/>
    <n v="967"/>
    <n v="0"/>
  </r>
  <r>
    <n v="5000"/>
    <x v="3"/>
    <x v="13"/>
    <n v="7629.9"/>
    <n v="52035"/>
    <n v="170"/>
    <x v="54"/>
    <n v="5.3758471374976713"/>
    <n v="22.8"/>
    <m/>
    <n v="2921964"/>
    <n v="48.7"/>
    <n v="8.1999999999999993"/>
    <n v="5.3686146961681436"/>
    <n v="31927"/>
    <n v="67.900000000000006"/>
    <n v="80817"/>
    <n v="576.84711537071098"/>
    <n v="4314.25"/>
    <n v="-5.07309273064417E-2"/>
    <n v="2611.223136219337"/>
    <n v="56.153819544537328"/>
    <n v="3105000"/>
    <n v="3690220.25"/>
    <n v="248.40835000000001"/>
    <n v="58087850"/>
    <n v="69036057.829999998"/>
    <n v="2911.5933399999999"/>
    <n v="73"/>
    <n v="4.0699999999999998E-3"/>
    <n v="36"/>
    <n v="2.49E-3"/>
    <n v="31"/>
    <n v="8"/>
    <n v="8"/>
    <n v="31"/>
    <n v="31"/>
    <n v="486"/>
    <n v="1"/>
  </r>
  <r>
    <n v="5000"/>
    <x v="3"/>
    <x v="14"/>
    <n v="7875.9"/>
    <n v="52035"/>
    <n v="577"/>
    <x v="56"/>
    <n v="5.264287121827163"/>
    <n v="23.8"/>
    <m/>
    <n v="2940667"/>
    <n v="47.3"/>
    <n v="8.3000000000000007"/>
    <n v="5.254164533619079"/>
    <n v="33860"/>
    <n v="67.599999999999994"/>
    <n v="81010"/>
    <n v="520.68532834559801"/>
    <n v="4363.75"/>
    <n v="-2.5970676134727796E-2"/>
    <n v="2678.26992991726"/>
    <n v="56.513250696646487"/>
    <n v="113985000"/>
    <n v="131323263.19"/>
    <n v="8562.3053199999995"/>
    <n v="519727500"/>
    <n v="598783272.46000004"/>
    <n v="18111.567129999999"/>
    <n v="123"/>
    <n v="3.0699999999999998E-3"/>
    <n v="41"/>
    <n v="1.2099999999999999E-3"/>
    <n v="31"/>
    <n v="31"/>
    <n v="2"/>
    <n v="31"/>
    <n v="31"/>
    <n v="996"/>
    <n v="1"/>
  </r>
  <r>
    <n v="5000"/>
    <x v="3"/>
    <x v="15"/>
    <n v="8314.5"/>
    <n v="52035"/>
    <n v="153"/>
    <x v="57"/>
    <n v="5.6389224945111431"/>
    <n v="24"/>
    <m/>
    <n v="2952164"/>
    <n v="47.4"/>
    <n v="7.6"/>
    <n v="5.6166406081205444"/>
    <n v="36239"/>
    <n v="66"/>
    <n v="80740"/>
    <n v="598.29261244165002"/>
    <n v="4324"/>
    <n v="-8.8126969445125436E-2"/>
    <n v="2816.4085735074336"/>
    <n v="56.734198135870088"/>
    <n v="50200"/>
    <n v="56663.32"/>
    <n v="6.2555500000000004"/>
    <n v="180559100"/>
    <n v="203806284.40000001"/>
    <n v="6812.8950599999998"/>
    <n v="17"/>
    <n v="4.0999999999999999E-4"/>
    <n v="8"/>
    <n v="2.4000000000000001E-4"/>
    <n v="25"/>
    <n v="7"/>
    <n v="2"/>
    <n v="25"/>
    <n v="21"/>
    <n v="630"/>
    <n v="0"/>
  </r>
  <r>
    <n v="5000"/>
    <x v="3"/>
    <x v="16"/>
    <n v="8742.9"/>
    <n v="52035"/>
    <n v="675"/>
    <x v="58"/>
    <n v="5.6110272146143281"/>
    <n v="24"/>
    <m/>
    <n v="2959400"/>
    <n v="45.5"/>
    <n v="7.2"/>
    <n v="5.5662371110989612"/>
    <n v="36237"/>
    <n v="65.400000000000006"/>
    <n v="82590"/>
    <n v="547.13746335325004"/>
    <n v="4265"/>
    <n v="-0.13534559664681975"/>
    <n v="2954.2812732310604"/>
    <n v="56.873258383780147"/>
    <n v="85000"/>
    <n v="94558.78"/>
    <n v="13.40879"/>
    <n v="72305100"/>
    <n v="80436263.219999999"/>
    <n v="4459.74449"/>
    <n v="490"/>
    <n v="4.2700000000000004E-3"/>
    <n v="10"/>
    <n v="5.6999999999999998E-4"/>
    <n v="31"/>
    <n v="2"/>
    <n v="2"/>
    <n v="31"/>
    <n v="26"/>
    <n v="551"/>
    <n v="0"/>
  </r>
  <r>
    <n v="5000"/>
    <x v="3"/>
    <x v="17"/>
    <n v="8927.2000000000007"/>
    <n v="52035"/>
    <n v="155"/>
    <x v="59"/>
    <n v="6.0026732481276044"/>
    <n v="25"/>
    <m/>
    <n v="2967392"/>
    <n v="46.1"/>
    <n v="6"/>
    <n v="5.9566854415191584"/>
    <n v="38264"/>
    <n v="65.400000000000006"/>
    <n v="82581"/>
    <n v="607.43359058624003"/>
    <n v="4500.25"/>
    <n v="-7.3366935578501949E-2"/>
    <n v="3008.432994360031"/>
    <n v="57.02684731430768"/>
    <n v="14435000"/>
    <n v="15801969.02"/>
    <n v="1953.3344300000001"/>
    <n v="266334400"/>
    <n v="291555797.67000002"/>
    <n v="4456.2139200000001"/>
    <n v="225"/>
    <n v="2.33E-3"/>
    <n v="23"/>
    <n v="3.6999999999999999E-4"/>
    <n v="27"/>
    <n v="1"/>
    <n v="2"/>
    <n v="27"/>
    <n v="27"/>
    <n v="551"/>
    <n v="1"/>
  </r>
  <r>
    <n v="5000"/>
    <x v="3"/>
    <x v="18"/>
    <n v="8979.4"/>
    <n v="52035"/>
    <n v="532"/>
    <x v="43"/>
    <n v="6.0789390207893774"/>
    <n v="26.1"/>
    <m/>
    <n v="2978048"/>
    <n v="49.2"/>
    <n v="5"/>
    <n v="6.0340106381641121"/>
    <n v="39513"/>
    <n v="67.099999999999994"/>
    <n v="83673"/>
    <n v="691.87150218924603"/>
    <n v="4646.5"/>
    <n v="-5.6761678612903335E-4"/>
    <n v="3015.1965314192385"/>
    <n v="57.231632555011053"/>
    <n v="27257000"/>
    <n v="29802814.489999998"/>
    <n v="3224.4738400000001"/>
    <n v="19256316"/>
    <n v="21054863.43"/>
    <n v="979.65998999999999"/>
    <n v="337"/>
    <n v="2.15E-3"/>
    <n v="10"/>
    <n v="3.4000000000000002E-4"/>
    <n v="30"/>
    <n v="7"/>
    <n v="2"/>
    <n v="30"/>
    <n v="30"/>
    <n v="253"/>
    <n v="0"/>
  </r>
  <r>
    <n v="5000"/>
    <x v="3"/>
    <x v="19"/>
    <n v="9301.7000000000007"/>
    <n v="52035"/>
    <n v="147"/>
    <x v="16"/>
    <n v="6.0200126802951885"/>
    <n v="26.8"/>
    <m/>
    <n v="2989918"/>
    <n v="50.3"/>
    <n v="4"/>
    <n v="5.9570823662767092"/>
    <n v="40385"/>
    <n v="67.599999999999994"/>
    <n v="84197"/>
    <n v="770.66710580990502"/>
    <n v="4976.25"/>
    <n v="0.23118692310796152"/>
    <n v="3111.0217738412894"/>
    <n v="57.459748246372634"/>
    <n v="200200"/>
    <n v="212309.38"/>
    <n v="14.90497"/>
    <n v="13382800"/>
    <n v="14192277.25"/>
    <n v="752.64009999999996"/>
    <n v="8"/>
    <n v="2.7999999999999998E-4"/>
    <n v="2"/>
    <n v="5.0000000000000002E-5"/>
    <n v="20"/>
    <n v="14"/>
    <n v="1"/>
    <n v="3"/>
    <n v="20"/>
    <n v="130"/>
    <n v="0"/>
  </r>
  <r>
    <n v="5000"/>
    <x v="3"/>
    <x v="20"/>
    <n v="9663.4"/>
    <n v="52035"/>
    <n v="701"/>
    <x v="60"/>
    <n v="6.0793763690287683"/>
    <n v="27.7"/>
    <m/>
    <n v="3001345"/>
    <n v="51.2"/>
    <n v="3.7"/>
    <n v="6.0096716026798314"/>
    <n v="41657"/>
    <n v="65"/>
    <n v="85102"/>
    <n v="911.63427094936299"/>
    <n v="5650.75"/>
    <m/>
    <n v="3219.6898390554902"/>
    <n v="57.679350437205727"/>
    <n v="23510500"/>
    <n v="24426806.609999999"/>
    <n v="2082.1549100000002"/>
    <n v="37586000"/>
    <n v="39050890.07"/>
    <n v="2110.86022"/>
    <n v="17"/>
    <n v="3.1E-4"/>
    <n v="9"/>
    <n v="2.7E-4"/>
    <n v="31"/>
    <n v="1"/>
    <n v="2"/>
    <n v="10"/>
    <n v="31"/>
    <n v="293"/>
    <n v="0"/>
  </r>
  <r>
    <n v="5000"/>
    <x v="3"/>
    <x v="21"/>
    <n v="10167.299999999999"/>
    <n v="52035"/>
    <n v="138"/>
    <x v="4"/>
    <n v="6.1425134091440148"/>
    <n v="27.7"/>
    <m/>
    <n v="3009733"/>
    <n v="50.9"/>
    <n v="3.6"/>
    <m/>
    <n v="43325"/>
    <n v="64.7"/>
    <n v="86265"/>
    <n v="870.75073762837701"/>
    <n v="6304"/>
    <m/>
    <n v="3378.1401871860394"/>
    <n v="57.840549630056692"/>
    <n v="36000"/>
    <n v="37153.72"/>
    <n v="1.3408"/>
    <n v="19823000"/>
    <n v="20458287.789999999"/>
    <n v="778.51099999999997"/>
    <n v="12"/>
    <n v="4.0000000000000002E-4"/>
    <n v="3"/>
    <n v="9.0000000000000006E-5"/>
    <n v="3"/>
    <n v="1"/>
    <n v="1"/>
    <n v="3"/>
    <n v="1"/>
    <n v="218"/>
    <n v="0"/>
  </r>
  <r>
    <n v="5000"/>
    <x v="3"/>
    <x v="22"/>
    <n v="10736.5"/>
    <n v="52035"/>
    <n v="627"/>
    <x v="61"/>
    <m/>
    <n v="28.5"/>
    <m/>
    <n v="3017804"/>
    <n v="52.4"/>
    <n v="3.5"/>
    <m/>
    <n v="44629"/>
    <n v="65.3"/>
    <n v="87680"/>
    <n v="1026.1588886826701"/>
    <n v="6172.75"/>
    <m/>
    <n v="3557.7194542786742"/>
    <n v="57.995656769482082"/>
    <n v="4148000"/>
    <n v="4148000"/>
    <n v="142.27791999999999"/>
    <n v="24794500"/>
    <n v="24794500"/>
    <n v="582.98943999999995"/>
    <n v="21"/>
    <n v="4.2000000000000002E-4"/>
    <n v="5"/>
    <n v="3.0000000000000001E-5"/>
    <n v="12"/>
    <n v="10"/>
    <n v="1"/>
    <n v="12"/>
    <n v="8"/>
    <n v="213"/>
    <n v="0"/>
  </r>
  <r>
    <n v="6000"/>
    <x v="4"/>
    <x v="0"/>
    <n v="70407.7"/>
    <n v="155779"/>
    <m/>
    <x v="9"/>
    <n v="4.6766118232338316"/>
    <n v="194"/>
    <n v="156.1"/>
    <n v="32486010"/>
    <n v="556.1"/>
    <n v="6.4"/>
    <n v="4.6771064818310126"/>
    <n v="27171"/>
    <n v="55.7"/>
    <n v="906423"/>
    <n v="9090"/>
    <m/>
    <m/>
    <n v="2167.3237187330792"/>
    <n v="208.53908421545907"/>
    <n v="87180001"/>
    <n v="140766903.12"/>
    <n v="684.85666000000003"/>
    <n v="966035881.00999999"/>
    <n v="1559828833.8"/>
    <n v="95673.582500000004"/>
    <n v="140.96"/>
    <n v="9.7000000000000005E-4"/>
    <n v="44"/>
    <n v="1.9000000000000001E-4"/>
    <n v="730"/>
    <n v="730"/>
    <n v="17"/>
    <n v="730"/>
    <n v="2"/>
    <n v="182"/>
    <n v="1"/>
  </r>
  <r>
    <n v="6000"/>
    <x v="4"/>
    <x v="1"/>
    <n v="73616.2"/>
    <n v="155779"/>
    <m/>
    <x v="11"/>
    <n v="4.8573378602853658"/>
    <n v="202.3"/>
    <m/>
    <n v="32987675"/>
    <n v="615.6"/>
    <n v="5.9"/>
    <n v="4.8800628398485379"/>
    <n v="29100"/>
    <n v="56"/>
    <n v="996464"/>
    <n v="10211"/>
    <m/>
    <m/>
    <n v="2231.6274184221834"/>
    <n v="211.75944767908382"/>
    <n v="1139064000.03"/>
    <n v="1811003314.23"/>
    <n v="7397.7379499999997"/>
    <n v="1091643599.0999999"/>
    <n v="1735609391.6300001"/>
    <n v="25881.650310000001"/>
    <n v="250.98"/>
    <n v="7.6999999999999996E-4"/>
    <n v="41.94"/>
    <n v="1.6000000000000001E-4"/>
    <n v="31"/>
    <n v="27"/>
    <n v="9"/>
    <n v="30"/>
    <n v="31"/>
    <n v="410"/>
    <n v="1"/>
  </r>
  <r>
    <n v="6000"/>
    <x v="4"/>
    <x v="2"/>
    <n v="78034.5"/>
    <n v="155779"/>
    <m/>
    <x v="62"/>
    <n v="5.095312195107824"/>
    <n v="215.7"/>
    <m/>
    <n v="33499204"/>
    <n v="685"/>
    <n v="5.2"/>
    <n v="5.1104206581545819"/>
    <n v="30640"/>
    <n v="55.7"/>
    <n v="1024252"/>
    <n v="11089"/>
    <m/>
    <m/>
    <n v="2329.4434100583408"/>
    <n v="215.04313161594311"/>
    <n v="10488700.02"/>
    <n v="16315688"/>
    <n v="43.994979999999998"/>
    <n v="139752091.24000001"/>
    <n v="217391240.99000001"/>
    <n v="982.87500999999997"/>
    <n v="274.97000000000003"/>
    <n v="1.64E-3"/>
    <n v="35.020000000000003"/>
    <n v="1.1E-4"/>
    <n v="28"/>
    <n v="8"/>
    <n v="13"/>
    <n v="28"/>
    <n v="2"/>
    <n v="276"/>
    <n v="1"/>
  </r>
  <r>
    <n v="6000"/>
    <x v="4"/>
    <x v="3"/>
    <n v="83626.100000000006"/>
    <n v="155779"/>
    <m/>
    <x v="63"/>
    <n v="5.2988567637625446"/>
    <n v="234.1"/>
    <m/>
    <n v="33871653"/>
    <n v="733.5"/>
    <n v="4.9000000000000004"/>
    <n v="5.308653881540458"/>
    <n v="33364"/>
    <n v="57.1"/>
    <n v="1008629"/>
    <n v="11976"/>
    <m/>
    <n v="-0.32860246236776908"/>
    <n v="2468.9110980205191"/>
    <n v="217.43401228663683"/>
    <n v="13010010"/>
    <n v="19579572.510000002"/>
    <n v="48.581249999999997"/>
    <n v="639592309.99000001"/>
    <n v="962562214.53999996"/>
    <n v="17032.39993"/>
    <n v="313.01"/>
    <n v="6.8000000000000005E-4"/>
    <n v="42"/>
    <n v="1E-4"/>
    <n v="10"/>
    <n v="4"/>
    <n v="10"/>
    <n v="10"/>
    <n v="10"/>
    <n v="266"/>
    <n v="1"/>
  </r>
  <r>
    <n v="6000"/>
    <x v="4"/>
    <x v="4"/>
    <n v="86843"/>
    <n v="155779"/>
    <m/>
    <x v="32"/>
    <n v="4.919721295995819"/>
    <n v="270.7"/>
    <m/>
    <n v="34479458"/>
    <n v="780.5"/>
    <n v="5.4"/>
    <n v="4.9304041293545486"/>
    <n v="34043"/>
    <n v="58.2"/>
    <n v="1034984"/>
    <n v="11862"/>
    <m/>
    <n v="-0.35213900270398046"/>
    <n v="2518.688083786004"/>
    <n v="221.33572561128264"/>
    <n v="47830000"/>
    <n v="69990733.150000006"/>
    <n v="281.98761999999999"/>
    <n v="98727398.980000004"/>
    <n v="144470061.41"/>
    <n v="2213.9831100000001"/>
    <n v="241"/>
    <n v="2.5999999999999998E-4"/>
    <n v="18"/>
    <n v="5.0000000000000002E-5"/>
    <n v="31"/>
    <n v="9"/>
    <n v="9"/>
    <n v="31"/>
    <n v="1"/>
    <n v="207"/>
    <n v="0"/>
  </r>
  <r>
    <n v="6000"/>
    <x v="4"/>
    <x v="5"/>
    <n v="92974.7"/>
    <n v="155779"/>
    <m/>
    <x v="34"/>
    <n v="4.5131364337829742"/>
    <n v="290.5"/>
    <m/>
    <n v="34871843"/>
    <n v="774.5"/>
    <n v="6.7"/>
    <n v="4.5224694331018194"/>
    <n v="34214"/>
    <n v="57.7"/>
    <n v="1081197"/>
    <n v="13114"/>
    <m/>
    <n v="-0.37222036599905622"/>
    <n v="2666.182570275967"/>
    <n v="223.85458245334738"/>
    <n v="37976000"/>
    <n v="54706228.909999996"/>
    <n v="61.106349999999999"/>
    <n v="150814999.91"/>
    <n v="217256159.46000001"/>
    <n v="1457.35247"/>
    <n v="362"/>
    <n v="1.7899999999999999E-3"/>
    <n v="24.99"/>
    <n v="1.2999999999999999E-4"/>
    <n v="29"/>
    <n v="10"/>
    <n v="13"/>
    <n v="29"/>
    <n v="4"/>
    <n v="330"/>
    <n v="1"/>
  </r>
  <r>
    <n v="6000"/>
    <x v="4"/>
    <x v="6"/>
    <n v="94886.3"/>
    <n v="155779"/>
    <m/>
    <x v="34"/>
    <n v="4.5521073653904081"/>
    <n v="317.5"/>
    <m/>
    <n v="35253159"/>
    <n v="796.9"/>
    <n v="6.8"/>
    <n v="4.561880841973184"/>
    <n v="35415"/>
    <n v="58.9"/>
    <n v="1128598"/>
    <n v="15738"/>
    <m/>
    <n v="-0.39499504279080205"/>
    <n v="2691.5687187068825"/>
    <n v="226.30238350483697"/>
    <n v="122432000"/>
    <n v="172439138.43000001"/>
    <n v="482.09645"/>
    <n v="2564732829.98"/>
    <n v="3612293514.1399999"/>
    <n v="3520.5181600000001"/>
    <n v="480"/>
    <n v="2.9999999999999997E-4"/>
    <n v="58"/>
    <n v="3.0000000000000001E-5"/>
    <n v="31"/>
    <n v="7"/>
    <n v="16"/>
    <n v="31"/>
    <n v="30"/>
    <n v="358"/>
    <n v="1"/>
  </r>
  <r>
    <n v="6000"/>
    <x v="4"/>
    <x v="7"/>
    <n v="102504.7"/>
    <n v="155779"/>
    <m/>
    <x v="44"/>
    <n v="4.6696674429654159"/>
    <n v="325.10000000000002"/>
    <m/>
    <n v="35574576"/>
    <n v="850.5"/>
    <n v="6.2"/>
    <n v="4.6739536533645198"/>
    <n v="37369"/>
    <n v="59.7"/>
    <n v="1162915"/>
    <n v="17374"/>
    <m/>
    <n v="-0.39821880982310132"/>
    <n v="2881.4032808149282"/>
    <n v="228.36567188131906"/>
    <n v="400000"/>
    <n v="548765.43999999994"/>
    <n v="1.5970500000000001"/>
    <n v="55250599.950000003"/>
    <n v="75799050.180000007"/>
    <n v="1576.20848"/>
    <n v="107"/>
    <n v="1.2999999999999999E-4"/>
    <n v="18"/>
    <n v="3.6000000000000002E-4"/>
    <n v="7"/>
    <n v="2"/>
    <n v="7"/>
    <n v="6"/>
    <n v="2"/>
    <n v="315"/>
    <n v="0"/>
  </r>
  <r>
    <n v="6000"/>
    <x v="4"/>
    <x v="8"/>
    <n v="108430.2"/>
    <n v="155779"/>
    <m/>
    <x v="44"/>
    <n v="4.8073998000173717"/>
    <n v="339.1"/>
    <m/>
    <n v="35827943"/>
    <n v="905.4"/>
    <n v="5.4"/>
    <n v="4.8203567300301371"/>
    <n v="39279"/>
    <n v="59.7"/>
    <n v="1191163"/>
    <n v="16445"/>
    <n v="68389.25"/>
    <n v="-0.42428235341813131"/>
    <n v="3026.414326940288"/>
    <n v="229.99212345694863"/>
    <n v="247326000"/>
    <n v="328190687.36000001"/>
    <n v="583.70784000000003"/>
    <n v="769880749.94000006"/>
    <n v="1021597780.3200001"/>
    <n v="6855.6734200000001"/>
    <n v="52"/>
    <n v="1.1E-4"/>
    <n v="24"/>
    <n v="6.9999999999999994E-5"/>
    <n v="14"/>
    <n v="11"/>
    <n v="14"/>
    <n v="14"/>
    <n v="5"/>
    <n v="478"/>
    <n v="1"/>
  </r>
  <r>
    <n v="6000"/>
    <x v="4"/>
    <x v="9"/>
    <n v="119308.8"/>
    <n v="155779"/>
    <m/>
    <x v="36"/>
    <n v="4.9213827886380024"/>
    <n v="359.7"/>
    <m/>
    <n v="36021202"/>
    <n v="933.8"/>
    <n v="4.9000000000000004"/>
    <n v="4.9336604114449836"/>
    <n v="42088"/>
    <n v="60.2"/>
    <n v="1234098"/>
    <n v="12817"/>
    <n v="72031.75"/>
    <n v="-0.43930351138085943"/>
    <n v="3312.1826417674793"/>
    <n v="231.23272071331823"/>
    <n v="480770500.00999999"/>
    <n v="618024948.71000004"/>
    <n v="4093.7057599999998"/>
    <n v="587955499.95000005"/>
    <n v="755810033.34000003"/>
    <n v="4815.7041300000001"/>
    <n v="113.01"/>
    <n v="2.5999999999999998E-4"/>
    <n v="57.98"/>
    <n v="2.7999999999999998E-4"/>
    <n v="31"/>
    <n v="15"/>
    <n v="23"/>
    <n v="31"/>
    <n v="19"/>
    <n v="322"/>
    <n v="1"/>
  </r>
  <r>
    <n v="6000"/>
    <x v="4"/>
    <x v="10"/>
    <n v="124447.9"/>
    <n v="155779"/>
    <m/>
    <x v="63"/>
    <n v="4.887146874678951"/>
    <n v="386.5"/>
    <m/>
    <n v="36250311"/>
    <n v="892.8"/>
    <n v="5.4"/>
    <n v="4.8978668138195109"/>
    <n v="43629"/>
    <n v="58.3"/>
    <n v="1260646"/>
    <n v="8839"/>
    <n v="72289"/>
    <n v="-0.51188277373543256"/>
    <n v="3433.0160643311447"/>
    <n v="232.70345168475853"/>
    <n v="1356017000.01"/>
    <n v="1694870707.53"/>
    <n v="5113.7685099999999"/>
    <n v="1445794198.99"/>
    <n v="1807082239.28"/>
    <n v="140033.7225"/>
    <n v="221"/>
    <n v="8.4000000000000003E-4"/>
    <n v="48"/>
    <n v="3.0000000000000001E-5"/>
    <n v="31"/>
    <n v="14"/>
    <n v="11"/>
    <n v="14"/>
    <n v="31"/>
    <n v="345"/>
    <n v="1"/>
  </r>
  <r>
    <n v="6000"/>
    <x v="4"/>
    <x v="11"/>
    <n v="132411.1"/>
    <n v="155779"/>
    <m/>
    <x v="37"/>
    <n v="4.3912810525780008"/>
    <n v="409.3"/>
    <m/>
    <n v="36604337"/>
    <n v="787.9"/>
    <n v="7.3"/>
    <n v="4.397763415917388"/>
    <n v="43890"/>
    <n v="57.5"/>
    <n v="1293475"/>
    <n v="5057"/>
    <n v="67953"/>
    <n v="-0.47427942905775988"/>
    <n v="3617.3609700948823"/>
    <n v="234.97606866137284"/>
    <n v="255626000"/>
    <n v="307690201.56999999"/>
    <n v="5314.0112900000004"/>
    <n v="247705299.03999999"/>
    <n v="298156264.81999999"/>
    <n v="2369.0789"/>
    <n v="79.010000000000005"/>
    <n v="6.4000000000000005E-4"/>
    <n v="45.02"/>
    <n v="1.5399999999999999E-3"/>
    <n v="31"/>
    <n v="12"/>
    <n v="31"/>
    <n v="25"/>
    <n v="12"/>
    <n v="513"/>
    <n v="1"/>
  </r>
  <r>
    <n v="6000"/>
    <x v="4"/>
    <x v="12"/>
    <n v="129038.9"/>
    <n v="155779"/>
    <n v="531"/>
    <x v="54"/>
    <n v="4.1107560680605921"/>
    <n v="425.8"/>
    <m/>
    <n v="36961229"/>
    <n v="623.29999999999995"/>
    <n v="11.2"/>
    <n v="4.1194397073238731"/>
    <n v="42044"/>
    <n v="57"/>
    <n v="1306004"/>
    <n v="2767"/>
    <n v="62309"/>
    <n v="-0.49397790573166617"/>
    <n v="3491.1961396088859"/>
    <n v="237.26708349649184"/>
    <n v="2400000"/>
    <n v="2899130.46"/>
    <n v="7.9992000000000001"/>
    <n v="53301520.960000001"/>
    <n v="64386693.43"/>
    <n v="190.90716"/>
    <n v="129.99"/>
    <n v="3.8999999999999999E-4"/>
    <n v="17.989999999999998"/>
    <n v="4.6000000000000001E-4"/>
    <n v="28"/>
    <n v="3"/>
    <n v="16"/>
    <n v="28"/>
    <n v="2"/>
    <n v="364"/>
    <n v="0"/>
  </r>
  <r>
    <n v="6000"/>
    <x v="4"/>
    <x v="13"/>
    <n v="132281.9"/>
    <n v="155779"/>
    <n v="524"/>
    <x v="15"/>
    <n v="4.2072106863368228"/>
    <n v="429.5"/>
    <m/>
    <n v="37319502"/>
    <n v="560"/>
    <n v="12.2"/>
    <n v="4.2117414559274122"/>
    <n v="43636"/>
    <n v="56.1"/>
    <n v="1299754"/>
    <n v="3594"/>
    <n v="63972.5"/>
    <n v="-0.47660815150032598"/>
    <n v="3544.578381565756"/>
    <n v="239.56696345463766"/>
    <n v="3200000"/>
    <n v="3803125.53"/>
    <n v="0.38700000000000001"/>
    <n v="261612803.96000001"/>
    <n v="310920729.25999999"/>
    <n v="656.86848999999995"/>
    <n v="67.989999999999995"/>
    <n v="7.6999999999999996E-4"/>
    <n v="17.989999999999998"/>
    <n v="3.0000000000000001E-5"/>
    <n v="8"/>
    <n v="7"/>
    <n v="4"/>
    <n v="8"/>
    <n v="1"/>
    <n v="393"/>
    <n v="0"/>
  </r>
  <r>
    <n v="6000"/>
    <x v="4"/>
    <x v="14"/>
    <n v="140237.6"/>
    <n v="155779"/>
    <n v="542"/>
    <x v="6"/>
    <n v="4.2913841259906382"/>
    <n v="453.5"/>
    <m/>
    <n v="37638369"/>
    <n v="561.5"/>
    <n v="11.7"/>
    <n v="4.2962999030406728"/>
    <n v="46175"/>
    <n v="55.3"/>
    <n v="1343082"/>
    <n v="3749"/>
    <n v="67395.25"/>
    <n v="-0.36648630057897152"/>
    <n v="3725.9212799576944"/>
    <n v="241.61388248736992"/>
    <n v="22490000"/>
    <n v="25910954.91"/>
    <n v="71.619889999999998"/>
    <n v="121141525.06"/>
    <n v="139568367.91"/>
    <n v="928.38788"/>
    <n v="64"/>
    <n v="2.5000000000000001E-4"/>
    <n v="14.99"/>
    <n v="1.7000000000000001E-4"/>
    <n v="7"/>
    <n v="6"/>
    <n v="6"/>
    <n v="7"/>
    <n v="2"/>
    <n v="427"/>
    <n v="0"/>
  </r>
  <r>
    <n v="6000"/>
    <x v="4"/>
    <x v="15"/>
    <n v="137409.60000000001"/>
    <n v="155779"/>
    <n v="601"/>
    <x v="4"/>
    <n v="4.7465873043537563"/>
    <n v="446.5"/>
    <m/>
    <n v="37948800"/>
    <n v="590.20000000000005"/>
    <n v="10.4"/>
    <n v="4.7558084280689812"/>
    <n v="48813"/>
    <n v="54.5"/>
    <n v="1299697"/>
    <n v="4737"/>
    <n v="67233"/>
    <n v="-0.48540866005001004"/>
    <n v="3620.9208196306604"/>
    <n v="243.60664787936756"/>
    <n v="16375050"/>
    <n v="18483355.800000001"/>
    <n v="43.47146"/>
    <n v="20687836.949999999"/>
    <n v="23351419.23"/>
    <n v="68.971339999999998"/>
    <n v="48"/>
    <n v="6.0000000000000002E-5"/>
    <n v="19.98"/>
    <n v="8.9999999999999998E-4"/>
    <n v="10"/>
    <n v="4"/>
    <n v="7"/>
    <n v="10"/>
    <n v="1"/>
    <n v="473"/>
    <n v="0"/>
  </r>
  <r>
    <n v="6000"/>
    <x v="4"/>
    <x v="16"/>
    <n v="147771.29999999999"/>
    <n v="155779"/>
    <n v="574"/>
    <x v="51"/>
    <n v="4.375882236910531"/>
    <n v="453.2"/>
    <m/>
    <n v="38260787"/>
    <n v="637.70000000000005"/>
    <n v="8.9"/>
    <n v="4.3790664104825172"/>
    <n v="49303"/>
    <n v="54.3"/>
    <n v="1295971"/>
    <n v="6470"/>
    <n v="69751"/>
    <n v="-0.46607495091413176"/>
    <n v="3862.2127662977759"/>
    <n v="245.60940178072784"/>
    <n v="440355000.00999999"/>
    <n v="489875690.88999999"/>
    <n v="3051.4847599999998"/>
    <n v="89072725.109999999"/>
    <n v="99089513.549999997"/>
    <n v="485.81211999999999"/>
    <n v="41.03"/>
    <n v="1.82E-3"/>
    <n v="13.98"/>
    <n v="1.6000000000000001E-4"/>
    <n v="30"/>
    <n v="7"/>
    <n v="30"/>
    <n v="30"/>
    <n v="6"/>
    <n v="405"/>
    <n v="0"/>
  </r>
  <r>
    <n v="6000"/>
    <x v="4"/>
    <x v="17"/>
    <n v="156999.6"/>
    <n v="155779"/>
    <n v="670"/>
    <x v="64"/>
    <n v="4.6726890959850378"/>
    <n v="472.1"/>
    <m/>
    <n v="38596972"/>
    <n v="674.4"/>
    <n v="7.5"/>
    <n v="4.6793003576194696"/>
    <n v="52363"/>
    <n v="54.2"/>
    <n v="1338292"/>
    <n v="6884"/>
    <n v="73517.5"/>
    <n v="-0.43388728178316138"/>
    <n v="4067.6662407610634"/>
    <n v="247.76749112524794"/>
    <n v="3000745700"/>
    <n v="3284911023.2800002"/>
    <n v="46962.403209999997"/>
    <n v="844428521.07000005"/>
    <n v="924394412.37"/>
    <n v="6554.4956599999996"/>
    <n v="304.95"/>
    <n v="3.29E-3"/>
    <n v="23.98"/>
    <n v="2.0000000000000001E-4"/>
    <n v="31"/>
    <n v="16"/>
    <n v="18"/>
    <n v="31"/>
    <n v="31"/>
    <n v="633"/>
    <n v="1"/>
  </r>
  <r>
    <n v="6000"/>
    <x v="4"/>
    <x v="18"/>
    <n v="166504.1"/>
    <n v="155779"/>
    <n v="640"/>
    <x v="58"/>
    <n v="4.9068411771597775"/>
    <n v="512.1"/>
    <m/>
    <n v="38918045"/>
    <n v="732.1"/>
    <n v="6.2"/>
    <n v="4.9151891875653488"/>
    <n v="55833"/>
    <n v="54.3"/>
    <n v="1381039"/>
    <n v="8141"/>
    <n v="75790.5"/>
    <n v="-0.40917670987723476"/>
    <n v="4278.3264164476923"/>
    <n v="249.82857124516141"/>
    <n v="200000"/>
    <n v="218680.08"/>
    <n v="0.40617999999999999"/>
    <n v="111466595.02"/>
    <n v="121877618.68000001"/>
    <n v="1717.5347300000001"/>
    <n v="54.02"/>
    <n v="2.8300000000000001E-3"/>
    <n v="20.96"/>
    <n v="1.1199999999999999E-3"/>
    <n v="22"/>
    <n v="22"/>
    <n v="22"/>
    <n v="14"/>
    <n v="1"/>
    <n v="362"/>
    <n v="1"/>
  </r>
  <r>
    <n v="6000"/>
    <x v="4"/>
    <x v="19"/>
    <n v="167126"/>
    <n v="155779"/>
    <n v="647"/>
    <x v="58"/>
    <n v="4.7939956086797153"/>
    <n v="547.20000000000005"/>
    <m/>
    <n v="39167117"/>
    <n v="775.7"/>
    <n v="5.5"/>
    <n v="4.7849325344681324"/>
    <n v="58048"/>
    <n v="53.8"/>
    <n v="1435364"/>
    <n v="8405"/>
    <n v="78146.75"/>
    <n v="1.49518194545393E-2"/>
    <n v="4266.9977471152652"/>
    <n v="251.42745171043595"/>
    <n v="75000"/>
    <n v="79536.479999999996"/>
    <n v="1.34046"/>
    <n v="82467509.950000003"/>
    <n v="87455672.659999996"/>
    <n v="813.49848999999995"/>
    <n v="42"/>
    <n v="9.0000000000000006E-5"/>
    <n v="21"/>
    <n v="1.06E-3"/>
    <n v="14"/>
    <n v="12"/>
    <n v="4"/>
    <n v="14"/>
    <n v="1"/>
    <n v="231"/>
    <n v="1"/>
  </r>
  <r>
    <n v="6000"/>
    <x v="4"/>
    <x v="20"/>
    <n v="172391.5"/>
    <n v="155779"/>
    <n v="757"/>
    <x v="65"/>
    <n v="4.9418385493558397"/>
    <n v="563.9"/>
    <m/>
    <n v="39358497"/>
    <n v="810.3"/>
    <n v="4.8"/>
    <n v="5.2014583258258327"/>
    <n v="60549"/>
    <n v="54.4"/>
    <n v="1479872"/>
    <n v="9199"/>
    <n v="81543.25"/>
    <m/>
    <n v="4380.0326013465401"/>
    <n v="252.65598700723461"/>
    <n v="115169"/>
    <n v="119657.64"/>
    <n v="5.6250000000000001E-2"/>
    <n v="920560648.86000001"/>
    <n v="956438907.82000005"/>
    <n v="8983.3988000000008"/>
    <n v="92.97"/>
    <n v="4.28E-3"/>
    <n v="42.92"/>
    <n v="9.6000000000000002E-4"/>
    <n v="29"/>
    <n v="28"/>
    <n v="24"/>
    <n v="29"/>
    <n v="1"/>
    <n v="542"/>
    <n v="1"/>
  </r>
  <r>
    <n v="6000"/>
    <x v="4"/>
    <x v="21"/>
    <n v="182382.5"/>
    <n v="155779"/>
    <n v="817"/>
    <x v="30"/>
    <n v="4.7076172494687585"/>
    <n v="605.4"/>
    <m/>
    <n v="39461588"/>
    <n v="860.2"/>
    <n v="4.3"/>
    <m/>
    <n v="63720"/>
    <n v="55.1"/>
    <n v="1517847"/>
    <n v="9650"/>
    <n v="90670.5"/>
    <m/>
    <n v="4621.7729504448735"/>
    <n v="253.31776426861131"/>
    <n v="150001099"/>
    <n v="154808336.78"/>
    <n v="1163.52773"/>
    <n v="21056667999.02"/>
    <n v="21731492453.27"/>
    <n v="170028.05426"/>
    <n v="307.99"/>
    <n v="4.0099999999999997E-3"/>
    <n v="132.01"/>
    <n v="1.08E-3"/>
    <n v="31"/>
    <n v="19"/>
    <n v="19"/>
    <n v="26"/>
    <n v="1"/>
    <n v="295"/>
    <n v="1"/>
  </r>
  <r>
    <n v="6000"/>
    <x v="4"/>
    <x v="22"/>
    <n v="198836.6"/>
    <n v="155779"/>
    <n v="746"/>
    <x v="66"/>
    <m/>
    <n v="622.29999999999995"/>
    <m/>
    <n v="39512223"/>
    <n v="882.6"/>
    <n v="4"/>
    <m/>
    <n v="66619"/>
    <n v="54.8"/>
    <n v="1553101"/>
    <n v="9153"/>
    <n v="91369.25"/>
    <m/>
    <n v="5032.2807704339994"/>
    <n v="253.64280808067841"/>
    <n v="20837006.969999999"/>
    <n v="20837006.969999999"/>
    <n v="50.270629999999997"/>
    <n v="127977300.95999999"/>
    <n v="127977300.95999999"/>
    <n v="122.52528"/>
    <n v="84.01"/>
    <n v="1.41E-3"/>
    <n v="31.99"/>
    <n v="1.1E-4"/>
    <n v="27"/>
    <n v="11"/>
    <n v="22"/>
    <n v="27"/>
    <n v="2"/>
    <n v="451"/>
    <n v="1"/>
  </r>
  <r>
    <n v="8000"/>
    <x v="5"/>
    <x v="0"/>
    <n v="8627.5"/>
    <n v="103642"/>
    <m/>
    <x v="26"/>
    <n v="6.8967838065408253"/>
    <n v="20.6"/>
    <n v="19.399999999999999"/>
    <n v="4018293"/>
    <n v="120.5"/>
    <n v="3.5"/>
    <n v="6.8974146888925745"/>
    <n v="27675"/>
    <n v="64.099999999999994"/>
    <n v="129694"/>
    <n v="3533.9532518824999"/>
    <m/>
    <m/>
    <n v="2147.0559762565845"/>
    <n v="38.77089403909612"/>
    <n v="9235000"/>
    <n v="14911474.369999999"/>
    <n v="1244.0546300000001"/>
    <n v="372361399.05000001"/>
    <n v="601240656.05999994"/>
    <n v="4653.5476799999997"/>
    <n v="68"/>
    <n v="2.2599999999999999E-3"/>
    <n v="31.1"/>
    <n v="2.5799999999999998E-3"/>
    <n v="11"/>
    <n v="5"/>
    <n v="5"/>
    <n v="11"/>
    <n v="1"/>
    <n v="168"/>
    <n v="1"/>
  </r>
  <r>
    <n v="8000"/>
    <x v="5"/>
    <x v="1"/>
    <n v="9300.6"/>
    <n v="103642"/>
    <m/>
    <x v="31"/>
    <n v="7.3679889765015565"/>
    <n v="21.4"/>
    <m/>
    <n v="4116639"/>
    <n v="134.6"/>
    <n v="3.6"/>
    <n v="7.3478370099274555"/>
    <n v="29903"/>
    <n v="65.2"/>
    <n v="133060"/>
    <n v="4031.1484897662299"/>
    <m/>
    <m/>
    <n v="2259.270244488283"/>
    <n v="39.719795063777234"/>
    <n v="1100000"/>
    <n v="1748895.27"/>
    <n v="69.342799999999997"/>
    <n v="95840300.010000005"/>
    <n v="152376952.34"/>
    <n v="1503.21984"/>
    <n v="38.950000000000003"/>
    <n v="1.66E-3"/>
    <n v="10"/>
    <n v="5.9999999999999995E-4"/>
    <n v="84"/>
    <n v="7"/>
    <n v="7"/>
    <n v="84"/>
    <n v="2"/>
    <n v="137"/>
    <n v="0"/>
  </r>
  <r>
    <n v="8000"/>
    <x v="5"/>
    <x v="2"/>
    <n v="10086"/>
    <n v="103642"/>
    <m/>
    <x v="21"/>
    <n v="7.3641498510063572"/>
    <n v="23.5"/>
    <m/>
    <n v="4226018"/>
    <n v="148.5"/>
    <n v="3.1"/>
    <n v="7.3450839952841243"/>
    <n v="31477"/>
    <n v="68.099999999999994"/>
    <n v="138842"/>
    <n v="4045.86925421355"/>
    <m/>
    <m/>
    <n v="2386.6438808353396"/>
    <n v="40.775149070840008"/>
    <n v="12413999.99"/>
    <n v="19310586.629999999"/>
    <n v="816.51930000000004"/>
    <n v="129266598.90000001"/>
    <n v="201080542.74000001"/>
    <n v="9601.7147100000002"/>
    <n v="43.98"/>
    <n v="2.0899999999999998E-3"/>
    <n v="8.99"/>
    <n v="5.0000000000000001E-4"/>
    <n v="5"/>
    <n v="1"/>
    <n v="1"/>
    <n v="5"/>
    <n v="5"/>
    <n v="210"/>
    <n v="0"/>
  </r>
  <r>
    <n v="8000"/>
    <x v="5"/>
    <x v="3"/>
    <n v="10888.8"/>
    <n v="103642"/>
    <m/>
    <x v="67"/>
    <n v="7.6493624936999263"/>
    <n v="26.2"/>
    <m/>
    <n v="4302086"/>
    <n v="163.6"/>
    <n v="2.8"/>
    <n v="7.6370309503411562"/>
    <n v="34187"/>
    <n v="68.3"/>
    <n v="145008"/>
    <n v="4395.8162359549597"/>
    <m/>
    <n v="0.25635322401556504"/>
    <n v="2531.0512156195855"/>
    <n v="41.509098627969358"/>
    <n v="15200000"/>
    <n v="22875424.600000001"/>
    <n v="170.19848999999999"/>
    <n v="25630000.010000002"/>
    <n v="38572179.729999997"/>
    <n v="503.56387999999998"/>
    <n v="34"/>
    <n v="2.0200000000000001E-3"/>
    <n v="6.01"/>
    <n v="1.4999999999999999E-4"/>
    <n v="13"/>
    <n v="1"/>
    <n v="1"/>
    <n v="13"/>
    <n v="1"/>
    <n v="96"/>
    <n v="0"/>
  </r>
  <r>
    <n v="8000"/>
    <x v="5"/>
    <x v="4"/>
    <n v="11258.9"/>
    <n v="103642"/>
    <m/>
    <x v="68"/>
    <n v="7.4115117011867717"/>
    <n v="29.9"/>
    <m/>
    <n v="4425687"/>
    <n v="167.7"/>
    <n v="3.8"/>
    <n v="7.3914853513840013"/>
    <n v="35023"/>
    <n v="68.5"/>
    <n v="151025"/>
    <n v="4455.2282062992599"/>
    <m/>
    <n v="0.24060131459542466"/>
    <n v="2543.9892156856099"/>
    <n v="42.701674996622991"/>
    <n v="4355999.99"/>
    <n v="6374234.4500000002"/>
    <n v="863.85605999999996"/>
    <n v="108620348.95999999"/>
    <n v="158946641.40000001"/>
    <n v="5217.13609"/>
    <n v="56.98"/>
    <n v="6.4000000000000005E-4"/>
    <n v="4.99"/>
    <n v="1.2E-4"/>
    <n v="4"/>
    <n v="1"/>
    <n v="1"/>
    <n v="4"/>
    <n v="1"/>
    <n v="119"/>
    <n v="0"/>
  </r>
  <r>
    <n v="8000"/>
    <x v="5"/>
    <x v="5"/>
    <n v="11775.2"/>
    <n v="103642"/>
    <m/>
    <x v="67"/>
    <n v="7.1904764065010136"/>
    <n v="32.4"/>
    <m/>
    <n v="4490406"/>
    <n v="160.4"/>
    <n v="5.5"/>
    <n v="7.1700361277193636"/>
    <n v="34608"/>
    <n v="68.900000000000006"/>
    <n v="153830"/>
    <n v="3984.7351894590802"/>
    <m/>
    <n v="0.2327923895959764"/>
    <n v="2622.301858673804"/>
    <n v="43.326122614384133"/>
    <n v="2000"/>
    <n v="2881.09"/>
    <n v="6.2659999999999993E-2"/>
    <n v="92842000"/>
    <n v="133743303.79000001"/>
    <n v="4495.6970000000001"/>
    <n v="45.01"/>
    <n v="2.8E-3"/>
    <n v="9.9499999999999993"/>
    <n v="8.7000000000000001E-4"/>
    <n v="31"/>
    <n v="1"/>
    <n v="22"/>
    <n v="31"/>
    <n v="1"/>
    <n v="127"/>
    <n v="0"/>
  </r>
  <r>
    <n v="8000"/>
    <x v="5"/>
    <x v="6"/>
    <n v="11907.9"/>
    <n v="103642"/>
    <m/>
    <x v="29"/>
    <n v="7.1326520375521305"/>
    <n v="33.9"/>
    <m/>
    <n v="4528732"/>
    <n v="149.9"/>
    <n v="6"/>
    <n v="7.1113581220834803"/>
    <n v="34935"/>
    <n v="71.3"/>
    <n v="156986"/>
    <n v="3418.7788082978"/>
    <m/>
    <n v="0.28037177831204912"/>
    <n v="2629.4114997310503"/>
    <n v="43.695914783581948"/>
    <n v="9160000"/>
    <n v="12901386.17"/>
    <n v="244.59622999999999"/>
    <n v="103389500.03"/>
    <n v="145618762.27000001"/>
    <n v="2970.2562200000002"/>
    <n v="21"/>
    <n v="9.7000000000000005E-4"/>
    <n v="7.99"/>
    <n v="3.4000000000000002E-4"/>
    <n v="3"/>
    <n v="1"/>
    <n v="3"/>
    <n v="3"/>
    <n v="1"/>
    <n v="155"/>
    <n v="0"/>
  </r>
  <r>
    <n v="8000"/>
    <x v="5"/>
    <x v="7"/>
    <n v="12777.1"/>
    <n v="103642"/>
    <m/>
    <x v="24"/>
    <n v="7.1399216553716007"/>
    <n v="34.4"/>
    <m/>
    <n v="4575013"/>
    <n v="151.30000000000001"/>
    <n v="5.5"/>
    <n v="7.1188298796798035"/>
    <n v="35870"/>
    <n v="71.099999999999994"/>
    <n v="160104"/>
    <n v="3738.70511712597"/>
    <m/>
    <n v="0.27761033330040058"/>
    <n v="2792.8008073419683"/>
    <n v="44.142461550336733"/>
    <n v="3800"/>
    <n v="5213.2700000000004"/>
    <n v="0.57543999999999995"/>
    <n v="155850600.03"/>
    <n v="213813559.69999999"/>
    <n v="1001.17207"/>
    <n v="48.98"/>
    <n v="3.9899999999999996E-3"/>
    <n v="6.98"/>
    <n v="4.2000000000000002E-4"/>
    <n v="2"/>
    <n v="1"/>
    <n v="2"/>
    <n v="2"/>
    <n v="1"/>
    <n v="99"/>
    <n v="0"/>
  </r>
  <r>
    <n v="8000"/>
    <x v="5"/>
    <x v="8"/>
    <n v="13869.8"/>
    <n v="103642"/>
    <m/>
    <x v="69"/>
    <n v="7.2498175289258517"/>
    <n v="35.1"/>
    <m/>
    <n v="4631888"/>
    <n v="160"/>
    <n v="5"/>
    <n v="7.2349518847811609"/>
    <n v="37841"/>
    <n v="71"/>
    <n v="166540"/>
    <n v="3786.1190171542698"/>
    <n v="4577"/>
    <n v="0.29092384949286393"/>
    <n v="2994.4160998711541"/>
    <n v="44.691225564925418"/>
    <n v="25500"/>
    <n v="33837.379999999997"/>
    <n v="0.4793"/>
    <n v="8056400"/>
    <n v="10690487.33"/>
    <n v="1108.9940300000001"/>
    <n v="35.03"/>
    <n v="1.83E-3"/>
    <n v="12.98"/>
    <n v="4.8999999999999998E-4"/>
    <n v="16"/>
    <n v="2"/>
    <n v="1"/>
    <n v="16"/>
    <n v="1"/>
    <n v="138"/>
    <n v="0"/>
  </r>
  <r>
    <n v="8000"/>
    <x v="5"/>
    <x v="9"/>
    <n v="14551.8"/>
    <n v="103642"/>
    <m/>
    <x v="29"/>
    <n v="7.361991612335367"/>
    <n v="37.1"/>
    <m/>
    <n v="4720423"/>
    <n v="167.8"/>
    <n v="4.3"/>
    <n v="7.3437131397523743"/>
    <n v="40140"/>
    <n v="70.099999999999994"/>
    <n v="171682"/>
    <n v="3266.0968119014101"/>
    <n v="4840.25"/>
    <n v="0.2927950316250727"/>
    <n v="3082.7322042960977"/>
    <n v="45.545464194052606"/>
    <n v="40000"/>
    <n v="51419.54"/>
    <n v="2.06446"/>
    <n v="22055999.960000001"/>
    <n v="28352734.309999999"/>
    <n v="636.64327000000003"/>
    <n v="20.010000000000002"/>
    <n v="1.0499999999999999E-3"/>
    <n v="9.99"/>
    <n v="7.2000000000000005E-4"/>
    <n v="6"/>
    <n v="1"/>
    <n v="1"/>
    <n v="6"/>
    <n v="1"/>
    <n v="127"/>
    <n v="0"/>
  </r>
  <r>
    <n v="8000"/>
    <x v="5"/>
    <x v="10"/>
    <n v="15388.3"/>
    <n v="103642"/>
    <m/>
    <x v="67"/>
    <n v="7.082102765309128"/>
    <n v="40.299999999999997"/>
    <m/>
    <n v="4803868"/>
    <n v="167.8"/>
    <n v="3.7"/>
    <n v="7.0650669190018531"/>
    <n v="42024"/>
    <n v="70.2"/>
    <n v="175442"/>
    <n v="2505.31209503848"/>
    <n v="4503.5"/>
    <n v="0.26282577627053311"/>
    <n v="3203.3144957355194"/>
    <n v="46.350591459061"/>
    <n v="320000.01"/>
    <n v="399964.5"/>
    <n v="141.1147"/>
    <n v="10947514.02"/>
    <n v="13683177.060000001"/>
    <n v="1047.4705799999999"/>
    <n v="23"/>
    <n v="9.3999999999999997E-4"/>
    <n v="8.01"/>
    <n v="2.9999999999999997E-4"/>
    <n v="3"/>
    <n v="1"/>
    <n v="1"/>
    <n v="3"/>
    <n v="1"/>
    <n v="183"/>
    <n v="0"/>
  </r>
  <r>
    <n v="8000"/>
    <x v="5"/>
    <x v="11"/>
    <n v="15520.1"/>
    <n v="103642"/>
    <m/>
    <x v="70"/>
    <n v="6.890567972620893"/>
    <n v="42.8"/>
    <m/>
    <n v="4889730"/>
    <n v="161.80000000000001"/>
    <n v="4.8"/>
    <n v="6.8662938260121029"/>
    <n v="42689"/>
    <n v="69"/>
    <n v="175410"/>
    <n v="1614.35367736443"/>
    <n v="3282.75"/>
    <n v="0.25542980870625681"/>
    <n v="3174.0198334059346"/>
    <n v="47.179039385577276"/>
    <n v="359500"/>
    <n v="432720.54"/>
    <n v="15.84543"/>
    <n v="170732848.99000001"/>
    <n v="205506578.75999999"/>
    <n v="2269.9265300000002"/>
    <n v="100.98"/>
    <n v="9.7000000000000005E-4"/>
    <n v="11.97"/>
    <n v="1.72E-3"/>
    <n v="10"/>
    <n v="1"/>
    <n v="1"/>
    <n v="10"/>
    <n v="10"/>
    <n v="165"/>
    <n v="0"/>
  </r>
  <r>
    <n v="8000"/>
    <x v="5"/>
    <x v="12"/>
    <n v="15201.5"/>
    <n v="103642"/>
    <m/>
    <x v="71"/>
    <n v="6.2538030385028351"/>
    <n v="45.7"/>
    <m/>
    <n v="4972195"/>
    <n v="131.30000000000001"/>
    <n v="7.3"/>
    <n v="6.2371214664490395"/>
    <n v="39982"/>
    <n v="68.400000000000006"/>
    <n v="171729"/>
    <n v="780.79959933159705"/>
    <n v="2974.5"/>
    <n v="0.1613289646958328"/>
    <n v="3057.3016545006781"/>
    <n v="47.974711024488144"/>
    <n v="40666500.020000003"/>
    <n v="49123954"/>
    <n v="3461.8771999999999"/>
    <n v="606859255.00999999"/>
    <n v="733068400.75999999"/>
    <n v="2573.83448"/>
    <n v="30"/>
    <n v="1.5100000000000001E-3"/>
    <n v="4"/>
    <n v="1.6000000000000001E-4"/>
    <n v="2"/>
    <n v="1"/>
    <n v="1"/>
    <n v="2"/>
    <n v="2"/>
    <n v="160"/>
    <n v="0"/>
  </r>
  <r>
    <n v="8000"/>
    <x v="5"/>
    <x v="13"/>
    <n v="17616.8"/>
    <n v="103642"/>
    <n v="296"/>
    <x v="71"/>
    <n v="5.9275342051845437"/>
    <n v="48.6"/>
    <m/>
    <n v="5047349"/>
    <n v="115.1"/>
    <n v="8.6999999999999993"/>
    <n v="5.9106364754991487"/>
    <n v="40689"/>
    <n v="68.5"/>
    <n v="168176"/>
    <n v="961.47973339161103"/>
    <n v="2770"/>
    <n v="0.22471992093707277"/>
    <n v="3490.3074861674909"/>
    <n v="48.699841762991838"/>
    <n v="22202000"/>
    <n v="26386560.370000001"/>
    <n v="2569.9888000000001"/>
    <n v="298807932.04000002"/>
    <n v="355126273.42000002"/>
    <n v="1683.02955"/>
    <n v="19.87"/>
    <n v="1.31E-3"/>
    <n v="13.98"/>
    <n v="3.4099999999999998E-3"/>
    <n v="8"/>
    <n v="1"/>
    <n v="1"/>
    <n v="8"/>
    <n v="4"/>
    <n v="216"/>
    <n v="0"/>
  </r>
  <r>
    <n v="8000"/>
    <x v="5"/>
    <x v="14"/>
    <n v="18293.099999999999"/>
    <n v="103642"/>
    <n v="169"/>
    <x v="44"/>
    <n v="6.0960650111413948"/>
    <n v="49.6"/>
    <m/>
    <n v="5121108"/>
    <n v="112.5"/>
    <n v="8.4"/>
    <n v="6.0833206249452516"/>
    <n v="43575"/>
    <n v="65.900000000000006"/>
    <n v="166537"/>
    <n v="1115.1675924532501"/>
    <n v="2455"/>
    <n v="0.29284942585744028"/>
    <n v="3572.0980694021682"/>
    <n v="49.411512707203642"/>
    <n v="18185000"/>
    <n v="20951121.16"/>
    <n v="2045.9767300000001"/>
    <n v="176186996.00999999"/>
    <n v="202986807.81999999"/>
    <n v="1319.22704"/>
    <n v="27"/>
    <n v="1.0300000000000001E-3"/>
    <n v="1.99"/>
    <n v="3.5E-4"/>
    <n v="30"/>
    <n v="1"/>
    <n v="6"/>
    <n v="30"/>
    <n v="2"/>
    <n v="109"/>
    <n v="0"/>
  </r>
  <r>
    <n v="8000"/>
    <x v="5"/>
    <x v="15"/>
    <n v="17249.7"/>
    <n v="103642"/>
    <n v="220"/>
    <x v="30"/>
    <n v="6.5967523187980417"/>
    <n v="49.7"/>
    <m/>
    <n v="5192647"/>
    <n v="115.8"/>
    <n v="7.9"/>
    <n v="6.5873785269659244"/>
    <n v="45669"/>
    <n v="65.3"/>
    <n v="168824"/>
    <n v="1774.02284898635"/>
    <n v="2393.5"/>
    <n v="0.21863265673093069"/>
    <n v="3321.9473613361356"/>
    <n v="50.101763763725131"/>
    <n v="245000"/>
    <n v="276544.03999999998"/>
    <n v="0.82528999999999997"/>
    <n v="1162682948.02"/>
    <n v="1312379663.6300001"/>
    <n v="4323.8263399999996"/>
    <n v="16.96"/>
    <n v="2.65E-3"/>
    <n v="12.92"/>
    <n v="1.8E-3"/>
    <n v="10"/>
    <n v="6"/>
    <n v="2"/>
    <n v="10"/>
    <n v="1"/>
    <n v="127"/>
    <n v="0"/>
  </r>
  <r>
    <n v="8000"/>
    <x v="5"/>
    <x v="16"/>
    <n v="17918.599999999999"/>
    <n v="103642"/>
    <n v="220"/>
    <x v="72"/>
    <n v="6.6111896076131407"/>
    <n v="50.4"/>
    <m/>
    <n v="5269035"/>
    <n v="127.5"/>
    <n v="6.9"/>
    <n v="6.6052577010211069"/>
    <n v="47311"/>
    <n v="64.400000000000006"/>
    <n v="171204"/>
    <n v="2266.9892471754902"/>
    <n v="2314.25"/>
    <n v="0.28628199263412918"/>
    <n v="3400.7365675118876"/>
    <n v="50.838800872233264"/>
    <n v="17720000"/>
    <n v="19712725.469999999"/>
    <n v="380.91719999999998"/>
    <n v="1054230047"/>
    <n v="1172784850.03"/>
    <n v="8353.9664400000001"/>
    <n v="42.98"/>
    <n v="2.6099999999999999E-3"/>
    <n v="18.93"/>
    <n v="1.5100000000000001E-3"/>
    <n v="12"/>
    <n v="2"/>
    <n v="12"/>
    <n v="10"/>
    <n v="9"/>
    <n v="145"/>
    <n v="0"/>
  </r>
  <r>
    <n v="8000"/>
    <x v="5"/>
    <x v="17"/>
    <n v="18858.900000000001"/>
    <n v="103642"/>
    <n v="271"/>
    <x v="71"/>
    <n v="6.9067002462205229"/>
    <n v="53.6"/>
    <m/>
    <n v="5350101"/>
    <n v="142.19999999999999"/>
    <n v="5"/>
    <n v="6.9024197269226706"/>
    <n v="50711"/>
    <n v="65"/>
    <n v="175999"/>
    <n v="2435.92647318323"/>
    <n v="2521"/>
    <n v="0.33301573254776418"/>
    <n v="3524.9614913811911"/>
    <n v="51.620974122460005"/>
    <n v="482000"/>
    <n v="527644.53"/>
    <n v="47.923560000000002"/>
    <n v="215335392.00999999"/>
    <n v="235727273.69999999"/>
    <n v="627.82248000000004"/>
    <n v="23.99"/>
    <n v="3.0799999999999998E-3"/>
    <n v="9.98"/>
    <n v="6.3000000000000003E-4"/>
    <n v="9"/>
    <n v="1"/>
    <n v="1"/>
    <n v="9"/>
    <n v="9"/>
    <n v="113"/>
    <n v="0"/>
  </r>
  <r>
    <n v="8000"/>
    <x v="5"/>
    <x v="18"/>
    <n v="19415.7"/>
    <n v="103642"/>
    <n v="189"/>
    <x v="46"/>
    <n v="7.0119766096833684"/>
    <n v="55.2"/>
    <m/>
    <n v="5450623"/>
    <n v="148.80000000000001"/>
    <n v="3.9"/>
    <n v="7.0095941134961253"/>
    <n v="52254"/>
    <n v="63.6"/>
    <n v="182722"/>
    <n v="2527.4250416326299"/>
    <n v="2628.75"/>
    <n v="0.34016538276956149"/>
    <n v="3562.106570203076"/>
    <n v="52.590870496516857"/>
    <n v="1820000"/>
    <n v="1989988.66"/>
    <n v="167.83399"/>
    <n v="8728623"/>
    <n v="9543879.9100000001"/>
    <n v="1269.15606"/>
    <n v="22.99"/>
    <n v="1.2700000000000001E-3"/>
    <n v="2.97"/>
    <n v="5.6999999999999998E-4"/>
    <n v="19"/>
    <n v="1"/>
    <n v="1"/>
    <n v="19"/>
    <n v="19"/>
    <n v="106"/>
    <n v="0"/>
  </r>
  <r>
    <n v="8000"/>
    <x v="5"/>
    <x v="19"/>
    <n v="20780.5"/>
    <n v="103642"/>
    <n v="258"/>
    <x v="21"/>
    <n v="6.8562748568027194"/>
    <n v="57.8"/>
    <m/>
    <n v="5539215"/>
    <n v="155.30000000000001"/>
    <n v="3.3"/>
    <n v="6.8558625116453555"/>
    <n v="52475"/>
    <n v="62.4"/>
    <n v="188498"/>
    <n v="3066.49644076095"/>
    <n v="2469"/>
    <n v="-0.40568470724244293"/>
    <n v="3751.5243585959379"/>
    <n v="53.44565909573339"/>
    <n v="35000"/>
    <n v="37117.019999999997"/>
    <n v="0.98077999999999999"/>
    <n v="890299"/>
    <n v="944149.98"/>
    <n v="178.2807"/>
    <n v="18"/>
    <n v="3.7499999999999999E-3"/>
    <n v="4.9800000000000004"/>
    <n v="6.8000000000000005E-4"/>
    <n v="1"/>
    <n v="1"/>
    <n v="1"/>
    <n v="1"/>
    <n v="1"/>
    <n v="52"/>
    <n v="0"/>
  </r>
  <r>
    <n v="8000"/>
    <x v="5"/>
    <x v="20"/>
    <n v="22557"/>
    <n v="103642"/>
    <n v="234"/>
    <x v="73"/>
    <n v="6.6779920781331645"/>
    <n v="60.8"/>
    <m/>
    <n v="5611885"/>
    <n v="163.69999999999999"/>
    <n v="2.8"/>
    <n v="6.9058667042688926"/>
    <n v="55604"/>
    <n v="63.7"/>
    <n v="195337"/>
    <n v="3418.5951022383201"/>
    <n v="2625.75"/>
    <m/>
    <n v="4019.5050326227288"/>
    <n v="54.146822716659273"/>
    <n v="280999.99"/>
    <n v="291951.8"/>
    <n v="11.67755"/>
    <n v="2326353300.0100002"/>
    <n v="2417021423.1100001"/>
    <n v="5448.5285599999997"/>
    <n v="5.99"/>
    <n v="1.14E-3"/>
    <n v="4"/>
    <n v="4.8999999999999998E-4"/>
    <n v="5"/>
    <n v="1"/>
    <n v="3"/>
    <n v="5"/>
    <n v="2"/>
    <n v="69"/>
    <n v="0"/>
  </r>
  <r>
    <n v="8000"/>
    <x v="5"/>
    <x v="21"/>
    <n v="23730.2"/>
    <n v="103642"/>
    <n v="259"/>
    <x v="23"/>
    <n v="6.4906088062057323"/>
    <n v="64.5"/>
    <m/>
    <n v="5691287"/>
    <n v="173.2"/>
    <n v="3.2"/>
    <m/>
    <n v="58896"/>
    <n v="64.400000000000006"/>
    <n v="201763"/>
    <n v="3889.9223884827702"/>
    <n v="2689.5"/>
    <m/>
    <n v="4169.5665672808282"/>
    <n v="54.91294069971633"/>
    <n v="206999.99"/>
    <n v="213633.92000000001"/>
    <n v="3.26606"/>
    <n v="669220000.03999996"/>
    <n v="690667173.92999995"/>
    <n v="6829.1780399999998"/>
    <n v="9"/>
    <n v="1.0000000000000001E-5"/>
    <n v="7"/>
    <n v="1.8400000000000001E-3"/>
    <n v="31"/>
    <n v="1"/>
    <n v="1"/>
    <n v="31"/>
    <n v="1"/>
    <n v="83"/>
    <n v="0"/>
  </r>
  <r>
    <n v="8000"/>
    <x v="5"/>
    <x v="22"/>
    <n v="24528.5"/>
    <n v="103642"/>
    <n v="240"/>
    <x v="74"/>
    <m/>
    <n v="64"/>
    <m/>
    <n v="5758736"/>
    <n v="178.8"/>
    <n v="2.8"/>
    <m/>
    <n v="61157"/>
    <n v="64.7"/>
    <n v="207575"/>
    <n v="3495.8926433269298"/>
    <n v="2581.25"/>
    <m/>
    <n v="4259.3548306433904"/>
    <n v="55.563728990177729"/>
    <n v="388001"/>
    <n v="388001"/>
    <n v="39.859839999999998"/>
    <n v="1320802"/>
    <n v="1320802"/>
    <n v="171.05571"/>
    <n v="10"/>
    <n v="8.1999999999999998E-4"/>
    <n v="13.99"/>
    <n v="2.5500000000000002E-3"/>
    <n v="2"/>
    <n v="1"/>
    <n v="2"/>
    <n v="2"/>
    <n v="1"/>
    <n v="89"/>
    <n v="0"/>
  </r>
  <r>
    <n v="9000"/>
    <x v="6"/>
    <x v="0"/>
    <n v="10733.4"/>
    <n v="4842"/>
    <m/>
    <x v="75"/>
    <n v="5.9130357835940854"/>
    <n v="20.3"/>
    <n v="21.6"/>
    <n v="3349348"/>
    <n v="55.8"/>
    <n v="5"/>
    <n v="5.9124642179738549"/>
    <n v="35228"/>
    <n v="68.099999999999994"/>
    <n v="101454"/>
    <n v="848.37327655120896"/>
    <m/>
    <m/>
    <n v="3204.6237058675301"/>
    <n v="691.72821148285834"/>
    <n v="0"/>
    <n v="0"/>
    <n v="0"/>
    <n v="2642999.9900000002"/>
    <n v="4267571.9400000004"/>
    <n v="21.049320000000002"/>
    <n v="6"/>
    <n v="1.0000000000000001E-5"/>
    <n v="6"/>
    <n v="1.0000000000000001E-5"/>
    <n v="7"/>
    <n v="2"/>
    <n v="1"/>
    <n v="7"/>
    <n v="0"/>
    <n v="29"/>
    <n v="0"/>
  </r>
  <r>
    <n v="9000"/>
    <x v="6"/>
    <x v="1"/>
    <n v="11317.4"/>
    <n v="4842"/>
    <m/>
    <x v="76"/>
    <n v="6.0763446568375556"/>
    <n v="20.8"/>
    <m/>
    <n v="3365352"/>
    <n v="58.5"/>
    <n v="3.4"/>
    <n v="6.0648715759100371"/>
    <n v="37835"/>
    <n v="69.3"/>
    <n v="101823"/>
    <n v="1055.5391523998101"/>
    <m/>
    <m/>
    <n v="3362.9171629000471"/>
    <n v="695.03345724907058"/>
    <n v="0"/>
    <n v="0"/>
    <n v="0"/>
    <n v="322000"/>
    <n v="511949.35"/>
    <n v="2.02312"/>
    <n v="5"/>
    <n v="1.0000000000000001E-5"/>
    <n v="1"/>
    <n v="1.0000000000000001E-5"/>
    <n v="2"/>
    <n v="1"/>
    <n v="1"/>
    <n v="2"/>
    <n v="0"/>
    <n v="17"/>
    <n v="0"/>
  </r>
  <r>
    <n v="9000"/>
    <x v="6"/>
    <x v="2"/>
    <n v="11521.1"/>
    <n v="4842"/>
    <m/>
    <x v="77"/>
    <n v="6.1541119706007237"/>
    <n v="22.3"/>
    <m/>
    <n v="3386401"/>
    <n v="60.9"/>
    <n v="2.9"/>
    <n v="6.1488097856681074"/>
    <n v="39693"/>
    <n v="69.099999999999994"/>
    <n v="102904"/>
    <n v="918.35148658068795"/>
    <m/>
    <m/>
    <n v="3402.1664888475998"/>
    <n v="699.38062783973567"/>
    <n v="0"/>
    <n v="0"/>
    <n v="0"/>
    <n v="2752500"/>
    <n v="4281648.92"/>
    <n v="14.790900000000001"/>
    <n v="1"/>
    <n v="0"/>
    <n v="1"/>
    <n v="0"/>
    <n v="3"/>
    <n v="3"/>
    <n v="1"/>
    <n v="3"/>
    <n v="0"/>
    <n v="18"/>
    <n v="0"/>
  </r>
  <r>
    <n v="9000"/>
    <x v="6"/>
    <x v="3"/>
    <n v="11810.1"/>
    <n v="4842"/>
    <m/>
    <x v="73"/>
    <n v="6.5337496660197205"/>
    <n v="24"/>
    <m/>
    <n v="3405650"/>
    <n v="64.599999999999994"/>
    <n v="2.4"/>
    <n v="6.5375862227896393"/>
    <n v="43102"/>
    <n v="70"/>
    <n v="104254"/>
    <n v="782.77110497526905"/>
    <m/>
    <n v="2.9127444522486681E-2"/>
    <n v="3467.7961622597741"/>
    <n v="703.35605121850472"/>
    <n v="0"/>
    <n v="0"/>
    <n v="0"/>
    <n v="6731000"/>
    <n v="10129900.199999999"/>
    <n v="15.822699999999999"/>
    <n v="27"/>
    <n v="4.0000000000000003E-5"/>
    <n v="2"/>
    <n v="1.0000000000000001E-5"/>
    <n v="2"/>
    <n v="1"/>
    <n v="1"/>
    <n v="2"/>
    <n v="0"/>
    <n v="30"/>
    <n v="0"/>
  </r>
  <r>
    <n v="9000"/>
    <x v="6"/>
    <x v="4"/>
    <n v="11820.1"/>
    <n v="4842"/>
    <m/>
    <x v="78"/>
    <n v="6.6246987712299665"/>
    <n v="26.2"/>
    <m/>
    <n v="3432835"/>
    <n v="65.400000000000006"/>
    <n v="3.1"/>
    <n v="6.6240309112126097"/>
    <n v="45223"/>
    <n v="71.8"/>
    <n v="104521"/>
    <n v="789.63564235724698"/>
    <m/>
    <n v="2.4829364701646324E-2"/>
    <n v="3443.2473451243654"/>
    <n v="708.97046674927719"/>
    <n v="0"/>
    <n v="0"/>
    <n v="0"/>
    <n v="7870000"/>
    <n v="11516351.029999999"/>
    <n v="18.501159999999999"/>
    <n v="5"/>
    <n v="2.0000000000000002E-5"/>
    <n v="0"/>
    <n v="0"/>
    <n v="2"/>
    <n v="0"/>
    <n v="1"/>
    <n v="2"/>
    <n v="0"/>
    <n v="26"/>
    <n v="0"/>
  </r>
  <r>
    <n v="9000"/>
    <x v="6"/>
    <x v="5"/>
    <n v="12135.5"/>
    <n v="4842"/>
    <m/>
    <x v="79"/>
    <n v="6.4390042329016479"/>
    <n v="27.6"/>
    <m/>
    <n v="3458749"/>
    <n v="63.4"/>
    <n v="4.3"/>
    <n v="6.4347617766758995"/>
    <n v="44914"/>
    <n v="71.5"/>
    <n v="104203"/>
    <n v="808.621593590163"/>
    <m/>
    <n v="-3.0607681946441444E-2"/>
    <n v="3508.6385279764449"/>
    <n v="714.32238744320534"/>
    <n v="30000"/>
    <n v="43216.42"/>
    <n v="0.23277999999999999"/>
    <n v="2878000"/>
    <n v="4145895.44"/>
    <n v="10.797929999999999"/>
    <n v="1"/>
    <n v="0"/>
    <n v="5"/>
    <n v="1.0000000000000001E-5"/>
    <n v="3"/>
    <n v="3"/>
    <n v="1"/>
    <n v="2"/>
    <n v="1"/>
    <n v="40"/>
    <n v="0"/>
  </r>
  <r>
    <n v="9000"/>
    <x v="6"/>
    <x v="6"/>
    <n v="13051.3"/>
    <n v="4842"/>
    <m/>
    <x v="80"/>
    <n v="6.3710510502775692"/>
    <n v="30"/>
    <m/>
    <n v="3484336"/>
    <n v="61.9"/>
    <n v="5.4"/>
    <n v="6.3668493175382563"/>
    <n v="45254"/>
    <n v="73"/>
    <n v="104729"/>
    <n v="837.67131181365596"/>
    <m/>
    <n v="-4.1451233907282004E-2"/>
    <n v="3745.7064990287963"/>
    <n v="719.60677406030561"/>
    <n v="0"/>
    <n v="0"/>
    <n v="0"/>
    <n v="591000"/>
    <n v="832392.92"/>
    <n v="3.2696800000000001"/>
    <n v="1"/>
    <n v="0"/>
    <n v="0"/>
    <n v="0"/>
    <n v="2"/>
    <n v="0"/>
    <n v="2"/>
    <n v="2"/>
    <n v="0"/>
    <n v="17"/>
    <n v="0"/>
  </r>
  <r>
    <n v="9000"/>
    <x v="6"/>
    <x v="7"/>
    <n v="13485.1"/>
    <n v="4842"/>
    <m/>
    <x v="66"/>
    <n v="6.3764168879699659"/>
    <n v="28.9"/>
    <m/>
    <n v="3496094"/>
    <n v="65.7"/>
    <n v="5"/>
    <n v="6.3809619159664992"/>
    <n v="47557"/>
    <n v="71.7"/>
    <n v="105223"/>
    <n v="987.85470590510204"/>
    <m/>
    <n v="-5.9779960680968476E-2"/>
    <n v="3857.1903387037078"/>
    <n v="722.03510945890127"/>
    <n v="0"/>
    <n v="0"/>
    <n v="0"/>
    <n v="106000"/>
    <n v="145422.85"/>
    <n v="0.56533"/>
    <n v="2"/>
    <n v="2.0000000000000002E-5"/>
    <n v="0"/>
    <n v="0"/>
    <n v="1"/>
    <n v="0"/>
    <n v="1"/>
    <n v="1"/>
    <n v="0"/>
    <n v="10"/>
    <n v="0"/>
  </r>
  <r>
    <n v="9000"/>
    <x v="6"/>
    <x v="8"/>
    <n v="14103.8"/>
    <n v="4842"/>
    <m/>
    <x v="74"/>
    <n v="6.4933699576283805"/>
    <n v="29.6"/>
    <m/>
    <n v="3506956"/>
    <n v="65.900000000000006"/>
    <n v="4.9000000000000004"/>
    <n v="6.4999454173422224"/>
    <n v="50035"/>
    <n v="70.5"/>
    <n v="106344"/>
    <n v="954.75222551253398"/>
    <n v="7222.5"/>
    <n v="-4.4549743007871276E-2"/>
    <n v="4021.6643721791775"/>
    <n v="724.27839735646432"/>
    <n v="0"/>
    <n v="0"/>
    <n v="0"/>
    <n v="6600000"/>
    <n v="8757908.7699999996"/>
    <n v="27.63137"/>
    <n v="6"/>
    <n v="2.0000000000000002E-5"/>
    <n v="3"/>
    <n v="2.0000000000000002E-5"/>
    <n v="1"/>
    <n v="1"/>
    <n v="1"/>
    <n v="1"/>
    <n v="0"/>
    <n v="53"/>
    <n v="0"/>
  </r>
  <r>
    <n v="9000"/>
    <x v="6"/>
    <x v="9"/>
    <n v="14130.2"/>
    <n v="4842"/>
    <m/>
    <x v="81"/>
    <n v="6.7182218187926415"/>
    <n v="31.4"/>
    <m/>
    <n v="3517460"/>
    <n v="67.099999999999994"/>
    <n v="4.3"/>
    <n v="6.7409712989975477"/>
    <n v="53945"/>
    <n v="71.099999999999994"/>
    <n v="107528"/>
    <n v="786.56498074145395"/>
    <n v="7766"/>
    <n v="-1.4247962853480328E-2"/>
    <n v="4017.1601098519959"/>
    <n v="726.44774886410573"/>
    <n v="0"/>
    <n v="0"/>
    <n v="0"/>
    <n v="2767500"/>
    <n v="3557589.34"/>
    <n v="7.7088299999999998"/>
    <n v="1"/>
    <n v="0"/>
    <n v="1"/>
    <n v="0"/>
    <n v="1"/>
    <n v="1"/>
    <n v="1"/>
    <n v="1"/>
    <n v="0"/>
    <n v="53"/>
    <n v="0"/>
  </r>
  <r>
    <n v="9000"/>
    <x v="6"/>
    <x v="10"/>
    <n v="14884.2"/>
    <n v="4842"/>
    <m/>
    <x v="25"/>
    <n v="6.8163476070566631"/>
    <n v="32.700000000000003"/>
    <m/>
    <n v="3527270"/>
    <n v="68.599999999999994"/>
    <n v="4.5"/>
    <n v="6.8392517658954439"/>
    <n v="57861"/>
    <n v="70.3"/>
    <n v="108675"/>
    <n v="625.44024165169003"/>
    <n v="7629.5"/>
    <n v="-7.9524556513637823E-2"/>
    <n v="4219.7506853742416"/>
    <n v="728.47377116893847"/>
    <n v="0"/>
    <n v="0"/>
    <n v="0"/>
    <n v="2812000"/>
    <n v="3514687.81"/>
    <n v="7.9185999999999996"/>
    <n v="1"/>
    <n v="1.0000000000000001E-5"/>
    <n v="0"/>
    <n v="0"/>
    <n v="4"/>
    <n v="0"/>
    <n v="1"/>
    <n v="4"/>
    <n v="0"/>
    <n v="7"/>
    <n v="0"/>
  </r>
  <r>
    <n v="9000"/>
    <x v="6"/>
    <x v="11"/>
    <n v="14848.5"/>
    <n v="4842"/>
    <m/>
    <x v="80"/>
    <n v="6.706855593507659"/>
    <n v="35.200000000000003"/>
    <m/>
    <n v="3545579"/>
    <n v="65.3"/>
    <n v="5.7"/>
    <n v="6.714577371005312"/>
    <n v="61165"/>
    <n v="70.7"/>
    <n v="109377"/>
    <n v="453.185910626995"/>
    <n v="7156.75"/>
    <n v="-2.6147888664784125E-2"/>
    <n v="4187.8914558101797"/>
    <n v="732.25505989260637"/>
    <n v="0"/>
    <n v="0"/>
    <n v="0"/>
    <n v="1683700"/>
    <n v="2026624.79"/>
    <n v="5.0992499999999996"/>
    <n v="7"/>
    <n v="1.0000000000000001E-5"/>
    <n v="2"/>
    <n v="0"/>
    <n v="2"/>
    <n v="1"/>
    <n v="1"/>
    <n v="2"/>
    <n v="0"/>
    <n v="135"/>
    <n v="0"/>
  </r>
  <r>
    <n v="9000"/>
    <x v="6"/>
    <x v="12"/>
    <n v="15023.5"/>
    <n v="4842"/>
    <m/>
    <x v="82"/>
    <n v="6.4690871092397648"/>
    <n v="37.6"/>
    <m/>
    <n v="3561807"/>
    <n v="54.6"/>
    <n v="7.9"/>
    <n v="6.4703017883317964"/>
    <n v="59973"/>
    <n v="70.5"/>
    <n v="108332"/>
    <n v="273.56506041626898"/>
    <n v="6513.25"/>
    <n v="-2.2145424669971922E-2"/>
    <n v="4217.9433079894561"/>
    <n v="735.60656753407682"/>
    <n v="0"/>
    <n v="0"/>
    <n v="0"/>
    <n v="2676500"/>
    <n v="3233134.51"/>
    <n v="5.28878"/>
    <n v="58"/>
    <n v="6.0000000000000002E-5"/>
    <n v="3"/>
    <n v="1.0000000000000001E-5"/>
    <n v="2"/>
    <n v="2"/>
    <n v="2"/>
    <n v="1"/>
    <n v="0"/>
    <n v="127"/>
    <n v="0"/>
  </r>
  <r>
    <n v="9000"/>
    <x v="6"/>
    <x v="13"/>
    <n v="15117.1"/>
    <n v="4842"/>
    <n v="119"/>
    <x v="75"/>
    <n v="6.3612909294211635"/>
    <n v="39.200000000000003"/>
    <m/>
    <n v="3579114"/>
    <n v="50"/>
    <n v="9.1"/>
    <n v="6.3759166921487127"/>
    <n v="62090"/>
    <n v="70.8"/>
    <n v="107318"/>
    <n v="271.75911625995298"/>
    <n v="6582.75"/>
    <n v="-6.0225938440050711E-2"/>
    <n v="4223.6989377818081"/>
    <n v="739.18091697645605"/>
    <n v="0"/>
    <n v="0"/>
    <n v="0"/>
    <n v="22973600"/>
    <n v="27303588.989999998"/>
    <n v="56.718609999999998"/>
    <n v="37"/>
    <n v="5.0000000000000002E-5"/>
    <n v="3"/>
    <n v="0"/>
    <n v="3"/>
    <n v="1"/>
    <n v="2"/>
    <n v="3"/>
    <n v="0"/>
    <n v="173"/>
    <n v="0"/>
  </r>
  <r>
    <n v="9000"/>
    <x v="6"/>
    <x v="14"/>
    <n v="15809.6"/>
    <n v="4842"/>
    <n v="165"/>
    <x v="66"/>
    <n v="6.2972866341763742"/>
    <n v="40.4"/>
    <m/>
    <n v="3588283"/>
    <n v="51.5"/>
    <n v="8.8000000000000007"/>
    <n v="6.3003328409462283"/>
    <n v="63799"/>
    <n v="70.599999999999994"/>
    <n v="106772"/>
    <n v="251.81787801504001"/>
    <n v="6536.5"/>
    <n v="-7.3812701818809501E-2"/>
    <n v="4405.8955216185577"/>
    <n v="741.07455596860802"/>
    <n v="0"/>
    <n v="0"/>
    <n v="0"/>
    <n v="148783849"/>
    <n v="171415367.03999999"/>
    <n v="810.14922999999999"/>
    <n v="8"/>
    <n v="3.0000000000000001E-5"/>
    <n v="5"/>
    <n v="1.0000000000000001E-5"/>
    <n v="4"/>
    <n v="1"/>
    <n v="2"/>
    <n v="4"/>
    <n v="0"/>
    <n v="105"/>
    <n v="0"/>
  </r>
  <r>
    <n v="9000"/>
    <x v="6"/>
    <x v="15"/>
    <n v="17575.3"/>
    <n v="4842"/>
    <n v="120"/>
    <x v="83"/>
    <n v="6.4017898610356463"/>
    <n v="40.4"/>
    <m/>
    <n v="3594547"/>
    <n v="51.4"/>
    <n v="8.3000000000000007"/>
    <n v="6.409703138646571"/>
    <n v="64914"/>
    <n v="68.8"/>
    <n v="107687"/>
    <n v="434.82828822812797"/>
    <n v="6743.5"/>
    <n v="-0.14505695576131561"/>
    <n v="4889.4339119783381"/>
    <n v="742.36823626600574"/>
    <n v="0"/>
    <n v="0"/>
    <n v="0"/>
    <n v="7020500"/>
    <n v="7924397.1699999999"/>
    <n v="23.451049999999999"/>
    <n v="15"/>
    <n v="6.9999999999999994E-5"/>
    <n v="3"/>
    <n v="1.0000000000000001E-5"/>
    <n v="2"/>
    <n v="1"/>
    <n v="1"/>
    <n v="2"/>
    <n v="0"/>
    <n v="95"/>
    <n v="0"/>
  </r>
  <r>
    <n v="9000"/>
    <x v="6"/>
    <x v="16"/>
    <n v="17895.5"/>
    <n v="4842"/>
    <n v="188"/>
    <x v="84"/>
    <n v="6.2418892494698595"/>
    <n v="40.5"/>
    <m/>
    <n v="3594841"/>
    <n v="53.4"/>
    <n v="7.8"/>
    <n v="6.2611686272689653"/>
    <n v="63556"/>
    <n v="68.5"/>
    <n v="109292"/>
    <n v="434.384671893377"/>
    <n v="6563.5"/>
    <n v="-7.1994148029467894E-2"/>
    <n v="4978.1061248605984"/>
    <n v="742.42895497728216"/>
    <n v="0"/>
    <n v="0"/>
    <n v="0"/>
    <n v="5757500"/>
    <n v="6404967.0499999998"/>
    <n v="9.15015"/>
    <n v="0"/>
    <n v="0"/>
    <n v="0"/>
    <n v="0"/>
    <n v="1"/>
    <n v="0"/>
    <n v="0"/>
    <n v="1"/>
    <n v="0"/>
    <n v="72"/>
    <n v="0"/>
  </r>
  <r>
    <n v="9000"/>
    <x v="6"/>
    <x v="17"/>
    <n v="18630.3"/>
    <n v="4842"/>
    <n v="136"/>
    <x v="75"/>
    <n v="6.4058631335757141"/>
    <n v="42.4"/>
    <m/>
    <n v="3594524"/>
    <n v="55.6"/>
    <n v="6.6"/>
    <n v="6.4251650441095398"/>
    <n v="66490"/>
    <n v="67.400000000000006"/>
    <n v="110482"/>
    <n v="438.71977958219799"/>
    <n v="6686.5"/>
    <n v="-3.8863380957495516E-2"/>
    <n v="5182.967202333326"/>
    <n v="742.36348616274267"/>
    <n v="0"/>
    <n v="0"/>
    <n v="0"/>
    <n v="514000"/>
    <n v="562674.84"/>
    <n v="1.6786300000000001"/>
    <n v="1"/>
    <n v="0"/>
    <n v="0"/>
    <n v="0"/>
    <n v="2"/>
    <n v="0"/>
    <n v="1"/>
    <n v="2"/>
    <n v="0"/>
    <n v="49"/>
    <n v="0"/>
  </r>
  <r>
    <n v="9000"/>
    <x v="6"/>
    <x v="18"/>
    <n v="18478.599999999999"/>
    <n v="4842"/>
    <n v="140"/>
    <x v="23"/>
    <n v="6.4422937250315293"/>
    <n v="40.200000000000003"/>
    <m/>
    <n v="3587122"/>
    <n v="58"/>
    <n v="5.7"/>
    <n v="6.4647883763803486"/>
    <n v="68368"/>
    <n v="66.5"/>
    <n v="112188"/>
    <n v="483.489269800751"/>
    <n v="6594.25"/>
    <n v="-1.933516355200899E-2"/>
    <n v="5151.3720470059279"/>
    <n v="740.83477901693516"/>
    <n v="0"/>
    <n v="0"/>
    <n v="0"/>
    <n v="1501000"/>
    <n v="1641193.92"/>
    <n v="7.6199300000000001"/>
    <n v="3"/>
    <n v="2.0000000000000002E-5"/>
    <n v="2"/>
    <n v="0"/>
    <n v="2"/>
    <n v="1"/>
    <n v="1"/>
    <n v="2"/>
    <n v="0"/>
    <n v="49"/>
    <n v="0"/>
  </r>
  <r>
    <n v="9000"/>
    <x v="6"/>
    <x v="19"/>
    <n v="18539.5"/>
    <n v="4842"/>
    <n v="106"/>
    <x v="67"/>
    <n v="6.351454189482844"/>
    <n v="41.8"/>
    <m/>
    <n v="3578141"/>
    <n v="59.2"/>
    <n v="5.0999999999999996"/>
    <n v="6.350252818038193"/>
    <n v="69919"/>
    <n v="64.2"/>
    <n v="113406"/>
    <n v="392.45650695924002"/>
    <n v="6978.25"/>
    <n v="0.33413859775290466"/>
    <n v="5181.3218092858833"/>
    <n v="738.97996695580343"/>
    <n v="0"/>
    <n v="0"/>
    <n v="0"/>
    <n v="1749050"/>
    <n v="1854843.74"/>
    <n v="7.2852100000000002"/>
    <n v="4"/>
    <n v="1.0000000000000001E-5"/>
    <n v="0"/>
    <n v="0"/>
    <n v="2"/>
    <n v="0"/>
    <n v="1"/>
    <n v="2"/>
    <n v="0"/>
    <n v="112"/>
    <n v="0"/>
  </r>
  <r>
    <n v="9000"/>
    <x v="6"/>
    <x v="20"/>
    <n v="18982"/>
    <n v="4842"/>
    <n v="155"/>
    <x v="84"/>
    <n v="6.4343514832949316"/>
    <n v="41"/>
    <m/>
    <n v="3573297"/>
    <n v="58.4"/>
    <n v="4.7"/>
    <n v="6.4465848748538024"/>
    <n v="71740"/>
    <n v="66.099999999999994"/>
    <n v="115224"/>
    <n v="368.59656471435699"/>
    <n v="7582.25"/>
    <m/>
    <n v="5312.1808794511062"/>
    <n v="737.97955390334573"/>
    <n v="6000"/>
    <n v="6233.82"/>
    <n v="3.422E-2"/>
    <n v="1444750"/>
    <n v="1501058.14"/>
    <n v="3.0950500000000001"/>
    <n v="3"/>
    <n v="1.0000000000000001E-5"/>
    <n v="2"/>
    <n v="0"/>
    <n v="2"/>
    <n v="1"/>
    <n v="1"/>
    <n v="2"/>
    <n v="1"/>
    <n v="68"/>
    <n v="0"/>
  </r>
  <r>
    <n v="9000"/>
    <x v="6"/>
    <x v="21"/>
    <n v="20411.599999999999"/>
    <n v="4842"/>
    <n v="111"/>
    <x v="35"/>
    <n v="6.454531025263468"/>
    <n v="41.7"/>
    <m/>
    <n v="3571520"/>
    <n v="58.8"/>
    <n v="4.0999999999999996"/>
    <m/>
    <n v="74855"/>
    <n v="65.3"/>
    <n v="117513"/>
    <n v="397.702931520628"/>
    <n v="8556.75"/>
    <m/>
    <n v="5715.1016933966484"/>
    <n v="737.61255679471287"/>
    <n v="0"/>
    <n v="0"/>
    <n v="0"/>
    <n v="7944600"/>
    <n v="8199208.6699999999"/>
    <n v="14.38287"/>
    <n v="6"/>
    <n v="1.0000000000000001E-5"/>
    <n v="3"/>
    <n v="0"/>
    <n v="2"/>
    <n v="1"/>
    <n v="1"/>
    <n v="2"/>
    <n v="0"/>
    <n v="114"/>
    <n v="0"/>
  </r>
  <r>
    <n v="9000"/>
    <x v="6"/>
    <x v="22"/>
    <n v="21002.799999999999"/>
    <n v="4842"/>
    <n v="105"/>
    <x v="79"/>
    <m/>
    <n v="44.4"/>
    <m/>
    <n v="3565287"/>
    <n v="59.8"/>
    <n v="3.7"/>
    <m/>
    <n v="77289"/>
    <n v="64.3"/>
    <n v="119643"/>
    <n v="486.11594794952202"/>
    <n v="8205.25"/>
    <m/>
    <n v="5890.9142517839373"/>
    <n v="736.32527881040892"/>
    <n v="0"/>
    <n v="0"/>
    <n v="0"/>
    <n v="803000"/>
    <n v="803000"/>
    <n v="1.8837200000000001"/>
    <n v="2"/>
    <n v="0"/>
    <n v="3"/>
    <n v="1.0000000000000001E-5"/>
    <n v="4"/>
    <n v="2"/>
    <n v="2"/>
    <n v="4"/>
    <n v="0"/>
    <n v="100"/>
    <n v="0"/>
  </r>
  <r>
    <n v="10000"/>
    <x v="7"/>
    <x v="0"/>
    <n v="1578.3"/>
    <n v="1949"/>
    <m/>
    <x v="22"/>
    <n v="5.9123856564368955"/>
    <n v="4.4000000000000004"/>
    <n v="4.7"/>
    <n v="751487"/>
    <n v="5.5"/>
    <n v="4"/>
    <n v="5.914838275916865"/>
    <n v="27069"/>
    <n v="69.2"/>
    <n v="21538"/>
    <n v="405.32528379657799"/>
    <m/>
    <m/>
    <n v="2100.2359322250418"/>
    <n v="385.57567983581322"/>
    <n v="0"/>
    <n v="0"/>
    <n v="0"/>
    <n v="50000"/>
    <n v="80733.48"/>
    <n v="0.60299999999999998"/>
    <n v="3"/>
    <n v="1.0000000000000001E-5"/>
    <n v="0"/>
    <n v="0"/>
    <n v="2"/>
    <n v="0"/>
    <n v="2"/>
    <n v="1"/>
    <n v="0"/>
    <n v="2"/>
    <n v="0"/>
  </r>
  <r>
    <n v="10000"/>
    <x v="7"/>
    <x v="1"/>
    <n v="1693.7"/>
    <n v="1949"/>
    <m/>
    <x v="83"/>
    <n v="6.222443267571137"/>
    <n v="4.4000000000000004"/>
    <m/>
    <n v="763335"/>
    <n v="5.7"/>
    <n v="3.7"/>
    <n v="6.2216909047065698"/>
    <n v="29479"/>
    <n v="71"/>
    <n v="22796"/>
    <n v="450.50339498847899"/>
    <m/>
    <m/>
    <n v="2218.8161161220173"/>
    <n v="391.65469471523858"/>
    <n v="0"/>
    <n v="0"/>
    <n v="0"/>
    <n v="4675000"/>
    <n v="7432804.9100000001"/>
    <n v="57.780479999999997"/>
    <n v="13.01"/>
    <n v="8.0000000000000007E-5"/>
    <n v="2"/>
    <n v="1.0000000000000001E-5"/>
    <n v="6"/>
    <n v="2"/>
    <n v="6"/>
    <n v="6"/>
    <n v="0"/>
    <n v="11"/>
    <n v="0"/>
  </r>
  <r>
    <n v="10000"/>
    <x v="7"/>
    <x v="2"/>
    <n v="1800.5"/>
    <n v="1949"/>
    <m/>
    <x v="85"/>
    <n v="6.3359402008819501"/>
    <n v="4.9000000000000004"/>
    <m/>
    <n v="774990"/>
    <n v="6"/>
    <n v="3.4"/>
    <n v="6.3301073219300816"/>
    <n v="31188"/>
    <n v="71.599999999999994"/>
    <n v="23690"/>
    <n v="436.56918820058502"/>
    <m/>
    <m/>
    <n v="2323.255783945599"/>
    <n v="397.63468445356591"/>
    <n v="29100000"/>
    <n v="45266479.079999998"/>
    <n v="258.21937000000003"/>
    <n v="8624000"/>
    <n v="13415055.52"/>
    <n v="32.993510000000001"/>
    <n v="32.979999999999997"/>
    <n v="1.7000000000000001E-4"/>
    <n v="6"/>
    <n v="2.0000000000000002E-5"/>
    <n v="17"/>
    <n v="3"/>
    <n v="9"/>
    <n v="2"/>
    <n v="17"/>
    <n v="17"/>
    <n v="0"/>
  </r>
  <r>
    <n v="10000"/>
    <x v="7"/>
    <x v="3"/>
    <n v="1985.7"/>
    <n v="1949"/>
    <m/>
    <x v="82"/>
    <n v="6.6794595469543303"/>
    <n v="5.2"/>
    <m/>
    <n v="783559"/>
    <n v="6"/>
    <n v="3.7"/>
    <n v="6.6728847171839361"/>
    <n v="33907"/>
    <n v="72"/>
    <n v="24333"/>
    <n v="399.74685617599698"/>
    <m/>
    <n v="1.6351825498135006E-2"/>
    <n v="2534.2061031779358"/>
    <n v="402.03129810159055"/>
    <n v="0"/>
    <n v="0"/>
    <n v="0"/>
    <n v="166000"/>
    <n v="249823.71"/>
    <n v="0.93093999999999999"/>
    <n v="55"/>
    <n v="1.2999999999999999E-4"/>
    <n v="0"/>
    <n v="0"/>
    <n v="2"/>
    <n v="0"/>
    <n v="2"/>
    <n v="1"/>
    <n v="0"/>
    <n v="8"/>
    <n v="0"/>
  </r>
  <r>
    <n v="10000"/>
    <x v="7"/>
    <x v="4"/>
    <n v="1741.1"/>
    <n v="1949"/>
    <m/>
    <x v="86"/>
    <n v="6.8164437632739521"/>
    <n v="5.5"/>
    <m/>
    <n v="795699"/>
    <n v="5.9"/>
    <n v="3.5"/>
    <n v="6.807062522213446"/>
    <n v="36952"/>
    <n v="75.400000000000006"/>
    <n v="25021"/>
    <n v="445.48434989678998"/>
    <m/>
    <n v="6.152493324205744E-2"/>
    <n v="2188.1389822030687"/>
    <n v="408.2601334017445"/>
    <n v="0"/>
    <n v="0"/>
    <n v="0"/>
    <n v="1628000"/>
    <n v="2382289.64"/>
    <n v="14.84876"/>
    <n v="35"/>
    <n v="2.2000000000000001E-4"/>
    <n v="1"/>
    <n v="1.0000000000000001E-5"/>
    <n v="5"/>
    <n v="2"/>
    <n v="5"/>
    <n v="2"/>
    <n v="0"/>
    <n v="12"/>
    <n v="0"/>
  </r>
  <r>
    <n v="10000"/>
    <x v="7"/>
    <x v="5"/>
    <n v="1858.5"/>
    <n v="1949"/>
    <m/>
    <x v="23"/>
    <n v="6.9204748627378372"/>
    <n v="5.9"/>
    <m/>
    <n v="806169"/>
    <n v="5.7"/>
    <n v="4"/>
    <n v="6.9111955087397625"/>
    <n v="37693"/>
    <n v="75.599999999999994"/>
    <n v="25390"/>
    <n v="518.35282843370396"/>
    <m/>
    <n v="2.9830979336152079E-2"/>
    <n v="2305.3478861132094"/>
    <n v="413.63211903540275"/>
    <n v="0"/>
    <n v="0"/>
    <n v="0"/>
    <n v="515000"/>
    <n v="741881.92"/>
    <n v="4.4502499999999996"/>
    <n v="0"/>
    <n v="0"/>
    <n v="1"/>
    <n v="1.0000000000000001E-5"/>
    <n v="1"/>
    <n v="1"/>
    <n v="0"/>
    <n v="1"/>
    <n v="0"/>
    <n v="6"/>
    <n v="0"/>
  </r>
  <r>
    <n v="10000"/>
    <x v="7"/>
    <x v="6"/>
    <n v="2015.5"/>
    <n v="1949"/>
    <m/>
    <x v="78"/>
    <n v="6.7577661917892193"/>
    <n v="6.3"/>
    <m/>
    <n v="818003"/>
    <n v="6"/>
    <n v="4.3"/>
    <n v="6.7478083305227052"/>
    <n v="38013"/>
    <n v="77.2"/>
    <n v="26485"/>
    <n v="632.99257691221601"/>
    <m/>
    <n v="2.5340918969385215E-2"/>
    <n v="2463.9273939093137"/>
    <n v="419.70395074397129"/>
    <n v="0"/>
    <n v="0"/>
    <n v="0"/>
    <n v="50583200"/>
    <n v="71243820.480000004"/>
    <n v="290.09440000000001"/>
    <n v="2"/>
    <n v="0"/>
    <n v="0"/>
    <n v="0"/>
    <n v="2"/>
    <n v="0"/>
    <n v="2"/>
    <n v="2"/>
    <n v="0"/>
    <n v="54"/>
    <n v="0"/>
  </r>
  <r>
    <n v="10000"/>
    <x v="7"/>
    <x v="7"/>
    <n v="2616.9"/>
    <n v="1949"/>
    <m/>
    <x v="87"/>
    <n v="6.6695820878458427"/>
    <n v="6.9"/>
    <m/>
    <n v="830803"/>
    <n v="6.8"/>
    <n v="4"/>
    <n v="6.6580375021173444"/>
    <n v="38970"/>
    <n v="77.3"/>
    <n v="28680"/>
    <n v="708.35765645013805"/>
    <m/>
    <n v="-1.010904198330969E-2"/>
    <n v="3149.84418688907"/>
    <n v="426.27142124166238"/>
    <n v="0"/>
    <n v="0"/>
    <n v="0"/>
    <n v="2469000"/>
    <n v="3387254.69"/>
    <n v="12.09839"/>
    <n v="5"/>
    <n v="3.0000000000000001E-5"/>
    <n v="1"/>
    <n v="1.0000000000000001E-5"/>
    <n v="2"/>
    <n v="1"/>
    <n v="2"/>
    <n v="2"/>
    <n v="0"/>
    <n v="32"/>
    <n v="0"/>
  </r>
  <r>
    <n v="10000"/>
    <x v="7"/>
    <x v="8"/>
    <n v="2730.8"/>
    <n v="1949"/>
    <m/>
    <x v="31"/>
    <n v="6.5065747079336687"/>
    <n v="7.6"/>
    <m/>
    <n v="845150"/>
    <n v="7.3"/>
    <n v="4.0999999999999996"/>
    <n v="6.4865144091053084"/>
    <n v="39405"/>
    <n v="75.8"/>
    <n v="29738"/>
    <n v="711.00325453288201"/>
    <n v="2854.5"/>
    <n v="-9.0380333633913956E-2"/>
    <n v="3231.1424007572623"/>
    <n v="433.63263211903541"/>
    <n v="0"/>
    <n v="0"/>
    <n v="0"/>
    <n v="293000"/>
    <n v="388798.11"/>
    <n v="1.9565999999999999"/>
    <n v="0"/>
    <n v="0"/>
    <n v="1"/>
    <n v="1.0000000000000001E-5"/>
    <n v="2"/>
    <n v="2"/>
    <n v="0"/>
    <n v="1"/>
    <n v="0"/>
    <n v="25"/>
    <n v="0"/>
  </r>
  <r>
    <n v="10000"/>
    <x v="7"/>
    <x v="9"/>
    <n v="2820.8"/>
    <n v="1949"/>
    <m/>
    <x v="74"/>
    <n v="6.4964229588693359"/>
    <n v="8.3000000000000007"/>
    <m/>
    <n v="859268"/>
    <n v="8"/>
    <n v="3.6"/>
    <n v="6.4932406138756624"/>
    <n v="41041"/>
    <n v="76.8"/>
    <n v="29685"/>
    <n v="556.58376210563802"/>
    <n v="2941.25"/>
    <n v="-6.2359348129213163E-2"/>
    <n v="3282.7941922659757"/>
    <n v="440.87634684453565"/>
    <n v="0"/>
    <n v="0"/>
    <n v="0"/>
    <n v="2291000"/>
    <n v="2945054.14"/>
    <n v="15.58972"/>
    <n v="12"/>
    <n v="5.0000000000000002E-5"/>
    <n v="2"/>
    <n v="1.0000000000000001E-5"/>
    <n v="5"/>
    <n v="3"/>
    <n v="3"/>
    <n v="5"/>
    <n v="0"/>
    <n v="77"/>
    <n v="0"/>
  </r>
  <r>
    <n v="10000"/>
    <x v="7"/>
    <x v="10"/>
    <n v="2855.1"/>
    <n v="1949"/>
    <m/>
    <x v="74"/>
    <n v="6.3284061846646198"/>
    <n v="8.6999999999999993"/>
    <m/>
    <n v="871749"/>
    <n v="7.8"/>
    <n v="3.4"/>
    <n v="6.331232655730191"/>
    <n v="41687"/>
    <n v="76.8"/>
    <n v="30391"/>
    <n v="422.77028035699902"/>
    <n v="3345.5"/>
    <n v="-0.10994788006736642"/>
    <n v="3275.1399772182131"/>
    <n v="447.28014366341716"/>
    <n v="0"/>
    <n v="0"/>
    <n v="0"/>
    <n v="1078000"/>
    <n v="1347380.34"/>
    <n v="6.2689000000000004"/>
    <n v="4"/>
    <n v="2.0000000000000002E-5"/>
    <n v="8"/>
    <n v="3.0000000000000001E-5"/>
    <n v="2"/>
    <n v="2"/>
    <n v="1"/>
    <n v="2"/>
    <n v="0"/>
    <n v="59"/>
    <n v="0"/>
  </r>
  <r>
    <n v="10000"/>
    <x v="7"/>
    <x v="11"/>
    <n v="2716"/>
    <n v="1949"/>
    <m/>
    <x v="22"/>
    <n v="5.7755902656730695"/>
    <n v="9.1"/>
    <m/>
    <n v="883874"/>
    <n v="6.8"/>
    <n v="4.9000000000000004"/>
    <n v="5.7871351513985845"/>
    <n v="40722"/>
    <n v="76.2"/>
    <n v="29610"/>
    <n v="284.877568376856"/>
    <n v="3370.75"/>
    <n v="-9.7621451456781347E-2"/>
    <n v="3072.8361734817404"/>
    <n v="453.50128270908158"/>
    <n v="0"/>
    <n v="0"/>
    <n v="0"/>
    <n v="1456500"/>
    <n v="1753150.19"/>
    <n v="6.5070899999999998"/>
    <n v="62"/>
    <n v="2.9999999999999997E-4"/>
    <n v="0"/>
    <n v="0"/>
    <n v="6"/>
    <n v="0"/>
    <n v="6"/>
    <n v="2"/>
    <n v="0"/>
    <n v="65"/>
    <n v="0"/>
  </r>
  <r>
    <n v="10000"/>
    <x v="7"/>
    <x v="12"/>
    <n v="2744.4"/>
    <n v="1949"/>
    <n v="103"/>
    <x v="71"/>
    <n v="5.6699292182926948"/>
    <n v="9.4"/>
    <m/>
    <n v="891730"/>
    <n v="5.2"/>
    <n v="8.3000000000000007"/>
    <n v="5.6767222126966894"/>
    <n v="40690"/>
    <n v="76.5"/>
    <n v="28563"/>
    <n v="258.677534700546"/>
    <n v="3188.25"/>
    <n v="-0.11809275946077105"/>
    <n v="3077.6131788770144"/>
    <n v="457.53206772703953"/>
    <n v="500000"/>
    <n v="603985.51"/>
    <n v="3.2726500000000001"/>
    <n v="47033500"/>
    <n v="56815105.530000001"/>
    <n v="291.24833999999998"/>
    <n v="38"/>
    <n v="1.2999999999999999E-4"/>
    <n v="0"/>
    <n v="0"/>
    <n v="4"/>
    <n v="0"/>
    <n v="4"/>
    <n v="3"/>
    <n v="1"/>
    <n v="79"/>
    <n v="0"/>
  </r>
  <r>
    <n v="10000"/>
    <x v="7"/>
    <x v="13"/>
    <n v="2951.6"/>
    <n v="1949"/>
    <n v="153"/>
    <x v="36"/>
    <n v="5.3592645638125305"/>
    <n v="9.6999999999999993"/>
    <m/>
    <n v="899593"/>
    <n v="4.8"/>
    <n v="8.4"/>
    <n v="5.3629675749963157"/>
    <n v="40825"/>
    <n v="74.7"/>
    <n v="27955"/>
    <n v="245.99484015658399"/>
    <n v="3262.5"/>
    <n v="-0.12709796734044504"/>
    <n v="3281.0393144455325"/>
    <n v="461.56644433042584"/>
    <n v="0"/>
    <n v="0"/>
    <n v="0"/>
    <n v="9644000"/>
    <n v="11461669.609999999"/>
    <n v="46.103380000000001"/>
    <n v="1"/>
    <n v="0"/>
    <n v="2"/>
    <n v="1.0000000000000001E-5"/>
    <n v="3"/>
    <n v="3"/>
    <n v="1"/>
    <n v="3"/>
    <n v="0"/>
    <n v="46"/>
    <n v="0"/>
  </r>
  <r>
    <n v="10000"/>
    <x v="7"/>
    <x v="14"/>
    <n v="2931.7"/>
    <n v="1949"/>
    <n v="108"/>
    <x v="88"/>
    <n v="5.3717339446029833"/>
    <n v="9.9"/>
    <m/>
    <n v="907381"/>
    <n v="4.8"/>
    <n v="7.5"/>
    <n v="5.3732640377008698"/>
    <n v="43891"/>
    <n v="74.2"/>
    <n v="27288"/>
    <n v="253.160693757318"/>
    <n v="3642.25"/>
    <n v="-0.15807967754583455"/>
    <n v="3230.9470883785311"/>
    <n v="465.56233966136477"/>
    <n v="1000"/>
    <n v="1152.1099999999999"/>
    <n v="5.7499999999999999E-3"/>
    <n v="1365000"/>
    <n v="1572630.3"/>
    <n v="5.4139999999999997"/>
    <n v="4"/>
    <n v="2.0000000000000002E-5"/>
    <n v="2"/>
    <n v="0"/>
    <n v="3"/>
    <n v="2"/>
    <n v="2"/>
    <n v="3"/>
    <n v="1"/>
    <n v="76"/>
    <n v="0"/>
  </r>
  <r>
    <n v="10000"/>
    <x v="7"/>
    <x v="15"/>
    <n v="3106.2"/>
    <n v="1949"/>
    <n v="118"/>
    <x v="38"/>
    <n v="5.0919788764974188"/>
    <n v="10.199999999999999"/>
    <m/>
    <n v="915179"/>
    <n v="4.5999999999999996"/>
    <n v="7.2"/>
    <n v="5.0942836307525878"/>
    <n v="44077"/>
    <n v="73.400000000000006"/>
    <n v="27278"/>
    <n v="326.49642252992197"/>
    <n v="3859.25"/>
    <n v="-0.25277284741676842"/>
    <n v="3394.0901178895056"/>
    <n v="469.56336582863008"/>
    <n v="0"/>
    <n v="0"/>
    <n v="0"/>
    <n v="7425000"/>
    <n v="8380977.0499999998"/>
    <n v="31.727789999999999"/>
    <n v="4"/>
    <n v="1.0000000000000001E-5"/>
    <n v="0"/>
    <n v="0"/>
    <n v="2"/>
    <n v="0"/>
    <n v="1"/>
    <n v="2"/>
    <n v="0"/>
    <n v="98"/>
    <n v="0"/>
  </r>
  <r>
    <n v="10000"/>
    <x v="7"/>
    <x v="16"/>
    <n v="3252.2"/>
    <n v="1949"/>
    <n v="106"/>
    <x v="89"/>
    <n v="5.2443149720946129"/>
    <n v="10.5"/>
    <m/>
    <n v="923576"/>
    <n v="4.7"/>
    <n v="6.7"/>
    <n v="5.2431166218644298"/>
    <n v="44338"/>
    <n v="74.099999999999994"/>
    <n v="27795"/>
    <n v="390.127273098182"/>
    <n v="3907.25"/>
    <n v="-0.19027384817427168"/>
    <n v="3521.312810207281"/>
    <n v="473.87172909184198"/>
    <n v="0"/>
    <n v="0"/>
    <n v="0"/>
    <n v="410000"/>
    <n v="456107.07"/>
    <n v="1.75753"/>
    <n v="0"/>
    <n v="0"/>
    <n v="1"/>
    <n v="0"/>
    <n v="6"/>
    <n v="6"/>
    <n v="0"/>
    <n v="2"/>
    <n v="0"/>
    <n v="39"/>
    <n v="0"/>
  </r>
  <r>
    <n v="10000"/>
    <x v="7"/>
    <x v="17"/>
    <n v="3586.2"/>
    <n v="1949"/>
    <n v="153"/>
    <x v="70"/>
    <n v="5.3276672141158565"/>
    <n v="10.8"/>
    <m/>
    <n v="932487"/>
    <n v="4.8"/>
    <n v="5.7"/>
    <n v="5.3135950219522021"/>
    <n v="45993"/>
    <n v="74.3"/>
    <n v="29394"/>
    <n v="401.28308828784202"/>
    <n v="4231.75"/>
    <n v="-0.18904669732154492"/>
    <n v="3845.8444997088432"/>
    <n v="478.44381734222679"/>
    <n v="0"/>
    <n v="0"/>
    <n v="0"/>
    <n v="415000"/>
    <n v="454299.78"/>
    <n v="1.96363"/>
    <n v="3"/>
    <n v="2.0000000000000002E-5"/>
    <n v="1"/>
    <n v="0"/>
    <n v="2"/>
    <n v="2"/>
    <n v="1"/>
    <n v="2"/>
    <n v="0"/>
    <n v="44"/>
    <n v="0"/>
  </r>
  <r>
    <n v="10000"/>
    <x v="7"/>
    <x v="18"/>
    <n v="3648.1"/>
    <n v="1949"/>
    <n v="104"/>
    <x v="90"/>
    <n v="5.5145456656697185"/>
    <n v="10.8"/>
    <m/>
    <n v="941252"/>
    <n v="4.8"/>
    <n v="4.9000000000000004"/>
    <n v="5.5006822821410646"/>
    <n v="48017"/>
    <n v="73.3"/>
    <n v="30293"/>
    <n v="458.49169952318402"/>
    <n v="4261"/>
    <n v="-0.13205412627286023"/>
    <n v="3875.7952174338011"/>
    <n v="482.94099538224731"/>
    <n v="0"/>
    <n v="0"/>
    <n v="0"/>
    <n v="545500"/>
    <n v="596449.88"/>
    <n v="1.5509900000000001"/>
    <n v="4"/>
    <n v="2.0000000000000002E-5"/>
    <n v="0"/>
    <n v="0"/>
    <n v="3"/>
    <n v="0"/>
    <n v="1"/>
    <n v="3"/>
    <n v="0"/>
    <n v="43"/>
    <n v="0"/>
  </r>
  <r>
    <n v="10000"/>
    <x v="7"/>
    <x v="19"/>
    <n v="3907.2"/>
    <n v="1949"/>
    <n v="130"/>
    <x v="91"/>
    <n v="5.3134876194703393"/>
    <n v="11.3"/>
    <m/>
    <n v="948921"/>
    <n v="4.9000000000000004"/>
    <n v="4.5"/>
    <n v="5.3023566034291134"/>
    <n v="48836"/>
    <n v="73"/>
    <n v="31122"/>
    <n v="484.93576796143901"/>
    <n v="4901"/>
    <n v="-1.800771427106946E-2"/>
    <n v="4117.5187397054133"/>
    <n v="486.87583376090305"/>
    <n v="0"/>
    <n v="0"/>
    <n v="0"/>
    <n v="35030"/>
    <n v="37148.82"/>
    <n v="8.1180000000000002E-2"/>
    <n v="18"/>
    <n v="5.0000000000000002E-5"/>
    <n v="0"/>
    <n v="0"/>
    <n v="1"/>
    <n v="0"/>
    <n v="1"/>
    <n v="1"/>
    <n v="0"/>
    <n v="16"/>
    <n v="0"/>
  </r>
  <r>
    <n v="10000"/>
    <x v="7"/>
    <x v="20"/>
    <n v="4013.7"/>
    <n v="1949"/>
    <n v="139"/>
    <x v="31"/>
    <n v="5.5312081368170452"/>
    <n v="12"/>
    <m/>
    <n v="956823"/>
    <n v="4.8"/>
    <n v="4.5"/>
    <n v="5.5137509072400901"/>
    <n v="50798"/>
    <n v="70"/>
    <n v="31370"/>
    <n v="557.54949608590596"/>
    <n v="5788.75"/>
    <m/>
    <n v="4194.8197315490952"/>
    <n v="490.93022062596202"/>
    <n v="0"/>
    <n v="0"/>
    <n v="0"/>
    <n v="60"/>
    <n v="62.34"/>
    <n v="1.8000000000000001E-4"/>
    <n v="5"/>
    <n v="1.0000000000000001E-5"/>
    <n v="0"/>
    <n v="0"/>
    <n v="1"/>
    <n v="0"/>
    <n v="1"/>
    <n v="1"/>
    <n v="0"/>
    <n v="9"/>
    <n v="0"/>
  </r>
  <r>
    <n v="10000"/>
    <x v="7"/>
    <x v="21"/>
    <n v="4219.8"/>
    <n v="1949"/>
    <n v="155"/>
    <x v="92"/>
    <n v="5.5065817531095211"/>
    <n v="12.2"/>
    <m/>
    <n v="965479"/>
    <n v="5.0999999999999996"/>
    <n v="3.8"/>
    <m/>
    <n v="52930"/>
    <n v="70.8"/>
    <n v="32559"/>
    <n v="519.94820799559"/>
    <n v="6584"/>
    <m/>
    <n v="4370.6802530143077"/>
    <n v="495.37147255002566"/>
    <m/>
    <m/>
    <m/>
    <m/>
    <m/>
    <m/>
    <m/>
    <m/>
    <m/>
    <m/>
    <m/>
    <m/>
    <m/>
    <m/>
    <m/>
    <m/>
    <n v="0"/>
  </r>
  <r>
    <n v="10000"/>
    <x v="7"/>
    <x v="22"/>
    <n v="4574.1000000000004"/>
    <n v="1949"/>
    <n v="123"/>
    <x v="93"/>
    <m/>
    <n v="12.8"/>
    <m/>
    <n v="973764"/>
    <n v="5.4"/>
    <n v="3.8"/>
    <m/>
    <n v="54485"/>
    <n v="73.099999999999994"/>
    <n v="33827"/>
    <n v="534.10334673720502"/>
    <n v="6425.5"/>
    <m/>
    <n v="4697.339396404057"/>
    <n v="499.62237044638277"/>
    <n v="0"/>
    <n v="0"/>
    <n v="0"/>
    <n v="0"/>
    <n v="0"/>
    <n v="0"/>
    <n v="4"/>
    <n v="1.0000000000000001E-5"/>
    <n v="0"/>
    <n v="0"/>
    <n v="1"/>
    <n v="0"/>
    <n v="1"/>
    <n v="0"/>
    <n v="0"/>
    <n v="3"/>
    <n v="0"/>
  </r>
  <r>
    <n v="11000"/>
    <x v="8"/>
    <x v="0"/>
    <n v="1885.3"/>
    <n v="61"/>
    <m/>
    <x v="94"/>
    <m/>
    <n v="6"/>
    <n v="4.3"/>
    <n v="567736"/>
    <m/>
    <n v="8"/>
    <m/>
    <n v="35739"/>
    <n v="42.5"/>
    <n v="23128"/>
    <n v="1"/>
    <m/>
    <m/>
    <n v="3320.7335803965225"/>
    <n v="9307.1475409836057"/>
    <n v="0"/>
    <n v="0"/>
    <n v="0"/>
    <n v="153000"/>
    <n v="247044.46"/>
    <n v="0.46722000000000002"/>
    <n v="175"/>
    <n v="3.3E-4"/>
    <n v="3"/>
    <n v="1.0000000000000001E-5"/>
    <n v="7"/>
    <n v="7"/>
    <n v="7"/>
    <n v="1"/>
    <n v="0"/>
    <n v="10"/>
    <n v="0"/>
  </r>
  <r>
    <n v="11000"/>
    <x v="8"/>
    <x v="1"/>
    <n v="1913.3"/>
    <n v="61"/>
    <m/>
    <x v="95"/>
    <m/>
    <n v="6.1"/>
    <m/>
    <n v="565230"/>
    <m/>
    <n v="8.4"/>
    <m/>
    <n v="38097"/>
    <n v="40.299999999999997"/>
    <n v="23395"/>
    <n v="36"/>
    <m/>
    <m/>
    <n v="3384.9937193708756"/>
    <n v="9266.065573770491"/>
    <n v="5000"/>
    <n v="7949.52"/>
    <n v="1.525E-2"/>
    <n v="66000"/>
    <n v="104933.72"/>
    <n v="0.20124"/>
    <n v="11"/>
    <n v="2.0000000000000002E-5"/>
    <n v="0"/>
    <n v="0"/>
    <n v="31"/>
    <n v="0"/>
    <n v="1"/>
    <n v="1"/>
    <n v="31"/>
    <n v="8"/>
    <n v="0"/>
  </r>
  <r>
    <n v="11000"/>
    <x v="8"/>
    <x v="2"/>
    <n v="1934.2"/>
    <n v="61"/>
    <m/>
    <x v="48"/>
    <m/>
    <n v="6.3"/>
    <m/>
    <n v="570213"/>
    <m/>
    <n v="6.4"/>
    <m/>
    <n v="39563"/>
    <n v="40"/>
    <n v="25767"/>
    <n v="57"/>
    <m/>
    <m/>
    <n v="3392.0657719133023"/>
    <n v="9347.7540983606559"/>
    <n v="0"/>
    <n v="0"/>
    <n v="0"/>
    <n v="252000"/>
    <n v="391998.38"/>
    <n v="0.75529999999999997"/>
    <n v="140"/>
    <n v="2.7E-4"/>
    <n v="3"/>
    <n v="1.0000000000000001E-5"/>
    <n v="4"/>
    <n v="4"/>
    <n v="4"/>
    <n v="2"/>
    <n v="0"/>
    <n v="7"/>
    <n v="0"/>
  </r>
  <r>
    <n v="11000"/>
    <x v="8"/>
    <x v="3"/>
    <n v="1904.3"/>
    <n v="61"/>
    <m/>
    <x v="2"/>
    <m/>
    <n v="6.5"/>
    <m/>
    <n v="572086"/>
    <m/>
    <n v="5.6"/>
    <m/>
    <n v="43344"/>
    <n v="41.9"/>
    <n v="28450"/>
    <n v="77"/>
    <m/>
    <m/>
    <n v="3328.6953360159137"/>
    <n v="9378.4590163934427"/>
    <n v="0"/>
    <n v="0"/>
    <n v="0"/>
    <n v="1042500"/>
    <n v="1568923.02"/>
    <n v="2.7441"/>
    <n v="3"/>
    <n v="1.0000000000000001E-5"/>
    <n v="0"/>
    <n v="0"/>
    <n v="4"/>
    <n v="0"/>
    <n v="4"/>
    <n v="1"/>
    <n v="0"/>
    <n v="8"/>
    <n v="0"/>
  </r>
  <r>
    <n v="11000"/>
    <x v="8"/>
    <x v="4"/>
    <n v="1854"/>
    <n v="61"/>
    <m/>
    <x v="96"/>
    <m/>
    <n v="9.5"/>
    <m/>
    <n v="574504"/>
    <m/>
    <n v="6.3"/>
    <m/>
    <n v="44695"/>
    <n v="42.7"/>
    <n v="28160"/>
    <n v="75"/>
    <m/>
    <m/>
    <n v="3227.1315778480221"/>
    <n v="9418.0983606557384"/>
    <n v="0"/>
    <n v="0"/>
    <n v="0"/>
    <n v="6049000"/>
    <n v="8851640.0800000001"/>
    <n v="15.313140000000001"/>
    <n v="5"/>
    <n v="1.0000000000000001E-5"/>
    <n v="0"/>
    <n v="0"/>
    <n v="1"/>
    <n v="0"/>
    <n v="1"/>
    <n v="1"/>
    <n v="0"/>
    <n v="5"/>
    <n v="0"/>
  </r>
  <r>
    <n v="11000"/>
    <x v="8"/>
    <x v="5"/>
    <n v="2029.2"/>
    <n v="61"/>
    <m/>
    <x v="97"/>
    <m/>
    <n v="7.8"/>
    <m/>
    <n v="573158"/>
    <m/>
    <n v="6.4"/>
    <m/>
    <n v="45136"/>
    <n v="44.1"/>
    <n v="27675"/>
    <n v="133"/>
    <m/>
    <m/>
    <n v="3540.3850247226769"/>
    <n v="9396.0327868852455"/>
    <n v="0"/>
    <n v="0"/>
    <n v="0"/>
    <n v="587500"/>
    <n v="846321.6"/>
    <n v="1.4602200000000001"/>
    <n v="6"/>
    <n v="1.0000000000000001E-5"/>
    <n v="4"/>
    <n v="1.0000000000000001E-5"/>
    <n v="1"/>
    <n v="1"/>
    <n v="1"/>
    <n v="1"/>
    <n v="0"/>
    <n v="10"/>
    <n v="0"/>
  </r>
  <r>
    <n v="11000"/>
    <x v="8"/>
    <x v="6"/>
    <n v="2706.1"/>
    <n v="61"/>
    <m/>
    <x v="98"/>
    <m/>
    <n v="10.9"/>
    <m/>
    <n v="568502"/>
    <m/>
    <n v="6.8"/>
    <m/>
    <n v="46047"/>
    <n v="43"/>
    <n v="29180"/>
    <n v="119"/>
    <m/>
    <m/>
    <n v="4760.0536145871083"/>
    <n v="9319.7049180327867"/>
    <n v="0"/>
    <n v="0"/>
    <n v="0"/>
    <n v="125643150"/>
    <n v="176961877.08000001"/>
    <n v="306.28057999999999"/>
    <n v="16"/>
    <n v="3.0000000000000001E-5"/>
    <n v="0"/>
    <n v="0"/>
    <n v="2"/>
    <n v="0"/>
    <n v="1"/>
    <n v="2"/>
    <n v="0"/>
    <n v="13"/>
    <n v="0"/>
  </r>
  <r>
    <n v="11000"/>
    <x v="8"/>
    <x v="7"/>
    <n v="3218.4"/>
    <n v="61"/>
    <m/>
    <x v="97"/>
    <m/>
    <n v="8.4"/>
    <m/>
    <n v="567754"/>
    <m/>
    <n v="7.8"/>
    <m/>
    <n v="50201"/>
    <n v="45.6"/>
    <n v="29464"/>
    <n v="133"/>
    <m/>
    <m/>
    <n v="5668.6522684120237"/>
    <n v="9307.442622950819"/>
    <n v="0"/>
    <n v="0"/>
    <n v="0"/>
    <n v="1000"/>
    <n v="1371.91"/>
    <n v="2.3700000000000001E-3"/>
    <n v="0"/>
    <n v="0"/>
    <n v="0"/>
    <n v="0"/>
    <n v="1"/>
    <n v="0"/>
    <n v="0"/>
    <n v="1"/>
    <n v="0"/>
    <n v="1"/>
    <n v="0"/>
  </r>
  <r>
    <n v="11000"/>
    <x v="8"/>
    <x v="8"/>
    <n v="3246.7"/>
    <n v="61"/>
    <m/>
    <x v="99"/>
    <m/>
    <n v="8.9"/>
    <m/>
    <n v="567136"/>
    <m/>
    <n v="6.4"/>
    <m/>
    <n v="53186"/>
    <n v="45.8"/>
    <n v="30322"/>
    <n v="191"/>
    <n v="1858.5"/>
    <m/>
    <n v="5724.7291654911687"/>
    <n v="9297.3114754098369"/>
    <n v="0"/>
    <n v="0"/>
    <n v="0"/>
    <n v="50000"/>
    <n v="66347.789999999994"/>
    <n v="0.11398999999999999"/>
    <n v="1"/>
    <n v="0"/>
    <n v="0"/>
    <n v="0"/>
    <n v="1"/>
    <n v="0"/>
    <n v="1"/>
    <n v="1"/>
    <n v="0"/>
    <n v="2"/>
    <n v="0"/>
  </r>
  <r>
    <n v="11000"/>
    <x v="8"/>
    <x v="9"/>
    <n v="3332.6"/>
    <n v="61"/>
    <m/>
    <x v="100"/>
    <m/>
    <n v="10.1"/>
    <m/>
    <n v="570681"/>
    <m/>
    <n v="5.8"/>
    <m/>
    <n v="56075"/>
    <n v="45.9"/>
    <n v="31513"/>
    <n v="173"/>
    <n v="2053.5"/>
    <m/>
    <n v="5839.6897741470284"/>
    <n v="9355.4262295081971"/>
    <n v="0"/>
    <n v="0"/>
    <n v="0"/>
    <n v="10552000"/>
    <n v="13564474.640000001"/>
    <n v="23.227720000000001"/>
    <n v="0"/>
    <n v="0"/>
    <n v="2"/>
    <n v="0"/>
    <n v="3"/>
    <n v="3"/>
    <n v="0"/>
    <n v="3"/>
    <n v="0"/>
    <n v="10"/>
    <n v="0"/>
  </r>
  <r>
    <n v="11000"/>
    <x v="8"/>
    <x v="10"/>
    <n v="3670.9"/>
    <n v="61"/>
    <m/>
    <x v="39"/>
    <m/>
    <n v="10.6"/>
    <m/>
    <n v="574404"/>
    <m/>
    <n v="5.5"/>
    <m/>
    <n v="60028"/>
    <n v="47.2"/>
    <n v="33162"/>
    <n v="169"/>
    <n v="2020.25"/>
    <m/>
    <n v="6390.7981142192602"/>
    <n v="9416.4590163934427"/>
    <n v="0"/>
    <n v="0"/>
    <n v="0"/>
    <n v="18000"/>
    <n v="22498.01"/>
    <n v="3.8370000000000001E-2"/>
    <n v="0"/>
    <n v="0"/>
    <n v="0"/>
    <n v="0"/>
    <n v="1"/>
    <n v="0"/>
    <n v="0"/>
    <n v="1"/>
    <n v="0"/>
    <n v="6"/>
    <n v="0"/>
  </r>
  <r>
    <n v="11000"/>
    <x v="8"/>
    <x v="11"/>
    <n v="3663.3"/>
    <n v="61"/>
    <m/>
    <x v="49"/>
    <m/>
    <n v="13"/>
    <m/>
    <n v="580236"/>
    <m/>
    <n v="6.5"/>
    <m/>
    <n v="61117"/>
    <n v="44.1"/>
    <n v="33574"/>
    <n v="45"/>
    <n v="2054.5"/>
    <m/>
    <n v="6313.4655553947014"/>
    <n v="9512.065573770491"/>
    <n v="0"/>
    <n v="0"/>
    <n v="0"/>
    <n v="78000"/>
    <n v="93886.51"/>
    <n v="0.15911"/>
    <n v="10"/>
    <n v="2.0000000000000002E-5"/>
    <n v="0"/>
    <n v="0"/>
    <n v="1"/>
    <n v="0"/>
    <n v="1"/>
    <n v="1"/>
    <n v="0"/>
    <n v="14"/>
    <n v="0"/>
  </r>
  <r>
    <n v="11000"/>
    <x v="8"/>
    <x v="12"/>
    <n v="3515.2"/>
    <n v="61"/>
    <m/>
    <x v="101"/>
    <m/>
    <n v="12.6"/>
    <m/>
    <n v="592228"/>
    <m/>
    <n v="9.3000000000000007"/>
    <m/>
    <n v="60448"/>
    <n v="44.9"/>
    <n v="33723"/>
    <n v="73"/>
    <n v="1935.75"/>
    <m/>
    <n v="5935.5518482746511"/>
    <n v="9708.6557377049176"/>
    <m/>
    <m/>
    <m/>
    <m/>
    <m/>
    <m/>
    <m/>
    <m/>
    <m/>
    <m/>
    <m/>
    <m/>
    <m/>
    <m/>
    <m/>
    <m/>
    <n v="0"/>
  </r>
  <r>
    <n v="11000"/>
    <x v="8"/>
    <x v="13"/>
    <n v="3714.3"/>
    <n v="61"/>
    <m/>
    <x v="102"/>
    <m/>
    <n v="13.7"/>
    <m/>
    <n v="605226"/>
    <m/>
    <n v="9.4"/>
    <m/>
    <n v="63582"/>
    <n v="45.6"/>
    <n v="34387"/>
    <n v="59"/>
    <n v="1997.75"/>
    <m/>
    <n v="6137.0463264962182"/>
    <n v="9921.7377049180323"/>
    <n v="0"/>
    <n v="0"/>
    <n v="0"/>
    <n v="95000"/>
    <n v="112905.29"/>
    <n v="0.18656"/>
    <n v="0"/>
    <n v="0"/>
    <n v="0"/>
    <n v="0"/>
    <n v="2"/>
    <n v="0"/>
    <n v="0"/>
    <n v="2"/>
    <n v="0"/>
    <n v="17"/>
    <n v="0"/>
  </r>
  <r>
    <n v="11000"/>
    <x v="8"/>
    <x v="14"/>
    <n v="3651.5"/>
    <n v="61"/>
    <m/>
    <x v="103"/>
    <m/>
    <n v="13.9"/>
    <m/>
    <n v="619800"/>
    <m/>
    <n v="10.199999999999999"/>
    <m/>
    <n v="67419"/>
    <n v="44.8"/>
    <n v="35417"/>
    <n v="321"/>
    <n v="2138.75"/>
    <m/>
    <n v="5891.4165859954819"/>
    <n v="10160.655737704918"/>
    <n v="0"/>
    <n v="0"/>
    <n v="0"/>
    <n v="2412000"/>
    <n v="2778889.43"/>
    <n v="4.4789899999999996"/>
    <n v="0"/>
    <n v="0"/>
    <n v="2"/>
    <n v="0"/>
    <n v="2"/>
    <n v="1"/>
    <n v="0"/>
    <n v="2"/>
    <n v="0"/>
    <n v="7"/>
    <n v="0"/>
  </r>
  <r>
    <n v="11000"/>
    <x v="8"/>
    <x v="15"/>
    <n v="4010"/>
    <n v="61"/>
    <m/>
    <x v="59"/>
    <m/>
    <n v="13.8"/>
    <m/>
    <n v="634924"/>
    <m/>
    <n v="9"/>
    <m/>
    <n v="68397"/>
    <n v="45"/>
    <n v="35584"/>
    <n v="343"/>
    <n v="2135"/>
    <m/>
    <n v="6315.7165267024084"/>
    <n v="10408.590163934427"/>
    <n v="20000"/>
    <n v="22575.02"/>
    <n v="3.5549999999999998E-2"/>
    <n v="78000"/>
    <n v="88042.64"/>
    <n v="0.13864000000000001"/>
    <n v="0"/>
    <n v="0"/>
    <n v="0"/>
    <n v="0"/>
    <n v="1"/>
    <n v="0"/>
    <n v="0"/>
    <n v="1"/>
    <n v="1"/>
    <n v="21"/>
    <n v="0"/>
  </r>
  <r>
    <n v="11000"/>
    <x v="8"/>
    <x v="16"/>
    <n v="4195.8"/>
    <n v="61"/>
    <m/>
    <x v="104"/>
    <m/>
    <n v="14.9"/>
    <m/>
    <n v="650581"/>
    <m/>
    <n v="8.5"/>
    <m/>
    <n v="67923"/>
    <n v="44.6"/>
    <n v="35010"/>
    <n v="271"/>
    <n v="2153"/>
    <m/>
    <n v="6449.3122301450558"/>
    <n v="10665.262295081968"/>
    <n v="2500"/>
    <n v="2781.14"/>
    <n v="4.28E-3"/>
    <n v="2000"/>
    <n v="2224.91"/>
    <n v="3.4299999999999999E-3"/>
    <n v="0"/>
    <n v="0"/>
    <n v="0"/>
    <n v="0"/>
    <n v="1"/>
    <n v="0"/>
    <n v="0"/>
    <n v="1"/>
    <n v="1"/>
    <n v="6"/>
    <n v="0"/>
  </r>
  <r>
    <n v="11000"/>
    <x v="8"/>
    <x v="17"/>
    <n v="4522.8"/>
    <n v="61"/>
    <m/>
    <x v="42"/>
    <m/>
    <n v="15.2"/>
    <m/>
    <n v="662328"/>
    <m/>
    <n v="7.8"/>
    <m/>
    <n v="71354"/>
    <n v="41.5"/>
    <n v="35871"/>
    <n v="349"/>
    <n v="2365.75"/>
    <m/>
    <n v="6828.6407942892347"/>
    <n v="10857.836065573771"/>
    <n v="3500"/>
    <n v="3831.4"/>
    <n v="5.8100000000000001E-3"/>
    <n v="6000"/>
    <n v="6568.19"/>
    <n v="9.9699999999999997E-3"/>
    <n v="0"/>
    <n v="0"/>
    <n v="0"/>
    <n v="0"/>
    <n v="1"/>
    <n v="0"/>
    <n v="0"/>
    <n v="1"/>
    <n v="1"/>
    <n v="11"/>
    <n v="0"/>
  </r>
  <r>
    <n v="11000"/>
    <x v="8"/>
    <x v="18"/>
    <n v="4996.2"/>
    <n v="61"/>
    <m/>
    <x v="9"/>
    <m/>
    <n v="15.7"/>
    <m/>
    <n v="675400"/>
    <m/>
    <n v="6.9"/>
    <m/>
    <n v="75457"/>
    <n v="40.4"/>
    <n v="37619"/>
    <n v="413"/>
    <n v="2505.75"/>
    <m/>
    <n v="7397.3941368078176"/>
    <n v="11072.131147540984"/>
    <n v="0"/>
    <n v="0"/>
    <n v="0"/>
    <n v="13000"/>
    <n v="14214.2"/>
    <n v="2.1139999999999999E-2"/>
    <n v="0"/>
    <n v="0"/>
    <n v="0"/>
    <n v="0"/>
    <n v="1"/>
    <n v="0"/>
    <n v="0"/>
    <n v="1"/>
    <n v="0"/>
    <n v="10"/>
    <n v="0"/>
  </r>
  <r>
    <n v="11000"/>
    <x v="8"/>
    <x v="19"/>
    <n v="5145.7"/>
    <n v="61"/>
    <m/>
    <x v="15"/>
    <m/>
    <n v="16.600000000000001"/>
    <m/>
    <n v="685815"/>
    <m/>
    <n v="6.1"/>
    <m/>
    <n v="77828"/>
    <n v="40.799999999999997"/>
    <n v="38491"/>
    <n v="391"/>
    <n v="2479.75"/>
    <n v="-0.11676677803647037"/>
    <n v="7503.0438237717162"/>
    <n v="11242.868852459016"/>
    <m/>
    <m/>
    <m/>
    <m/>
    <m/>
    <m/>
    <m/>
    <m/>
    <m/>
    <m/>
    <m/>
    <m/>
    <m/>
    <m/>
    <m/>
    <m/>
    <n v="0"/>
  </r>
  <r>
    <n v="11000"/>
    <x v="8"/>
    <x v="20"/>
    <n v="5184.6000000000004"/>
    <n v="61"/>
    <m/>
    <x v="105"/>
    <m/>
    <n v="18.600000000000001"/>
    <m/>
    <n v="694906"/>
    <m/>
    <n v="6.1"/>
    <m/>
    <n v="79221"/>
    <n v="40.299999999999997"/>
    <n v="39565"/>
    <n v="444"/>
    <n v="2698.75"/>
    <m/>
    <n v="7460.8652105464625"/>
    <n v="11391.901639344262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11000"/>
    <x v="8"/>
    <x v="21"/>
    <n v="5348.6"/>
    <n v="61"/>
    <m/>
    <x v="48"/>
    <m/>
    <n v="19"/>
    <m/>
    <n v="701547"/>
    <m/>
    <n v="5.7"/>
    <m/>
    <n v="81243"/>
    <n v="39.9"/>
    <n v="39325"/>
    <n v="385"/>
    <n v="2994.75"/>
    <m/>
    <n v="7624.0080849893166"/>
    <n v="11500.77049180328"/>
    <n v="0"/>
    <n v="0"/>
    <n v="0"/>
    <n v="3000"/>
    <n v="3096.14"/>
    <n v="4.4099999999999999E-3"/>
    <n v="1"/>
    <n v="0"/>
    <n v="0"/>
    <n v="0"/>
    <n v="2"/>
    <n v="0"/>
    <n v="2"/>
    <n v="2"/>
    <n v="0"/>
    <n v="2"/>
    <n v="0"/>
  </r>
  <r>
    <n v="11000"/>
    <x v="8"/>
    <x v="22"/>
    <n v="5568.3"/>
    <n v="61"/>
    <m/>
    <x v="28"/>
    <m/>
    <n v="19.600000000000001"/>
    <m/>
    <n v="705749"/>
    <m/>
    <n v="5.5"/>
    <m/>
    <n v="83406"/>
    <n v="40.200000000000003"/>
    <n v="40332"/>
    <n v="495"/>
    <n v="3102.25"/>
    <m/>
    <n v="7889.9155365434463"/>
    <n v="11569.655737704918"/>
    <n v="0"/>
    <n v="0"/>
    <n v="0"/>
    <n v="500000"/>
    <n v="500000"/>
    <n v="0.70847000000000004"/>
    <n v="0"/>
    <n v="0"/>
    <n v="0"/>
    <n v="0"/>
    <n v="1"/>
    <n v="0"/>
    <n v="0"/>
    <n v="1"/>
    <n v="0"/>
    <n v="1"/>
    <n v="0"/>
  </r>
  <r>
    <n v="12000"/>
    <x v="9"/>
    <x v="0"/>
    <n v="38869"/>
    <n v="53625"/>
    <m/>
    <x v="8"/>
    <n v="7.1514251588084754"/>
    <n v="71.3"/>
    <n v="70.400000000000006"/>
    <n v="15186304"/>
    <n v="430.4"/>
    <n v="4.8"/>
    <n v="7.1497144606259697"/>
    <n v="25378"/>
    <n v="66.900000000000006"/>
    <n v="410234"/>
    <n v="10859.3491561336"/>
    <m/>
    <m/>
    <n v="2559.4772763669162"/>
    <n v="283.19448018648018"/>
    <n v="214451000"/>
    <n v="346267524.66000003"/>
    <n v="10380.893889999999"/>
    <n v="74247170"/>
    <n v="119884653.03"/>
    <n v="595.61623999999995"/>
    <n v="189"/>
    <n v="1.16E-3"/>
    <n v="20"/>
    <n v="1.8000000000000001E-4"/>
    <n v="20"/>
    <n v="2"/>
    <n v="2"/>
    <n v="20"/>
    <n v="5"/>
    <n v="517"/>
    <n v="0"/>
  </r>
  <r>
    <n v="12000"/>
    <x v="9"/>
    <x v="1"/>
    <n v="42021.4"/>
    <n v="53625"/>
    <m/>
    <x v="34"/>
    <n v="7.384287564520978"/>
    <n v="74.599999999999994"/>
    <m/>
    <n v="15486559"/>
    <n v="446.2"/>
    <n v="4.3"/>
    <n v="7.3784882357886881"/>
    <n v="26854"/>
    <n v="66.900000000000006"/>
    <n v="434715"/>
    <n v="12076.3725834495"/>
    <m/>
    <m/>
    <n v="2713.4110295256683"/>
    <n v="288.79364102564102"/>
    <n v="36680000.020000003"/>
    <n v="58317707.869999997"/>
    <n v="935.52139"/>
    <n v="1879300100.3099999"/>
    <n v="2987908238.1500001"/>
    <n v="63217.136229999996"/>
    <n v="670.02"/>
    <n v="9.0900000000000009E-3"/>
    <n v="72"/>
    <n v="5.8E-4"/>
    <n v="61"/>
    <n v="2"/>
    <n v="61"/>
    <n v="61"/>
    <n v="29"/>
    <n v="831"/>
    <n v="1"/>
  </r>
  <r>
    <n v="12000"/>
    <x v="9"/>
    <x v="2"/>
    <n v="44304.4"/>
    <n v="53625"/>
    <m/>
    <x v="65"/>
    <n v="7.3818658596301079"/>
    <n v="80.7"/>
    <m/>
    <n v="15759421"/>
    <n v="460.2"/>
    <n v="3.9"/>
    <n v="7.3749878268975513"/>
    <n v="27678"/>
    <n v="67.599999999999994"/>
    <n v="431498"/>
    <n v="13406.190386628899"/>
    <m/>
    <m/>
    <n v="2811.2961764267866"/>
    <n v="293.88197668997668"/>
    <n v="628775000.00999999"/>
    <n v="978090390.98000002"/>
    <n v="652.37199999999996"/>
    <n v="652776566.63"/>
    <n v="1015426006.76"/>
    <n v="2138.4230299999999"/>
    <n v="88.99"/>
    <n v="4.8000000000000001E-4"/>
    <n v="15"/>
    <n v="4.0000000000000003E-5"/>
    <n v="5"/>
    <n v="1"/>
    <n v="3"/>
    <n v="5"/>
    <n v="2"/>
    <n v="536"/>
    <n v="0"/>
  </r>
  <r>
    <n v="12000"/>
    <x v="9"/>
    <x v="3"/>
    <n v="45779.4"/>
    <n v="53625"/>
    <m/>
    <x v="70"/>
    <n v="7.6591618165564732"/>
    <n v="84.3"/>
    <m/>
    <n v="15982571"/>
    <n v="483.6"/>
    <n v="3.7"/>
    <n v="7.6456650172156699"/>
    <n v="29428"/>
    <n v="68.400000000000006"/>
    <n v="442388"/>
    <n v="12392.1922448108"/>
    <m/>
    <n v="0.24188754760790485"/>
    <n v="2864.3326533634668"/>
    <n v="298.04328205128206"/>
    <n v="520501000"/>
    <n v="783334301.27999997"/>
    <n v="555.43976999999995"/>
    <n v="485773650"/>
    <n v="731070953.79999995"/>
    <n v="977.84973000000002"/>
    <n v="55"/>
    <n v="3.4000000000000002E-4"/>
    <n v="17"/>
    <n v="5.0000000000000002E-5"/>
    <n v="9"/>
    <n v="1"/>
    <n v="1"/>
    <n v="9"/>
    <n v="2"/>
    <n v="554"/>
    <n v="0"/>
  </r>
  <r>
    <n v="12000"/>
    <x v="9"/>
    <x v="4"/>
    <n v="46412.4"/>
    <n v="53625"/>
    <m/>
    <x v="63"/>
    <n v="7.5981935105518126"/>
    <n v="94.2"/>
    <m/>
    <n v="16356966"/>
    <n v="499.4"/>
    <n v="4.7"/>
    <n v="7.5890388600278795"/>
    <n v="30344"/>
    <n v="69.2"/>
    <n v="448336"/>
    <n v="13697.3327397099"/>
    <m/>
    <n v="0.27128022605667568"/>
    <n v="2837.4699806797912"/>
    <n v="305.02500699300697"/>
    <n v="34952000"/>
    <n v="51146061.159999996"/>
    <n v="802.48901999999998"/>
    <n v="271554900"/>
    <n v="397372496.95999998"/>
    <n v="1695.3589300000001"/>
    <n v="123"/>
    <n v="1.57E-3"/>
    <n v="39"/>
    <n v="2.1000000000000001E-4"/>
    <n v="20"/>
    <n v="2"/>
    <n v="2"/>
    <n v="20"/>
    <n v="1"/>
    <n v="495"/>
    <n v="1"/>
  </r>
  <r>
    <n v="12000"/>
    <x v="9"/>
    <x v="5"/>
    <n v="50189.4"/>
    <n v="53625"/>
    <m/>
    <x v="32"/>
    <n v="7.5563580333793787"/>
    <n v="99.3"/>
    <m/>
    <n v="16689370"/>
    <n v="504.8"/>
    <n v="5.6"/>
    <n v="7.552402145048279"/>
    <n v="30727"/>
    <n v="68.7"/>
    <n v="469164"/>
    <n v="15081.407885827701"/>
    <m/>
    <n v="0.27837150084725037"/>
    <n v="3007.2675002112123"/>
    <n v="311.22368298368298"/>
    <n v="37250"/>
    <n v="53660.4"/>
    <n v="0.40393000000000001"/>
    <n v="42965200"/>
    <n v="61893407.810000002"/>
    <n v="1071.3922399999999"/>
    <n v="59"/>
    <n v="1.9000000000000001E-4"/>
    <n v="30"/>
    <n v="1.3999999999999999E-4"/>
    <n v="3"/>
    <n v="1"/>
    <n v="3"/>
    <n v="3"/>
    <n v="1"/>
    <n v="367"/>
    <n v="1"/>
  </r>
  <r>
    <n v="12000"/>
    <x v="9"/>
    <x v="6"/>
    <n v="55101.7"/>
    <n v="53625"/>
    <m/>
    <x v="63"/>
    <n v="7.3808428879896164"/>
    <n v="110.7"/>
    <m/>
    <n v="17004085"/>
    <n v="524"/>
    <n v="5.2"/>
    <n v="7.3745517114643411"/>
    <n v="31704"/>
    <n v="69.5"/>
    <n v="488591"/>
    <n v="17012.366427987101"/>
    <m/>
    <n v="0.26742096933748499"/>
    <n v="3240.4977980291205"/>
    <n v="317.09249417249418"/>
    <n v="17315000"/>
    <n v="24387281.77"/>
    <n v="42.732729999999997"/>
    <n v="121281250"/>
    <n v="170818366.56"/>
    <n v="559.58824000000004"/>
    <n v="125"/>
    <n v="4.6000000000000001E-4"/>
    <n v="51"/>
    <n v="3.6999999999999999E-4"/>
    <n v="30"/>
    <n v="1"/>
    <n v="2"/>
    <n v="30"/>
    <n v="1"/>
    <n v="293"/>
    <n v="1"/>
  </r>
  <r>
    <n v="12000"/>
    <x v="9"/>
    <x v="7"/>
    <n v="62943.199999999997"/>
    <n v="53625"/>
    <m/>
    <x v="91"/>
    <n v="7.418839292822156"/>
    <n v="115.3"/>
    <m/>
    <n v="17415318"/>
    <n v="572.79999999999995"/>
    <n v="4.5999999999999996"/>
    <n v="7.4250240895001385"/>
    <n v="33694"/>
    <n v="72.2"/>
    <n v="517626"/>
    <n v="20215.659855980401"/>
    <m/>
    <n v="0.12775687941310768"/>
    <n v="3614.2435067794913"/>
    <n v="324.76117482517481"/>
    <n v="767860000"/>
    <n v="1053437586.41"/>
    <n v="14922.189920000001"/>
    <n v="19454275500"/>
    <n v="26689585377.91"/>
    <n v="137896.49554999999"/>
    <n v="889"/>
    <n v="7.4400000000000004E-3"/>
    <n v="61"/>
    <n v="1.01E-3"/>
    <n v="22"/>
    <n v="4"/>
    <n v="2"/>
    <n v="22"/>
    <n v="4"/>
    <n v="392"/>
    <n v="1"/>
  </r>
  <r>
    <n v="12000"/>
    <x v="9"/>
    <x v="8"/>
    <n v="68557.600000000006"/>
    <n v="53625"/>
    <m/>
    <x v="90"/>
    <n v="7.1350121494297101"/>
    <n v="130.9"/>
    <m/>
    <n v="17842038"/>
    <n v="637.5"/>
    <n v="3.7"/>
    <n v="7.1274929286698123"/>
    <n v="36011"/>
    <n v="72.400000000000006"/>
    <n v="551947"/>
    <n v="23143.107956411801"/>
    <n v="70825.25"/>
    <n v="0.2893730146450566"/>
    <n v="3842.475842726039"/>
    <n v="332.71865734265737"/>
    <n v="510800000"/>
    <n v="677809058.05999994"/>
    <n v="1502.7306000000001"/>
    <n v="12091221500"/>
    <n v="16044517336.969999"/>
    <n v="28274.614269999998"/>
    <n v="57"/>
    <n v="2.7E-4"/>
    <n v="31"/>
    <n v="9.0000000000000006E-5"/>
    <n v="31"/>
    <n v="3"/>
    <n v="2"/>
    <n v="31"/>
    <n v="2"/>
    <n v="284"/>
    <n v="1"/>
  </r>
  <r>
    <n v="12000"/>
    <x v="9"/>
    <x v="9"/>
    <n v="73798"/>
    <n v="53625"/>
    <m/>
    <x v="106"/>
    <n v="7.132034246845671"/>
    <n v="140.80000000000001"/>
    <m/>
    <n v="18166990"/>
    <n v="682.3"/>
    <n v="3.2"/>
    <n v="7.1268874196666019"/>
    <n v="38448"/>
    <n v="72.400000000000006"/>
    <n v="576237"/>
    <n v="16926.161547565102"/>
    <n v="72975"/>
    <n v="0.29141304203674201"/>
    <n v="4062.2029295992343"/>
    <n v="338.77836829836832"/>
    <n v="32000"/>
    <n v="41135.629999999997"/>
    <n v="1.43781"/>
    <n v="32528700"/>
    <n v="41815269.490000002"/>
    <n v="307.57835"/>
    <n v="86"/>
    <n v="2.9999999999999997E-4"/>
    <n v="20"/>
    <n v="6.0000000000000002E-5"/>
    <n v="14"/>
    <n v="1"/>
    <n v="1"/>
    <n v="3"/>
    <n v="14"/>
    <n v="208"/>
    <n v="0"/>
  </r>
  <r>
    <n v="12000"/>
    <x v="9"/>
    <x v="10"/>
    <n v="76794"/>
    <n v="53625"/>
    <m/>
    <x v="28"/>
    <n v="7.1050520559078079"/>
    <n v="148.9"/>
    <m/>
    <n v="18367842"/>
    <n v="623"/>
    <n v="4"/>
    <n v="7.096412962223293"/>
    <n v="39602"/>
    <n v="71.8"/>
    <n v="595876"/>
    <n v="8734.2575604689901"/>
    <n v="70447"/>
    <n v="0.20999002141048603"/>
    <n v="4180.8939776376565"/>
    <n v="342.52386013986012"/>
    <n v="50877000"/>
    <n v="63590601.740000002"/>
    <n v="50.331890000000001"/>
    <n v="276578260"/>
    <n v="345692119.70999998"/>
    <n v="1957.94002"/>
    <n v="129"/>
    <n v="5.9000000000000003E-4"/>
    <n v="57"/>
    <n v="3.3E-4"/>
    <n v="24"/>
    <n v="9"/>
    <n v="4"/>
    <n v="24"/>
    <n v="1"/>
    <n v="266"/>
    <n v="1"/>
  </r>
  <r>
    <n v="12000"/>
    <x v="9"/>
    <x v="11"/>
    <n v="74213.2"/>
    <n v="53625"/>
    <m/>
    <x v="34"/>
    <n v="6.8442227397156001"/>
    <n v="158.69999999999999"/>
    <m/>
    <n v="18527305"/>
    <n v="515.9"/>
    <n v="6.3"/>
    <n v="6.8436066325601024"/>
    <n v="39247"/>
    <n v="71.099999999999994"/>
    <n v="612691"/>
    <n v="5204.54613027102"/>
    <n v="64622"/>
    <n v="0.21143866646846898"/>
    <n v="4005.6122571523483"/>
    <n v="345.49752913752911"/>
    <n v="40385000"/>
    <n v="48610347.880000003"/>
    <n v="156.51235"/>
    <n v="305159290"/>
    <n v="367312102.06"/>
    <n v="2626.6654800000001"/>
    <n v="52"/>
    <n v="6.2E-4"/>
    <n v="34"/>
    <n v="3.2000000000000003E-4"/>
    <n v="31"/>
    <n v="4"/>
    <n v="4"/>
    <n v="8"/>
    <n v="2"/>
    <n v="362"/>
    <n v="1"/>
  </r>
  <r>
    <n v="12000"/>
    <x v="9"/>
    <x v="12"/>
    <n v="69993.899999999994"/>
    <n v="53625"/>
    <m/>
    <x v="37"/>
    <n v="6.4981197846593401"/>
    <n v="160.5"/>
    <m/>
    <n v="18652644"/>
    <n v="396.7"/>
    <n v="10.4"/>
    <n v="6.4953374296834481"/>
    <n v="36611"/>
    <n v="70.900000000000006"/>
    <n v="588289"/>
    <n v="3026.4094736904899"/>
    <n v="61138"/>
    <n v="0.19937873774438999"/>
    <n v="3752.4921399883037"/>
    <n v="347.83485314685316"/>
    <n v="61552500"/>
    <n v="74353636.959999993"/>
    <n v="102.67137"/>
    <n v="94450900"/>
    <n v="114093951.31"/>
    <n v="648.91345000000001"/>
    <n v="83"/>
    <n v="2.5999999999999998E-4"/>
    <n v="34"/>
    <n v="1.6000000000000001E-4"/>
    <n v="8"/>
    <n v="4"/>
    <n v="1"/>
    <n v="8"/>
    <n v="2"/>
    <n v="281"/>
    <n v="1"/>
  </r>
  <r>
    <n v="12000"/>
    <x v="9"/>
    <x v="13"/>
    <n v="68926.7"/>
    <n v="53625"/>
    <n v="182"/>
    <x v="16"/>
    <n v="6.6578144131213604"/>
    <n v="163.5"/>
    <m/>
    <n v="18845537"/>
    <n v="350.9"/>
    <n v="11.1"/>
    <n v="6.6659574430727631"/>
    <n v="38475"/>
    <n v="69.3"/>
    <n v="585369"/>
    <n v="3221.26778317157"/>
    <n v="63257.5"/>
    <n v="0.28003679596161091"/>
    <n v="3657.4548127760963"/>
    <n v="351.43192540792541"/>
    <n v="1046264100"/>
    <n v="1243460534.21"/>
    <n v="4262.3881600000004"/>
    <n v="15072600"/>
    <n v="17913434.399999999"/>
    <n v="216.45532"/>
    <n v="79"/>
    <n v="2.9E-4"/>
    <n v="21"/>
    <n v="1.4999999999999999E-4"/>
    <n v="12"/>
    <n v="3"/>
    <n v="3"/>
    <n v="2"/>
    <n v="12"/>
    <n v="280"/>
    <n v="1"/>
  </r>
  <r>
    <n v="12000"/>
    <x v="9"/>
    <x v="14"/>
    <n v="68069.899999999994"/>
    <n v="53625"/>
    <m/>
    <x v="107"/>
    <n v="6.8705943220345063"/>
    <n v="163.1"/>
    <m/>
    <n v="19053237"/>
    <n v="335.6"/>
    <n v="10"/>
    <n v="6.880524190441462"/>
    <n v="40131"/>
    <n v="69"/>
    <n v="586109"/>
    <n v="3651.9484876251099"/>
    <n v="67027.75"/>
    <n v="0.34238934423183753"/>
    <n v="3572.6160336954817"/>
    <n v="355.30511888111886"/>
    <n v="102450"/>
    <n v="118033.67"/>
    <n v="0.74567000000000005"/>
    <n v="18451600"/>
    <n v="21258273.649999999"/>
    <n v="111.57080999999999"/>
    <n v="90"/>
    <n v="1.4999999999999999E-4"/>
    <n v="13"/>
    <n v="3.0000000000000001E-5"/>
    <n v="16"/>
    <n v="1"/>
    <n v="2"/>
    <n v="16"/>
    <n v="2"/>
    <n v="384"/>
    <n v="0"/>
  </r>
  <r>
    <n v="12000"/>
    <x v="9"/>
    <x v="15"/>
    <n v="68899.899999999994"/>
    <n v="53625"/>
    <m/>
    <x v="54"/>
    <n v="7.2227269969034085"/>
    <n v="158.4"/>
    <m/>
    <n v="19297822"/>
    <n v="342.2"/>
    <n v="8.5"/>
    <n v="7.21091101338651"/>
    <n v="41115"/>
    <n v="67"/>
    <n v="600971"/>
    <n v="5366.9859937893598"/>
    <n v="67620.5"/>
    <n v="0.2312786604950357"/>
    <n v="3570.34591779321"/>
    <n v="359.86614452214451"/>
    <n v="360000"/>
    <n v="406350.4"/>
    <n v="6.3141699999999998"/>
    <n v="146032850"/>
    <n v="164834740.78999999"/>
    <n v="952.56271000000004"/>
    <n v="69"/>
    <n v="3.6999999999999999E-4"/>
    <n v="31"/>
    <n v="2.1000000000000001E-4"/>
    <n v="6"/>
    <n v="6"/>
    <n v="3"/>
    <n v="6"/>
    <n v="3"/>
    <n v="482"/>
    <n v="1"/>
  </r>
  <r>
    <n v="12000"/>
    <x v="9"/>
    <x v="16"/>
    <n v="72003.399999999994"/>
    <n v="53625"/>
    <n v="158"/>
    <x v="60"/>
    <n v="7.1662576750703684"/>
    <n v="155.19999999999999"/>
    <m/>
    <n v="19545621"/>
    <n v="366.1"/>
    <n v="7.2"/>
    <n v="7.1610718730388863"/>
    <n v="40696"/>
    <n v="66.099999999999994"/>
    <n v="617861"/>
    <n v="7237.5985068397704"/>
    <n v="70425.5"/>
    <n v="0.27813280467885293"/>
    <n v="3683.8635109112161"/>
    <n v="364.48710489510489"/>
    <n v="41260000"/>
    <n v="45899946.649999999"/>
    <n v="205.50982999999999"/>
    <n v="64199298.009999998"/>
    <n v="71418913.170000002"/>
    <n v="2197.22874"/>
    <n v="54"/>
    <n v="2.1000000000000001E-4"/>
    <n v="31"/>
    <n v="2.1000000000000001E-4"/>
    <n v="3"/>
    <n v="1"/>
    <n v="1"/>
    <n v="3"/>
    <n v="1"/>
    <n v="326"/>
    <n v="1"/>
  </r>
  <r>
    <n v="12000"/>
    <x v="9"/>
    <x v="17"/>
    <n v="73055.899999999994"/>
    <n v="53625"/>
    <n v="149"/>
    <x v="7"/>
    <n v="7.5575737789945832"/>
    <n v="160.5"/>
    <m/>
    <n v="19845911"/>
    <n v="397.4"/>
    <n v="6.3"/>
    <n v="7.5699980306784482"/>
    <n v="43140"/>
    <n v="64.900000000000006"/>
    <n v="630788"/>
    <n v="7068.4733939061198"/>
    <n v="75378.25"/>
    <n v="0.3485620841495955"/>
    <n v="3681.1562845363965"/>
    <n v="370.08691841491839"/>
    <n v="0"/>
    <n v="0"/>
    <n v="0"/>
    <n v="210238290"/>
    <n v="230147485.31999999"/>
    <n v="1762.99378"/>
    <n v="51"/>
    <n v="3.1E-4"/>
    <n v="20"/>
    <n v="5.0000000000000002E-5"/>
    <n v="6"/>
    <n v="3"/>
    <n v="1"/>
    <n v="6"/>
    <n v="0"/>
    <n v="481"/>
    <n v="0"/>
  </r>
  <r>
    <n v="12000"/>
    <x v="9"/>
    <x v="18"/>
    <n v="75053.399999999994"/>
    <n v="53625"/>
    <n v="156"/>
    <x v="12"/>
    <n v="7.7251399689261868"/>
    <n v="164.8"/>
    <m/>
    <n v="20209042"/>
    <n v="432.6"/>
    <n v="5.5"/>
    <n v="7.7403708205628305"/>
    <n v="45273"/>
    <n v="64.8"/>
    <n v="636291"/>
    <n v="8867.7523682798801"/>
    <n v="79832.25"/>
    <n v="0.46142452635683495"/>
    <n v="3713.8524428817555"/>
    <n v="376.85859207459208"/>
    <n v="1000500"/>
    <n v="1093947.0900000001"/>
    <n v="0.40656999999999999"/>
    <n v="26002900"/>
    <n v="28431580.719999999"/>
    <n v="142.98752999999999"/>
    <n v="81"/>
    <n v="2.7E-4"/>
    <n v="26"/>
    <n v="8.0000000000000007E-5"/>
    <n v="4"/>
    <n v="4"/>
    <n v="3"/>
    <n v="3"/>
    <n v="3"/>
    <n v="418"/>
    <n v="1"/>
  </r>
  <r>
    <n v="12000"/>
    <x v="9"/>
    <x v="19"/>
    <n v="79291.7"/>
    <n v="53625"/>
    <n v="157"/>
    <x v="108"/>
    <n v="7.7929025756289159"/>
    <n v="167.8"/>
    <m/>
    <n v="20613477"/>
    <n v="475.7"/>
    <n v="4.8"/>
    <n v="7.8444436784931719"/>
    <n v="46073"/>
    <n v="64.3"/>
    <n v="651939"/>
    <n v="9375.1180019882795"/>
    <n v="85436.5"/>
    <n v="0.48050119863189178"/>
    <n v="3846.5951183296247"/>
    <n v="384.40050349650352"/>
    <n v="10000"/>
    <n v="10604.86"/>
    <n v="5.5900000000000004E-3"/>
    <n v="3254392150"/>
    <n v="3451238613.8200002"/>
    <n v="17874.715950000002"/>
    <n v="55"/>
    <n v="1.3999999999999999E-4"/>
    <n v="37"/>
    <n v="1.2999999999999999E-4"/>
    <n v="7"/>
    <n v="3"/>
    <n v="2"/>
    <n v="7"/>
    <n v="1"/>
    <n v="409"/>
    <n v="1"/>
  </r>
  <r>
    <n v="12000"/>
    <x v="9"/>
    <x v="20"/>
    <n v="84187.7"/>
    <n v="53625"/>
    <n v="178"/>
    <x v="88"/>
    <n v="7.9082144033697963"/>
    <n v="177.1"/>
    <m/>
    <n v="20963613"/>
    <n v="505.5"/>
    <n v="4.2"/>
    <n v="7.8952671834802066"/>
    <n v="48504"/>
    <n v="64.099999999999994"/>
    <n v="667411"/>
    <n v="9766.8946414565798"/>
    <n v="90363.75"/>
    <m/>
    <n v="4015.8964964674747"/>
    <n v="390.92984615384614"/>
    <n v="634847000"/>
    <n v="659589753.34000003"/>
    <n v="5337.2261699999999"/>
    <n v="3922568960.0100002"/>
    <n v="4075448561.3400002"/>
    <n v="15222.261049999999"/>
    <n v="118"/>
    <n v="7.3999999999999999E-4"/>
    <n v="49.99"/>
    <n v="2.9999999999999997E-4"/>
    <n v="20"/>
    <n v="3"/>
    <n v="6"/>
    <n v="20"/>
    <n v="2"/>
    <n v="393"/>
    <n v="1"/>
  </r>
  <r>
    <n v="12000"/>
    <x v="9"/>
    <x v="21"/>
    <n v="89452"/>
    <n v="53625"/>
    <n v="166"/>
    <x v="88"/>
    <n v="7.7295388370870484"/>
    <n v="188"/>
    <m/>
    <n v="21244317"/>
    <n v="543"/>
    <n v="3.6"/>
    <m/>
    <n v="50964"/>
    <n v="65.5"/>
    <n v="684528"/>
    <n v="11923.817031570101"/>
    <n v="98454.5"/>
    <m/>
    <n v="4210.6319539479664"/>
    <n v="396.16441958041958"/>
    <n v="1500000000"/>
    <n v="1548072025.51"/>
    <n v="75535.368589999998"/>
    <n v="4209301160"/>
    <n v="4344200915.1999998"/>
    <n v="180380.9872"/>
    <n v="51"/>
    <n v="4.4000000000000002E-4"/>
    <n v="44"/>
    <n v="4.0000000000000002E-4"/>
    <n v="3"/>
    <n v="2"/>
    <n v="3"/>
    <n v="3"/>
    <n v="1"/>
    <n v="357"/>
    <n v="1"/>
  </r>
  <r>
    <n v="12000"/>
    <x v="9"/>
    <x v="22"/>
    <n v="93604.5"/>
    <n v="53625"/>
    <n v="124"/>
    <x v="106"/>
    <m/>
    <n v="195.9"/>
    <m/>
    <n v="21477737"/>
    <n v="565.5"/>
    <n v="3.1"/>
    <m/>
    <n v="52426"/>
    <n v="66"/>
    <n v="711804"/>
    <n v="12750.988196434"/>
    <n v="97839"/>
    <m/>
    <n v="4358.2105507670576"/>
    <n v="400.5172400932401"/>
    <n v="1001"/>
    <n v="1001"/>
    <n v="6.7000000000000002E-4"/>
    <n v="27502437"/>
    <n v="27502437"/>
    <n v="81.503500000000003"/>
    <n v="37"/>
    <n v="8.0000000000000007E-5"/>
    <n v="26"/>
    <n v="1.2999999999999999E-4"/>
    <n v="4"/>
    <n v="1"/>
    <n v="1"/>
    <n v="4"/>
    <n v="4"/>
    <n v="267"/>
    <n v="1"/>
  </r>
  <r>
    <n v="13000"/>
    <x v="10"/>
    <x v="0"/>
    <n v="16183.1"/>
    <n v="57513"/>
    <m/>
    <x v="1"/>
    <n v="6.4867897069314244"/>
    <n v="37.299999999999997"/>
    <n v="25.9"/>
    <n v="7685099"/>
    <n v="173.4"/>
    <n v="4.5999999999999996"/>
    <n v="6.4873477287843686"/>
    <n v="24404"/>
    <n v="70.900000000000006"/>
    <n v="196945"/>
    <n v="6369.26121333631"/>
    <m/>
    <m/>
    <n v="2105.776386224823"/>
    <n v="133.62368507989498"/>
    <n v="61764499.68"/>
    <n v="99729263.819999993"/>
    <n v="7677.3107200000004"/>
    <n v="12391800.08"/>
    <n v="20008663.559999999"/>
    <n v="1023.5626099999999"/>
    <n v="35"/>
    <n v="9.2000000000000003E-4"/>
    <n v="2"/>
    <n v="2.0000000000000002E-5"/>
    <n v="22"/>
    <n v="1"/>
    <n v="1"/>
    <n v="5"/>
    <n v="22"/>
    <n v="586"/>
    <n v="0"/>
  </r>
  <r>
    <n v="13000"/>
    <x v="10"/>
    <x v="1"/>
    <n v="17034.099999999999"/>
    <n v="57513"/>
    <m/>
    <x v="38"/>
    <n v="6.8479665183067846"/>
    <n v="38.6"/>
    <m/>
    <n v="7863536"/>
    <n v="185.9"/>
    <n v="4.3"/>
    <n v="6.8319661974294839"/>
    <n v="26159"/>
    <n v="71.2"/>
    <n v="205059"/>
    <n v="7378.0582287185798"/>
    <m/>
    <m/>
    <n v="2166.2137745665559"/>
    <n v="136.72623580755655"/>
    <n v="3146999.98"/>
    <n v="5003430.29"/>
    <n v="623.57082000000003"/>
    <n v="348505499.81"/>
    <n v="554090564.26999998"/>
    <n v="27638.023239999999"/>
    <n v="312"/>
    <n v="1.248E-2"/>
    <n v="21"/>
    <n v="7.1000000000000002E-4"/>
    <n v="31"/>
    <n v="14"/>
    <n v="14"/>
    <n v="31"/>
    <n v="30"/>
    <n v="713"/>
    <n v="1"/>
  </r>
  <r>
    <n v="13000"/>
    <x v="10"/>
    <x v="2"/>
    <n v="18645.5"/>
    <n v="57513"/>
    <m/>
    <x v="45"/>
    <n v="6.9170950170231196"/>
    <n v="41.1"/>
    <m/>
    <n v="8045965"/>
    <n v="203.4"/>
    <n v="3.9"/>
    <n v="6.900257137951086"/>
    <n v="27275"/>
    <n v="71.3"/>
    <n v="215552"/>
    <n v="7552.2273324630196"/>
    <m/>
    <m/>
    <n v="2317.3727452207413"/>
    <n v="139.89819692938988"/>
    <n v="270000"/>
    <n v="419998.26"/>
    <n v="49.477130000000002"/>
    <n v="27935300"/>
    <n v="43454731.030000001"/>
    <n v="2018.69541"/>
    <n v="52"/>
    <n v="3.5899999999999999E-3"/>
    <n v="7"/>
    <n v="2.0000000000000001E-4"/>
    <n v="12"/>
    <n v="12"/>
    <n v="1"/>
    <n v="2"/>
    <n v="1"/>
    <n v="422"/>
    <n v="0"/>
  </r>
  <r>
    <n v="13000"/>
    <x v="10"/>
    <x v="3"/>
    <n v="19786.3"/>
    <n v="57513"/>
    <m/>
    <x v="109"/>
    <n v="7.0612613599230682"/>
    <n v="43.5"/>
    <m/>
    <n v="8186653"/>
    <n v="207.5"/>
    <n v="3.6"/>
    <n v="7.0461083797447328"/>
    <n v="28861"/>
    <n v="69.8"/>
    <n v="225324"/>
    <n v="7682.0067219825296"/>
    <m/>
    <n v="8.7813031215452586E-2"/>
    <n v="2416.8973571983565"/>
    <n v="142.34439170274547"/>
    <n v="311980320"/>
    <n v="469518571.49000001"/>
    <n v="26944.53398"/>
    <n v="112735640"/>
    <n v="169662870.34"/>
    <n v="5660.3938200000002"/>
    <n v="312"/>
    <n v="1.1390000000000001E-2"/>
    <n v="23"/>
    <n v="9.6000000000000002E-4"/>
    <n v="30"/>
    <n v="2"/>
    <n v="2"/>
    <n v="3"/>
    <n v="30"/>
    <n v="716"/>
    <n v="1"/>
  </r>
  <r>
    <n v="13000"/>
    <x v="10"/>
    <x v="4"/>
    <n v="20514.599999999999"/>
    <n v="57513"/>
    <m/>
    <x v="17"/>
    <n v="6.9124696770096046"/>
    <n v="48.6"/>
    <m/>
    <n v="8377038"/>
    <n v="207.2"/>
    <n v="4"/>
    <n v="6.9008041063637053"/>
    <n v="29751"/>
    <n v="70.099999999999994"/>
    <n v="222220"/>
    <n v="7737.3640275957396"/>
    <m/>
    <n v="8.4732029102818657E-2"/>
    <n v="2448.9085521636644"/>
    <n v="145.65468676647018"/>
    <n v="50000"/>
    <n v="73166.14"/>
    <n v="0.92018"/>
    <n v="17980250"/>
    <n v="26310910.870000001"/>
    <n v="812.02340000000004"/>
    <n v="50"/>
    <n v="1.2700000000000001E-3"/>
    <n v="2"/>
    <n v="5.0000000000000002E-5"/>
    <n v="2"/>
    <n v="1"/>
    <n v="1"/>
    <n v="2"/>
    <n v="1"/>
    <n v="408"/>
    <n v="0"/>
  </r>
  <r>
    <n v="13000"/>
    <x v="10"/>
    <x v="5"/>
    <n v="20769.599999999999"/>
    <n v="57513"/>
    <m/>
    <x v="89"/>
    <n v="6.8522056234483983"/>
    <n v="53.6"/>
    <m/>
    <n v="8508256"/>
    <n v="197.9"/>
    <n v="5"/>
    <n v="6.8409257127961283"/>
    <n v="30111"/>
    <n v="71.8"/>
    <n v="226129"/>
    <n v="7991.8582823707202"/>
    <m/>
    <n v="4.8308212339332135E-2"/>
    <n v="2441.1113158795411"/>
    <n v="147.93622311477404"/>
    <n v="4655000"/>
    <n v="6705748.25"/>
    <n v="651.7183"/>
    <n v="54624600"/>
    <n v="78689326.129999995"/>
    <n v="3788.0505899999998"/>
    <n v="38"/>
    <n v="1.41E-3"/>
    <n v="3"/>
    <n v="6.0000000000000002E-5"/>
    <n v="3"/>
    <n v="1"/>
    <n v="1"/>
    <n v="3"/>
    <n v="3"/>
    <n v="593"/>
    <n v="0"/>
  </r>
  <r>
    <n v="13000"/>
    <x v="10"/>
    <x v="6"/>
    <n v="21734.2"/>
    <n v="57513"/>
    <m/>
    <x v="30"/>
    <n v="6.7887161215547307"/>
    <n v="56.6"/>
    <m/>
    <n v="8622793"/>
    <n v="195.1"/>
    <n v="4.8"/>
    <n v="6.7757700086425574"/>
    <n v="30803"/>
    <n v="71.400000000000006"/>
    <n v="232267"/>
    <n v="7877.37737126502"/>
    <m/>
    <n v="4.5624577182305753E-2"/>
    <n v="2520.5522155060435"/>
    <n v="149.92772068923549"/>
    <n v="6500"/>
    <n v="9154.91"/>
    <n v="0.30082999999999999"/>
    <n v="50902350"/>
    <n v="71693326.329999998"/>
    <n v="2113.28078"/>
    <n v="249"/>
    <n v="1.0330000000000001E-2"/>
    <n v="17"/>
    <n v="5.8E-4"/>
    <n v="8"/>
    <n v="2"/>
    <n v="1"/>
    <n v="4"/>
    <n v="8"/>
    <n v="617"/>
    <n v="0"/>
  </r>
  <r>
    <n v="13000"/>
    <x v="10"/>
    <x v="7"/>
    <n v="23062.400000000001"/>
    <n v="57513"/>
    <m/>
    <x v="108"/>
    <n v="6.8690773972966186"/>
    <n v="58.5"/>
    <m/>
    <n v="8769252"/>
    <n v="199.9"/>
    <n v="4.8"/>
    <n v="6.8549395183627979"/>
    <n v="31960"/>
    <n v="70.900000000000006"/>
    <n v="238694"/>
    <n v="8869.5485774174795"/>
    <m/>
    <n v="3.5274457293275718E-2"/>
    <n v="2629.9164398514263"/>
    <n v="152.47425799384487"/>
    <n v="26500000"/>
    <n v="36355710.729999997"/>
    <n v="2080.4455200000002"/>
    <n v="110457850"/>
    <n v="151538627.96000001"/>
    <n v="4282.3717800000004"/>
    <n v="56"/>
    <n v="2.0899999999999998E-3"/>
    <n v="7"/>
    <n v="1.1E-4"/>
    <n v="3"/>
    <n v="2"/>
    <n v="3"/>
    <n v="3"/>
    <n v="1"/>
    <n v="820"/>
    <n v="0"/>
  </r>
  <r>
    <n v="13000"/>
    <x v="10"/>
    <x v="8"/>
    <n v="25015"/>
    <n v="57513"/>
    <m/>
    <x v="33"/>
    <n v="7.0689129611193495"/>
    <n v="60.7"/>
    <m/>
    <n v="8925922"/>
    <n v="208.9"/>
    <n v="5.3"/>
    <n v="7.0558123306139082"/>
    <n v="33331"/>
    <n v="67.900000000000006"/>
    <n v="245403"/>
    <n v="8608.3875338420294"/>
    <n v="24425.75"/>
    <n v="1.129589584654439E-2"/>
    <n v="2802.5116060839428"/>
    <n v="155.19833776711351"/>
    <n v="600000"/>
    <n v="796173.52"/>
    <n v="86.717320000000001"/>
    <n v="179971850"/>
    <n v="238814703.40000001"/>
    <n v="5221.55447"/>
    <n v="78"/>
    <n v="4.9899999999999996E-3"/>
    <n v="11"/>
    <n v="3.3E-4"/>
    <n v="3"/>
    <n v="2"/>
    <n v="2"/>
    <n v="3"/>
    <n v="1"/>
    <n v="752"/>
    <n v="0"/>
  </r>
  <r>
    <n v="13000"/>
    <x v="10"/>
    <x v="9"/>
    <n v="26971"/>
    <n v="57513"/>
    <m/>
    <x v="32"/>
    <n v="7.1015302697799356"/>
    <n v="64.3"/>
    <m/>
    <n v="9155813"/>
    <n v="218.9"/>
    <n v="4.7"/>
    <n v="7.0900507517020115"/>
    <n v="34687"/>
    <n v="68.5"/>
    <n v="252996"/>
    <n v="8214.2614203876801"/>
    <n v="27695"/>
    <n v="3.2976342307951489E-2"/>
    <n v="2945.7788183310427"/>
    <n v="159.1955384000139"/>
    <n v="292500"/>
    <n v="376005.37"/>
    <n v="29.248650000000001"/>
    <n v="44291850"/>
    <n v="56936663.240000002"/>
    <n v="1043.1474499999999"/>
    <n v="22"/>
    <n v="1.2700000000000001E-3"/>
    <n v="2"/>
    <n v="1.1E-4"/>
    <n v="15"/>
    <n v="1"/>
    <n v="2"/>
    <n v="2"/>
    <n v="15"/>
    <n v="563"/>
    <n v="0"/>
  </r>
  <r>
    <n v="13000"/>
    <x v="10"/>
    <x v="10"/>
    <n v="26929.4"/>
    <n v="57513"/>
    <m/>
    <x v="105"/>
    <n v="7.0031880514591611"/>
    <n v="73.599999999999994"/>
    <m/>
    <n v="9349988"/>
    <n v="221.3"/>
    <n v="4.5"/>
    <n v="6.9919954073235893"/>
    <n v="35523"/>
    <n v="67.599999999999994"/>
    <n v="261431"/>
    <n v="5671.1134286244796"/>
    <n v="29089.75"/>
    <n v="5.7920935698906037E-2"/>
    <n v="2880.1534290739201"/>
    <n v="162.5717316085059"/>
    <n v="973063100"/>
    <n v="1216220847.47"/>
    <n v="39577.079870000001"/>
    <n v="217400650"/>
    <n v="271726676.81999999"/>
    <n v="8209.4298600000002"/>
    <n v="63"/>
    <n v="4.8399999999999997E-3"/>
    <n v="17"/>
    <n v="1.98E-3"/>
    <n v="31"/>
    <n v="27"/>
    <n v="14"/>
    <n v="31"/>
    <n v="30"/>
    <n v="692"/>
    <n v="0"/>
  </r>
  <r>
    <n v="13000"/>
    <x v="10"/>
    <x v="11"/>
    <n v="27240.9"/>
    <n v="57513"/>
    <m/>
    <x v="110"/>
    <n v="6.5769607261652139"/>
    <n v="77.7"/>
    <m/>
    <n v="9504843"/>
    <n v="204.2"/>
    <n v="6.2"/>
    <n v="6.5691549749689573"/>
    <n v="35175"/>
    <n v="68.2"/>
    <n v="265897"/>
    <n v="2635.1771237685398"/>
    <n v="28153.75"/>
    <n v="0.14836748606618197"/>
    <n v="2866.002100192502"/>
    <n v="165.26425329925408"/>
    <n v="495000"/>
    <n v="595818.30000000005"/>
    <n v="21.449780000000001"/>
    <n v="319943750"/>
    <n v="385107762.75999999"/>
    <n v="9667.2200900000007"/>
    <n v="114"/>
    <n v="3.9199999999999999E-3"/>
    <n v="11"/>
    <n v="2.3000000000000001E-4"/>
    <n v="7"/>
    <n v="3"/>
    <n v="1"/>
    <n v="7"/>
    <n v="3"/>
    <n v="860"/>
    <n v="0"/>
  </r>
  <r>
    <n v="13000"/>
    <x v="10"/>
    <x v="12"/>
    <n v="25660"/>
    <n v="57513"/>
    <n v="1135"/>
    <x v="59"/>
    <n v="6.2029427293460229"/>
    <n v="76.2"/>
    <m/>
    <n v="9620846"/>
    <n v="165.9"/>
    <n v="9.9"/>
    <n v="6.2034586569203585"/>
    <n v="34042"/>
    <n v="67.400000000000006"/>
    <n v="261097"/>
    <n v="1451.8995304749701"/>
    <n v="26818"/>
    <n v="0.15973655540183712"/>
    <n v="2667.1251156083363"/>
    <n v="167.28124076295794"/>
    <n v="1490000"/>
    <n v="1799876.85"/>
    <n v="137.87242000000001"/>
    <n v="399360820"/>
    <n v="482416302.48000002"/>
    <n v="5025.8930700000001"/>
    <n v="40"/>
    <n v="1.9E-3"/>
    <n v="12"/>
    <n v="2.1000000000000001E-4"/>
    <n v="6"/>
    <n v="2"/>
    <n v="1"/>
    <n v="6"/>
    <n v="2"/>
    <n v="959"/>
    <n v="0"/>
  </r>
  <r>
    <n v="13000"/>
    <x v="10"/>
    <x v="13"/>
    <n v="26132.2"/>
    <n v="57513"/>
    <n v="1200"/>
    <x v="41"/>
    <n v="5.9681865539330694"/>
    <n v="78.2"/>
    <m/>
    <n v="9711881"/>
    <n v="150"/>
    <n v="10.5"/>
    <n v="5.973469806013405"/>
    <n v="34521"/>
    <n v="67.099999999999994"/>
    <n v="257276"/>
    <n v="1358.7173459800099"/>
    <n v="26957"/>
    <n v="0.15534624558678764"/>
    <n v="2690.7454899828363"/>
    <n v="168.86410029036912"/>
    <n v="17000"/>
    <n v="20204.099999999999"/>
    <n v="1.30321"/>
    <n v="31599270"/>
    <n v="37554997.170000002"/>
    <n v="569.02265"/>
    <n v="24"/>
    <n v="2.2000000000000001E-4"/>
    <n v="6"/>
    <n v="2.7E-4"/>
    <n v="5"/>
    <n v="2"/>
    <n v="1"/>
    <n v="5"/>
    <n v="1"/>
    <n v="597"/>
    <n v="0"/>
  </r>
  <r>
    <n v="13000"/>
    <x v="10"/>
    <x v="14"/>
    <n v="27051.1"/>
    <n v="57513"/>
    <n v="1071"/>
    <x v="59"/>
    <n v="6.2208500148255679"/>
    <n v="78.5"/>
    <m/>
    <n v="9802431"/>
    <n v="146.5"/>
    <n v="10.199999999999999"/>
    <n v="6.2414779468067492"/>
    <n v="36577"/>
    <n v="66.2"/>
    <n v="256403"/>
    <n v="1531.80127621061"/>
    <n v="27566.5"/>
    <n v="0.18741891722490356"/>
    <n v="2759.6317688948789"/>
    <n v="170.43852694173492"/>
    <n v="202829000"/>
    <n v="233681328.28999999"/>
    <n v="4300.0702899999997"/>
    <n v="294290700"/>
    <n v="339055271.39999998"/>
    <n v="8744.97019"/>
    <n v="193"/>
    <n v="4.7400000000000003E-3"/>
    <n v="24"/>
    <n v="6.8999999999999997E-4"/>
    <n v="30"/>
    <n v="2"/>
    <n v="2"/>
    <n v="8"/>
    <n v="30"/>
    <n v="1044"/>
    <n v="1"/>
  </r>
  <r>
    <n v="13000"/>
    <x v="10"/>
    <x v="15"/>
    <n v="28206.3"/>
    <n v="57513"/>
    <n v="1267"/>
    <x v="111"/>
    <n v="6.4705147062935593"/>
    <n v="78.400000000000006"/>
    <m/>
    <n v="9901430"/>
    <n v="142.5"/>
    <n v="9.1999999999999993"/>
    <n v="6.4563879721176702"/>
    <n v="37254"/>
    <n v="64.3"/>
    <n v="260090"/>
    <n v="2014.5105623151801"/>
    <n v="27681"/>
    <n v="6.0750243500220687E-2"/>
    <n v="2848.7097318266151"/>
    <n v="172.15985951002381"/>
    <n v="1994000"/>
    <n v="2250729.71"/>
    <n v="89.599140000000006"/>
    <n v="60891750"/>
    <n v="68731630.150000006"/>
    <n v="1071.76314"/>
    <n v="44"/>
    <n v="1.06E-3"/>
    <n v="1"/>
    <n v="1.0000000000000001E-5"/>
    <n v="10"/>
    <n v="1"/>
    <n v="1"/>
    <n v="10"/>
    <n v="1"/>
    <n v="807"/>
    <n v="0"/>
  </r>
  <r>
    <n v="13000"/>
    <x v="10"/>
    <x v="16"/>
    <n v="28498.3"/>
    <n v="57513"/>
    <n v="1069"/>
    <x v="13"/>
    <n v="6.4372876746473287"/>
    <n v="78.3"/>
    <m/>
    <n v="9972479"/>
    <n v="147.1"/>
    <n v="8.1999999999999993"/>
    <n v="6.4221920931332974"/>
    <n v="37552"/>
    <n v="64.2"/>
    <n v="264859"/>
    <n v="2880.3787504994898"/>
    <n v="26713"/>
    <n v="7.7975681419778675E-2"/>
    <n v="2857.6946614778531"/>
    <n v="173.39521499487071"/>
    <n v="58600"/>
    <n v="65189.93"/>
    <n v="2.2716099999999999"/>
    <n v="152233369"/>
    <n v="169352969.08000001"/>
    <n v="2105.3349899999998"/>
    <n v="42"/>
    <n v="6.8999999999999997E-4"/>
    <n v="27"/>
    <n v="6.8000000000000005E-4"/>
    <n v="4"/>
    <n v="1"/>
    <n v="1"/>
    <n v="4"/>
    <n v="1"/>
    <n v="691"/>
    <n v="1"/>
  </r>
  <r>
    <n v="13000"/>
    <x v="10"/>
    <x v="17"/>
    <n v="29655.3"/>
    <n v="57513"/>
    <n v="1025"/>
    <x v="98"/>
    <n v="6.9487106560010128"/>
    <n v="79.400000000000006"/>
    <m/>
    <n v="10067278"/>
    <n v="159.1"/>
    <n v="7.1"/>
    <n v="6.9252561819321299"/>
    <n v="39802"/>
    <n v="62.9"/>
    <n v="272059"/>
    <n v="3037.2394652038902"/>
    <n v="28944.25"/>
    <n v="0.11734665852850007"/>
    <n v="2945.7118398836305"/>
    <n v="175.04352059534367"/>
    <n v="0"/>
    <n v="0"/>
    <n v="0"/>
    <n v="9044239"/>
    <n v="9900712.5199999996"/>
    <n v="352.93493999999998"/>
    <n v="35"/>
    <n v="3.8000000000000002E-4"/>
    <n v="2"/>
    <n v="5.0000000000000002E-5"/>
    <n v="7"/>
    <n v="1"/>
    <n v="2"/>
    <n v="7"/>
    <n v="0"/>
    <n v="637"/>
    <n v="0"/>
  </r>
  <r>
    <n v="13000"/>
    <x v="10"/>
    <x v="18"/>
    <n v="30143.1"/>
    <n v="57513"/>
    <n v="970"/>
    <x v="111"/>
    <n v="7.1258256172560328"/>
    <n v="79.599999999999994"/>
    <m/>
    <n v="10178447"/>
    <n v="169.8"/>
    <n v="6"/>
    <n v="7.1072058278166068"/>
    <n v="41804"/>
    <n v="62.9"/>
    <n v="280035"/>
    <n v="3591.6225052157101"/>
    <n v="30218.25"/>
    <n v="0.18536706353146501"/>
    <n v="2961.4635710143207"/>
    <n v="176.97645749656598"/>
    <n v="14000"/>
    <n v="15307.6"/>
    <n v="1.8981399999999999"/>
    <n v="33518170"/>
    <n v="36648779.57"/>
    <n v="620.25811999999996"/>
    <n v="21"/>
    <n v="9.3999999999999997E-4"/>
    <n v="5"/>
    <n v="1.2999999999999999E-4"/>
    <n v="7"/>
    <n v="1"/>
    <n v="1"/>
    <n v="7"/>
    <n v="1"/>
    <n v="581"/>
    <n v="0"/>
  </r>
  <r>
    <n v="13000"/>
    <x v="10"/>
    <x v="19"/>
    <n v="31917.9"/>
    <n v="57513"/>
    <n v="1053"/>
    <x v="11"/>
    <n v="7.132559544270463"/>
    <n v="82"/>
    <m/>
    <n v="10301890"/>
    <n v="179.8"/>
    <n v="5.4"/>
    <n v="7.1277673559837069"/>
    <n v="42896"/>
    <n v="62.3"/>
    <n v="289699"/>
    <n v="4224.0134091944101"/>
    <n v="33234.75"/>
    <n v="0.18373659125239444"/>
    <n v="3098.256727649004"/>
    <n v="179.12280701754386"/>
    <n v="3000000"/>
    <n v="3181459.2"/>
    <n v="27.832830000000001"/>
    <n v="35251210"/>
    <n v="37383428.659999996"/>
    <n v="1297.7963199999999"/>
    <n v="25"/>
    <n v="1.1800000000000001E-3"/>
    <n v="11"/>
    <n v="8.0000000000000007E-5"/>
    <n v="30"/>
    <n v="1"/>
    <n v="3"/>
    <n v="30"/>
    <n v="1"/>
    <n v="464"/>
    <n v="0"/>
  </r>
  <r>
    <n v="13000"/>
    <x v="10"/>
    <x v="20"/>
    <n v="32531.9"/>
    <n v="57513"/>
    <n v="952"/>
    <x v="3"/>
    <n v="7.2746648080057108"/>
    <n v="85.1"/>
    <m/>
    <n v="10410330"/>
    <n v="186.7"/>
    <n v="4.7"/>
    <n v="7.1988914600948819"/>
    <n v="44894"/>
    <n v="62.8"/>
    <n v="265558"/>
    <n v="4093.4783360895299"/>
    <n v="36279"/>
    <m/>
    <n v="3124.963377721936"/>
    <n v="181.00829377705909"/>
    <n v="231650630"/>
    <n v="240679064.28999999"/>
    <n v="23072.690910000001"/>
    <n v="449261130"/>
    <n v="466770793.37"/>
    <n v="8857.3692900000005"/>
    <n v="162"/>
    <n v="8.3199999999999993E-3"/>
    <n v="20"/>
    <n v="8.4000000000000003E-4"/>
    <n v="3"/>
    <n v="1"/>
    <n v="1"/>
    <n v="3"/>
    <n v="2"/>
    <n v="867"/>
    <n v="0"/>
  </r>
  <r>
    <n v="13000"/>
    <x v="10"/>
    <x v="21"/>
    <n v="35269.300000000003"/>
    <n v="57513"/>
    <n v="992"/>
    <x v="60"/>
    <n v="7.27166664517231"/>
    <n v="89.1"/>
    <m/>
    <n v="10511131"/>
    <n v="195.5"/>
    <n v="3.9"/>
    <m/>
    <n v="46957"/>
    <n v="63.8"/>
    <n v="270541"/>
    <n v="4702.9777867237699"/>
    <n v="40022.5"/>
    <m/>
    <n v="3355.4238835002629"/>
    <n v="182.76095839201571"/>
    <n v="2888001400"/>
    <n v="2980556117.96"/>
    <n v="311516.02856000001"/>
    <n v="1545984010"/>
    <n v="1595529731.9200001"/>
    <n v="144237.47685000001"/>
    <n v="21"/>
    <n v="3.8999999999999999E-4"/>
    <n v="6"/>
    <n v="2.0000000000000001E-4"/>
    <n v="2"/>
    <n v="1"/>
    <n v="2"/>
    <n v="2"/>
    <n v="1"/>
    <n v="588"/>
    <n v="0"/>
  </r>
  <r>
    <n v="13000"/>
    <x v="10"/>
    <x v="22"/>
    <n v="37660.9"/>
    <n v="57513"/>
    <n v="982"/>
    <x v="109"/>
    <m/>
    <n v="90.6"/>
    <m/>
    <n v="10617423"/>
    <n v="203.4"/>
    <n v="3.4"/>
    <m/>
    <n v="48236"/>
    <n v="64.400000000000006"/>
    <n v="280279"/>
    <n v="4312.6860115319296"/>
    <n v="42740.25"/>
    <m/>
    <n v="3547.0848246321166"/>
    <n v="184.60909707370507"/>
    <n v="5550"/>
    <n v="5550"/>
    <n v="0.15124000000000001"/>
    <n v="20947590"/>
    <n v="20947590"/>
    <n v="753.86698000000001"/>
    <n v="16"/>
    <n v="1.07E-3"/>
    <n v="3"/>
    <n v="3.0000000000000001E-5"/>
    <n v="5"/>
    <n v="1"/>
    <n v="1"/>
    <n v="5"/>
    <n v="1"/>
    <n v="502"/>
    <n v="0"/>
  </r>
  <r>
    <n v="15000"/>
    <x v="11"/>
    <x v="0"/>
    <n v="3259.9"/>
    <n v="6423"/>
    <m/>
    <x v="58"/>
    <n v="4.1093920793743042"/>
    <n v="7.6"/>
    <n v="7.4"/>
    <n v="1211640"/>
    <n v="6.7"/>
    <n v="6.2"/>
    <n v="4.1148829361659978"/>
    <n v="26334"/>
    <n v="50.2"/>
    <n v="31058"/>
    <n v="332.511138416601"/>
    <m/>
    <m/>
    <n v="2690.4856227922487"/>
    <n v="188.64082204577301"/>
    <n v="2000000"/>
    <n v="3229339.33"/>
    <n v="22.931740000000001"/>
    <n v="2183000"/>
    <n v="3524823.88"/>
    <n v="1575.29799"/>
    <n v="4"/>
    <n v="1.3169999999999999E-2"/>
    <n v="6"/>
    <n v="6.5790000000000001E-2"/>
    <n v="3"/>
    <n v="3"/>
    <n v="3"/>
    <n v="3"/>
    <n v="3"/>
    <n v="10"/>
    <n v="0"/>
  </r>
  <r>
    <n v="15000"/>
    <x v="11"/>
    <x v="1"/>
    <n v="3308.2"/>
    <n v="6423"/>
    <m/>
    <x v="84"/>
    <n v="4.3925331408085846"/>
    <n v="7.5"/>
    <m/>
    <n v="1215233"/>
    <n v="6.6"/>
    <n v="6.1"/>
    <n v="4.4279853039114396"/>
    <n v="26769"/>
    <n v="52.8"/>
    <n v="31155"/>
    <n v="247.122185920916"/>
    <m/>
    <m/>
    <n v="2722.2763042149118"/>
    <n v="189.20021796668223"/>
    <n v="150000.01"/>
    <n v="238485.74"/>
    <n v="989.61954000000003"/>
    <n v="20000"/>
    <n v="31798.1"/>
    <n v="95.137709999999998"/>
    <n v="7"/>
    <n v="1.0000000000000001E-5"/>
    <n v="0"/>
    <n v="0"/>
    <n v="28"/>
    <n v="0"/>
    <n v="2"/>
    <n v="9"/>
    <n v="28"/>
    <n v="16"/>
    <n v="0"/>
  </r>
  <r>
    <n v="15000"/>
    <x v="11"/>
    <x v="2"/>
    <n v="3343.6"/>
    <n v="6423"/>
    <m/>
    <x v="112"/>
    <n v="4.8066757707854144"/>
    <n v="7.8"/>
    <m/>
    <n v="1210300"/>
    <n v="6.6"/>
    <n v="5.4"/>
    <n v="4.8499949709160859"/>
    <n v="27809"/>
    <n v="56.6"/>
    <n v="31383"/>
    <n v="322.46552070917801"/>
    <m/>
    <m/>
    <n v="2762.6208378088077"/>
    <n v="188.43219679277595"/>
    <n v="0"/>
    <n v="0"/>
    <n v="0"/>
    <n v="0"/>
    <n v="0"/>
    <n v="0"/>
    <n v="7"/>
    <n v="1.0000000000000001E-5"/>
    <n v="10"/>
    <n v="1.0000000000000001E-5"/>
    <n v="3"/>
    <n v="3"/>
    <n v="2"/>
    <n v="0"/>
    <n v="0"/>
    <n v="5"/>
    <n v="0"/>
  </r>
  <r>
    <n v="15000"/>
    <x v="11"/>
    <x v="3"/>
    <n v="3593.2"/>
    <n v="6423"/>
    <m/>
    <x v="25"/>
    <n v="5.0229198544695057"/>
    <n v="8.1999999999999993"/>
    <m/>
    <n v="1211497"/>
    <n v="7.3"/>
    <n v="4.2"/>
    <n v="5.0558302057077844"/>
    <n v="29404"/>
    <n v="55.2"/>
    <n v="32605"/>
    <n v="337.55311884211699"/>
    <m/>
    <n v="-0.22201924006056706"/>
    <n v="2965.9173732993149"/>
    <n v="188.61855830608749"/>
    <n v="0"/>
    <n v="0"/>
    <n v="0"/>
    <n v="70630000"/>
    <n v="106295476.28"/>
    <n v="711.01184999999998"/>
    <n v="1"/>
    <n v="0"/>
    <n v="0"/>
    <n v="0"/>
    <n v="4"/>
    <n v="0"/>
    <n v="4"/>
    <n v="2"/>
    <n v="0"/>
    <n v="4"/>
    <n v="0"/>
  </r>
  <r>
    <n v="15000"/>
    <x v="11"/>
    <x v="4"/>
    <n v="3547.1"/>
    <n v="6423"/>
    <m/>
    <x v="69"/>
    <n v="5.1078248757899489"/>
    <n v="8.8000000000000007"/>
    <m/>
    <n v="1225948"/>
    <n v="7.6"/>
    <n v="4.5"/>
    <n v="5.133484368259726"/>
    <n v="30347"/>
    <n v="55.5"/>
    <n v="34047"/>
    <n v="384.67401354702099"/>
    <m/>
    <n v="-0.21163761468691095"/>
    <n v="2893.3527360051157"/>
    <n v="190.86844153822202"/>
    <n v="0"/>
    <n v="0"/>
    <n v="0"/>
    <n v="30000"/>
    <n v="43899.69"/>
    <n v="0.29096"/>
    <n v="6"/>
    <n v="3.0000000000000001E-5"/>
    <n v="1"/>
    <n v="0"/>
    <n v="3"/>
    <n v="2"/>
    <n v="3"/>
    <n v="1"/>
    <n v="0"/>
    <n v="5"/>
    <n v="0"/>
  </r>
  <r>
    <n v="15000"/>
    <x v="11"/>
    <x v="5"/>
    <n v="3653.9"/>
    <n v="6423"/>
    <m/>
    <x v="113"/>
    <n v="5.1247822145372934"/>
    <n v="9.4"/>
    <m/>
    <n v="1239613"/>
    <n v="8"/>
    <n v="4.2"/>
    <n v="5.137706545392458"/>
    <n v="31425"/>
    <n v="57.9"/>
    <n v="34278"/>
    <n v="466.05983696865002"/>
    <m/>
    <n v="-0.24388381380401661"/>
    <n v="2947.6134890485982"/>
    <n v="192.99595204732992"/>
    <n v="236630"/>
    <n v="340876.74"/>
    <n v="0.44736999999999999"/>
    <n v="2788000"/>
    <n v="4016246.23"/>
    <n v="30.52045"/>
    <n v="3"/>
    <n v="2.0000000000000002E-5"/>
    <n v="2"/>
    <n v="1.0000000000000001E-5"/>
    <n v="3"/>
    <n v="3"/>
    <n v="3"/>
    <n v="1"/>
    <n v="1"/>
    <n v="12"/>
    <n v="0"/>
  </r>
  <r>
    <n v="15000"/>
    <x v="11"/>
    <x v="6"/>
    <n v="3944.1"/>
    <n v="6423"/>
    <m/>
    <x v="74"/>
    <n v="5.1601839564556222"/>
    <n v="9.8000000000000007"/>
    <m/>
    <n v="1251154"/>
    <n v="8.9"/>
    <n v="4.0999999999999996"/>
    <n v="5.1732699680044902"/>
    <n v="32603"/>
    <n v="58.3"/>
    <n v="35394"/>
    <n v="508.74147414753998"/>
    <m/>
    <n v="-0.25913353968025671"/>
    <n v="3152.3697322631747"/>
    <n v="194.79277596138877"/>
    <n v="1215000"/>
    <n v="1711264.64"/>
    <n v="12.678649999999999"/>
    <n v="10000"/>
    <n v="14084.48"/>
    <n v="0.10453"/>
    <n v="9"/>
    <n v="5.0000000000000002E-5"/>
    <n v="3"/>
    <n v="2.0000000000000002E-5"/>
    <n v="6"/>
    <n v="6"/>
    <n v="6"/>
    <n v="6"/>
    <n v="3"/>
    <n v="9"/>
    <n v="0"/>
  </r>
  <r>
    <n v="15000"/>
    <x v="11"/>
    <x v="7"/>
    <n v="4382.2"/>
    <n v="6423"/>
    <m/>
    <x v="75"/>
    <n v="5.414242446972537"/>
    <n v="9.9"/>
    <m/>
    <n v="1273569"/>
    <n v="9.4"/>
    <n v="3.4"/>
    <n v="5.4276534626352069"/>
    <n v="34531"/>
    <n v="60.6"/>
    <n v="33593"/>
    <n v="724.28526401766601"/>
    <m/>
    <n v="-0.3265942857325263"/>
    <n v="3440.8814913051428"/>
    <n v="198.28257823446987"/>
    <n v="750000"/>
    <n v="1028935.21"/>
    <n v="6.4240199999999996"/>
    <n v="80550200"/>
    <n v="110507915.86"/>
    <n v="127.42325"/>
    <n v="5"/>
    <n v="4.0000000000000003E-5"/>
    <n v="4"/>
    <n v="2.0000000000000002E-5"/>
    <n v="5"/>
    <n v="4"/>
    <n v="5"/>
    <n v="1"/>
    <n v="1"/>
    <n v="11"/>
    <n v="0"/>
  </r>
  <r>
    <n v="15000"/>
    <x v="11"/>
    <x v="8"/>
    <n v="4852.8999999999996"/>
    <n v="6423"/>
    <m/>
    <x v="75"/>
    <n v="5.4585811282302599"/>
    <n v="10.5"/>
    <m/>
    <n v="1292729"/>
    <n v="10.5"/>
    <n v="2.9"/>
    <n v="5.467371716185025"/>
    <n v="36594"/>
    <n v="59.8"/>
    <n v="34512"/>
    <n v="780.48830760710996"/>
    <n v="2412.5"/>
    <n v="-0.37402418422563416"/>
    <n v="3753.9963905814752"/>
    <n v="201.26560797135295"/>
    <n v="0"/>
    <n v="0"/>
    <n v="0"/>
    <n v="150000"/>
    <n v="199043.38"/>
    <n v="2.5509900000000001"/>
    <n v="7"/>
    <n v="1.0000000000000001E-5"/>
    <n v="1"/>
    <n v="0"/>
    <n v="4"/>
    <n v="1"/>
    <n v="4"/>
    <n v="2"/>
    <n v="0"/>
    <n v="7"/>
    <n v="0"/>
  </r>
  <r>
    <n v="15000"/>
    <x v="11"/>
    <x v="9"/>
    <n v="5283.2"/>
    <n v="6423"/>
    <m/>
    <x v="31"/>
    <n v="5.4821873041617151"/>
    <n v="11"/>
    <m/>
    <n v="1309731"/>
    <n v="12.1"/>
    <n v="2.6"/>
    <n v="5.49224809786622"/>
    <n v="38711"/>
    <n v="59.9"/>
    <n v="35021"/>
    <n v="623.88876978767303"/>
    <n v="2641"/>
    <n v="-0.38109927545300848"/>
    <n v="4033.8054150050657"/>
    <n v="203.91265763661841"/>
    <n v="50000"/>
    <n v="64274.42"/>
    <n v="0.37911"/>
    <n v="73000500"/>
    <n v="93841303.189999998"/>
    <n v="177625.32047000001"/>
    <n v="107"/>
    <n v="0.1893"/>
    <n v="7"/>
    <n v="1.1E-4"/>
    <n v="7"/>
    <n v="2"/>
    <n v="7"/>
    <n v="1"/>
    <n v="5"/>
    <n v="12"/>
    <n v="0"/>
  </r>
  <r>
    <n v="15000"/>
    <x v="11"/>
    <x v="10"/>
    <n v="5575.3"/>
    <n v="6423"/>
    <m/>
    <x v="114"/>
    <n v="5.4944367416427511"/>
    <n v="12.3"/>
    <m/>
    <n v="1315675"/>
    <n v="12.9"/>
    <n v="2.8"/>
    <n v="5.5072208788313697"/>
    <n v="40605"/>
    <n v="60.1"/>
    <n v="36404"/>
    <n v="555.95683679905198"/>
    <n v="2714"/>
    <n v="-0.37676874253628567"/>
    <n v="4237.5966709103695"/>
    <n v="204.83808189319632"/>
    <n v="1000000"/>
    <n v="1249888.98"/>
    <n v="1.3907799999999999"/>
    <n v="61141"/>
    <n v="76419.460000000006"/>
    <n v="0.44124999999999998"/>
    <n v="5"/>
    <n v="1.0000000000000001E-5"/>
    <n v="0"/>
    <n v="0"/>
    <n v="8"/>
    <n v="0"/>
    <n v="1"/>
    <n v="1"/>
    <n v="8"/>
    <n v="5"/>
    <n v="0"/>
  </r>
  <r>
    <n v="15000"/>
    <x v="11"/>
    <x v="11"/>
    <n v="5562.8"/>
    <n v="6423"/>
    <m/>
    <x v="46"/>
    <n v="5.2184602596556546"/>
    <n v="13.4"/>
    <m/>
    <n v="1332213"/>
    <n v="11.9"/>
    <n v="4.3"/>
    <n v="5.232348559765712"/>
    <n v="42080"/>
    <n v="59.1"/>
    <n v="36801"/>
    <n v="365.35171257694498"/>
    <n v="2755"/>
    <n v="-0.30434359072852935"/>
    <n v="4175.6085550884136"/>
    <n v="207.41289117234936"/>
    <n v="0"/>
    <n v="0"/>
    <n v="0"/>
    <n v="0"/>
    <n v="0"/>
    <n v="0"/>
    <n v="1"/>
    <n v="0"/>
    <n v="3"/>
    <n v="5.0000000000000002E-5"/>
    <n v="3"/>
    <n v="3"/>
    <n v="1"/>
    <n v="0"/>
    <n v="0"/>
    <n v="2"/>
    <n v="0"/>
  </r>
  <r>
    <n v="15000"/>
    <x v="11"/>
    <x v="12"/>
    <n v="5337"/>
    <n v="6423"/>
    <m/>
    <x v="28"/>
    <n v="5.1018981546370687"/>
    <n v="14.3"/>
    <m/>
    <n v="1346717"/>
    <n v="9.5"/>
    <n v="7.2"/>
    <n v="5.1419942025673011"/>
    <n v="41352"/>
    <n v="59.5"/>
    <n v="37104"/>
    <n v="218.55399744509199"/>
    <n v="2427.5"/>
    <n v="-0.33961088363898212"/>
    <n v="3962.9706909469469"/>
    <n v="209.67102600031137"/>
    <n v="1000000"/>
    <n v="1207971.03"/>
    <n v="6.7926500000000001"/>
    <n v="5000"/>
    <n v="6039.86"/>
    <n v="3.3959999999999997E-2"/>
    <n v="3"/>
    <n v="2.0000000000000002E-5"/>
    <n v="4"/>
    <n v="3.0000000000000001E-5"/>
    <n v="5"/>
    <n v="3"/>
    <n v="5"/>
    <n v="1"/>
    <n v="1"/>
    <n v="8"/>
    <n v="0"/>
  </r>
  <r>
    <n v="15000"/>
    <x v="11"/>
    <x v="13"/>
    <n v="5593.1"/>
    <n v="6423"/>
    <n v="241"/>
    <x v="65"/>
    <n v="5.0278960894494862"/>
    <n v="14.3"/>
    <m/>
    <n v="1363963"/>
    <n v="8.6999999999999993"/>
    <n v="6.9"/>
    <n v="5.0239214320065537"/>
    <n v="41921"/>
    <n v="56.1"/>
    <n v="36363"/>
    <n v="285.37315372388099"/>
    <n v="2481.25"/>
    <n v="-0.32489610965198756"/>
    <n v="4100.6244304280981"/>
    <n v="212.35606414448077"/>
    <n v="0"/>
    <n v="0"/>
    <n v="0"/>
    <n v="0"/>
    <n v="0"/>
    <n v="0"/>
    <n v="6"/>
    <n v="3.0000000000000001E-5"/>
    <n v="0"/>
    <n v="0"/>
    <n v="11"/>
    <n v="0"/>
    <n v="11"/>
    <n v="0"/>
    <n v="0"/>
    <n v="3"/>
    <n v="0"/>
  </r>
  <r>
    <n v="15000"/>
    <x v="11"/>
    <x v="14"/>
    <n v="5975.4"/>
    <n v="6423"/>
    <n v="274"/>
    <x v="109"/>
    <n v="5.2943512015843206"/>
    <n v="14.4"/>
    <m/>
    <n v="1379329"/>
    <n v="8.8000000000000007"/>
    <n v="6.8"/>
    <n v="5.2855583907701691"/>
    <n v="43532"/>
    <n v="55.4"/>
    <n v="35945"/>
    <n v="278.54211450968597"/>
    <n v="2643.25"/>
    <n v="-0.41066273990455293"/>
    <n v="4332.1064082608282"/>
    <n v="214.74840417250505"/>
    <n v="0"/>
    <n v="0"/>
    <n v="0"/>
    <n v="16735000"/>
    <n v="19280561.600000001"/>
    <n v="121.50539000000001"/>
    <n v="7"/>
    <n v="1.0000000000000001E-5"/>
    <n v="1"/>
    <n v="1.0000000000000001E-5"/>
    <n v="1"/>
    <n v="1"/>
    <n v="1"/>
    <n v="1"/>
    <n v="0"/>
    <n v="12"/>
    <n v="0"/>
  </r>
  <r>
    <n v="15000"/>
    <x v="11"/>
    <x v="15"/>
    <n v="6484.8"/>
    <n v="6423"/>
    <n v="301"/>
    <x v="52"/>
    <n v="5.291996415188442"/>
    <n v="14.9"/>
    <m/>
    <n v="1394804"/>
    <n v="9"/>
    <n v="6"/>
    <n v="5.2939675584811523"/>
    <n v="44778"/>
    <n v="57.2"/>
    <n v="36094"/>
    <n v="274.80386612611102"/>
    <n v="2718.5"/>
    <n v="-0.59599376327769915"/>
    <n v="4649.2553792504177"/>
    <n v="217.15771446364627"/>
    <n v="1112000"/>
    <n v="1255171.23"/>
    <n v="6.6430199999999999"/>
    <n v="136000"/>
    <n v="153510.16"/>
    <n v="32.957990000000002"/>
    <n v="6"/>
    <n v="1.0000000000000001E-5"/>
    <n v="1"/>
    <n v="1.0000000000000001E-5"/>
    <n v="4"/>
    <n v="1"/>
    <n v="4"/>
    <n v="3"/>
    <n v="1"/>
    <n v="14"/>
    <n v="0"/>
  </r>
  <r>
    <n v="15000"/>
    <x v="11"/>
    <x v="16"/>
    <n v="6683"/>
    <n v="6423"/>
    <n v="260"/>
    <x v="115"/>
    <n v="5.2909466468388997"/>
    <n v="14.9"/>
    <m/>
    <n v="1408243"/>
    <n v="9.6"/>
    <n v="4.9000000000000004"/>
    <n v="5.2973719614013453"/>
    <n v="44961"/>
    <n v="57.3"/>
    <n v="36343"/>
    <n v="322.00634555589602"/>
    <n v="2708"/>
    <n v="-0.57284639505398893"/>
    <n v="4745.6298380322141"/>
    <n v="219.25003892262183"/>
    <n v="4000"/>
    <n v="4449.82"/>
    <n v="6.386E-2"/>
    <n v="114599"/>
    <n v="127486.38"/>
    <n v="0.64142999999999994"/>
    <n v="7"/>
    <n v="1.0000000000000001E-5"/>
    <n v="5"/>
    <n v="5.0000000000000002E-5"/>
    <n v="6"/>
    <n v="6"/>
    <n v="4"/>
    <n v="1"/>
    <n v="1"/>
    <n v="27"/>
    <n v="0"/>
  </r>
  <r>
    <n v="15000"/>
    <x v="11"/>
    <x v="17"/>
    <n v="7051.1"/>
    <n v="6423"/>
    <n v="246"/>
    <x v="112"/>
    <n v="5.4437047098846714"/>
    <n v="15.8"/>
    <m/>
    <n v="1414538"/>
    <n v="10"/>
    <n v="4.4000000000000004"/>
    <n v="5.4514925675769961"/>
    <n v="47257"/>
    <n v="58.4"/>
    <n v="36574"/>
    <n v="252.49434063610599"/>
    <n v="2795.5"/>
    <n v="-0.58903568768037506"/>
    <n v="4984.7370660950783"/>
    <n v="220.23011054024599"/>
    <n v="0"/>
    <n v="0"/>
    <n v="0"/>
    <n v="14610000"/>
    <n v="15993541.220000001"/>
    <n v="226.05742000000001"/>
    <n v="1"/>
    <n v="0"/>
    <n v="0"/>
    <n v="0"/>
    <n v="3"/>
    <n v="0"/>
    <n v="3"/>
    <n v="1"/>
    <n v="0"/>
    <n v="4"/>
    <n v="0"/>
  </r>
  <r>
    <n v="15000"/>
    <x v="11"/>
    <x v="18"/>
    <n v="7433"/>
    <n v="6423"/>
    <n v="228"/>
    <x v="84"/>
    <n v="5.4389238289413342"/>
    <n v="15.6"/>
    <m/>
    <n v="1422052"/>
    <n v="11.1"/>
    <n v="3.6"/>
    <n v="5.4371226858936188"/>
    <n v="49489"/>
    <n v="59.3"/>
    <n v="37164"/>
    <n v="457.58530004621701"/>
    <n v="2934"/>
    <n v="-0.5884961399799199"/>
    <n v="5226.9537260240832"/>
    <n v="221.39996886190255"/>
    <n v="30000"/>
    <n v="32802.01"/>
    <n v="0.19924"/>
    <n v="90255"/>
    <n v="98684.83"/>
    <n v="0.38884999999999997"/>
    <n v="5"/>
    <n v="1.0000000000000001E-5"/>
    <n v="4"/>
    <n v="1.0000000000000001E-5"/>
    <n v="6"/>
    <n v="5"/>
    <n v="6"/>
    <n v="1"/>
    <n v="2"/>
    <n v="26"/>
    <n v="0"/>
  </r>
  <r>
    <n v="15000"/>
    <x v="11"/>
    <x v="19"/>
    <n v="7670.4"/>
    <n v="6423"/>
    <n v="251"/>
    <x v="74"/>
    <n v="5.4827870751243095"/>
    <n v="16.399999999999999"/>
    <m/>
    <n v="1427559"/>
    <n v="11.7"/>
    <n v="3"/>
    <n v="5.4689979309289898"/>
    <n v="51170"/>
    <n v="57.7"/>
    <n v="37816"/>
    <n v="292.08093592636601"/>
    <n v="2968.25"/>
    <n v="-0.60366426422924779"/>
    <n v="5373.087907399974"/>
    <n v="222.25735637552546"/>
    <n v="0"/>
    <n v="0"/>
    <n v="0"/>
    <n v="1000"/>
    <n v="1060.49"/>
    <n v="5.3400000000000001E-3"/>
    <n v="2"/>
    <n v="0"/>
    <n v="3"/>
    <n v="4.0000000000000003E-5"/>
    <n v="9"/>
    <n v="9"/>
    <n v="1"/>
    <n v="1"/>
    <n v="0"/>
    <n v="6"/>
    <n v="0"/>
  </r>
  <r>
    <n v="15000"/>
    <x v="11"/>
    <x v="20"/>
    <n v="8129.7"/>
    <n v="6423"/>
    <n v="229"/>
    <x v="83"/>
    <n v="5.3582158630674828"/>
    <n v="16.8"/>
    <m/>
    <n v="1424393"/>
    <n v="11.2"/>
    <n v="2.4"/>
    <n v="5.4125325528399069"/>
    <n v="53433"/>
    <n v="55.9"/>
    <n v="39172"/>
    <n v="324.454557389309"/>
    <n v="3166.5"/>
    <m/>
    <n v="5707.4838194234308"/>
    <n v="221.76444029269811"/>
    <n v="7000"/>
    <n v="7272.82"/>
    <n v="7.3600000000000002E-3"/>
    <n v="231000"/>
    <n v="240003.07"/>
    <n v="0.75717999999999996"/>
    <n v="4"/>
    <n v="0"/>
    <n v="2"/>
    <n v="2.0000000000000002E-5"/>
    <n v="4"/>
    <n v="4"/>
    <n v="1"/>
    <n v="2"/>
    <n v="1"/>
    <n v="16"/>
    <n v="0"/>
  </r>
  <r>
    <n v="15000"/>
    <x v="11"/>
    <x v="21"/>
    <n v="8559.4"/>
    <n v="6423"/>
    <n v="225"/>
    <x v="31"/>
    <n v="5.1239242859935414"/>
    <n v="17.7"/>
    <m/>
    <n v="1420593"/>
    <n v="11.5"/>
    <n v="2.5"/>
    <m/>
    <n v="55214"/>
    <n v="59.5"/>
    <n v="40274"/>
    <n v="363.38891033752202"/>
    <n v="3825.75"/>
    <m/>
    <n v="6025.2303087513455"/>
    <n v="221.17281644091545"/>
    <n v="26023000"/>
    <n v="26856985.579999998"/>
    <n v="133.57722000000001"/>
    <n v="28445716"/>
    <n v="29357344.800000001"/>
    <n v="312.14165000000003"/>
    <n v="33"/>
    <n v="1.4999999999999999E-4"/>
    <n v="4"/>
    <n v="3.0000000000000001E-5"/>
    <n v="4"/>
    <n v="2"/>
    <n v="3"/>
    <n v="4"/>
    <n v="1"/>
    <n v="28"/>
    <n v="0"/>
  </r>
  <r>
    <n v="15000"/>
    <x v="11"/>
    <x v="22"/>
    <n v="8948.2999999999993"/>
    <n v="6423"/>
    <n v="256"/>
    <x v="82"/>
    <m/>
    <n v="18.399999999999999"/>
    <m/>
    <n v="1415872"/>
    <n v="11.4"/>
    <n v="2.7"/>
    <m/>
    <n v="57015"/>
    <n v="60"/>
    <n v="42128"/>
    <n v="366.34443596030599"/>
    <n v="3582.5"/>
    <m/>
    <n v="6319.9922026849881"/>
    <n v="220.43780165031916"/>
    <n v="49000"/>
    <n v="49000"/>
    <n v="0.18622"/>
    <n v="254250"/>
    <n v="254250"/>
    <n v="0.85960999999999999"/>
    <n v="2"/>
    <n v="1.0000000000000001E-5"/>
    <n v="0"/>
    <n v="0"/>
    <n v="6"/>
    <n v="0"/>
    <n v="2"/>
    <n v="1"/>
    <n v="1"/>
    <n v="47"/>
    <n v="0"/>
  </r>
  <r>
    <n v="16000"/>
    <x v="12"/>
    <x v="0"/>
    <n v="2066"/>
    <n v="82643"/>
    <m/>
    <x v="48"/>
    <n v="5.545391964468414"/>
    <n v="5.4"/>
    <n v="2.6"/>
    <n v="1228520"/>
    <n v="32.299999999999997"/>
    <n v="5.0999999999999996"/>
    <n v="5.5480278371541418"/>
    <n v="21506"/>
    <n v="72.3"/>
    <n v="38878"/>
    <n v="819.57483277625602"/>
    <m/>
    <m/>
    <n v="1681.6983036499203"/>
    <n v="14.865384848081508"/>
    <n v="2000"/>
    <n v="3229.34"/>
    <n v="0.49431000000000003"/>
    <n v="60720299.950000003"/>
    <n v="98043226.549999997"/>
    <n v="8870.8979500000005"/>
    <n v="9"/>
    <n v="1.9000000000000001E-4"/>
    <n v="3"/>
    <n v="3.6999999999999999E-4"/>
    <n v="31"/>
    <n v="1"/>
    <n v="8"/>
    <n v="31"/>
    <n v="1"/>
    <n v="69"/>
    <n v="0"/>
  </r>
  <r>
    <n v="16000"/>
    <x v="12"/>
    <x v="1"/>
    <n v="2173.1"/>
    <n v="82643"/>
    <m/>
    <x v="108"/>
    <n v="5.7940319275142249"/>
    <n v="5.7"/>
    <m/>
    <n v="1252330"/>
    <n v="32.6"/>
    <n v="5.0999999999999996"/>
    <n v="5.735053914666552"/>
    <n v="22816"/>
    <n v="72.599999999999994"/>
    <n v="40107"/>
    <n v="892.34408597368304"/>
    <m/>
    <m/>
    <n v="1735.2455023835569"/>
    <n v="15.153491523783018"/>
    <n v="5527000"/>
    <n v="8787403.7899999991"/>
    <n v="316.46958999999998"/>
    <n v="2100157.15"/>
    <n v="3339049.92"/>
    <n v="234.48338000000001"/>
    <n v="9.17"/>
    <n v="6.8000000000000005E-4"/>
    <n v="2"/>
    <n v="1.7000000000000001E-4"/>
    <n v="3"/>
    <n v="1"/>
    <n v="2"/>
    <n v="3"/>
    <n v="1"/>
    <n v="59"/>
    <n v="0"/>
  </r>
  <r>
    <n v="16000"/>
    <x v="12"/>
    <x v="2"/>
    <n v="2306.3000000000002"/>
    <n v="82643"/>
    <m/>
    <x v="61"/>
    <n v="5.8383434272740447"/>
    <n v="6.2"/>
    <m/>
    <n v="1275674"/>
    <n v="35"/>
    <n v="4.9000000000000004"/>
    <n v="5.79696093906706"/>
    <n v="23788"/>
    <n v="70.3"/>
    <n v="41287"/>
    <n v="916.01670655792998"/>
    <m/>
    <m/>
    <n v="1807.9070358100896"/>
    <n v="15.435959488401922"/>
    <n v="0"/>
    <n v="0"/>
    <n v="0"/>
    <n v="5627000"/>
    <n v="8753074.9399999995"/>
    <n v="546.75733000000002"/>
    <n v="14"/>
    <n v="6.9999999999999999E-4"/>
    <n v="0"/>
    <n v="0"/>
    <n v="2"/>
    <n v="0"/>
    <n v="2"/>
    <n v="2"/>
    <n v="0"/>
    <n v="95"/>
    <n v="0"/>
  </r>
  <r>
    <n v="16000"/>
    <x v="12"/>
    <x v="3"/>
    <n v="2434.6999999999998"/>
    <n v="82643"/>
    <m/>
    <x v="28"/>
    <n v="6.1700420317894782"/>
    <n v="6.4"/>
    <m/>
    <n v="1293957"/>
    <n v="36.4"/>
    <n v="4.7"/>
    <n v="6.1381473991200783"/>
    <n v="25235"/>
    <n v="70.5"/>
    <n v="42426"/>
    <n v="863.503452623812"/>
    <m/>
    <n v="6.7657641923691184E-2"/>
    <n v="1881.5926649803662"/>
    <n v="15.657188146606488"/>
    <n v="1244000"/>
    <n v="1872172.91"/>
    <n v="170.44307000000001"/>
    <n v="7872099.9800000004"/>
    <n v="11847212.43"/>
    <n v="656.23644999999999"/>
    <n v="6.01"/>
    <n v="5.0000000000000001E-4"/>
    <n v="1"/>
    <n v="3.4000000000000002E-4"/>
    <n v="6"/>
    <n v="2"/>
    <n v="2"/>
    <n v="6"/>
    <n v="6"/>
    <n v="61"/>
    <n v="0"/>
  </r>
  <r>
    <n v="16000"/>
    <x v="12"/>
    <x v="4"/>
    <n v="2424.4"/>
    <n v="82643"/>
    <m/>
    <x v="106"/>
    <n v="6.0462853957552172"/>
    <n v="7.1"/>
    <m/>
    <n v="1319962"/>
    <n v="37.9"/>
    <n v="5.0999999999999996"/>
    <n v="6.0314164600512532"/>
    <n v="25805"/>
    <n v="71.7"/>
    <n v="43650"/>
    <n v="932.10760718161498"/>
    <m/>
    <n v="7.5652311744850542E-2"/>
    <n v="1836.7195419262068"/>
    <n v="15.971854845540458"/>
    <n v="0"/>
    <n v="0"/>
    <n v="0"/>
    <n v="234000"/>
    <n v="342417.53"/>
    <n v="15.231769999999999"/>
    <n v="7.01"/>
    <n v="3.5E-4"/>
    <n v="1"/>
    <n v="5.0000000000000002E-5"/>
    <n v="2"/>
    <n v="1"/>
    <n v="2"/>
    <n v="2"/>
    <n v="0"/>
    <n v="33"/>
    <n v="0"/>
  </r>
  <r>
    <n v="16000"/>
    <x v="12"/>
    <x v="5"/>
    <n v="2630.5"/>
    <n v="82643"/>
    <m/>
    <x v="113"/>
    <n v="5.9402549111152085"/>
    <n v="7.6"/>
    <m/>
    <n v="1340372"/>
    <n v="36.5"/>
    <n v="5.6"/>
    <n v="5.9318730625908502"/>
    <n v="26247"/>
    <n v="73"/>
    <n v="43880"/>
    <n v="1059.5496390196699"/>
    <m/>
    <n v="5.9916826981212326E-2"/>
    <n v="1962.5148839277456"/>
    <n v="16.218820710768004"/>
    <n v="0"/>
    <n v="0"/>
    <n v="0"/>
    <n v="4669000"/>
    <n v="6725915.8899999997"/>
    <n v="1137.8820000000001"/>
    <n v="27"/>
    <n v="1.39E-3"/>
    <n v="10.01"/>
    <n v="1.2600000000000001E-3"/>
    <n v="2"/>
    <n v="2"/>
    <n v="1"/>
    <n v="2"/>
    <n v="0"/>
    <n v="50"/>
    <n v="0"/>
  </r>
  <r>
    <n v="16000"/>
    <x v="12"/>
    <x v="6"/>
    <n v="2851.5"/>
    <n v="82643"/>
    <m/>
    <x v="35"/>
    <n v="5.8877890903565975"/>
    <n v="8"/>
    <m/>
    <n v="1363380"/>
    <n v="36.799999999999997"/>
    <n v="5.6"/>
    <n v="5.8807265898562919"/>
    <n v="26700"/>
    <n v="74.400000000000006"/>
    <n v="45533"/>
    <n v="1241.1031957364401"/>
    <m/>
    <n v="7.5975158700161999E-2"/>
    <n v="2091.4932007217353"/>
    <n v="16.497222995293008"/>
    <n v="0"/>
    <n v="0"/>
    <n v="0"/>
    <n v="1012500"/>
    <n v="1426053.87"/>
    <n v="77.238550000000004"/>
    <n v="4"/>
    <n v="2.2000000000000001E-4"/>
    <n v="4.01"/>
    <n v="3.5E-4"/>
    <n v="5"/>
    <n v="1"/>
    <n v="1"/>
    <n v="5"/>
    <n v="0"/>
    <n v="44"/>
    <n v="0"/>
  </r>
  <r>
    <n v="16000"/>
    <x v="12"/>
    <x v="7"/>
    <n v="3137.4"/>
    <n v="82643"/>
    <m/>
    <x v="46"/>
    <n v="6.0334234465514172"/>
    <n v="8.4"/>
    <m/>
    <n v="1391802"/>
    <n v="39.9"/>
    <n v="4.9000000000000004"/>
    <n v="6.0371489780879202"/>
    <n v="28197"/>
    <n v="73.7"/>
    <n v="46429"/>
    <n v="1395.6568025295501"/>
    <m/>
    <n v="8.524241284654259E-2"/>
    <n v="2254.1999508550784"/>
    <n v="16.841135970378616"/>
    <n v="0"/>
    <n v="0"/>
    <n v="0"/>
    <n v="1048999.99"/>
    <n v="1439137.37"/>
    <n v="57.536499999999997"/>
    <n v="6"/>
    <n v="1.1800000000000001E-3"/>
    <n v="5.99"/>
    <n v="1.2999999999999999E-3"/>
    <n v="2"/>
    <n v="1"/>
    <n v="2"/>
    <n v="2"/>
    <n v="0"/>
    <n v="35"/>
    <n v="0"/>
  </r>
  <r>
    <n v="16000"/>
    <x v="12"/>
    <x v="8"/>
    <n v="3264.1"/>
    <n v="82643"/>
    <m/>
    <x v="46"/>
    <n v="6.3101817413539889"/>
    <n v="8.9"/>
    <m/>
    <n v="1428241"/>
    <n v="45"/>
    <n v="4"/>
    <n v="6.3010736698840475"/>
    <n v="29297"/>
    <n v="74.2"/>
    <n v="49112"/>
    <n v="1754.89461349406"/>
    <n v="3725"/>
    <n v="0.10044348503069263"/>
    <n v="2285.3986126991172"/>
    <n v="17.282056556514164"/>
    <n v="34000"/>
    <n v="45116.51"/>
    <n v="1.84754"/>
    <n v="6755299.9900000002"/>
    <n v="8963984.9700000007"/>
    <n v="257.67045999999999"/>
    <n v="0"/>
    <n v="0"/>
    <n v="2"/>
    <n v="1.1E-4"/>
    <n v="6"/>
    <n v="4"/>
    <n v="0"/>
    <n v="6"/>
    <n v="6"/>
    <n v="43"/>
    <n v="0"/>
  </r>
  <r>
    <n v="16000"/>
    <x v="12"/>
    <x v="9"/>
    <n v="3381.5"/>
    <n v="82643"/>
    <m/>
    <x v="76"/>
    <n v="6.5000538306687323"/>
    <n v="9.3000000000000007"/>
    <m/>
    <n v="1468669"/>
    <n v="52"/>
    <n v="3.5"/>
    <n v="6.4825464275484803"/>
    <n v="31431"/>
    <n v="75.099999999999994"/>
    <n v="51894"/>
    <n v="1450.4797220754499"/>
    <n v="4247"/>
    <n v="0.13394037072498979"/>
    <n v="2302.4248486214387"/>
    <n v="17.771244993526373"/>
    <n v="0"/>
    <n v="0"/>
    <n v="0"/>
    <n v="4386900"/>
    <n v="5639309.4500000002"/>
    <n v="236.58255"/>
    <n v="4"/>
    <n v="4.2000000000000002E-4"/>
    <n v="1"/>
    <n v="3.3E-4"/>
    <n v="6"/>
    <n v="1"/>
    <n v="1"/>
    <n v="6"/>
    <n v="0"/>
    <n v="68"/>
    <n v="0"/>
  </r>
  <r>
    <n v="16000"/>
    <x v="12"/>
    <x v="10"/>
    <n v="3471.6"/>
    <n v="82643"/>
    <m/>
    <x v="46"/>
    <n v="6.6433797895578701"/>
    <n v="9.9"/>
    <m/>
    <n v="1505105"/>
    <n v="52"/>
    <n v="3.1"/>
    <n v="6.6307159779220912"/>
    <n v="32638"/>
    <n v="74.5"/>
    <n v="53714"/>
    <n v="1078.4400367048399"/>
    <n v="4128.25"/>
    <n v="0.1155217496713784"/>
    <n v="2306.5500413592408"/>
    <n v="18.212129278946794"/>
    <n v="40000"/>
    <n v="49995.56"/>
    <n v="3.96916"/>
    <n v="1002500"/>
    <n v="1253013.68"/>
    <n v="56.25009"/>
    <n v="6"/>
    <n v="4.2999999999999999E-4"/>
    <n v="1"/>
    <n v="5.0000000000000002E-5"/>
    <n v="15"/>
    <n v="1"/>
    <n v="1"/>
    <n v="15"/>
    <n v="1"/>
    <n v="63"/>
    <n v="0"/>
  </r>
  <r>
    <n v="16000"/>
    <x v="12"/>
    <x v="11"/>
    <n v="3416.9"/>
    <n v="82643"/>
    <m/>
    <x v="36"/>
    <n v="6.1505962356370922"/>
    <n v="10.8"/>
    <m/>
    <n v="1534320"/>
    <n v="44.9"/>
    <n v="5.0999999999999996"/>
    <n v="6.1398796152902184"/>
    <n v="32722"/>
    <n v="75"/>
    <n v="53970"/>
    <n v="572.49063936083598"/>
    <n v="3615.75"/>
    <n v="0.14767163176232115"/>
    <n v="2226.9800302414101"/>
    <n v="18.565637743063537"/>
    <n v="2000"/>
    <n v="2407.35"/>
    <n v="2.4250000000000001E-2"/>
    <n v="13944000.02"/>
    <n v="16784021.09"/>
    <n v="1301.0204900000001"/>
    <n v="7.01"/>
    <n v="9.3000000000000005E-4"/>
    <n v="2.98"/>
    <n v="1.9000000000000001E-4"/>
    <n v="14"/>
    <n v="2"/>
    <n v="2"/>
    <n v="14"/>
    <n v="1"/>
    <n v="53"/>
    <n v="0"/>
  </r>
  <r>
    <n v="16000"/>
    <x v="12"/>
    <x v="12"/>
    <n v="3305.8"/>
    <n v="82643"/>
    <m/>
    <x v="88"/>
    <n v="5.4760666639408386"/>
    <n v="11.6"/>
    <m/>
    <n v="1554439"/>
    <n v="34.299999999999997"/>
    <n v="8.8000000000000007"/>
    <n v="5.4726282681162131"/>
    <n v="31186"/>
    <n v="75.5"/>
    <n v="53039"/>
    <n v="447.02606059102101"/>
    <n v="3113"/>
    <n v="0.14970701909008885"/>
    <n v="2126.683645997045"/>
    <n v="18.809082438924047"/>
    <n v="0"/>
    <n v="0"/>
    <n v="0"/>
    <n v="2980898.99"/>
    <n v="3600839.66"/>
    <n v="95.328670000000002"/>
    <n v="1"/>
    <n v="1.3999999999999999E-4"/>
    <n v="3"/>
    <n v="3.6999999999999999E-4"/>
    <n v="4"/>
    <n v="1"/>
    <n v="1"/>
    <n v="4"/>
    <n v="0"/>
    <n v="61"/>
    <n v="0"/>
  </r>
  <r>
    <n v="16000"/>
    <x v="12"/>
    <x v="13"/>
    <n v="3359.7"/>
    <n v="82643"/>
    <n v="231"/>
    <x v="52"/>
    <n v="5.410389790231104"/>
    <n v="12.1"/>
    <m/>
    <n v="1570746"/>
    <n v="31.2"/>
    <n v="9"/>
    <n v="5.409649964661881"/>
    <n v="31957"/>
    <n v="72.400000000000006"/>
    <n v="51791"/>
    <n v="390.88594505282401"/>
    <n v="3123.75"/>
    <n v="0.14094299469893667"/>
    <n v="2138.9199781505095"/>
    <n v="19.006401026100214"/>
    <n v="21000"/>
    <n v="24958.01"/>
    <n v="2.7987600000000001"/>
    <n v="5915000.0099999998"/>
    <n v="7029839.8399999999"/>
    <n v="466.30838999999997"/>
    <n v="72"/>
    <n v="2.5000000000000001E-4"/>
    <n v="6"/>
    <n v="1.4E-3"/>
    <n v="9"/>
    <n v="1"/>
    <n v="1"/>
    <n v="9"/>
    <n v="1"/>
    <n v="130"/>
    <n v="0"/>
  </r>
  <r>
    <n v="16000"/>
    <x v="12"/>
    <x v="14"/>
    <n v="3517.4"/>
    <n v="82643"/>
    <n v="203"/>
    <x v="0"/>
    <n v="5.6126752207884403"/>
    <n v="12"/>
    <m/>
    <n v="1583910"/>
    <n v="30.4"/>
    <n v="8.3000000000000007"/>
    <n v="5.6131284804750052"/>
    <n v="33514"/>
    <n v="72.400000000000006"/>
    <n v="50838"/>
    <n v="348.69800684640302"/>
    <n v="3213.5"/>
    <n v="0.17725465569984167"/>
    <n v="2220.7069846140248"/>
    <n v="19.165688564064713"/>
    <n v="3000"/>
    <n v="3456.33"/>
    <n v="0.43318000000000001"/>
    <n v="10247250.039999999"/>
    <n v="11805959.710000001"/>
    <n v="980.20111999999995"/>
    <n v="0"/>
    <n v="0"/>
    <n v="1"/>
    <n v="1.0000000000000001E-5"/>
    <n v="31"/>
    <n v="2"/>
    <n v="0"/>
    <n v="31"/>
    <n v="1"/>
    <n v="92"/>
    <n v="0"/>
  </r>
  <r>
    <n v="16000"/>
    <x v="12"/>
    <x v="15"/>
    <n v="3646.4"/>
    <n v="82643"/>
    <n v="211"/>
    <x v="33"/>
    <n v="6.2170044761502572"/>
    <n v="12"/>
    <m/>
    <n v="1595324"/>
    <n v="31.4"/>
    <n v="7.2"/>
    <n v="6.2169996459226589"/>
    <n v="35190"/>
    <n v="73"/>
    <n v="50174"/>
    <n v="551.46622983727195"/>
    <n v="3214.25"/>
    <n v="4.0181100420082203E-2"/>
    <n v="2285.6798995063073"/>
    <n v="19.303800684873494"/>
    <n v="4002000"/>
    <n v="4517261.92"/>
    <n v="416.84318999999999"/>
    <n v="475594800.02999997"/>
    <n v="536828156.52999997"/>
    <n v="25680.305100000001"/>
    <n v="0"/>
    <n v="0"/>
    <n v="0.99"/>
    <n v="5.0000000000000002E-5"/>
    <n v="11"/>
    <n v="1"/>
    <n v="0"/>
    <n v="11"/>
    <n v="11"/>
    <n v="140"/>
    <n v="0"/>
  </r>
  <r>
    <n v="16000"/>
    <x v="12"/>
    <x v="16"/>
    <n v="3890"/>
    <n v="82643"/>
    <n v="216"/>
    <x v="65"/>
    <n v="6.3888945382463769"/>
    <n v="12.4"/>
    <m/>
    <n v="1611206"/>
    <n v="33.6"/>
    <n v="6.1"/>
    <n v="6.3812461004750283"/>
    <n v="36208"/>
    <n v="71.5"/>
    <n v="50500"/>
    <n v="709.178032024152"/>
    <n v="3222.25"/>
    <n v="8.3204284367455611E-2"/>
    <n v="2414.3405622868831"/>
    <n v="19.495976670740415"/>
    <n v="500"/>
    <n v="556.23"/>
    <n v="7.1999999999999995E-2"/>
    <n v="3430897.98"/>
    <n v="3816724.06"/>
    <n v="170.04723000000001"/>
    <n v="2"/>
    <n v="5.0000000000000002E-5"/>
    <n v="4.99"/>
    <n v="4.6000000000000001E-4"/>
    <n v="23"/>
    <n v="1"/>
    <n v="1"/>
    <n v="23"/>
    <n v="1"/>
    <n v="99"/>
    <n v="0"/>
  </r>
  <r>
    <n v="16000"/>
    <x v="12"/>
    <x v="17"/>
    <n v="4108.8"/>
    <n v="82643"/>
    <n v="184"/>
    <x v="65"/>
    <n v="6.6435754892573087"/>
    <n v="12.6"/>
    <m/>
    <n v="1631112"/>
    <n v="35.799999999999997"/>
    <n v="4.8"/>
    <n v="6.6258717797920452"/>
    <n v="37905"/>
    <n v="69.599999999999994"/>
    <n v="51907"/>
    <n v="762.30569199116701"/>
    <n v="3383.75"/>
    <n v="0.14576509588097764"/>
    <n v="2519.0177008077926"/>
    <n v="19.736844015827113"/>
    <n v="78928000"/>
    <n v="86402342.329999998"/>
    <n v="13215.67174"/>
    <n v="10641798.01"/>
    <n v="11649557.58"/>
    <n v="610.78209000000004"/>
    <n v="12"/>
    <n v="5.5000000000000003E-4"/>
    <n v="7.01"/>
    <n v="3.8999999999999999E-4"/>
    <n v="31"/>
    <n v="2"/>
    <n v="2"/>
    <n v="13"/>
    <n v="31"/>
    <n v="131"/>
    <n v="0"/>
  </r>
  <r>
    <n v="16000"/>
    <x v="12"/>
    <x v="18"/>
    <n v="4175.1000000000004"/>
    <n v="82643"/>
    <n v="207"/>
    <x v="71"/>
    <n v="6.8670377032631587"/>
    <n v="12.7"/>
    <m/>
    <n v="1651059"/>
    <n v="38.200000000000003"/>
    <n v="4.0999999999999996"/>
    <n v="6.8494014119509545"/>
    <n v="39783"/>
    <n v="70"/>
    <n v="53264"/>
    <n v="776.57515268216298"/>
    <n v="3598.25"/>
    <n v="0.16209027788132932"/>
    <n v="2528.7406446408036"/>
    <n v="19.978207470687174"/>
    <n v="1000"/>
    <n v="1093.4000000000001"/>
    <n v="7.2700000000000004E-3"/>
    <n v="17234998.010000002"/>
    <n v="18844753.550000001"/>
    <n v="1683.11268"/>
    <n v="4.99"/>
    <n v="6.4000000000000005E-4"/>
    <n v="7"/>
    <n v="1.4400000000000001E-3"/>
    <n v="22"/>
    <n v="1"/>
    <n v="1"/>
    <n v="22"/>
    <n v="1"/>
    <n v="97"/>
    <n v="0"/>
  </r>
  <r>
    <n v="16000"/>
    <x v="12"/>
    <x v="19"/>
    <n v="4492.7"/>
    <n v="82643"/>
    <n v="210"/>
    <x v="90"/>
    <n v="6.8973786969096915"/>
    <n v="12.5"/>
    <m/>
    <n v="1682380"/>
    <n v="41.6"/>
    <n v="3.8"/>
    <n v="6.86684479975127"/>
    <n v="40567"/>
    <n v="70.5"/>
    <n v="56102"/>
    <n v="961.45761056948902"/>
    <n v="4264.25"/>
    <n v="0.14730553272474892"/>
    <n v="2670.4430628038849"/>
    <n v="20.357199036821026"/>
    <n v="0"/>
    <n v="0"/>
    <n v="0"/>
    <n v="1142498.98"/>
    <n v="1211604.67"/>
    <n v="126.7548"/>
    <n v="0"/>
    <n v="0"/>
    <n v="0.99"/>
    <n v="4.0000000000000003E-5"/>
    <n v="11"/>
    <n v="1"/>
    <n v="0"/>
    <n v="11"/>
    <n v="0"/>
    <n v="85"/>
    <n v="0"/>
  </r>
  <r>
    <n v="16000"/>
    <x v="12"/>
    <x v="20"/>
    <n v="4792.1000000000004"/>
    <n v="82643"/>
    <n v="197"/>
    <x v="27"/>
    <n v="6.9540552696929714"/>
    <n v="13.2"/>
    <m/>
    <n v="1717715"/>
    <n v="44.9"/>
    <n v="3.2"/>
    <n v="7.0110051087692069"/>
    <n v="42268"/>
    <n v="69.900000000000006"/>
    <n v="58421"/>
    <n v="1084.64270717359"/>
    <n v="4395.75"/>
    <m/>
    <n v="2789.8108824805045"/>
    <n v="20.784760959790908"/>
    <n v="10000"/>
    <n v="10389.74"/>
    <n v="1.3193299999999999"/>
    <n v="171094200"/>
    <n v="177762486.24000001"/>
    <n v="11301.39473"/>
    <n v="0"/>
    <n v="0"/>
    <n v="1"/>
    <n v="5.0000000000000002E-5"/>
    <n v="31"/>
    <n v="1"/>
    <n v="0"/>
    <n v="31"/>
    <n v="10"/>
    <n v="216"/>
    <n v="0"/>
  </r>
  <r>
    <n v="16000"/>
    <x v="12"/>
    <x v="21"/>
    <n v="5113.5"/>
    <n v="82643"/>
    <n v="224"/>
    <x v="106"/>
    <n v="7.0390955027179745"/>
    <n v="14.1"/>
    <m/>
    <n v="1750536"/>
    <n v="49.1"/>
    <n v="2.9"/>
    <m/>
    <n v="44554"/>
    <n v="69.2"/>
    <n v="60875"/>
    <n v="1241.3759384249399"/>
    <n v="5584"/>
    <m/>
    <n v="2921.1053071744882"/>
    <n v="21.181902883486806"/>
    <n v="0"/>
    <n v="0"/>
    <n v="0"/>
    <n v="43245850.009999998"/>
    <n v="44631793.729999997"/>
    <n v="1806.9159400000001"/>
    <n v="0"/>
    <n v="0"/>
    <n v="3"/>
    <n v="7.2999999999999996E-4"/>
    <n v="31"/>
    <n v="1"/>
    <n v="0"/>
    <n v="31"/>
    <n v="0"/>
    <n v="88"/>
    <n v="0"/>
  </r>
  <r>
    <n v="16000"/>
    <x v="12"/>
    <x v="22"/>
    <n v="5215.7"/>
    <n v="82643"/>
    <n v="203"/>
    <x v="116"/>
    <m/>
    <n v="14.8"/>
    <m/>
    <n v="1787065"/>
    <n v="52.8"/>
    <n v="2.9"/>
    <m/>
    <n v="45968"/>
    <n v="70.599999999999994"/>
    <n v="60643"/>
    <n v="1322.99970920955"/>
    <n v="5300"/>
    <m/>
    <n v="2918.5843827728704"/>
    <n v="21.623912491076073"/>
    <n v="50001"/>
    <n v="50001"/>
    <n v="3.0000499999999999"/>
    <n v="8028000.0599999996"/>
    <n v="8028000.0599999996"/>
    <n v="587.64464999999996"/>
    <n v="5"/>
    <n v="9.0000000000000006E-5"/>
    <n v="0.99"/>
    <n v="4.0000000000000003E-5"/>
    <n v="5"/>
    <n v="1"/>
    <n v="1"/>
    <n v="5"/>
    <n v="1"/>
    <n v="97"/>
    <n v="0"/>
  </r>
  <r>
    <n v="17000"/>
    <x v="13"/>
    <x v="0"/>
    <n v="29451.5"/>
    <n v="55519"/>
    <m/>
    <x v="89"/>
    <n v="6.0624165810920623"/>
    <n v="61.8"/>
    <n v="52.2"/>
    <n v="12185715"/>
    <n v="235.4"/>
    <n v="4.8"/>
    <n v="6.0627898728454257"/>
    <n v="28422"/>
    <n v="68.099999999999994"/>
    <n v="302959"/>
    <n v="3889.4968876057001"/>
    <m/>
    <m/>
    <n v="2416.8873143676838"/>
    <n v="219.48729263855617"/>
    <n v="5000"/>
    <n v="8073.35"/>
    <n v="0.45926"/>
    <n v="9839499.8699999992"/>
    <n v="15887541.9"/>
    <n v="1033.6619800000001"/>
    <n v="62.1"/>
    <n v="3.3400000000000001E-3"/>
    <n v="46.04"/>
    <n v="4.2000000000000002E-4"/>
    <n v="31"/>
    <n v="10"/>
    <n v="4"/>
    <n v="31"/>
    <n v="1"/>
    <n v="354"/>
    <n v="1"/>
  </r>
  <r>
    <n v="17000"/>
    <x v="13"/>
    <x v="1"/>
    <n v="30117.8"/>
    <n v="55519"/>
    <m/>
    <x v="66"/>
    <n v="6.256657971234227"/>
    <n v="65"/>
    <m/>
    <n v="12271847"/>
    <n v="244.8"/>
    <n v="4.4000000000000004"/>
    <n v="6.2721957009950478"/>
    <n v="29934"/>
    <n v="68"/>
    <n v="307158"/>
    <n v="3970.0426230369999"/>
    <m/>
    <m/>
    <n v="2454.2189940927392"/>
    <n v="221.03868945766314"/>
    <n v="4560100"/>
    <n v="7250124.8399999999"/>
    <n v="169.75649000000001"/>
    <n v="34633380"/>
    <n v="55063776.719999999"/>
    <n v="2223.6857399999999"/>
    <n v="218"/>
    <n v="5.7200000000000003E-3"/>
    <n v="21"/>
    <n v="4.0000000000000003E-5"/>
    <n v="15"/>
    <n v="8"/>
    <n v="8"/>
    <n v="15"/>
    <n v="1"/>
    <n v="218"/>
    <n v="1"/>
  </r>
  <r>
    <n v="17000"/>
    <x v="13"/>
    <x v="2"/>
    <n v="32418.9"/>
    <n v="55519"/>
    <m/>
    <x v="46"/>
    <n v="6.317516765775423"/>
    <n v="69.3"/>
    <m/>
    <n v="12359020"/>
    <n v="255.9"/>
    <n v="4.4000000000000004"/>
    <n v="6.3255635072104184"/>
    <n v="31024"/>
    <n v="67.099999999999994"/>
    <n v="310697"/>
    <n v="4386.0129285898302"/>
    <m/>
    <m/>
    <n v="2623.0963296442601"/>
    <n v="222.60883661449233"/>
    <n v="56205000"/>
    <n v="87429637.670000002"/>
    <n v="5651.1462000000001"/>
    <n v="32061100.010000002"/>
    <n v="49872615.770000003"/>
    <n v="2803.7243899999999"/>
    <n v="189.84"/>
    <n v="8.5199999999999998E-3"/>
    <n v="146.99"/>
    <n v="1.1999999999999999E-3"/>
    <n v="31"/>
    <n v="14"/>
    <n v="14"/>
    <n v="31"/>
    <n v="1"/>
    <n v="341"/>
    <n v="1"/>
  </r>
  <r>
    <n v="17000"/>
    <x v="13"/>
    <x v="3"/>
    <n v="33893.699999999997"/>
    <n v="55519"/>
    <m/>
    <x v="72"/>
    <n v="6.5135536654308686"/>
    <n v="74.7"/>
    <m/>
    <n v="12419927"/>
    <n v="269.7"/>
    <n v="4.3"/>
    <n v="6.5255821641337279"/>
    <n v="33169"/>
    <n v="67.900000000000006"/>
    <n v="313458"/>
    <n v="4262.3789275620102"/>
    <m/>
    <n v="5.9024777940674539E-2"/>
    <n v="2728.9773925402296"/>
    <n v="223.70588447198256"/>
    <n v="815000"/>
    <n v="1226544.1399999999"/>
    <n v="55.367370000000001"/>
    <n v="22095500"/>
    <n v="33252890.859999999"/>
    <n v="1484.5297399999999"/>
    <n v="37"/>
    <n v="1.6800000000000001E-3"/>
    <n v="9"/>
    <n v="2.5999999999999998E-4"/>
    <n v="14"/>
    <n v="2"/>
    <n v="2"/>
    <n v="14"/>
    <n v="1"/>
    <n v="173"/>
    <n v="0"/>
  </r>
  <r>
    <n v="17000"/>
    <x v="13"/>
    <x v="4"/>
    <n v="34758.5"/>
    <n v="55519"/>
    <m/>
    <x v="66"/>
    <n v="6.3907533581567622"/>
    <n v="82.7"/>
    <m/>
    <n v="12488445"/>
    <n v="277.3"/>
    <n v="5.3"/>
    <n v="6.4072562788112855"/>
    <n v="34230"/>
    <n v="69.400000000000006"/>
    <n v="311629"/>
    <n v="4457.4204034704699"/>
    <m/>
    <n v="2.6742529999903356E-2"/>
    <n v="2783.2528389243016"/>
    <n v="224.94002053351105"/>
    <n v="0"/>
    <n v="0"/>
    <n v="0"/>
    <n v="58247700"/>
    <n v="85235191.870000005"/>
    <n v="600.68465000000003"/>
    <n v="34"/>
    <n v="7.9000000000000001E-4"/>
    <n v="44"/>
    <n v="1E-4"/>
    <n v="4"/>
    <n v="4"/>
    <n v="1"/>
    <n v="2"/>
    <n v="0"/>
    <n v="130"/>
    <n v="1"/>
  </r>
  <r>
    <n v="17000"/>
    <x v="13"/>
    <x v="5"/>
    <n v="36194"/>
    <n v="55519"/>
    <m/>
    <x v="45"/>
    <n v="6.2015977337192743"/>
    <n v="87.4"/>
    <m/>
    <n v="12525556"/>
    <n v="277.60000000000002"/>
    <n v="6.5"/>
    <n v="6.2251914959419858"/>
    <n v="34522"/>
    <n v="70.099999999999994"/>
    <n v="313145"/>
    <n v="4833.4281838542101"/>
    <m/>
    <n v="-3.0693468640675126E-2"/>
    <n v="2889.6122455562054"/>
    <n v="225.60845836560458"/>
    <n v="53000000"/>
    <n v="76349013.390000001"/>
    <n v="11229.447480000001"/>
    <n v="43047000"/>
    <n v="62011244.899999999"/>
    <n v="2680.56396"/>
    <n v="93"/>
    <n v="4.6299999999999996E-3"/>
    <n v="52"/>
    <n v="3.1E-4"/>
    <n v="31"/>
    <n v="20"/>
    <n v="3"/>
    <n v="31"/>
    <n v="30"/>
    <n v="115"/>
    <n v="1"/>
  </r>
  <r>
    <n v="17000"/>
    <x v="13"/>
    <x v="6"/>
    <n v="38062.300000000003"/>
    <n v="55519"/>
    <m/>
    <x v="32"/>
    <n v="6.1753363315420051"/>
    <n v="94"/>
    <m/>
    <n v="12556006"/>
    <n v="274.8"/>
    <n v="6.8"/>
    <n v="6.1999025441455045"/>
    <n v="35039"/>
    <n v="70.7"/>
    <n v="316037"/>
    <n v="5113.5113259403297"/>
    <m/>
    <n v="-8.5653964368338303E-2"/>
    <n v="3031.4018645738142"/>
    <n v="226.15691925286839"/>
    <n v="34929000"/>
    <n v="49195689.560000002"/>
    <n v="1251.6133600000001"/>
    <n v="207467000"/>
    <n v="292206537.07999998"/>
    <n v="12305.17482"/>
    <n v="101"/>
    <n v="4.4400000000000004E-3"/>
    <n v="11"/>
    <n v="2.5999999999999998E-4"/>
    <n v="9"/>
    <n v="5"/>
    <n v="1"/>
    <n v="9"/>
    <n v="2"/>
    <n v="252"/>
    <n v="0"/>
  </r>
  <r>
    <n v="17000"/>
    <x v="13"/>
    <x v="7"/>
    <n v="40604.6"/>
    <n v="55519"/>
    <m/>
    <x v="71"/>
    <n v="6.1063461123224245"/>
    <n v="97"/>
    <m/>
    <n v="12589773"/>
    <n v="270.10000000000002"/>
    <n v="6.2"/>
    <n v="6.128267218668408"/>
    <n v="36334"/>
    <n v="72.7"/>
    <n v="320073"/>
    <n v="5019.0845056936996"/>
    <m/>
    <n v="-0.14171189506833701"/>
    <n v="3225.2050930544974"/>
    <n v="226.76512545254778"/>
    <n v="393000"/>
    <n v="539162.06999999995"/>
    <n v="21.031330000000001"/>
    <n v="26503500"/>
    <n v="36360512.409999996"/>
    <n v="2585.2923999999998"/>
    <n v="47"/>
    <n v="2.1299999999999999E-3"/>
    <n v="28"/>
    <n v="4.2999999999999999E-4"/>
    <n v="3"/>
    <n v="3"/>
    <n v="2"/>
    <n v="2"/>
    <n v="2"/>
    <n v="220"/>
    <n v="1"/>
  </r>
  <r>
    <n v="17000"/>
    <x v="13"/>
    <x v="8"/>
    <n v="43861.599999999999"/>
    <n v="55519"/>
    <m/>
    <x v="106"/>
    <n v="6.0034977397470852"/>
    <n v="97.7"/>
    <m/>
    <n v="12609903"/>
    <n v="268.60000000000002"/>
    <n v="5.7"/>
    <n v="6.0104322175788161"/>
    <n v="37793"/>
    <n v="70.900000000000006"/>
    <n v="330105"/>
    <n v="5648.0946846238403"/>
    <n v="24143.25"/>
    <n v="-0.14777663204116903"/>
    <n v="3478.3455511116936"/>
    <n v="227.12770402925125"/>
    <n v="255189500"/>
    <n v="338625204.85000002"/>
    <n v="14479.890170000001"/>
    <n v="7912500"/>
    <n v="10499538.380000001"/>
    <n v="545.69371999999998"/>
    <n v="71"/>
    <n v="3.2200000000000002E-3"/>
    <n v="15"/>
    <n v="9.0000000000000006E-5"/>
    <n v="31"/>
    <n v="8"/>
    <n v="6"/>
    <n v="27"/>
    <n v="31"/>
    <n v="208"/>
    <n v="0"/>
  </r>
  <r>
    <n v="17000"/>
    <x v="13"/>
    <x v="9"/>
    <n v="46401.599999999999"/>
    <n v="55519"/>
    <m/>
    <x v="115"/>
    <n v="6.2187970656077596"/>
    <n v="101.2"/>
    <m/>
    <n v="12643955"/>
    <n v="275.3"/>
    <n v="4.5"/>
    <n v="6.2283469034120591"/>
    <n v="40214"/>
    <n v="70.400000000000006"/>
    <n v="340986"/>
    <n v="4915.7822417889001"/>
    <n v="24812.5"/>
    <n v="-0.12730971269620811"/>
    <n v="3669.8643739241402"/>
    <n v="227.74104360669321"/>
    <n v="237000"/>
    <n v="304660.78000000003"/>
    <n v="8.7776899999999998"/>
    <n v="71435000"/>
    <n v="91828870.819999993"/>
    <n v="1655.86095"/>
    <n v="91"/>
    <n v="1.09E-3"/>
    <n v="52"/>
    <n v="3.0000000000000001E-5"/>
    <n v="8"/>
    <n v="7"/>
    <n v="8"/>
    <n v="2"/>
    <n v="1"/>
    <n v="503"/>
    <n v="1"/>
  </r>
  <r>
    <n v="17000"/>
    <x v="13"/>
    <x v="10"/>
    <n v="47896"/>
    <n v="55519"/>
    <m/>
    <x v="24"/>
    <n v="6.2951411505635591"/>
    <n v="109.4"/>
    <m/>
    <n v="12695866"/>
    <n v="271.39999999999998"/>
    <n v="5"/>
    <n v="6.3014935379430943"/>
    <n v="42381"/>
    <n v="69.400000000000006"/>
    <n v="350775"/>
    <n v="3583.9448490843301"/>
    <n v="25491"/>
    <n v="-0.11649948837926757"/>
    <n v="3772.5665976625778"/>
    <n v="228.67605684540428"/>
    <n v="90116500"/>
    <n v="112635620.51000001"/>
    <n v="9695.0307400000002"/>
    <n v="32779000"/>
    <n v="40970110.770000003"/>
    <n v="491.34901000000002"/>
    <n v="126"/>
    <n v="1.47E-3"/>
    <n v="29"/>
    <n v="1.3999999999999999E-4"/>
    <n v="30"/>
    <n v="19"/>
    <n v="13"/>
    <n v="5"/>
    <n v="30"/>
    <n v="349"/>
    <n v="1"/>
  </r>
  <r>
    <n v="17000"/>
    <x v="13"/>
    <x v="11"/>
    <n v="49321.1"/>
    <n v="55519"/>
    <m/>
    <x v="71"/>
    <n v="5.9400341124999469"/>
    <n v="115.9"/>
    <m/>
    <n v="12747038"/>
    <n v="258.3"/>
    <n v="6.3"/>
    <n v="5.9469184020998753"/>
    <n v="43267"/>
    <n v="68.900000000000006"/>
    <n v="359074"/>
    <n v="1847.9093831641501"/>
    <n v="26575.25"/>
    <n v="-0.14691255913624499"/>
    <n v="3869.2204416429918"/>
    <n v="229.59775932563628"/>
    <n v="41041100"/>
    <n v="49400077.850000001"/>
    <n v="4669.1293800000003"/>
    <n v="227144341"/>
    <n v="273407587.44999999"/>
    <n v="9040.2153400000007"/>
    <n v="48"/>
    <n v="6.8000000000000005E-4"/>
    <n v="35"/>
    <n v="1.8000000000000001E-4"/>
    <n v="28"/>
    <n v="15"/>
    <n v="4"/>
    <n v="27"/>
    <n v="28"/>
    <n v="914"/>
    <n v="1"/>
  </r>
  <r>
    <n v="17000"/>
    <x v="13"/>
    <x v="12"/>
    <n v="48397"/>
    <n v="55519"/>
    <n v="1209"/>
    <x v="44"/>
    <n v="5.3204135336732783"/>
    <n v="124.5"/>
    <m/>
    <n v="12796778"/>
    <n v="217.2"/>
    <n v="10.199999999999999"/>
    <n v="5.3290735566908447"/>
    <n v="41042"/>
    <n v="69.099999999999994"/>
    <n v="364877"/>
    <n v="937.18059190848805"/>
    <n v="23936.5"/>
    <n v="-0.12835272401854886"/>
    <n v="3781.9676171611322"/>
    <n v="230.49366883409283"/>
    <n v="8132000"/>
    <n v="9823220.4299999997"/>
    <n v="293.03197999999998"/>
    <n v="382800610"/>
    <n v="462412048.04000002"/>
    <n v="16528.283439999999"/>
    <n v="44"/>
    <n v="7.2999999999999996E-4"/>
    <n v="29"/>
    <n v="3.2000000000000003E-4"/>
    <n v="27"/>
    <n v="11"/>
    <n v="1"/>
    <n v="5"/>
    <n v="27"/>
    <n v="619"/>
    <n v="1"/>
  </r>
  <r>
    <n v="17000"/>
    <x v="13"/>
    <x v="13"/>
    <n v="47997.7"/>
    <n v="55519"/>
    <n v="1007"/>
    <x v="61"/>
    <n v="5.3114621544180105"/>
    <n v="129.5"/>
    <m/>
    <n v="12840503"/>
    <n v="198.3"/>
    <n v="10.4"/>
    <n v="5.3121834146343927"/>
    <n v="42093"/>
    <n v="68.8"/>
    <n v="369109"/>
    <n v="955.043606344507"/>
    <n v="24522.25"/>
    <n v="-0.20804449244581252"/>
    <n v="3737.9921954770771"/>
    <n v="231.28123705398153"/>
    <n v="387000"/>
    <n v="459940.49"/>
    <n v="34.301400000000001"/>
    <n v="444054300"/>
    <n v="527748201.44999999"/>
    <n v="5004.9076299999997"/>
    <n v="79"/>
    <n v="1.57E-3"/>
    <n v="29"/>
    <n v="1.1E-4"/>
    <n v="31"/>
    <n v="5"/>
    <n v="7"/>
    <n v="7"/>
    <n v="31"/>
    <n v="653"/>
    <n v="1"/>
  </r>
  <r>
    <n v="17000"/>
    <x v="13"/>
    <x v="14"/>
    <n v="49621.8"/>
    <n v="55519"/>
    <n v="968"/>
    <x v="117"/>
    <n v="5.1915817837466003"/>
    <n v="129.5"/>
    <m/>
    <n v="12867454"/>
    <n v="195.8"/>
    <n v="9.6999999999999993"/>
    <n v="5.1937990732857706"/>
    <n v="44140"/>
    <n v="68.400000000000006"/>
    <n v="375982"/>
    <n v="1039.28575579484"/>
    <n v="24669.75"/>
    <n v="-0.24672370016835155"/>
    <n v="3856.3806017880465"/>
    <n v="231.76667447180245"/>
    <n v="12653000"/>
    <n v="14577648.359999999"/>
    <n v="324.58107999999999"/>
    <n v="286823599"/>
    <n v="330452348.81999999"/>
    <n v="9989.9338399999997"/>
    <n v="50"/>
    <n v="1.2199999999999999E-3"/>
    <n v="56"/>
    <n v="4.0999999999999999E-4"/>
    <n v="31"/>
    <n v="15"/>
    <n v="26"/>
    <n v="31"/>
    <n v="30"/>
    <n v="829"/>
    <n v="1"/>
  </r>
  <r>
    <n v="17000"/>
    <x v="13"/>
    <x v="15"/>
    <n v="52308.1"/>
    <n v="55519"/>
    <n v="912"/>
    <x v="32"/>
    <n v="5.3361825137086294"/>
    <n v="130.69999999999999"/>
    <m/>
    <n v="12882510"/>
    <n v="189.1"/>
    <n v="9"/>
    <n v="5.3396487734702047"/>
    <n v="46050"/>
    <n v="66.8"/>
    <n v="382911"/>
    <n v="1127.07362427919"/>
    <n v="23883.25"/>
    <n v="-0.33692623867488725"/>
    <n v="4060.3966152558774"/>
    <n v="232.03786091248043"/>
    <n v="1159189000"/>
    <n v="1308435865.9000001"/>
    <n v="54946.295559999999"/>
    <n v="20563900"/>
    <n v="23211524.91"/>
    <n v="805.73679000000004"/>
    <n v="127"/>
    <n v="7.0800000000000004E-3"/>
    <n v="47"/>
    <n v="4.4000000000000002E-4"/>
    <n v="31"/>
    <n v="8"/>
    <n v="1"/>
    <n v="9"/>
    <n v="31"/>
    <n v="308"/>
    <n v="1"/>
  </r>
  <r>
    <n v="17000"/>
    <x v="13"/>
    <x v="16"/>
    <n v="54575.1"/>
    <n v="55519"/>
    <n v="1023"/>
    <x v="105"/>
    <n v="5.3140204484070273"/>
    <n v="134.6"/>
    <m/>
    <n v="12895129"/>
    <n v="191.4"/>
    <n v="9"/>
    <n v="5.3198255242602412"/>
    <n v="47124"/>
    <n v="67.2"/>
    <n v="391654"/>
    <n v="1384.8781677670599"/>
    <n v="23768.5"/>
    <n v="-0.20789309567101188"/>
    <n v="4232.2259823845116"/>
    <n v="232.26515247032546"/>
    <n v="620000"/>
    <n v="689722.9"/>
    <n v="64.838920000000002"/>
    <n v="1564340245"/>
    <n v="1740260149.8399999"/>
    <n v="21130.14517"/>
    <n v="193"/>
    <n v="3.8600000000000001E-3"/>
    <n v="39"/>
    <n v="6.8999999999999997E-4"/>
    <n v="31"/>
    <n v="8"/>
    <n v="2"/>
    <n v="31"/>
    <n v="31"/>
    <n v="465"/>
    <n v="1"/>
  </r>
  <r>
    <n v="17000"/>
    <x v="13"/>
    <x v="17"/>
    <n v="57977.5"/>
    <n v="55519"/>
    <n v="899"/>
    <x v="88"/>
    <n v="5.5882893615317775"/>
    <n v="139.69999999999999"/>
    <m/>
    <n v="12884493"/>
    <n v="201.7"/>
    <n v="7.1"/>
    <n v="5.5985595570281319"/>
    <n v="49461"/>
    <n v="66.400000000000006"/>
    <n v="404171"/>
    <n v="1651.34484060502"/>
    <n v="24612.5"/>
    <n v="-0.10927677457360924"/>
    <n v="4499.7890099362075"/>
    <n v="232.0735784145968"/>
    <n v="897000"/>
    <n v="981944.27"/>
    <n v="82.290660000000003"/>
    <n v="255703099"/>
    <n v="279917731.36000001"/>
    <n v="7115.7687599999999"/>
    <n v="13"/>
    <n v="2.2000000000000001E-4"/>
    <n v="23"/>
    <n v="1.1E-4"/>
    <n v="17"/>
    <n v="3"/>
    <n v="1"/>
    <n v="17"/>
    <n v="17"/>
    <n v="401"/>
    <n v="1"/>
  </r>
  <r>
    <n v="17000"/>
    <x v="13"/>
    <x v="18"/>
    <n v="60775.1"/>
    <n v="55519"/>
    <n v="1089"/>
    <x v="84"/>
    <n v="5.9230838590533255"/>
    <n v="142.6"/>
    <m/>
    <n v="12858913"/>
    <n v="213.6"/>
    <n v="6"/>
    <n v="5.9386943242538912"/>
    <n v="51753"/>
    <n v="65.400000000000006"/>
    <n v="393941"/>
    <n v="1675.9311796182001"/>
    <n v="24617"/>
    <n v="-3.3934896843044293E-2"/>
    <n v="4726.3015155324556"/>
    <n v="231.61283524559161"/>
    <n v="1266000"/>
    <n v="1384244.87"/>
    <n v="139.44175999999999"/>
    <n v="72346510"/>
    <n v="79103702.340000004"/>
    <n v="1832.4789699999999"/>
    <n v="48"/>
    <n v="5.2999999999999998E-4"/>
    <n v="32"/>
    <n v="8.0999999999999996E-4"/>
    <n v="30"/>
    <n v="12"/>
    <n v="1"/>
    <n v="29"/>
    <n v="30"/>
    <n v="371"/>
    <n v="1"/>
  </r>
  <r>
    <n v="17000"/>
    <x v="13"/>
    <x v="19"/>
    <n v="61760.9"/>
    <n v="55519"/>
    <n v="814"/>
    <x v="109"/>
    <n v="6.0594314982874975"/>
    <n v="140.19999999999999"/>
    <m/>
    <n v="12820527"/>
    <n v="218.7"/>
    <n v="5.8"/>
    <n v="6.0869508335948508"/>
    <n v="52417"/>
    <n v="65.3"/>
    <n v="387675"/>
    <n v="1849.7933908088401"/>
    <n v="25034.75"/>
    <n v="-2.2896710225655856E-2"/>
    <n v="4817.3448720165716"/>
    <n v="230.921432302455"/>
    <n v="720000"/>
    <n v="763550.2"/>
    <n v="26.116440000000001"/>
    <n v="23625000"/>
    <n v="25053991.449999999"/>
    <n v="1302.76054"/>
    <n v="32"/>
    <n v="7.6000000000000004E-4"/>
    <n v="10"/>
    <n v="2.4000000000000001E-4"/>
    <n v="19"/>
    <n v="2"/>
    <n v="2"/>
    <n v="19"/>
    <n v="5"/>
    <n v="354"/>
    <n v="0"/>
  </r>
  <r>
    <n v="17000"/>
    <x v="13"/>
    <x v="20"/>
    <n v="64240.2"/>
    <n v="55519"/>
    <n v="950"/>
    <x v="84"/>
    <n v="5.8163584200390117"/>
    <n v="146.80000000000001"/>
    <m/>
    <n v="12778828"/>
    <n v="220.3"/>
    <n v="4.9000000000000004"/>
    <n v="5.9304201266119279"/>
    <n v="54252"/>
    <n v="65.400000000000006"/>
    <n v="353360"/>
    <n v="1957.2666145031401"/>
    <n v="26114.75"/>
    <m/>
    <n v="5027.0807307211589"/>
    <n v="230.17035609431005"/>
    <n v="1884000"/>
    <n v="1957427.7"/>
    <n v="98.13655"/>
    <n v="61309750"/>
    <n v="63699257.490000002"/>
    <n v="1537.5562"/>
    <n v="35"/>
    <n v="6.4000000000000005E-4"/>
    <n v="9"/>
    <n v="3.1E-4"/>
    <n v="31"/>
    <n v="20"/>
    <n v="1"/>
    <n v="31"/>
    <n v="31"/>
    <n v="434"/>
    <n v="0"/>
  </r>
  <r>
    <n v="17000"/>
    <x v="13"/>
    <x v="21"/>
    <n v="68679.600000000006"/>
    <n v="55519"/>
    <n v="837"/>
    <x v="83"/>
    <n v="5.9606580041290158"/>
    <n v="152.80000000000001"/>
    <m/>
    <n v="12723071"/>
    <n v="226.1"/>
    <n v="4.3"/>
    <m/>
    <n v="57145"/>
    <n v="66"/>
    <n v="358529"/>
    <n v="1876.12248360388"/>
    <n v="29131.5"/>
    <m/>
    <n v="5398.036370307138"/>
    <n v="229.16606927358202"/>
    <n v="84000"/>
    <n v="86692.03"/>
    <n v="8.67056"/>
    <n v="143710000"/>
    <n v="148315620.72"/>
    <n v="4644.0116600000001"/>
    <n v="36"/>
    <n v="1.0499999999999999E-3"/>
    <n v="4"/>
    <n v="0"/>
    <n v="30"/>
    <n v="1"/>
    <n v="1"/>
    <n v="30"/>
    <n v="12"/>
    <n v="419"/>
    <n v="0"/>
  </r>
  <r>
    <n v="17000"/>
    <x v="13"/>
    <x v="22"/>
    <n v="71394.5"/>
    <n v="55519"/>
    <n v="887"/>
    <x v="74"/>
    <m/>
    <n v="148.6"/>
    <m/>
    <n v="12671821"/>
    <n v="226.7"/>
    <n v="4"/>
    <m/>
    <n v="58764"/>
    <n v="65.099999999999994"/>
    <n v="365816"/>
    <n v="1758.3667130015999"/>
    <n v="29388.5"/>
    <m/>
    <n v="5634.1152546267822"/>
    <n v="228.24296186890973"/>
    <n v="10608000"/>
    <n v="10608000"/>
    <n v="1537.8230699999999"/>
    <n v="47049500"/>
    <n v="47049500"/>
    <n v="1364.7638400000001"/>
    <n v="15"/>
    <n v="1.2199999999999999E-3"/>
    <n v="11"/>
    <n v="4.8999999999999998E-4"/>
    <n v="31"/>
    <n v="30"/>
    <n v="11"/>
    <n v="31"/>
    <n v="31"/>
    <n v="293"/>
    <n v="0"/>
  </r>
  <r>
    <n v="18000"/>
    <x v="14"/>
    <x v="0"/>
    <n v="11027.1"/>
    <n v="35826"/>
    <m/>
    <x v="18"/>
    <n v="6.6163628756161534"/>
    <n v="25.6"/>
    <n v="16.8"/>
    <n v="5955267"/>
    <n v="141"/>
    <n v="3.5"/>
    <n v="6.6158586710659781"/>
    <n v="24096"/>
    <n v="74.099999999999994"/>
    <n v="144280"/>
    <n v="3065.9224199346099"/>
    <m/>
    <m/>
    <n v="1851.6550139565531"/>
    <n v="166.22751632892312"/>
    <n v="15500"/>
    <n v="25027.37"/>
    <n v="0.25774000000000002"/>
    <n v="90557999.980000004"/>
    <n v="146221255.50999999"/>
    <n v="5933.0461299999997"/>
    <n v="6"/>
    <n v="1.8000000000000001E-4"/>
    <n v="1"/>
    <n v="1.0000000000000001E-5"/>
    <n v="27"/>
    <n v="2"/>
    <n v="1"/>
    <n v="27"/>
    <n v="2"/>
    <n v="131"/>
    <n v="0"/>
  </r>
  <r>
    <n v="18000"/>
    <x v="14"/>
    <x v="1"/>
    <n v="11398.6"/>
    <n v="35826"/>
    <m/>
    <x v="19"/>
    <n v="6.80722584970556"/>
    <n v="26.8"/>
    <m/>
    <n v="5998880"/>
    <n v="145.80000000000001"/>
    <n v="3.1"/>
    <n v="6.7960898882386749"/>
    <n v="25813"/>
    <n v="72.599999999999994"/>
    <n v="146178"/>
    <n v="3418.5362399097198"/>
    <m/>
    <m/>
    <n v="1900.1213559864509"/>
    <n v="167.44487243901077"/>
    <n v="4000000"/>
    <n v="6359619.1900000004"/>
    <n v="189.40197000000001"/>
    <n v="39102200"/>
    <n v="62168774.890000001"/>
    <n v="1563.1219100000001"/>
    <n v="42"/>
    <n v="1.5E-3"/>
    <n v="7"/>
    <n v="4.2999999999999999E-4"/>
    <n v="13"/>
    <n v="13"/>
    <n v="1"/>
    <n v="13"/>
    <n v="2"/>
    <n v="327"/>
    <n v="0"/>
  </r>
  <r>
    <n v="18000"/>
    <x v="14"/>
    <x v="2"/>
    <n v="11993.8"/>
    <n v="35826"/>
    <m/>
    <x v="86"/>
    <n v="6.8005607184529637"/>
    <n v="29.5"/>
    <m/>
    <n v="6044969"/>
    <n v="148.6"/>
    <n v="3"/>
    <n v="6.7806641095350555"/>
    <n v="26693"/>
    <n v="72.900000000000006"/>
    <n v="148429"/>
    <n v="3358.34552569482"/>
    <m/>
    <m/>
    <n v="1984.0961963576651"/>
    <n v="168.731340367331"/>
    <n v="0"/>
    <n v="0"/>
    <n v="0"/>
    <n v="55281500.020000003"/>
    <n v="85993088.290000007"/>
    <n v="2339.8034400000001"/>
    <n v="11"/>
    <n v="2.7999999999999998E-4"/>
    <n v="7"/>
    <n v="2.5000000000000001E-4"/>
    <n v="21"/>
    <n v="10"/>
    <n v="1"/>
    <n v="21"/>
    <n v="0"/>
    <n v="201"/>
    <n v="0"/>
  </r>
  <r>
    <n v="18000"/>
    <x v="14"/>
    <x v="3"/>
    <n v="12577.5"/>
    <n v="35826"/>
    <m/>
    <x v="21"/>
    <n v="6.9245998963775639"/>
    <n v="31.2"/>
    <m/>
    <n v="6080827"/>
    <n v="150.19999999999999"/>
    <n v="3.1"/>
    <n v="6.9083616908225105"/>
    <n v="28233"/>
    <n v="74.900000000000006"/>
    <n v="147260"/>
    <n v="3118.86090349396"/>
    <m/>
    <n v="0.35670109594728627"/>
    <n v="2068.3864217811165"/>
    <n v="169.73223357338247"/>
    <n v="160000"/>
    <n v="240793.93"/>
    <n v="6.2465000000000002"/>
    <n v="90166500"/>
    <n v="135697168.94"/>
    <n v="2725.7202299999999"/>
    <n v="22"/>
    <n v="3.6999999999999999E-4"/>
    <n v="3"/>
    <n v="6.9999999999999994E-5"/>
    <n v="2"/>
    <n v="1"/>
    <n v="1"/>
    <n v="2"/>
    <n v="1"/>
    <n v="213"/>
    <n v="0"/>
  </r>
  <r>
    <n v="18000"/>
    <x v="14"/>
    <x v="4"/>
    <n v="12991.5"/>
    <n v="35826"/>
    <m/>
    <x v="21"/>
    <n v="6.8522935617978549"/>
    <n v="34.1"/>
    <m/>
    <n v="6127760"/>
    <n v="148.30000000000001"/>
    <n v="4.2"/>
    <n v="6.8406288590522841"/>
    <n v="28697"/>
    <n v="75.3"/>
    <n v="146123"/>
    <n v="3187.7422215185502"/>
    <m/>
    <n v="0.34515444462388511"/>
    <n v="2120.105878820319"/>
    <n v="171.04225981131023"/>
    <n v="20000"/>
    <n v="29266.46"/>
    <n v="3.1506599999999998"/>
    <n v="23723350"/>
    <n v="34714920.689999998"/>
    <n v="404.41631999999998"/>
    <n v="36"/>
    <n v="4.2000000000000002E-4"/>
    <n v="7"/>
    <n v="1.4999999999999999E-4"/>
    <n v="10"/>
    <n v="10"/>
    <n v="1"/>
    <n v="2"/>
    <n v="1"/>
    <n v="201"/>
    <n v="0"/>
  </r>
  <r>
    <n v="18000"/>
    <x v="14"/>
    <x v="5"/>
    <n v="13345.1"/>
    <n v="35826"/>
    <m/>
    <x v="23"/>
    <n v="6.7574881482235218"/>
    <n v="36.299999999999997"/>
    <m/>
    <n v="6155967"/>
    <n v="146"/>
    <n v="5.2"/>
    <n v="6.7465485751433896"/>
    <n v="28983"/>
    <n v="75.099999999999994"/>
    <n v="146276"/>
    <n v="3377.2102612266099"/>
    <m/>
    <n v="0.32150473441142191"/>
    <n v="2167.8316339252633"/>
    <n v="171.82959303299279"/>
    <n v="70170000"/>
    <n v="101083212.64"/>
    <n v="3099.2912700000002"/>
    <n v="124454000"/>
    <n v="179281888.84"/>
    <n v="1732.3112599999999"/>
    <n v="153"/>
    <n v="1.64E-3"/>
    <n v="0"/>
    <n v="0"/>
    <n v="30"/>
    <n v="0"/>
    <n v="1"/>
    <n v="30"/>
    <n v="30"/>
    <n v="251"/>
    <n v="0"/>
  </r>
  <r>
    <n v="18000"/>
    <x v="14"/>
    <x v="6"/>
    <n v="14543"/>
    <n v="35826"/>
    <m/>
    <x v="46"/>
    <n v="6.7556713165947135"/>
    <n v="38"/>
    <m/>
    <n v="6196638"/>
    <n v="144.80000000000001"/>
    <n v="5.3"/>
    <n v="6.742046902779367"/>
    <n v="29476"/>
    <n v="74.400000000000006"/>
    <n v="147078"/>
    <n v="3313.7794572309099"/>
    <m/>
    <n v="0.29708671431299311"/>
    <n v="2346.9177963921729"/>
    <n v="172.96483001172334"/>
    <n v="99005000"/>
    <n v="139443420.84"/>
    <n v="5406.2150600000004"/>
    <n v="172170000"/>
    <n v="242492538.33000001"/>
    <n v="3727.1689500000002"/>
    <n v="10"/>
    <n v="2.9E-4"/>
    <n v="5"/>
    <n v="1.9000000000000001E-4"/>
    <n v="24"/>
    <n v="10"/>
    <n v="1"/>
    <n v="24"/>
    <n v="24"/>
    <n v="159"/>
    <n v="0"/>
  </r>
  <r>
    <n v="18000"/>
    <x v="14"/>
    <x v="7"/>
    <n v="15087.1"/>
    <n v="35826"/>
    <m/>
    <x v="91"/>
    <n v="6.7976027093467666"/>
    <n v="39.4"/>
    <m/>
    <n v="6233007"/>
    <n v="147.9"/>
    <n v="5.4"/>
    <n v="6.7824897592955464"/>
    <n v="30691"/>
    <n v="75.8"/>
    <n v="147978"/>
    <n v="3292.1175918608001"/>
    <m/>
    <n v="0.17902650227856481"/>
    <n v="2420.517095520669"/>
    <n v="173.97998660190922"/>
    <n v="950000"/>
    <n v="1303317.92"/>
    <n v="39.48216"/>
    <n v="56251200"/>
    <n v="77171787.010000005"/>
    <n v="1654.6195600000001"/>
    <n v="55"/>
    <n v="1.4E-3"/>
    <n v="6"/>
    <n v="2.2000000000000001E-4"/>
    <n v="18"/>
    <n v="3"/>
    <n v="13"/>
    <n v="18"/>
    <n v="15"/>
    <n v="179"/>
    <n v="0"/>
  </r>
  <r>
    <n v="18000"/>
    <x v="14"/>
    <x v="8"/>
    <n v="18287.5"/>
    <n v="35826"/>
    <m/>
    <x v="32"/>
    <n v="6.3358484636385697"/>
    <n v="42.2"/>
    <m/>
    <n v="6278616"/>
    <n v="148.19999999999999"/>
    <n v="5.5"/>
    <n v="6.3105906631933388"/>
    <n v="31487"/>
    <n v="75"/>
    <n v="148561"/>
    <n v="3140.68971666075"/>
    <n v="9491"/>
    <n v="0.17939985329081609"/>
    <n v="2912.6641922359959"/>
    <n v="175.25305643945737"/>
    <n v="21000"/>
    <n v="27866.080000000002"/>
    <n v="0.11118"/>
    <n v="117261900"/>
    <n v="155601366.68000001"/>
    <n v="3234.6003599999999"/>
    <n v="288"/>
    <n v="3.32E-3"/>
    <n v="29"/>
    <n v="3.3E-4"/>
    <n v="29"/>
    <n v="28"/>
    <n v="6"/>
    <n v="29"/>
    <n v="1"/>
    <n v="267"/>
    <n v="1"/>
  </r>
  <r>
    <n v="18000"/>
    <x v="14"/>
    <x v="9"/>
    <n v="18588.8"/>
    <n v="35826"/>
    <m/>
    <x v="115"/>
    <n v="6.565521416144823"/>
    <n v="44.1"/>
    <m/>
    <n v="6332669"/>
    <n v="150.5"/>
    <n v="5"/>
    <n v="6.5505352026803694"/>
    <n v="33071"/>
    <n v="74.2"/>
    <n v="150616"/>
    <n v="2416.4940653292801"/>
    <n v="9798"/>
    <n v="0.19964647702002425"/>
    <n v="2935.381590289971"/>
    <n v="176.76182102383743"/>
    <n v="47000"/>
    <n v="60417.95"/>
    <n v="2.78213"/>
    <n v="41502300"/>
    <n v="53350728.990000002"/>
    <n v="817.64005999999995"/>
    <n v="28"/>
    <n v="4.6999999999999999E-4"/>
    <n v="6"/>
    <n v="2.1000000000000001E-4"/>
    <n v="18"/>
    <n v="10"/>
    <n v="1"/>
    <n v="18"/>
    <n v="1"/>
    <n v="408"/>
    <n v="0"/>
  </r>
  <r>
    <n v="18000"/>
    <x v="14"/>
    <x v="10"/>
    <n v="16358.7"/>
    <n v="35826"/>
    <m/>
    <x v="118"/>
    <n v="6.6338174092849913"/>
    <n v="46.6"/>
    <m/>
    <n v="6379599"/>
    <n v="151.30000000000001"/>
    <n v="4.5999999999999996"/>
    <n v="6.6239138859762789"/>
    <n v="33986"/>
    <n v="73.8"/>
    <n v="153302"/>
    <n v="1943.3687736044201"/>
    <n v="10023.5"/>
    <n v="0.20538953877584556"/>
    <n v="2564.2207292339222"/>
    <n v="178.07176352369788"/>
    <n v="26456000"/>
    <n v="33067062.940000001"/>
    <n v="1415.2488499999999"/>
    <n v="32843600"/>
    <n v="41050853.469999999"/>
    <n v="374.10041000000001"/>
    <n v="4"/>
    <n v="6.0000000000000002E-5"/>
    <n v="4"/>
    <n v="8.0000000000000007E-5"/>
    <n v="31"/>
    <n v="22"/>
    <n v="1"/>
    <n v="31"/>
    <n v="30"/>
    <n v="395"/>
    <n v="0"/>
  </r>
  <r>
    <n v="18000"/>
    <x v="14"/>
    <x v="11"/>
    <n v="17677.3"/>
    <n v="35826"/>
    <m/>
    <x v="8"/>
    <n v="6.3262507463403379"/>
    <n v="48.9"/>
    <m/>
    <n v="6424806"/>
    <n v="144.30000000000001"/>
    <n v="5.9"/>
    <n v="6.3159516834447587"/>
    <n v="35228"/>
    <n v="74.400000000000006"/>
    <n v="155007"/>
    <n v="1332.69500775949"/>
    <n v="10797.5"/>
    <n v="0.17845175764250942"/>
    <n v="2751.413817008638"/>
    <n v="179.33361246022443"/>
    <n v="693034000"/>
    <n v="834186550.37"/>
    <n v="18732.523229999999"/>
    <n v="888675140"/>
    <n v="1069674575.13"/>
    <n v="21403.811669999999"/>
    <n v="60"/>
    <n v="1.33E-3"/>
    <n v="27"/>
    <n v="8.7000000000000001E-4"/>
    <n v="29"/>
    <n v="12"/>
    <n v="6"/>
    <n v="29"/>
    <n v="19"/>
    <n v="905"/>
    <n v="1"/>
  </r>
  <r>
    <n v="18000"/>
    <x v="14"/>
    <x v="12"/>
    <n v="17552.400000000001"/>
    <n v="35826"/>
    <m/>
    <x v="43"/>
    <n v="5.7504715291338035"/>
    <n v="51.5"/>
    <m/>
    <n v="6459325"/>
    <n v="120.4"/>
    <n v="10.3"/>
    <n v="5.7380653603423726"/>
    <n v="34102"/>
    <n v="72"/>
    <n v="153962"/>
    <n v="1004.84801661064"/>
    <n v="12184.75"/>
    <n v="0.16996692350211626"/>
    <n v="2717.3737193901839"/>
    <n v="180.29713057555966"/>
    <n v="429900"/>
    <n v="519306.74"/>
    <n v="22.204219999999999"/>
    <n v="52378100"/>
    <n v="63271227.670000002"/>
    <n v="1261.18037"/>
    <n v="8"/>
    <n v="1.2999999999999999E-4"/>
    <n v="1"/>
    <n v="0"/>
    <n v="29"/>
    <n v="1"/>
    <n v="1"/>
    <n v="25"/>
    <n v="29"/>
    <n v="345"/>
    <n v="0"/>
  </r>
  <r>
    <n v="18000"/>
    <x v="14"/>
    <x v="13"/>
    <n v="17886.900000000001"/>
    <n v="35826"/>
    <n v="96"/>
    <x v="15"/>
    <n v="5.6003809201145138"/>
    <n v="53.2"/>
    <m/>
    <n v="6490432"/>
    <n v="115.7"/>
    <n v="10.4"/>
    <n v="5.5870776188241713"/>
    <n v="35454"/>
    <n v="71.2"/>
    <n v="152261"/>
    <n v="1042.01392784212"/>
    <n v="11121"/>
    <n v="0.23548239897293502"/>
    <n v="2755.8874355358785"/>
    <n v="181.16541059565679"/>
    <n v="2149750"/>
    <n v="2554927.92"/>
    <n v="272.7998"/>
    <n v="11921250"/>
    <n v="14168128.42"/>
    <n v="296.24606999999997"/>
    <n v="23"/>
    <n v="2.9999999999999997E-4"/>
    <n v="6"/>
    <n v="6.0000000000000002E-5"/>
    <n v="14"/>
    <n v="1"/>
    <n v="2"/>
    <n v="14"/>
    <n v="14"/>
    <n v="362"/>
    <n v="0"/>
  </r>
  <r>
    <n v="18000"/>
    <x v="14"/>
    <x v="14"/>
    <n v="17140.2"/>
    <n v="35826"/>
    <n v="239"/>
    <x v="119"/>
    <n v="6.0158132686754264"/>
    <n v="52.7"/>
    <m/>
    <n v="6516528"/>
    <n v="120.2"/>
    <n v="9.1"/>
    <n v="5.9997023843214494"/>
    <n v="37650"/>
    <n v="72.099999999999994"/>
    <n v="153799"/>
    <n v="1023.62656827928"/>
    <n v="11010"/>
    <n v="0.24652402689866076"/>
    <n v="2630.2656874949362"/>
    <n v="181.89382013063138"/>
    <n v="218750"/>
    <n v="252024.12"/>
    <n v="9.3387899999999995"/>
    <n v="18393200"/>
    <n v="21190990.41"/>
    <n v="646.41506000000004"/>
    <n v="60"/>
    <n v="2.7999999999999998E-4"/>
    <n v="14"/>
    <n v="1.3999999999999999E-4"/>
    <n v="31"/>
    <n v="2"/>
    <n v="1"/>
    <n v="31"/>
    <n v="19"/>
    <n v="496"/>
    <n v="0"/>
  </r>
  <r>
    <n v="18000"/>
    <x v="14"/>
    <x v="15"/>
    <n v="18291.7"/>
    <n v="35826"/>
    <n v="116"/>
    <x v="2"/>
    <n v="6.3853808075044638"/>
    <n v="52.5"/>
    <m/>
    <n v="6537703"/>
    <n v="125"/>
    <n v="8.3000000000000007"/>
    <n v="6.3672473535560838"/>
    <n v="39333"/>
    <n v="72.099999999999994"/>
    <n v="154278"/>
    <n v="1181.5303313505799"/>
    <n v="10785.5"/>
    <n v="0.22163485548630152"/>
    <n v="2797.878704493"/>
    <n v="182.48487132250321"/>
    <n v="15000"/>
    <n v="16931.29"/>
    <n v="0.66732000000000002"/>
    <n v="73048850"/>
    <n v="82453970.310000002"/>
    <n v="1118.2161000000001"/>
    <n v="16"/>
    <n v="4.6000000000000001E-4"/>
    <n v="19"/>
    <n v="4.8999999999999998E-4"/>
    <n v="13"/>
    <n v="8"/>
    <n v="1"/>
    <n v="13"/>
    <n v="1"/>
    <n v="287"/>
    <n v="0"/>
  </r>
  <r>
    <n v="18000"/>
    <x v="14"/>
    <x v="16"/>
    <n v="18917.7"/>
    <n v="35826"/>
    <n v="307"/>
    <x v="49"/>
    <n v="6.3746738902390545"/>
    <n v="52.7"/>
    <m/>
    <n v="6568713"/>
    <n v="123.4"/>
    <n v="7.7"/>
    <n v="6.3567968799864625"/>
    <n v="39646"/>
    <n v="71.7"/>
    <n v="153580"/>
    <n v="1525.7108004955901"/>
    <n v="10480.5"/>
    <n v="0.29762310427933608"/>
    <n v="2879.9705513089093"/>
    <n v="183.35044381175683"/>
    <n v="226750"/>
    <n v="252249.55"/>
    <n v="11.00901"/>
    <n v="6278600"/>
    <n v="6984668.1799999997"/>
    <n v="183.42595"/>
    <n v="14"/>
    <n v="3.4000000000000002E-4"/>
    <n v="7"/>
    <n v="1.6000000000000001E-4"/>
    <n v="12"/>
    <n v="11"/>
    <n v="11"/>
    <n v="12"/>
    <n v="6"/>
    <n v="355"/>
    <n v="0"/>
  </r>
  <r>
    <n v="18000"/>
    <x v="14"/>
    <x v="17"/>
    <n v="19217.3"/>
    <n v="35826"/>
    <n v="193"/>
    <x v="37"/>
    <n v="6.6800405993192085"/>
    <n v="54.5"/>
    <m/>
    <n v="6593644"/>
    <n v="123.1"/>
    <n v="6"/>
    <n v="6.6535766045070117"/>
    <n v="41098"/>
    <n v="70.099999999999994"/>
    <n v="152637"/>
    <n v="1480.30964681047"/>
    <n v="10476.5"/>
    <n v="0.32449198071484758"/>
    <n v="2914.5188912231233"/>
    <n v="184.04633506392005"/>
    <n v="136500"/>
    <n v="149426.31"/>
    <n v="5.0288599999999999"/>
    <n v="75335850"/>
    <n v="82470022.200000003"/>
    <n v="806.68228999999997"/>
    <n v="3"/>
    <n v="3.0000000000000001E-5"/>
    <n v="5"/>
    <n v="8.0000000000000007E-5"/>
    <n v="16"/>
    <n v="3"/>
    <n v="1"/>
    <n v="16"/>
    <n v="16"/>
    <n v="276"/>
    <n v="0"/>
  </r>
  <r>
    <n v="18000"/>
    <x v="14"/>
    <x v="18"/>
    <n v="19268.400000000001"/>
    <n v="35826"/>
    <n v="136"/>
    <x v="38"/>
    <n v="6.8424710317449824"/>
    <n v="54.8"/>
    <m/>
    <n v="6608422"/>
    <n v="127.2"/>
    <n v="4.8"/>
    <n v="6.8055730267421337"/>
    <n v="42650"/>
    <n v="69.400000000000006"/>
    <n v="153630"/>
    <n v="1488.1114527899899"/>
    <n v="10717.5"/>
    <n v="0.34439790381931468"/>
    <n v="2915.7338922968302"/>
    <n v="184.458828783565"/>
    <n v="1152750"/>
    <n v="1260417.28"/>
    <n v="60.344700000000003"/>
    <n v="4195798"/>
    <n v="4587687.01"/>
    <n v="125.17722000000001"/>
    <n v="19"/>
    <n v="2.7999999999999998E-4"/>
    <n v="8"/>
    <n v="1.7000000000000001E-4"/>
    <n v="30"/>
    <n v="14"/>
    <n v="14"/>
    <n v="29"/>
    <n v="30"/>
    <n v="309"/>
    <n v="0"/>
  </r>
  <r>
    <n v="18000"/>
    <x v="14"/>
    <x v="19"/>
    <n v="19541"/>
    <n v="35826"/>
    <n v="102"/>
    <x v="118"/>
    <n v="6.7635783151291422"/>
    <n v="57.7"/>
    <m/>
    <n v="6634304"/>
    <n v="131.9"/>
    <n v="4.4000000000000004"/>
    <n v="6.7471226210134114"/>
    <n v="43672"/>
    <n v="70.900000000000006"/>
    <n v="156607"/>
    <n v="1531.15991250816"/>
    <n v="11092.5"/>
    <n v="0.34168299757566351"/>
    <n v="2945.4483846383887"/>
    <n v="185.18126500307039"/>
    <n v="61000"/>
    <n v="64689.64"/>
    <n v="3.6125099999999999"/>
    <n v="19459450"/>
    <n v="20636482.120000001"/>
    <n v="278.30077999999997"/>
    <n v="79"/>
    <n v="1.31E-3"/>
    <n v="5"/>
    <n v="1E-4"/>
    <n v="14"/>
    <n v="1"/>
    <n v="1"/>
    <n v="14"/>
    <n v="2"/>
    <n v="309"/>
    <n v="0"/>
  </r>
  <r>
    <n v="18000"/>
    <x v="14"/>
    <x v="20"/>
    <n v="20456.900000000001"/>
    <n v="35826"/>
    <n v="273"/>
    <x v="69"/>
    <n v="6.9715763070194283"/>
    <n v="58.7"/>
    <m/>
    <n v="6658078"/>
    <n v="138.19999999999999"/>
    <n v="3.6"/>
    <n v="6.9544730382171229"/>
    <n v="45244"/>
    <n v="70"/>
    <n v="159129"/>
    <n v="1638.10227398289"/>
    <n v="11938.25"/>
    <m/>
    <n v="3072.4932931095132"/>
    <n v="185.84486127393512"/>
    <n v="604000"/>
    <n v="627540.47"/>
    <n v="17.943290000000001"/>
    <n v="15305550"/>
    <n v="15902073.65"/>
    <n v="768.61582999999996"/>
    <n v="32"/>
    <n v="1.1999999999999999E-3"/>
    <n v="1"/>
    <n v="5.0000000000000002E-5"/>
    <n v="20"/>
    <n v="1"/>
    <n v="1"/>
    <n v="20"/>
    <n v="20"/>
    <n v="317"/>
    <n v="0"/>
  </r>
  <r>
    <n v="18000"/>
    <x v="14"/>
    <x v="21"/>
    <n v="21558.2"/>
    <n v="35826"/>
    <n v="220"/>
    <x v="91"/>
    <n v="7.0847274521011796"/>
    <n v="60.3"/>
    <m/>
    <n v="6695497"/>
    <n v="141.1"/>
    <n v="3.5"/>
    <m/>
    <n v="47321"/>
    <n v="69.8"/>
    <n v="162027"/>
    <n v="1775.92426569029"/>
    <n v="12919.75"/>
    <m/>
    <n v="3219.8057888757176"/>
    <n v="186.88932618768493"/>
    <n v="177500"/>
    <n v="183188.52"/>
    <n v="10.62106"/>
    <n v="14940500"/>
    <n v="15419313.41"/>
    <n v="320.02551"/>
    <n v="1"/>
    <n v="1.0000000000000001E-5"/>
    <n v="7"/>
    <n v="1.2999999999999999E-4"/>
    <n v="18"/>
    <n v="1"/>
    <n v="1"/>
    <n v="18"/>
    <n v="8"/>
    <n v="360"/>
    <n v="0"/>
  </r>
  <r>
    <n v="18000"/>
    <x v="14"/>
    <x v="22"/>
    <n v="22460.9"/>
    <n v="35826"/>
    <n v="214"/>
    <x v="66"/>
    <m/>
    <n v="62.3"/>
    <m/>
    <n v="6732219"/>
    <n v="146.19999999999999"/>
    <n v="3.3"/>
    <m/>
    <n v="48678"/>
    <n v="69.5"/>
    <n v="163270"/>
    <n v="1838.14869131059"/>
    <n v="13291"/>
    <m/>
    <n v="3336.3293737176409"/>
    <n v="187.9143359571261"/>
    <n v="371000"/>
    <n v="371000"/>
    <n v="16.211320000000001"/>
    <n v="8941150"/>
    <n v="8941150"/>
    <n v="179.42243999999999"/>
    <n v="8"/>
    <n v="1.3999999999999999E-4"/>
    <n v="3"/>
    <n v="8.0000000000000007E-5"/>
    <n v="21"/>
    <n v="1"/>
    <n v="1"/>
    <n v="21"/>
    <n v="14"/>
    <n v="451"/>
    <n v="0"/>
  </r>
  <r>
    <n v="19000"/>
    <x v="15"/>
    <x v="0"/>
    <n v="5647.1"/>
    <n v="55857"/>
    <m/>
    <x v="22"/>
    <n v="5.7094828563417233"/>
    <n v="14.1"/>
    <n v="6.3"/>
    <n v="2891119"/>
    <n v="60.1"/>
    <n v="3.1"/>
    <n v="5.7112690519538418"/>
    <n v="24197"/>
    <n v="72.7"/>
    <n v="81929"/>
    <n v="998.75766571447105"/>
    <m/>
    <m/>
    <n v="1953.2575449159999"/>
    <n v="51.759296059580713"/>
    <n v="68429999.819999993"/>
    <n v="110491845.03"/>
    <n v="8991.6146599999993"/>
    <n v="96662900.079999998"/>
    <n v="156078652.69"/>
    <n v="7429.04547"/>
    <n v="31.97"/>
    <n v="5.2999999999999998E-4"/>
    <n v="2"/>
    <n v="1.0000000000000001E-5"/>
    <n v="15"/>
    <n v="1"/>
    <n v="3"/>
    <n v="15"/>
    <n v="6"/>
    <n v="760"/>
    <n v="0"/>
  </r>
  <r>
    <n v="19000"/>
    <x v="15"/>
    <x v="1"/>
    <n v="5843.9"/>
    <n v="55857"/>
    <m/>
    <x v="23"/>
    <n v="6.0325029457718662"/>
    <n v="15.1"/>
    <m/>
    <n v="2902872"/>
    <n v="63.3"/>
    <n v="2.7"/>
    <n v="6.0538888755055611"/>
    <n v="25260"/>
    <n v="72.099999999999994"/>
    <n v="86212"/>
    <n v="1153.6168750802501"/>
    <m/>
    <m/>
    <n v="2013.1442240649949"/>
    <n v="51.969708362425479"/>
    <n v="63950999.969999999"/>
    <n v="101676000.94"/>
    <n v="5478.576"/>
    <n v="236237570.08000001"/>
    <n v="375595244.54000002"/>
    <n v="12222.91596"/>
    <n v="216.08"/>
    <n v="3.82E-3"/>
    <n v="3"/>
    <n v="2.7E-4"/>
    <n v="22"/>
    <n v="2"/>
    <n v="1"/>
    <n v="6"/>
    <n v="22"/>
    <n v="1053"/>
    <n v="0"/>
  </r>
  <r>
    <n v="19000"/>
    <x v="15"/>
    <x v="2"/>
    <n v="6152.2"/>
    <n v="55857"/>
    <m/>
    <x v="92"/>
    <n v="5.9979623121928434"/>
    <n v="16.100000000000001"/>
    <m/>
    <n v="2917634"/>
    <n v="65.8"/>
    <n v="2.6"/>
    <n v="6.0105090528660865"/>
    <n v="25819"/>
    <n v="73.900000000000006"/>
    <n v="90050"/>
    <n v="1093.1717222329601"/>
    <m/>
    <m/>
    <n v="2108.6263732873963"/>
    <n v="52.233990368261814"/>
    <n v="136689000.33000001"/>
    <n v="212626452.91"/>
    <n v="18698.695729999999"/>
    <n v="90251350.010000005"/>
    <n v="140390407.12"/>
    <n v="6490.8038100000003"/>
    <n v="54.01"/>
    <n v="3.64E-3"/>
    <n v="6"/>
    <n v="2.5000000000000001E-4"/>
    <n v="11"/>
    <n v="3"/>
    <n v="2"/>
    <n v="10"/>
    <n v="11"/>
    <n v="764"/>
    <n v="0"/>
  </r>
  <r>
    <n v="19000"/>
    <x v="15"/>
    <x v="3"/>
    <n v="6288.4"/>
    <n v="55857"/>
    <m/>
    <x v="79"/>
    <n v="6.0775645961837776"/>
    <n v="17.2"/>
    <m/>
    <n v="2926538"/>
    <n v="63.9"/>
    <n v="2.6"/>
    <n v="6.0940943941517185"/>
    <n v="27463"/>
    <n v="75.2"/>
    <n v="90768"/>
    <n v="1027.95488000103"/>
    <m/>
    <n v="0.18744015039211512"/>
    <n v="2148.7505031542387"/>
    <n v="52.393397425568864"/>
    <n v="331089100"/>
    <n v="498276561.62"/>
    <n v="39089.918810000003"/>
    <n v="31951920"/>
    <n v="48086429.43"/>
    <n v="2767.6869099999999"/>
    <n v="35"/>
    <n v="3.8000000000000002E-4"/>
    <n v="5"/>
    <n v="2.2000000000000001E-4"/>
    <n v="18"/>
    <n v="1"/>
    <n v="1"/>
    <n v="6"/>
    <n v="18"/>
    <n v="1087"/>
    <n v="0"/>
  </r>
  <r>
    <n v="19000"/>
    <x v="15"/>
    <x v="4"/>
    <n v="6336.4"/>
    <n v="55857"/>
    <m/>
    <x v="92"/>
    <n v="5.9786952851164905"/>
    <n v="18.7"/>
    <m/>
    <n v="2931997"/>
    <n v="64.2"/>
    <n v="3.3"/>
    <n v="5.9969748814251096"/>
    <n v="28215"/>
    <n v="76.599999999999994"/>
    <n v="85369"/>
    <n v="1043.0578199596"/>
    <m/>
    <n v="0.16701215788042079"/>
    <n v="2161.1209015561744"/>
    <n v="52.491129133322595"/>
    <n v="583985000"/>
    <n v="854558609.09000003"/>
    <n v="66795.943629999994"/>
    <n v="71368650"/>
    <n v="104435377.44"/>
    <n v="6060.26163"/>
    <n v="42"/>
    <n v="2.0100000000000001E-3"/>
    <n v="5"/>
    <n v="1.6000000000000001E-4"/>
    <n v="23"/>
    <n v="2"/>
    <n v="2"/>
    <n v="18"/>
    <n v="23"/>
    <n v="1339"/>
    <n v="0"/>
  </r>
  <r>
    <n v="19000"/>
    <x v="15"/>
    <x v="5"/>
    <n v="6587.7"/>
    <n v="55857"/>
    <m/>
    <x v="31"/>
    <n v="6.0017032313651768"/>
    <n v="19.3"/>
    <m/>
    <n v="2934234"/>
    <n v="64.400000000000006"/>
    <n v="4"/>
    <n v="6.0239593471353361"/>
    <n v="28848"/>
    <n v="73.900000000000006"/>
    <n v="83339"/>
    <n v="1188.6694443773599"/>
    <m/>
    <n v="0.16353835392358812"/>
    <n v="2245.1174650692478"/>
    <n v="52.531177829099306"/>
    <n v="75082750"/>
    <n v="108160262.25"/>
    <n v="6765.9292699999996"/>
    <n v="42256300"/>
    <n v="60872204.119999997"/>
    <n v="3124.81095"/>
    <n v="4"/>
    <n v="3.6999999999999999E-4"/>
    <n v="0"/>
    <n v="0"/>
    <n v="4"/>
    <n v="0"/>
    <n v="1"/>
    <n v="4"/>
    <n v="2"/>
    <n v="668"/>
    <n v="0"/>
  </r>
  <r>
    <n v="19000"/>
    <x v="15"/>
    <x v="6"/>
    <n v="6811.8"/>
    <n v="55857"/>
    <m/>
    <x v="25"/>
    <n v="5.9973707080596563"/>
    <n v="20.3"/>
    <m/>
    <n v="2941999"/>
    <n v="65.099999999999994"/>
    <n v="4.5"/>
    <n v="6.0130893911052512"/>
    <n v="29385"/>
    <n v="73.400000000000006"/>
    <n v="84515"/>
    <n v="1350.3310928605299"/>
    <m/>
    <n v="0.15545012713801432"/>
    <n v="2315.3644851680779"/>
    <n v="52.670193529906726"/>
    <n v="315769100"/>
    <n v="444744442.01999998"/>
    <n v="20163.437890000001"/>
    <n v="753674500"/>
    <n v="1061511544.25"/>
    <n v="77424.894369999995"/>
    <n v="93"/>
    <n v="4.3800000000000002E-3"/>
    <n v="2"/>
    <n v="1.8000000000000001E-4"/>
    <n v="31"/>
    <n v="1"/>
    <n v="1"/>
    <n v="31"/>
    <n v="31"/>
    <n v="1060"/>
    <n v="0"/>
  </r>
  <r>
    <n v="19000"/>
    <x v="15"/>
    <x v="7"/>
    <n v="7188"/>
    <n v="55857"/>
    <m/>
    <x v="84"/>
    <n v="6.3272113062242932"/>
    <n v="20.6"/>
    <m/>
    <n v="2953635"/>
    <n v="68.599999999999994"/>
    <n v="4.5"/>
    <n v="6.332841996271461"/>
    <n v="31660"/>
    <n v="73.2"/>
    <n v="85893"/>
    <n v="1284.31889912162"/>
    <m/>
    <n v="0.16575074851994792"/>
    <n v="2433.6114651945823"/>
    <n v="52.878511198238357"/>
    <n v="34248000.219999999"/>
    <n v="46985298.420000002"/>
    <n v="3425.7451900000001"/>
    <n v="39412970"/>
    <n v="54071190.899999999"/>
    <n v="3697.5969799999998"/>
    <n v="30"/>
    <n v="2.2599999999999999E-3"/>
    <n v="1"/>
    <n v="5.0000000000000002E-5"/>
    <n v="10"/>
    <n v="1"/>
    <n v="2"/>
    <n v="10"/>
    <n v="10"/>
    <n v="1511"/>
    <n v="0"/>
  </r>
  <r>
    <n v="19000"/>
    <x v="15"/>
    <x v="8"/>
    <n v="7666.4"/>
    <n v="55857"/>
    <m/>
    <x v="113"/>
    <n v="6.2987219017165659"/>
    <n v="21.4"/>
    <m/>
    <n v="2964454"/>
    <n v="71.400000000000006"/>
    <n v="4.3"/>
    <n v="6.2899455636077271"/>
    <n v="32574"/>
    <n v="73.900000000000006"/>
    <n v="86149"/>
    <n v="1392.9961856258899"/>
    <n v="4300.25"/>
    <n v="0.14737610603405321"/>
    <n v="2586.1086054969987"/>
    <n v="53.072202230696242"/>
    <n v="211079850"/>
    <n v="280093646.01999998"/>
    <n v="11179.689340000001"/>
    <n v="33387690"/>
    <n v="44303992.049999997"/>
    <n v="2428.5805300000002"/>
    <n v="20"/>
    <n v="4.4000000000000002E-4"/>
    <n v="4"/>
    <n v="1.2999999999999999E-4"/>
    <n v="31"/>
    <n v="2"/>
    <n v="1"/>
    <n v="6"/>
    <n v="31"/>
    <n v="1070"/>
    <n v="0"/>
  </r>
  <r>
    <n v="19000"/>
    <x v="15"/>
    <x v="9"/>
    <n v="7930.7"/>
    <n v="55857"/>
    <m/>
    <x v="83"/>
    <n v="6.3951965511314013"/>
    <n v="23"/>
    <m/>
    <n v="2982644"/>
    <n v="74.400000000000006"/>
    <n v="3.7"/>
    <n v="6.3901156667614112"/>
    <n v="34392"/>
    <n v="74"/>
    <n v="87023"/>
    <n v="1069.1484376271701"/>
    <n v="4427.5"/>
    <n v="0.15669364755585752"/>
    <n v="2658.9495762819834"/>
    <n v="53.397855237481423"/>
    <n v="17258500"/>
    <n v="22185603.079999998"/>
    <n v="941.72226000000001"/>
    <n v="24294050"/>
    <n v="31229721.359999999"/>
    <n v="1035.7980700000001"/>
    <n v="42"/>
    <n v="8.1999999999999998E-4"/>
    <n v="2"/>
    <n v="3.0000000000000001E-5"/>
    <n v="14"/>
    <n v="1"/>
    <n v="1"/>
    <n v="14"/>
    <n v="2"/>
    <n v="960"/>
    <n v="0"/>
  </r>
  <r>
    <n v="19000"/>
    <x v="15"/>
    <x v="10"/>
    <n v="8265.9"/>
    <n v="55857"/>
    <m/>
    <x v="25"/>
    <n v="6.1161449118247893"/>
    <n v="24.2"/>
    <m/>
    <n v="2999212"/>
    <n v="72.7"/>
    <n v="3.7"/>
    <n v="6.1194820224194642"/>
    <n v="36640"/>
    <n v="73.7"/>
    <n v="87647"/>
    <n v="892.97250911040601"/>
    <n v="4345"/>
    <n v="0.17143516289584551"/>
    <n v="2756.0239156151683"/>
    <n v="53.694469806828153"/>
    <n v="10125000"/>
    <n v="12655125.310000001"/>
    <n v="820.98802999999998"/>
    <n v="125273700"/>
    <n v="156578216.56999999"/>
    <n v="9195.3042100000002"/>
    <n v="15"/>
    <n v="5.8E-4"/>
    <n v="1"/>
    <n v="0"/>
    <n v="16"/>
    <n v="1"/>
    <n v="1"/>
    <n v="16"/>
    <n v="10"/>
    <n v="1120"/>
    <n v="0"/>
  </r>
  <r>
    <n v="19000"/>
    <x v="15"/>
    <x v="11"/>
    <n v="8650.1"/>
    <n v="55857"/>
    <m/>
    <x v="76"/>
    <n v="5.82738037033526"/>
    <n v="25.8"/>
    <m/>
    <n v="3016734"/>
    <n v="73"/>
    <n v="4.2"/>
    <n v="5.8366468341992572"/>
    <n v="38537"/>
    <n v="74"/>
    <n v="88081"/>
    <n v="641.01854501545301"/>
    <n v="4198.5"/>
    <n v="0.13760817967641484"/>
    <n v="2867.3724630676752"/>
    <n v="54.008163703743485"/>
    <n v="367565000"/>
    <n v="442428191.45999998"/>
    <n v="12269.839040000001"/>
    <n v="1274866150"/>
    <n v="1534522397.8399999"/>
    <n v="22944.245169999998"/>
    <n v="146"/>
    <n v="1.0330000000000001E-2"/>
    <n v="18"/>
    <n v="1.33E-3"/>
    <n v="30"/>
    <n v="2"/>
    <n v="1"/>
    <n v="30"/>
    <n v="25"/>
    <n v="1789"/>
    <n v="0"/>
  </r>
  <r>
    <n v="19000"/>
    <x v="15"/>
    <x v="12"/>
    <n v="8885.1"/>
    <n v="55857"/>
    <m/>
    <x v="72"/>
    <n v="5.2896528551905222"/>
    <n v="28.3"/>
    <m/>
    <n v="3032870"/>
    <n v="65"/>
    <n v="6.4"/>
    <n v="5.3064620993067537"/>
    <n v="37136"/>
    <n v="72.400000000000006"/>
    <n v="88263"/>
    <n v="587.59883929492003"/>
    <n v="4024"/>
    <n v="0.10002419192913858"/>
    <n v="2929.6013347093681"/>
    <n v="54.297044237964805"/>
    <n v="337884000"/>
    <n v="408154084.54000002"/>
    <n v="30280.660039999999"/>
    <n v="82681350"/>
    <n v="99876676.159999996"/>
    <n v="6404.7845500000003"/>
    <n v="30"/>
    <n v="1.5299999999999999E-3"/>
    <n v="1"/>
    <n v="0"/>
    <n v="8"/>
    <n v="1"/>
    <n v="2"/>
    <n v="8"/>
    <n v="8"/>
    <n v="983"/>
    <n v="0"/>
  </r>
  <r>
    <n v="19000"/>
    <x v="15"/>
    <x v="13"/>
    <n v="9133.5"/>
    <n v="55857"/>
    <n v="152"/>
    <x v="83"/>
    <n v="5.182739396075255"/>
    <n v="29.5"/>
    <m/>
    <n v="3050745"/>
    <n v="61.6"/>
    <n v="6"/>
    <n v="5.1946174968524472"/>
    <n v="38105"/>
    <n v="71.099999999999994"/>
    <n v="87833"/>
    <n v="623.97605703905299"/>
    <n v="4185"/>
    <n v="0.17879559138455875"/>
    <n v="2993.8588770939559"/>
    <n v="54.617057844137712"/>
    <n v="1067104000"/>
    <n v="1268228270.29"/>
    <n v="101200.18278"/>
    <n v="257405549"/>
    <n v="305920504.25"/>
    <n v="16477.62312"/>
    <n v="162"/>
    <n v="1.4460000000000001E-2"/>
    <n v="2"/>
    <n v="6.9999999999999994E-5"/>
    <n v="31"/>
    <n v="2"/>
    <n v="7"/>
    <n v="31"/>
    <n v="31"/>
    <n v="1588"/>
    <n v="0"/>
  </r>
  <r>
    <n v="19000"/>
    <x v="15"/>
    <x v="14"/>
    <n v="9667.6"/>
    <n v="55857"/>
    <n v="61"/>
    <x v="85"/>
    <n v="5.4878815169602744"/>
    <n v="30.3"/>
    <m/>
    <n v="3066336"/>
    <n v="62.4"/>
    <n v="5.5"/>
    <n v="5.4938943537335971"/>
    <n v="40948"/>
    <n v="71.2"/>
    <n v="87585"/>
    <n v="626.59898316140095"/>
    <n v="4287.25"/>
    <n v="0.20875102419052177"/>
    <n v="3152.8182169207812"/>
    <n v="54.896181320156828"/>
    <n v="114416000"/>
    <n v="131819822.63"/>
    <n v="11316.057870000001"/>
    <n v="129807770"/>
    <n v="149552835.21000001"/>
    <n v="12844.018550000001"/>
    <n v="36"/>
    <n v="2.8800000000000002E-3"/>
    <n v="2"/>
    <n v="6.0000000000000002E-5"/>
    <n v="31"/>
    <n v="2"/>
    <n v="4"/>
    <n v="31"/>
    <n v="31"/>
    <n v="1030"/>
    <n v="0"/>
  </r>
  <r>
    <n v="19000"/>
    <x v="15"/>
    <x v="15"/>
    <n v="10314.799999999999"/>
    <n v="55857"/>
    <n v="55"/>
    <x v="83"/>
    <n v="5.7224554537863881"/>
    <n v="31.3"/>
    <m/>
    <n v="3076190"/>
    <n v="64.599999999999994"/>
    <n v="5"/>
    <n v="5.7263820689335789"/>
    <n v="42905"/>
    <n v="70.2"/>
    <n v="89258"/>
    <n v="822.97770775364404"/>
    <n v="4264.75"/>
    <n v="0.10937049765041126"/>
    <n v="3353.1088781902286"/>
    <n v="55.072596093596147"/>
    <n v="2851448000"/>
    <n v="3218575084.1999998"/>
    <n v="265768.65044"/>
    <n v="21355800"/>
    <n v="24105383.140000001"/>
    <n v="1470.5009399999999"/>
    <n v="44"/>
    <n v="1.92E-3"/>
    <n v="3"/>
    <n v="2.9E-4"/>
    <n v="31"/>
    <n v="1"/>
    <n v="5"/>
    <n v="3"/>
    <n v="31"/>
    <n v="778"/>
    <n v="0"/>
  </r>
  <r>
    <n v="19000"/>
    <x v="15"/>
    <x v="16"/>
    <n v="10419.4"/>
    <n v="55857"/>
    <n v="81"/>
    <x v="44"/>
    <n v="5.6982585556992236"/>
    <n v="31.1"/>
    <m/>
    <n v="3092997"/>
    <n v="67.8"/>
    <n v="4.7"/>
    <n v="5.6992511262316192"/>
    <n v="43474"/>
    <n v="69.8"/>
    <n v="91365"/>
    <n v="899.37768661675295"/>
    <n v="4198.75"/>
    <n v="0.10064120926260367"/>
    <n v="3368.7067915035159"/>
    <n v="55.373489446264571"/>
    <n v="968080000"/>
    <n v="1076946687.54"/>
    <n v="89982.979560000007"/>
    <n v="112083299"/>
    <n v="124687770.81"/>
    <n v="8521.9420399999999"/>
    <n v="6"/>
    <n v="5.1000000000000004E-4"/>
    <n v="2"/>
    <n v="9.0000000000000006E-5"/>
    <n v="31"/>
    <n v="2"/>
    <n v="1"/>
    <n v="6"/>
    <n v="31"/>
    <n v="919"/>
    <n v="0"/>
  </r>
  <r>
    <n v="19000"/>
    <x v="15"/>
    <x v="17"/>
    <n v="10604.3"/>
    <n v="55857"/>
    <n v="67"/>
    <x v="83"/>
    <n v="5.9146147158920321"/>
    <n v="32.5"/>
    <m/>
    <n v="3109350"/>
    <n v="74.3"/>
    <n v="4.2"/>
    <n v="5.912108428291746"/>
    <n v="44801"/>
    <n v="69.400000000000006"/>
    <n v="93162"/>
    <n v="893.14923050721404"/>
    <n v="4261"/>
    <n v="6.0319710449555253E-2"/>
    <n v="3410.4555614517503"/>
    <n v="55.666254900907674"/>
    <n v="14003800"/>
    <n v="15329935.029999999"/>
    <n v="1131.4494099999999"/>
    <n v="74117300"/>
    <n v="81136077.400000006"/>
    <n v="6928.9583199999997"/>
    <n v="20"/>
    <n v="5.5000000000000003E-4"/>
    <n v="6"/>
    <n v="4.0000000000000002E-4"/>
    <n v="14"/>
    <n v="1"/>
    <n v="1"/>
    <n v="14"/>
    <n v="11"/>
    <n v="917"/>
    <n v="0"/>
  </r>
  <r>
    <n v="19000"/>
    <x v="15"/>
    <x v="18"/>
    <n v="11079.4"/>
    <n v="55857"/>
    <n v="75"/>
    <x v="85"/>
    <n v="6.0665212291358612"/>
    <n v="33.799999999999997"/>
    <m/>
    <n v="3120960"/>
    <n v="78.2"/>
    <n v="3.8"/>
    <n v="6.0658836573837887"/>
    <n v="46298"/>
    <n v="68.8"/>
    <n v="93991"/>
    <n v="838.93584129981605"/>
    <n v="4424.5"/>
    <n v="5.7437399448408255E-2"/>
    <n v="3549.9974366861479"/>
    <n v="55.874107094903053"/>
    <n v="10831000"/>
    <n v="11842619.68"/>
    <n v="532.62445000000002"/>
    <n v="94875500"/>
    <n v="103736908.88"/>
    <n v="5928.5947200000001"/>
    <n v="7"/>
    <n v="3.4000000000000002E-4"/>
    <n v="4"/>
    <n v="1.9000000000000001E-4"/>
    <n v="10"/>
    <n v="1"/>
    <n v="1"/>
    <n v="10"/>
    <n v="6"/>
    <n v="598"/>
    <n v="0"/>
  </r>
  <r>
    <n v="19000"/>
    <x v="15"/>
    <x v="19"/>
    <n v="11843.3"/>
    <n v="55857"/>
    <n v="58"/>
    <x v="67"/>
    <n v="6.0275868792788936"/>
    <n v="34.6"/>
    <m/>
    <n v="3131371"/>
    <n v="80.900000000000006"/>
    <n v="3.6"/>
    <n v="6.0213477867016287"/>
    <n v="46547"/>
    <n v="70"/>
    <n v="94917"/>
    <n v="1119.2719272766101"/>
    <n v="4707.5"/>
    <n v="4.242739942572403E-2"/>
    <n v="3782.1452648057348"/>
    <n v="56.06049376085361"/>
    <n v="5347000"/>
    <n v="5670420.79"/>
    <n v="318.89418999999998"/>
    <n v="40254100"/>
    <n v="42688925.450000003"/>
    <n v="2164.7920800000002"/>
    <n v="14"/>
    <n v="2.9E-4"/>
    <n v="2"/>
    <n v="9.0000000000000006E-5"/>
    <n v="9"/>
    <n v="1"/>
    <n v="1"/>
    <n v="9"/>
    <n v="4"/>
    <n v="364"/>
    <n v="0"/>
  </r>
  <r>
    <n v="19000"/>
    <x v="15"/>
    <x v="20"/>
    <n v="11926.8"/>
    <n v="55857"/>
    <n v="100"/>
    <x v="23"/>
    <n v="6.1044887195518163"/>
    <n v="35.1"/>
    <m/>
    <n v="3141550"/>
    <n v="76.099999999999994"/>
    <n v="3.1"/>
    <n v="6.1651689520610491"/>
    <n v="47662"/>
    <n v="70"/>
    <n v="95401"/>
    <n v="1099.5181218605201"/>
    <n v="5389.25"/>
    <m/>
    <n v="3796.4698954337823"/>
    <n v="56.242726963496068"/>
    <n v="37205000"/>
    <n v="38655040.909999996"/>
    <n v="2349.55575"/>
    <n v="14312500"/>
    <n v="14870320.279999999"/>
    <n v="1119.4280699999999"/>
    <n v="9"/>
    <n v="4.8999999999999998E-4"/>
    <n v="1"/>
    <n v="6.9999999999999994E-5"/>
    <n v="14"/>
    <n v="1"/>
    <n v="1"/>
    <n v="14"/>
    <n v="3"/>
    <n v="337"/>
    <n v="0"/>
  </r>
  <r>
    <n v="19000"/>
    <x v="15"/>
    <x v="21"/>
    <n v="12587.6"/>
    <n v="55857"/>
    <n v="98"/>
    <x v="25"/>
    <n v="6.2345182265636323"/>
    <n v="36.5"/>
    <m/>
    <n v="3148618"/>
    <n v="77.3"/>
    <n v="2.6"/>
    <m/>
    <n v="50175"/>
    <n v="68.900000000000006"/>
    <n v="96660"/>
    <n v="949.06163881585701"/>
    <n v="5829"/>
    <m/>
    <n v="3997.8174551501647"/>
    <n v="56.369264371520131"/>
    <n v="17133600"/>
    <n v="17682697.670000002"/>
    <n v="986.86545000000001"/>
    <n v="346347000"/>
    <n v="357446734.31999999"/>
    <n v="9886.53766"/>
    <n v="45"/>
    <n v="1.4E-3"/>
    <n v="1"/>
    <n v="0"/>
    <n v="28"/>
    <n v="1"/>
    <n v="1"/>
    <n v="28"/>
    <n v="11"/>
    <n v="473"/>
    <n v="0"/>
  </r>
  <r>
    <n v="19000"/>
    <x v="15"/>
    <x v="22"/>
    <n v="13086.4"/>
    <n v="55857"/>
    <n v="86"/>
    <x v="76"/>
    <m/>
    <n v="37.1"/>
    <m/>
    <n v="3155070"/>
    <n v="78.099999999999994"/>
    <n v="2.7"/>
    <m/>
    <n v="51865"/>
    <n v="69.5"/>
    <n v="97987"/>
    <n v="931.40335682901696"/>
    <n v="5280.25"/>
    <m/>
    <n v="4147.7368172496963"/>
    <n v="56.48477361834685"/>
    <n v="131470000"/>
    <n v="131470000"/>
    <n v="17196.542590000001"/>
    <n v="86041500"/>
    <n v="86041500"/>
    <n v="8467.8534500000005"/>
    <n v="20"/>
    <n v="9.8999999999999999E-4"/>
    <n v="5"/>
    <n v="3.1E-4"/>
    <n v="31"/>
    <n v="19"/>
    <n v="19"/>
    <n v="31"/>
    <n v="30"/>
    <n v="387"/>
    <n v="0"/>
  </r>
  <r>
    <n v="20000"/>
    <x v="16"/>
    <x v="0"/>
    <n v="5559.3"/>
    <n v="81759"/>
    <m/>
    <x v="29"/>
    <n v="6.3721031172478568"/>
    <n v="12.4"/>
    <n v="8.8000000000000007"/>
    <n v="2635292"/>
    <n v="59.2"/>
    <n v="3.8"/>
    <n v="6.3715674555131914"/>
    <n v="24958"/>
    <n v="66.5"/>
    <n v="74124"/>
    <n v="1123.5908809494799"/>
    <m/>
    <m/>
    <n v="2109.5574987515615"/>
    <n v="32.23243924216294"/>
    <n v="6326999.9800000004"/>
    <n v="10216014.939999999"/>
    <n v="1577.1053300000001"/>
    <n v="23191134.82"/>
    <n v="37446021.850000001"/>
    <n v="6137.8967400000001"/>
    <n v="34.53"/>
    <n v="4.3E-3"/>
    <n v="10"/>
    <n v="7.7999999999999999E-4"/>
    <n v="2"/>
    <n v="2"/>
    <n v="2"/>
    <n v="2"/>
    <n v="2"/>
    <n v="258"/>
    <n v="0"/>
  </r>
  <r>
    <n v="20000"/>
    <x v="16"/>
    <x v="1"/>
    <n v="5840.9"/>
    <n v="81759"/>
    <m/>
    <x v="22"/>
    <n v="6.5986896688442878"/>
    <n v="12.7"/>
    <m/>
    <n v="2660598"/>
    <n v="61.4"/>
    <n v="3.5"/>
    <n v="6.6110345612028132"/>
    <n v="26238"/>
    <n v="66.7"/>
    <n v="76676"/>
    <n v="1214.9983072923801"/>
    <m/>
    <m/>
    <n v="2195.3335302815381"/>
    <n v="32.541958683447696"/>
    <n v="57946000"/>
    <n v="92128623.230000004"/>
    <n v="20687.75792"/>
    <n v="100840200.03"/>
    <n v="160326317.37"/>
    <n v="9221.83835"/>
    <n v="32.08"/>
    <n v="1.6000000000000001E-3"/>
    <n v="11.98"/>
    <n v="5.2999999999999998E-4"/>
    <n v="10"/>
    <n v="5"/>
    <n v="5"/>
    <n v="6"/>
    <n v="10"/>
    <n v="445"/>
    <n v="0"/>
  </r>
  <r>
    <n v="20000"/>
    <x v="16"/>
    <x v="2"/>
    <n v="5956.9"/>
    <n v="81759"/>
    <m/>
    <x v="71"/>
    <n v="6.5915323460283979"/>
    <n v="13.4"/>
    <m/>
    <n v="2678338"/>
    <n v="65.3"/>
    <n v="3.3"/>
    <n v="6.600720734603378"/>
    <n v="26936"/>
    <n v="67.5"/>
    <n v="75715"/>
    <n v="1224.4073212082101"/>
    <m/>
    <m/>
    <n v="2224.103156509746"/>
    <n v="32.758937853936573"/>
    <n v="15769999.99"/>
    <n v="24531009.440000001"/>
    <n v="7304.0030999999999"/>
    <n v="223702299.88"/>
    <n v="347979913.26999998"/>
    <n v="8311.8396400000001"/>
    <n v="181.89"/>
    <n v="2.2599999999999999E-3"/>
    <n v="12"/>
    <n v="2.5999999999999998E-4"/>
    <n v="16"/>
    <n v="16"/>
    <n v="2"/>
    <n v="6"/>
    <n v="3"/>
    <n v="357"/>
    <n v="0"/>
  </r>
  <r>
    <n v="20000"/>
    <x v="16"/>
    <x v="3"/>
    <n v="6200.2"/>
    <n v="81759"/>
    <m/>
    <x v="81"/>
    <n v="6.7013292285358688"/>
    <n v="14.4"/>
    <m/>
    <n v="2688925"/>
    <n v="65.599999999999994"/>
    <n v="3.6"/>
    <n v="6.7116908716663604"/>
    <n v="28244"/>
    <n v="69.3"/>
    <n v="75838"/>
    <n v="1031.5659369426201"/>
    <m/>
    <n v="0.11051274026795185"/>
    <n v="2305.8285374266666"/>
    <n v="32.88842818527624"/>
    <n v="74255000"/>
    <n v="111750964.05"/>
    <n v="22009.404610000001"/>
    <n v="106966450"/>
    <n v="160980457.88"/>
    <n v="7509.1011600000002"/>
    <n v="72"/>
    <n v="4.2700000000000004E-3"/>
    <n v="10"/>
    <n v="6.6E-4"/>
    <n v="31"/>
    <n v="2"/>
    <n v="31"/>
    <n v="25"/>
    <n v="30"/>
    <n v="264"/>
    <n v="0"/>
  </r>
  <r>
    <n v="20000"/>
    <x v="16"/>
    <x v="4"/>
    <n v="6423.3"/>
    <n v="81759"/>
    <m/>
    <x v="66"/>
    <n v="6.4242261478695104"/>
    <n v="16"/>
    <m/>
    <n v="2702162"/>
    <n v="64.2"/>
    <n v="4.2"/>
    <n v="6.4336895332348041"/>
    <n v="29078"/>
    <n v="70.400000000000006"/>
    <n v="75664"/>
    <n v="1133.3452410059499"/>
    <m/>
    <n v="9.100072815814933E-2"/>
    <n v="2377.0965619381814"/>
    <n v="33.050330850426256"/>
    <n v="5250300"/>
    <n v="7682884.1100000003"/>
    <n v="1613.51908"/>
    <n v="63732250"/>
    <n v="93260859.310000002"/>
    <n v="6055.7343300000002"/>
    <n v="49"/>
    <n v="4.0000000000000001E-3"/>
    <n v="9"/>
    <n v="4.8999999999999998E-4"/>
    <n v="4"/>
    <n v="1"/>
    <n v="1"/>
    <n v="4"/>
    <n v="2"/>
    <n v="255"/>
    <n v="0"/>
  </r>
  <r>
    <n v="20000"/>
    <x v="16"/>
    <x v="5"/>
    <n v="6693.7"/>
    <n v="81759"/>
    <m/>
    <x v="66"/>
    <n v="6.2417759246895024"/>
    <n v="16.7"/>
    <m/>
    <n v="2713535"/>
    <n v="63.1"/>
    <n v="5.0999999999999996"/>
    <n v="6.2532300468667428"/>
    <n v="29202"/>
    <n v="70.3"/>
    <n v="76842"/>
    <n v="975.74172702028"/>
    <m/>
    <n v="1.9616936445320698E-2"/>
    <n v="2466.7822600408695"/>
    <n v="33.189434802284765"/>
    <n v="96754000"/>
    <n v="139378725.33000001"/>
    <n v="29903.810409999998"/>
    <n v="103310650"/>
    <n v="148823890.46000001"/>
    <n v="13101.842049999999"/>
    <n v="9"/>
    <n v="9.3000000000000005E-4"/>
    <n v="2"/>
    <n v="1.9000000000000001E-4"/>
    <n v="31"/>
    <n v="1"/>
    <n v="2"/>
    <n v="3"/>
    <n v="31"/>
    <n v="295"/>
    <n v="0"/>
  </r>
  <r>
    <n v="20000"/>
    <x v="16"/>
    <x v="6"/>
    <n v="7263.2"/>
    <n v="81759"/>
    <m/>
    <x v="112"/>
    <n v="6.218214201856008"/>
    <n v="17.8"/>
    <m/>
    <n v="2723004"/>
    <n v="62.7"/>
    <n v="5.5"/>
    <n v="6.2242853191584899"/>
    <n v="29925"/>
    <n v="70.3"/>
    <n v="76876"/>
    <n v="1160.84340265731"/>
    <m/>
    <n v="-2.5398743981384475E-2"/>
    <n v="2667.3482668405923"/>
    <n v="33.305250798077275"/>
    <n v="29674000"/>
    <n v="41794293.93"/>
    <n v="8386.8112500000007"/>
    <n v="83838120"/>
    <n v="118081654.92"/>
    <n v="6725.3566099999998"/>
    <n v="128"/>
    <n v="8.0099999999999998E-3"/>
    <n v="21"/>
    <n v="3.2000000000000002E-3"/>
    <n v="2"/>
    <n v="2"/>
    <n v="2"/>
    <n v="2"/>
    <n v="2"/>
    <n v="205"/>
    <n v="1"/>
  </r>
  <r>
    <n v="20000"/>
    <x v="16"/>
    <x v="7"/>
    <n v="7944.2"/>
    <n v="81759"/>
    <m/>
    <x v="69"/>
    <n v="6.2249541020342249"/>
    <n v="18.399999999999999"/>
    <m/>
    <n v="2734373"/>
    <n v="63.1"/>
    <n v="5.5"/>
    <n v="6.2269354420985499"/>
    <n v="30664"/>
    <n v="69.900000000000006"/>
    <n v="76604"/>
    <n v="992.15210613006002"/>
    <m/>
    <n v="-1.997915918266456E-2"/>
    <n v="2905.3095535978446"/>
    <n v="33.44430582565834"/>
    <n v="12011600"/>
    <n v="16478877.51"/>
    <n v="2842.1457399999999"/>
    <n v="42253700"/>
    <n v="57968426.200000003"/>
    <n v="4548.8088600000001"/>
    <n v="37"/>
    <n v="4.15E-3"/>
    <n v="5"/>
    <n v="6.8000000000000005E-4"/>
    <n v="2"/>
    <n v="2"/>
    <n v="2"/>
    <n v="2"/>
    <n v="1"/>
    <n v="262"/>
    <n v="0"/>
  </r>
  <r>
    <n v="20000"/>
    <x v="16"/>
    <x v="8"/>
    <n v="8206.9"/>
    <n v="81759"/>
    <m/>
    <x v="28"/>
    <n v="6.4866708136709619"/>
    <n v="18.899999999999999"/>
    <m/>
    <n v="2745299"/>
    <n v="62.4"/>
    <n v="5"/>
    <n v="6.4743925481340421"/>
    <n v="32312"/>
    <n v="69.5"/>
    <n v="78061"/>
    <n v="1173.4513065751501"/>
    <n v="4643.75"/>
    <n v="-1.1265768595544498E-2"/>
    <n v="2989.4375803874186"/>
    <n v="33.577942489511855"/>
    <n v="12643000"/>
    <n v="16776703.08"/>
    <n v="2360.8530000000001"/>
    <n v="97925500"/>
    <n v="129942817.23"/>
    <n v="12858.319079999999"/>
    <n v="40"/>
    <n v="1.7700000000000001E-3"/>
    <n v="8"/>
    <n v="5.6999999999999998E-4"/>
    <n v="5"/>
    <n v="5"/>
    <n v="2"/>
    <n v="5"/>
    <n v="4"/>
    <n v="293"/>
    <n v="0"/>
  </r>
  <r>
    <n v="20000"/>
    <x v="16"/>
    <x v="9"/>
    <n v="8584.6"/>
    <n v="81759"/>
    <m/>
    <x v="45"/>
    <n v="6.7547607583426164"/>
    <n v="20.2"/>
    <m/>
    <n v="2762931"/>
    <n v="64.099999999999994"/>
    <n v="4.4000000000000004"/>
    <n v="6.7489867905619212"/>
    <n v="35447"/>
    <n v="70"/>
    <n v="78567"/>
    <n v="1090.0252319558299"/>
    <n v="4803"/>
    <n v="8.2459914624101002E-2"/>
    <n v="3107.062753286275"/>
    <n v="33.793600704509593"/>
    <n v="6515000"/>
    <n v="8374957.5199999996"/>
    <n v="2323.5631600000002"/>
    <n v="187466750"/>
    <n v="240986350.83000001"/>
    <n v="38767.16934"/>
    <n v="28"/>
    <n v="1.97E-3"/>
    <n v="5"/>
    <n v="1.1E-4"/>
    <n v="5"/>
    <n v="5"/>
    <n v="5"/>
    <n v="3"/>
    <n v="2"/>
    <n v="294"/>
    <n v="0"/>
  </r>
  <r>
    <n v="20000"/>
    <x v="16"/>
    <x v="10"/>
    <n v="8718.7000000000007"/>
    <n v="81759"/>
    <m/>
    <x v="27"/>
    <n v="6.8197455014772155"/>
    <n v="21.8"/>
    <m/>
    <n v="2783785"/>
    <n v="65.099999999999994"/>
    <n v="4.2"/>
    <n v="6.8149230142987536"/>
    <n v="37811"/>
    <n v="69.400000000000006"/>
    <n v="79652"/>
    <n v="854.48352349501101"/>
    <n v="4669.75"/>
    <n v="8.5988900546617064E-2"/>
    <n v="3131.9588258432318"/>
    <n v="34.048667424992971"/>
    <n v="48651500"/>
    <n v="60808973.859999999"/>
    <n v="4250.69445"/>
    <n v="690178500"/>
    <n v="862646502.52999997"/>
    <n v="162002.01527"/>
    <n v="96"/>
    <n v="2.809E-2"/>
    <n v="17"/>
    <n v="4.62E-3"/>
    <n v="12"/>
    <n v="2"/>
    <n v="1"/>
    <n v="8"/>
    <n v="12"/>
    <n v="471"/>
    <n v="0"/>
  </r>
  <r>
    <n v="20000"/>
    <x v="16"/>
    <x v="11"/>
    <n v="8906.2999999999993"/>
    <n v="81759"/>
    <m/>
    <x v="63"/>
    <n v="6.8161161578407361"/>
    <n v="23.6"/>
    <m/>
    <n v="2808076"/>
    <n v="64.5"/>
    <n v="4.5999999999999996"/>
    <n v="6.8094909832728696"/>
    <n v="40791"/>
    <n v="68.8"/>
    <n v="80984"/>
    <n v="649.26202402627302"/>
    <n v="4541.5"/>
    <n v="0.13179664745024078"/>
    <n v="3171.6734162465686"/>
    <n v="34.345772330874887"/>
    <n v="32249050"/>
    <n v="38817321.789999999"/>
    <n v="7913.4985500000003"/>
    <n v="133041500"/>
    <n v="160138506.94999999"/>
    <n v="12275.342689999999"/>
    <n v="32"/>
    <n v="3.47E-3"/>
    <n v="7"/>
    <n v="4.4999999999999999E-4"/>
    <n v="4"/>
    <n v="1"/>
    <n v="1"/>
    <n v="4"/>
    <n v="4"/>
    <n v="498"/>
    <n v="0"/>
  </r>
  <r>
    <n v="20000"/>
    <x v="16"/>
    <x v="12"/>
    <n v="8831"/>
    <n v="81759"/>
    <n v="68"/>
    <x v="88"/>
    <n v="6.2697717122983292"/>
    <n v="25.8"/>
    <m/>
    <n v="2832704"/>
    <n v="57.5"/>
    <n v="6.9"/>
    <n v="6.2596935433684591"/>
    <n v="39088"/>
    <n v="67.400000000000006"/>
    <n v="81976"/>
    <n v="555.32300931076202"/>
    <n v="4434.25"/>
    <n v="7.447700814810318E-2"/>
    <n v="3117.5159847269606"/>
    <n v="34.64699910713194"/>
    <n v="21581200"/>
    <n v="26069464.52"/>
    <n v="4411.5963700000002"/>
    <n v="118687850"/>
    <n v="143371484.93000001"/>
    <n v="9610.7971300000008"/>
    <n v="40"/>
    <n v="8.5999999999999998E-4"/>
    <n v="7"/>
    <n v="5.5000000000000003E-4"/>
    <n v="4"/>
    <n v="4"/>
    <n v="2"/>
    <n v="4"/>
    <n v="2"/>
    <n v="501"/>
    <n v="0"/>
  </r>
  <r>
    <n v="20000"/>
    <x v="16"/>
    <x v="13"/>
    <n v="8969.2000000000007"/>
    <n v="81759"/>
    <n v="119"/>
    <x v="1"/>
    <n v="5.9992489073252147"/>
    <n v="26.5"/>
    <m/>
    <n v="2858190"/>
    <n v="54.1"/>
    <n v="7.1"/>
    <n v="5.9818418857950384"/>
    <n v="39563"/>
    <n v="67.400000000000006"/>
    <n v="82025"/>
    <n v="391.54238854935397"/>
    <n v="4543"/>
    <n v="9.2812253298646744E-2"/>
    <n v="3138.0698973826093"/>
    <n v="34.958720140901917"/>
    <n v="10074600"/>
    <n v="11973427.74"/>
    <n v="1495.5121999999999"/>
    <n v="164808470"/>
    <n v="195871031.19"/>
    <n v="2155.8718600000002"/>
    <n v="27"/>
    <n v="3.0699999999999998E-3"/>
    <n v="0"/>
    <n v="0"/>
    <n v="6"/>
    <n v="0"/>
    <n v="1"/>
    <n v="6"/>
    <n v="6"/>
    <n v="381"/>
    <n v="0"/>
  </r>
  <r>
    <n v="20000"/>
    <x v="16"/>
    <x v="14"/>
    <n v="9714.5"/>
    <n v="81759"/>
    <n v="97"/>
    <x v="8"/>
    <n v="6.3778681819880338"/>
    <n v="26.5"/>
    <m/>
    <n v="2869225"/>
    <n v="53.1"/>
    <n v="6.5"/>
    <n v="6.3676454682992043"/>
    <n v="42716"/>
    <n v="65.400000000000006"/>
    <n v="82104"/>
    <n v="412.81028547760201"/>
    <n v="4656.75"/>
    <n v="0.12220790615764163"/>
    <n v="3385.7574780646341"/>
    <n v="35.093689991315941"/>
    <n v="140602600"/>
    <n v="161989667.62"/>
    <n v="13987.540660000001"/>
    <n v="43014950"/>
    <n v="49557955.82"/>
    <n v="8011.0006000000003"/>
    <n v="28"/>
    <n v="1.1000000000000001E-3"/>
    <n v="11"/>
    <n v="7.5000000000000002E-4"/>
    <n v="31"/>
    <n v="18"/>
    <n v="10"/>
    <n v="3"/>
    <n v="31"/>
    <n v="477"/>
    <n v="0"/>
  </r>
  <r>
    <n v="20000"/>
    <x v="16"/>
    <x v="15"/>
    <n v="10039.700000000001"/>
    <n v="81759"/>
    <n v="111"/>
    <x v="62"/>
    <n v="6.7328224226273727"/>
    <n v="26"/>
    <m/>
    <n v="2885257"/>
    <n v="55"/>
    <n v="5.7"/>
    <n v="6.7202592726687636"/>
    <n v="45120"/>
    <n v="63.2"/>
    <n v="78635"/>
    <n v="513.666886454973"/>
    <n v="4660.25"/>
    <n v="3.1324553798892901E-2"/>
    <n v="3479.6553651893059"/>
    <n v="35.289778495333849"/>
    <n v="75851250"/>
    <n v="85617182.319999993"/>
    <n v="10390.135630000001"/>
    <n v="511676200"/>
    <n v="577555076.88999999"/>
    <n v="2328.9666699999998"/>
    <n v="56"/>
    <n v="2.0799999999999998E-3"/>
    <n v="3"/>
    <n v="2.9E-4"/>
    <n v="31"/>
    <n v="2"/>
    <n v="1"/>
    <n v="31"/>
    <n v="31"/>
    <n v="201"/>
    <n v="0"/>
  </r>
  <r>
    <n v="20000"/>
    <x v="16"/>
    <x v="16"/>
    <n v="10348.6"/>
    <n v="81759"/>
    <n v="122"/>
    <x v="69"/>
    <n v="6.9824025161635666"/>
    <n v="26"/>
    <m/>
    <n v="2893212"/>
    <n v="56.8"/>
    <n v="5.3"/>
    <n v="6.9665079497944582"/>
    <n v="45962"/>
    <n v="63.5"/>
    <n v="79206"/>
    <n v="645.35837392424401"/>
    <n v="4648.75"/>
    <n v="0.1468849664628632"/>
    <n v="3576.8550662723646"/>
    <n v="35.387076652111695"/>
    <n v="42612150"/>
    <n v="47404154.619999997"/>
    <n v="9890.7386000000006"/>
    <n v="39914750"/>
    <n v="44403414.890000001"/>
    <n v="3785.0911700000001"/>
    <n v="6"/>
    <n v="6.4999999999999997E-4"/>
    <n v="0"/>
    <n v="0"/>
    <n v="31"/>
    <n v="0"/>
    <n v="1"/>
    <n v="1"/>
    <n v="31"/>
    <n v="219"/>
    <n v="0"/>
  </r>
  <r>
    <n v="20000"/>
    <x v="16"/>
    <x v="17"/>
    <n v="10723"/>
    <n v="81759"/>
    <n v="141"/>
    <x v="109"/>
    <n v="6.9950802859431036"/>
    <n v="27.3"/>
    <m/>
    <n v="2900475"/>
    <n v="59.8"/>
    <n v="4.5"/>
    <n v="6.9769731455334636"/>
    <n v="46881"/>
    <n v="64.7"/>
    <n v="80307"/>
    <n v="668.53215142682495"/>
    <n v="4587.25"/>
    <n v="0.20161543192075571"/>
    <n v="3696.9806669597219"/>
    <n v="35.475910908890768"/>
    <n v="30116200"/>
    <n v="32968151.059999999"/>
    <n v="6085.3659600000001"/>
    <n v="30357800"/>
    <n v="33232630.219999999"/>
    <n v="3280.4513700000002"/>
    <n v="28"/>
    <n v="1.4499999999999999E-3"/>
    <n v="1"/>
    <n v="0"/>
    <n v="2"/>
    <n v="1"/>
    <n v="1"/>
    <n v="2"/>
    <n v="1"/>
    <n v="197"/>
    <n v="0"/>
  </r>
  <r>
    <n v="20000"/>
    <x v="16"/>
    <x v="18"/>
    <n v="10664.3"/>
    <n v="81759"/>
    <n v="95"/>
    <x v="117"/>
    <n v="7.0516768750745236"/>
    <n v="27.9"/>
    <m/>
    <n v="2909011"/>
    <n v="61"/>
    <n v="4.2"/>
    <n v="7.0311907533578077"/>
    <n v="47343"/>
    <n v="64.900000000000006"/>
    <n v="81779"/>
    <n v="648.41416241181196"/>
    <n v="4875.25"/>
    <n v="0.22806716337129568"/>
    <n v="3665.9538241691075"/>
    <n v="35.580315316968161"/>
    <n v="7001500"/>
    <n v="7655442.8499999996"/>
    <n v="2290.5857700000001"/>
    <n v="27861650"/>
    <n v="30463939"/>
    <n v="5412.0845900000004"/>
    <n v="6"/>
    <n v="6.2E-4"/>
    <n v="3"/>
    <n v="2.5999999999999998E-4"/>
    <n v="3"/>
    <n v="1"/>
    <n v="1"/>
    <n v="3"/>
    <n v="2"/>
    <n v="182"/>
    <n v="0"/>
  </r>
  <r>
    <n v="20000"/>
    <x v="16"/>
    <x v="19"/>
    <n v="11257.9"/>
    <n v="81759"/>
    <n v="91"/>
    <x v="89"/>
    <n v="6.9021224222102973"/>
    <n v="28.8"/>
    <m/>
    <n v="2910844"/>
    <n v="61.4"/>
    <n v="4"/>
    <n v="6.8969066445392295"/>
    <n v="47390"/>
    <n v="67.099999999999994"/>
    <n v="85053"/>
    <n v="675.62396846777904"/>
    <n v="5149.25"/>
    <n v="0.21595105771860218"/>
    <n v="3867.5724291648744"/>
    <n v="35.602734867109433"/>
    <n v="6325800"/>
    <n v="6708424.9400000004"/>
    <n v="1590.8278299999999"/>
    <n v="73583950"/>
    <n v="78034778.269999996"/>
    <n v="26029.91563"/>
    <n v="23"/>
    <n v="3.2399999999999998E-3"/>
    <n v="5"/>
    <n v="6.7000000000000002E-4"/>
    <n v="8"/>
    <n v="2"/>
    <n v="1"/>
    <n v="8"/>
    <n v="3"/>
    <n v="221"/>
    <n v="0"/>
  </r>
  <r>
    <n v="20000"/>
    <x v="16"/>
    <x v="20"/>
    <n v="11619"/>
    <n v="81759"/>
    <n v="97"/>
    <x v="48"/>
    <n v="6.92008635356133"/>
    <n v="30.6"/>
    <m/>
    <n v="2908718"/>
    <n v="60.3"/>
    <n v="3.6"/>
    <n v="6.9798260370612573"/>
    <n v="48883"/>
    <n v="66"/>
    <n v="83794"/>
    <n v="764.337093422571"/>
    <n v="5325.75"/>
    <m/>
    <n v="3994.5433005193358"/>
    <n v="35.576731613644981"/>
    <n v="3325100"/>
    <n v="3454693.63"/>
    <n v="620.18282999999997"/>
    <n v="9577200"/>
    <n v="9950465.1199999992"/>
    <n v="2346.75081"/>
    <n v="12"/>
    <n v="1.7799999999999999E-3"/>
    <n v="5"/>
    <n v="2.4000000000000001E-4"/>
    <n v="3"/>
    <n v="1"/>
    <n v="1"/>
    <n v="3"/>
    <n v="2"/>
    <n v="140"/>
    <n v="0"/>
  </r>
  <r>
    <n v="20000"/>
    <x v="16"/>
    <x v="21"/>
    <n v="12113.6"/>
    <n v="81759"/>
    <n v="96"/>
    <x v="114"/>
    <n v="6.8554406518422839"/>
    <n v="30.6"/>
    <m/>
    <n v="2911359"/>
    <n v="61.6"/>
    <n v="3.3"/>
    <m/>
    <n v="51261"/>
    <n v="67.3"/>
    <n v="83788"/>
    <n v="735.38484232828"/>
    <n v="5937.5"/>
    <m/>
    <n v="4160.8060015958181"/>
    <n v="35.609033867831066"/>
    <n v="3728800"/>
    <n v="3848300.32"/>
    <n v="1074.5973799999999"/>
    <n v="37156300"/>
    <n v="38347085.390000001"/>
    <n v="3658.3014199999998"/>
    <n v="18"/>
    <n v="2.7100000000000002E-3"/>
    <n v="4"/>
    <n v="2.5000000000000001E-4"/>
    <n v="2"/>
    <n v="1"/>
    <n v="2"/>
    <n v="2"/>
    <n v="2"/>
    <n v="173"/>
    <n v="0"/>
  </r>
  <r>
    <n v="20000"/>
    <x v="16"/>
    <x v="22"/>
    <n v="12721.6"/>
    <n v="81759"/>
    <n v="66"/>
    <x v="76"/>
    <m/>
    <n v="31.5"/>
    <m/>
    <n v="2913314"/>
    <n v="63.5"/>
    <n v="3.2"/>
    <m/>
    <n v="53426"/>
    <n v="69.2"/>
    <n v="82580"/>
    <n v="633.89170809121504"/>
    <n v="5450.75"/>
    <m/>
    <n v="4366.7109003698197"/>
    <n v="35.632945608434547"/>
    <n v="2690700"/>
    <n v="2690700"/>
    <n v="495.19085000000001"/>
    <n v="37247100"/>
    <n v="37247100"/>
    <n v="1401.6940400000001"/>
    <n v="17"/>
    <n v="2.5999999999999998E-4"/>
    <n v="1"/>
    <n v="3.0000000000000001E-5"/>
    <n v="19"/>
    <n v="1"/>
    <n v="1"/>
    <n v="19"/>
    <n v="19"/>
    <n v="235"/>
    <n v="0"/>
  </r>
  <r>
    <n v="21000"/>
    <x v="17"/>
    <x v="0"/>
    <n v="7943.6"/>
    <n v="39486"/>
    <m/>
    <x v="4"/>
    <n v="5.5379440720650033"/>
    <n v="17.8"/>
    <n v="21"/>
    <n v="3952747"/>
    <n v="81.8"/>
    <n v="5.3"/>
    <n v="5.5403561756363233"/>
    <n v="21388"/>
    <n v="75"/>
    <n v="92961"/>
    <n v="1631.5195641534899"/>
    <m/>
    <m/>
    <n v="2009.6403842694713"/>
    <n v="100.10502456566884"/>
    <n v="5902000"/>
    <n v="9529780.3800000008"/>
    <n v="1128.2429299999999"/>
    <n v="456929262.97000003"/>
    <n v="737789820.98000002"/>
    <n v="31630.63594"/>
    <n v="50"/>
    <n v="3.0200000000000001E-3"/>
    <n v="20.98"/>
    <n v="1.39E-3"/>
    <n v="31"/>
    <n v="14"/>
    <n v="2"/>
    <n v="31"/>
    <n v="2"/>
    <n v="404"/>
    <n v="1"/>
  </r>
  <r>
    <n v="21000"/>
    <x v="17"/>
    <x v="1"/>
    <n v="8178.8"/>
    <n v="39486"/>
    <m/>
    <x v="38"/>
    <n v="5.7178722982463057"/>
    <n v="18.8"/>
    <m/>
    <n v="3985390"/>
    <n v="83.6"/>
    <n v="4.5999999999999996"/>
    <n v="5.7328543923351063"/>
    <n v="22469"/>
    <n v="75.099999999999994"/>
    <n v="95254"/>
    <n v="1875.67582708595"/>
    <m/>
    <m/>
    <n v="2052.1956445918718"/>
    <n v="100.93172263587094"/>
    <n v="10034999.99"/>
    <n v="15954694.529999999"/>
    <n v="745.66300999999999"/>
    <n v="554618999.88999999"/>
    <n v="881791406.49000001"/>
    <n v="13368.28902"/>
    <n v="29"/>
    <n v="6.9999999999999999E-4"/>
    <n v="12"/>
    <n v="5.9999999999999995E-4"/>
    <n v="8"/>
    <n v="8"/>
    <n v="4"/>
    <n v="8"/>
    <n v="8"/>
    <n v="365"/>
    <n v="0"/>
  </r>
  <r>
    <n v="21000"/>
    <x v="17"/>
    <x v="2"/>
    <n v="8327.1"/>
    <n v="39486"/>
    <m/>
    <x v="109"/>
    <n v="5.8039961062414891"/>
    <n v="20.399999999999999"/>
    <m/>
    <n v="4018053"/>
    <n v="86.8"/>
    <n v="4.5"/>
    <n v="5.8124196425163879"/>
    <n v="23255"/>
    <n v="73.900000000000006"/>
    <n v="99324"/>
    <n v="1792.85234893285"/>
    <m/>
    <m/>
    <n v="2072.4216430196416"/>
    <n v="101.758927214709"/>
    <n v="154005000"/>
    <n v="239562340.47"/>
    <n v="17978.989710000002"/>
    <n v="6840999.8899999997"/>
    <n v="10641511.57"/>
    <n v="589.19907000000001"/>
    <n v="35"/>
    <n v="2.1800000000000001E-3"/>
    <n v="2.96"/>
    <n v="1.7000000000000001E-4"/>
    <n v="30"/>
    <n v="14"/>
    <n v="1"/>
    <n v="9"/>
    <n v="30"/>
    <n v="256"/>
    <n v="0"/>
  </r>
  <r>
    <n v="21000"/>
    <x v="17"/>
    <x v="3"/>
    <n v="9082.7999999999993"/>
    <n v="39486"/>
    <m/>
    <x v="32"/>
    <n v="6.0462985892741941"/>
    <n v="21.5"/>
    <m/>
    <n v="4042193"/>
    <n v="87.6"/>
    <n v="4.2"/>
    <n v="6.0537041836411758"/>
    <n v="24894"/>
    <n v="73.400000000000006"/>
    <n v="102020"/>
    <n v="1502.14411528351"/>
    <m/>
    <n v="5.9549009138780751E-2"/>
    <n v="2246.9981022677539"/>
    <n v="102.37028313832751"/>
    <n v="0"/>
    <n v="0"/>
    <n v="0"/>
    <n v="143647000"/>
    <n v="216183296.96000001"/>
    <n v="7462.1728499999999"/>
    <n v="121"/>
    <n v="3.5400000000000002E-3"/>
    <n v="7"/>
    <n v="1.3999999999999999E-4"/>
    <n v="2"/>
    <n v="1"/>
    <n v="1"/>
    <n v="2"/>
    <n v="0"/>
    <n v="315"/>
    <n v="0"/>
  </r>
  <r>
    <n v="21000"/>
    <x v="17"/>
    <x v="4"/>
    <n v="9170"/>
    <n v="39486"/>
    <m/>
    <x v="32"/>
    <n v="5.8842628780426196"/>
    <n v="23.5"/>
    <m/>
    <n v="4068132"/>
    <n v="87.7"/>
    <n v="5.2"/>
    <n v="5.8919602406867329"/>
    <n v="25609"/>
    <n v="73.900000000000006"/>
    <n v="102352"/>
    <n v="1443.5090053538299"/>
    <m/>
    <n v="2.0168312362952315E-2"/>
    <n v="2254.1058156421668"/>
    <n v="103.02719951375171"/>
    <n v="590000"/>
    <n v="863360.5"/>
    <n v="24.996420000000001"/>
    <n v="37448000"/>
    <n v="54798514.979999997"/>
    <n v="1305.6703299999999"/>
    <n v="31"/>
    <n v="1.6800000000000001E-3"/>
    <n v="4"/>
    <n v="2.7E-4"/>
    <n v="3"/>
    <n v="2"/>
    <n v="3"/>
    <n v="3"/>
    <n v="1"/>
    <n v="234"/>
    <n v="0"/>
  </r>
  <r>
    <n v="21000"/>
    <x v="17"/>
    <x v="5"/>
    <n v="9427.2000000000007"/>
    <n v="39486"/>
    <m/>
    <x v="117"/>
    <n v="5.7709554954300621"/>
    <n v="24.8"/>
    <m/>
    <n v="4089875"/>
    <n v="83.3"/>
    <n v="5.7"/>
    <n v="5.7788959829244853"/>
    <n v="26057"/>
    <n v="73.7"/>
    <n v="102702"/>
    <n v="1618.4467819158399"/>
    <m/>
    <n v="-1.7588445517712673E-2"/>
    <n v="2305.0093218007887"/>
    <n v="103.57785037734894"/>
    <n v="74510000"/>
    <n v="107335188.45999999"/>
    <n v="12551.59748"/>
    <n v="102757900"/>
    <n v="148027627.86000001"/>
    <n v="5476.4858299999996"/>
    <n v="60"/>
    <n v="4.7499999999999999E-3"/>
    <n v="2"/>
    <n v="6.9999999999999994E-5"/>
    <n v="30"/>
    <n v="3"/>
    <n v="1"/>
    <n v="29"/>
    <n v="30"/>
    <n v="266"/>
    <n v="0"/>
  </r>
  <r>
    <n v="21000"/>
    <x v="17"/>
    <x v="6"/>
    <n v="9244.7999999999993"/>
    <n v="39486"/>
    <m/>
    <x v="33"/>
    <n v="5.6003890647920045"/>
    <n v="26.1"/>
    <m/>
    <n v="4117170"/>
    <n v="83.1"/>
    <n v="6.1"/>
    <n v="5.6017630942021528"/>
    <n v="26624"/>
    <n v="74.400000000000006"/>
    <n v="100264"/>
    <n v="1666.84427993708"/>
    <m/>
    <n v="-2.1212729070785349E-2"/>
    <n v="2245.4258629106885"/>
    <n v="104.26910803829205"/>
    <n v="111000"/>
    <n v="156337.76"/>
    <n v="7.8216599999999996"/>
    <n v="120378400"/>
    <n v="169546749.03999999"/>
    <n v="6130.2117600000001"/>
    <n v="57"/>
    <n v="3.0799999999999998E-3"/>
    <n v="8"/>
    <n v="3.2000000000000003E-4"/>
    <n v="5"/>
    <n v="2"/>
    <n v="2"/>
    <n v="5"/>
    <n v="1"/>
    <n v="246"/>
    <n v="0"/>
  </r>
  <r>
    <n v="21000"/>
    <x v="17"/>
    <x v="7"/>
    <n v="9858.6"/>
    <n v="39486"/>
    <m/>
    <x v="14"/>
    <n v="5.675025157324221"/>
    <n v="26.8"/>
    <m/>
    <n v="4146101"/>
    <n v="83.5"/>
    <n v="5.4"/>
    <n v="5.6710924024387461"/>
    <n v="27989"/>
    <n v="73.3"/>
    <n v="99903"/>
    <n v="1870.5130621897199"/>
    <m/>
    <n v="-3.797216866533918E-2"/>
    <n v="2377.8002513686956"/>
    <n v="105.0017981056577"/>
    <n v="5850000"/>
    <n v="8025694.6200000001"/>
    <n v="177.06063"/>
    <n v="75469500"/>
    <n v="103537634.44"/>
    <n v="5350.1826099999998"/>
    <n v="17"/>
    <n v="4.6000000000000001E-4"/>
    <n v="7"/>
    <n v="3.8000000000000002E-4"/>
    <n v="9"/>
    <n v="4"/>
    <n v="1"/>
    <n v="4"/>
    <n v="9"/>
    <n v="255"/>
    <n v="0"/>
  </r>
  <r>
    <n v="21000"/>
    <x v="17"/>
    <x v="8"/>
    <n v="10982.1"/>
    <n v="39486"/>
    <m/>
    <x v="60"/>
    <n v="5.8092702988047735"/>
    <n v="27.3"/>
    <m/>
    <n v="4182742"/>
    <n v="84.2"/>
    <n v="5.9"/>
    <n v="5.8013168812007549"/>
    <n v="29110"/>
    <n v="71.599999999999994"/>
    <n v="100648"/>
    <n v="1674.23971481849"/>
    <n v="6337.25"/>
    <n v="-0.10432874052210109"/>
    <n v="2625.5743242112471"/>
    <n v="105.92974725219065"/>
    <n v="36000"/>
    <n v="47770.42"/>
    <n v="4.8256899999999998"/>
    <n v="77326700"/>
    <n v="102609118.64"/>
    <n v="2719.03773"/>
    <n v="142"/>
    <n v="4.3800000000000002E-3"/>
    <n v="4"/>
    <n v="1.3999999999999999E-4"/>
    <n v="25"/>
    <n v="2"/>
    <n v="6"/>
    <n v="23"/>
    <n v="25"/>
    <n v="186"/>
    <n v="0"/>
  </r>
  <r>
    <n v="21000"/>
    <x v="17"/>
    <x v="9"/>
    <n v="11323.8"/>
    <n v="39486"/>
    <m/>
    <x v="98"/>
    <n v="5.762398690436946"/>
    <n v="29.9"/>
    <m/>
    <n v="4219239"/>
    <n v="83.1"/>
    <n v="5.7"/>
    <n v="5.7595132145653665"/>
    <n v="30543"/>
    <n v="71.7"/>
    <n v="104916"/>
    <n v="1308.84734048159"/>
    <n v="6471.25"/>
    <n v="-9.0222553594630911E-2"/>
    <n v="2683.8489120905451"/>
    <n v="106.85404953654459"/>
    <n v="10000"/>
    <n v="12854.88"/>
    <n v="1.84962"/>
    <n v="51355000"/>
    <n v="66016261.799999997"/>
    <n v="1822.56674"/>
    <n v="46"/>
    <n v="1.2600000000000001E-3"/>
    <n v="8"/>
    <n v="2.0000000000000001E-4"/>
    <n v="4"/>
    <n v="2"/>
    <n v="3"/>
    <n v="4"/>
    <n v="1"/>
    <n v="436"/>
    <n v="0"/>
  </r>
  <r>
    <n v="21000"/>
    <x v="17"/>
    <x v="10"/>
    <n v="11210"/>
    <n v="39486"/>
    <m/>
    <x v="110"/>
    <n v="5.7065015259665017"/>
    <n v="31.7"/>
    <m/>
    <n v="4256672"/>
    <n v="85.3"/>
    <n v="5.4"/>
    <n v="5.7076285763156127"/>
    <n v="31615"/>
    <n v="72.900000000000006"/>
    <n v="108724"/>
    <n v="1147.48030424946"/>
    <n v="6253.75"/>
    <n v="-9.7415708360089392E-2"/>
    <n v="2633.5127536253676"/>
    <n v="107.80205642506205"/>
    <n v="86877000"/>
    <n v="108586605.14"/>
    <n v="7929.4848899999997"/>
    <n v="24850200"/>
    <n v="31059991.059999999"/>
    <n v="1033.2532100000001"/>
    <n v="80"/>
    <n v="1.81E-3"/>
    <n v="5"/>
    <n v="2.0000000000000001E-4"/>
    <n v="30"/>
    <n v="1"/>
    <n v="5"/>
    <n v="12"/>
    <n v="30"/>
    <n v="442"/>
    <n v="0"/>
  </r>
  <r>
    <n v="21000"/>
    <x v="17"/>
    <x v="11"/>
    <n v="11654.6"/>
    <n v="39486"/>
    <m/>
    <x v="120"/>
    <n v="5.5591096141480314"/>
    <n v="34.6"/>
    <m/>
    <n v="4289878"/>
    <n v="84.4"/>
    <n v="6.4"/>
    <n v="5.5619786509247513"/>
    <n v="32757"/>
    <n v="72.8"/>
    <n v="105379"/>
    <n v="822.11449594886199"/>
    <n v="6201.5"/>
    <n v="-5.0500262278567243E-2"/>
    <n v="2716.7672367372688"/>
    <n v="108.64301271336676"/>
    <n v="72107000"/>
    <n v="86793273.420000002"/>
    <n v="6481.2484199999999"/>
    <n v="241216750"/>
    <n v="290346170.95999998"/>
    <n v="13161.11428"/>
    <n v="97"/>
    <n v="3.2399999999999998E-3"/>
    <n v="9"/>
    <n v="4.4000000000000002E-4"/>
    <n v="5"/>
    <n v="3"/>
    <n v="2"/>
    <n v="5"/>
    <n v="2"/>
    <n v="911"/>
    <n v="0"/>
  </r>
  <r>
    <n v="21000"/>
    <x v="17"/>
    <x v="12"/>
    <n v="11396"/>
    <n v="39486"/>
    <m/>
    <x v="97"/>
    <n v="4.9055905957167338"/>
    <n v="36"/>
    <m/>
    <n v="4317074"/>
    <n v="73.900000000000006"/>
    <n v="10.3"/>
    <n v="4.9137812804131755"/>
    <n v="32157"/>
    <n v="71.2"/>
    <n v="101945"/>
    <n v="565.87156140760999"/>
    <n v="5748"/>
    <n v="-1.4448992089172358E-2"/>
    <n v="2639.7509053585832"/>
    <n v="109.33176315656182"/>
    <n v="280000"/>
    <n v="338231.91"/>
    <n v="25.739090000000001"/>
    <n v="365495200"/>
    <n v="441507614.06999999"/>
    <n v="24133.935280000002"/>
    <n v="33"/>
    <n v="8.4999999999999995E-4"/>
    <n v="8"/>
    <n v="2.0000000000000001E-4"/>
    <n v="22"/>
    <n v="3"/>
    <n v="3"/>
    <n v="3"/>
    <n v="22"/>
    <n v="688"/>
    <n v="0"/>
  </r>
  <r>
    <n v="21000"/>
    <x v="17"/>
    <x v="13"/>
    <n v="12175.2"/>
    <n v="39486"/>
    <n v="124"/>
    <x v="53"/>
    <n v="4.6927712211682033"/>
    <n v="38.6"/>
    <m/>
    <n v="4348181"/>
    <n v="67.900000000000006"/>
    <n v="10.199999999999999"/>
    <n v="4.6937863522764909"/>
    <n v="33141"/>
    <n v="70.3"/>
    <n v="103971"/>
    <n v="564.46399911546905"/>
    <n v="6058.25"/>
    <n v="-4.6933552552749412E-2"/>
    <n v="2800.0674304956488"/>
    <n v="110.11956136352124"/>
    <n v="344000"/>
    <n v="408836.07"/>
    <n v="29.376180000000002"/>
    <n v="32648500"/>
    <n v="38801982.560000002"/>
    <n v="1527.74082"/>
    <n v="82"/>
    <n v="1.3500000000000001E-3"/>
    <n v="11"/>
    <n v="2.7E-4"/>
    <n v="18"/>
    <n v="2"/>
    <n v="7"/>
    <n v="16"/>
    <n v="18"/>
    <n v="553"/>
    <n v="0"/>
  </r>
  <r>
    <n v="21000"/>
    <x v="17"/>
    <x v="14"/>
    <n v="12627.8"/>
    <n v="39486"/>
    <n v="2"/>
    <x v="16"/>
    <n v="4.8643980967063021"/>
    <n v="39.1"/>
    <m/>
    <n v="4369821"/>
    <n v="67.599999999999994"/>
    <n v="9.4"/>
    <n v="4.8614851413230484"/>
    <n v="34624"/>
    <n v="69.099999999999994"/>
    <n v="102578"/>
    <n v="561.39259428450703"/>
    <n v="6069"/>
    <n v="-3.1691376012109446E-3"/>
    <n v="2889.7751189350774"/>
    <n v="110.66760370764321"/>
    <n v="103000"/>
    <n v="118667.33"/>
    <n v="11.583159999999999"/>
    <n v="72278740"/>
    <n v="83273061.909999996"/>
    <n v="4153.2401200000004"/>
    <n v="36"/>
    <n v="1.5399999999999999E-3"/>
    <n v="9"/>
    <n v="9.2000000000000003E-4"/>
    <n v="31"/>
    <n v="28"/>
    <n v="28"/>
    <n v="31"/>
    <n v="1"/>
    <n v="821"/>
    <n v="0"/>
  </r>
  <r>
    <n v="21000"/>
    <x v="17"/>
    <x v="15"/>
    <n v="13201.7"/>
    <n v="39486"/>
    <n v="126"/>
    <x v="101"/>
    <n v="5.0120049087110905"/>
    <n v="40"/>
    <m/>
    <n v="4386346"/>
    <n v="67.3"/>
    <n v="8.1999999999999993"/>
    <n v="5.0050642517064849"/>
    <n v="35754"/>
    <n v="68.7"/>
    <n v="105274"/>
    <n v="661.41660551719394"/>
    <n v="6106.75"/>
    <n v="-0.1540738302185283"/>
    <n v="3009.7260909194124"/>
    <n v="111.08610646811528"/>
    <n v="7000"/>
    <n v="7901.26"/>
    <n v="0.91517000000000004"/>
    <n v="165074699"/>
    <n v="186328249.09999999"/>
    <n v="11487.47975"/>
    <n v="233"/>
    <n v="1.5640000000000001E-2"/>
    <n v="26"/>
    <n v="1.2099999999999999E-3"/>
    <n v="2"/>
    <n v="1"/>
    <n v="1"/>
    <n v="2"/>
    <n v="1"/>
    <n v="512"/>
    <n v="1"/>
  </r>
  <r>
    <n v="21000"/>
    <x v="17"/>
    <x v="16"/>
    <n v="13489.6"/>
    <n v="39486"/>
    <n v="239"/>
    <x v="121"/>
    <n v="5.0216537057856518"/>
    <n v="39"/>
    <m/>
    <n v="4404659"/>
    <n v="68.099999999999994"/>
    <n v="8"/>
    <n v="5.0121827882740284"/>
    <n v="35921"/>
    <n v="67.5"/>
    <n v="112028"/>
    <n v="803.05792917470103"/>
    <n v="6090.25"/>
    <n v="-0.16940285616045148"/>
    <n v="3062.5753321653278"/>
    <n v="111.54989110064326"/>
    <n v="200500"/>
    <n v="223047.66"/>
    <n v="15.025069999999999"/>
    <n v="15901013"/>
    <n v="17689182.109999999"/>
    <n v="720.09452999999996"/>
    <n v="23"/>
    <n v="8.0000000000000004E-4"/>
    <n v="10"/>
    <n v="2.9E-4"/>
    <n v="7"/>
    <n v="3"/>
    <n v="2"/>
    <n v="7"/>
    <n v="2"/>
    <n v="431"/>
    <n v="0"/>
  </r>
  <r>
    <n v="21000"/>
    <x v="17"/>
    <x v="17"/>
    <n v="13886.4"/>
    <n v="39486"/>
    <n v="240"/>
    <x v="122"/>
    <n v="5.2417468658801303"/>
    <n v="40.6"/>
    <m/>
    <n v="4414349"/>
    <n v="72.8"/>
    <n v="6.5"/>
    <n v="5.2257717105771926"/>
    <n v="37585"/>
    <n v="67.599999999999994"/>
    <n v="115361"/>
    <n v="752.78257446966597"/>
    <n v="6178"/>
    <n v="-0.15411917818972309"/>
    <n v="3145.7413086278407"/>
    <n v="111.79529453477181"/>
    <n v="237000"/>
    <n v="259443.47"/>
    <n v="14.611470000000001"/>
    <n v="12320576"/>
    <n v="13487312.93"/>
    <n v="543.12563"/>
    <n v="25"/>
    <n v="1.73E-3"/>
    <n v="9"/>
    <n v="2.2000000000000001E-4"/>
    <n v="12"/>
    <n v="2"/>
    <n v="1"/>
    <n v="8"/>
    <n v="12"/>
    <n v="388"/>
    <n v="0"/>
  </r>
  <r>
    <n v="21000"/>
    <x v="17"/>
    <x v="18"/>
    <n v="14024.9"/>
    <n v="39486"/>
    <n v="244"/>
    <x v="102"/>
    <n v="5.3747358121000994"/>
    <n v="43.9"/>
    <m/>
    <n v="4425976"/>
    <n v="75.8"/>
    <n v="5.3"/>
    <n v="5.355967782911029"/>
    <n v="39199"/>
    <n v="67.900000000000006"/>
    <n v="116610"/>
    <n v="863.94010217554103"/>
    <n v="6172"/>
    <n v="-6.5611039722659886E-2"/>
    <n v="3168.7700068866166"/>
    <n v="112.08975333029429"/>
    <n v="102000"/>
    <n v="111526.84"/>
    <n v="5.0335599999999996"/>
    <n v="17231689"/>
    <n v="18841135.199999999"/>
    <n v="744.87942999999996"/>
    <n v="31"/>
    <n v="1.58E-3"/>
    <n v="22"/>
    <n v="8.8999999999999995E-4"/>
    <n v="18"/>
    <n v="17"/>
    <n v="1"/>
    <n v="18"/>
    <n v="9"/>
    <n v="625"/>
    <n v="1"/>
  </r>
  <r>
    <n v="21000"/>
    <x v="17"/>
    <x v="19"/>
    <n v="14248.7"/>
    <n v="39486"/>
    <n v="277"/>
    <x v="2"/>
    <n v="5.0922682863220174"/>
    <n v="45.5"/>
    <m/>
    <n v="4438182"/>
    <n v="76.7"/>
    <n v="5.0999999999999996"/>
    <n v="5.0644679448849077"/>
    <n v="39754"/>
    <n v="67.900000000000006"/>
    <n v="117806"/>
    <n v="1014.48520568153"/>
    <n v="6660.75"/>
    <n v="-1.217660872508175E-2"/>
    <n v="3210.4812285751241"/>
    <n v="112.39887555082814"/>
    <n v="58680"/>
    <n v="62229.31"/>
    <n v="1.69882"/>
    <n v="19548589"/>
    <n v="20731012.809999999"/>
    <n v="666.88859000000002"/>
    <n v="30"/>
    <n v="1.1000000000000001E-3"/>
    <n v="3"/>
    <n v="1.2E-4"/>
    <n v="18"/>
    <n v="1"/>
    <n v="1"/>
    <n v="18"/>
    <n v="1"/>
    <n v="459"/>
    <n v="0"/>
  </r>
  <r>
    <n v="21000"/>
    <x v="17"/>
    <x v="20"/>
    <n v="14700.3"/>
    <n v="39486"/>
    <n v="264"/>
    <x v="33"/>
    <n v="5.2351838899985461"/>
    <n v="46.1"/>
    <m/>
    <n v="4452268"/>
    <n v="77.400000000000006"/>
    <n v="4.9000000000000004"/>
    <n v="5.2530267903712788"/>
    <n v="40904"/>
    <n v="70.099999999999994"/>
    <n v="115652"/>
    <n v="997.24848736170998"/>
    <n v="7539"/>
    <m/>
    <n v="3301.7554199342894"/>
    <n v="112.7556095831434"/>
    <n v="2000"/>
    <n v="2077.96"/>
    <n v="6.4670000000000005E-2"/>
    <n v="28104350"/>
    <n v="29199698.420000002"/>
    <n v="1518.59085"/>
    <n v="12"/>
    <n v="7.2999999999999996E-4"/>
    <n v="1"/>
    <n v="1.2E-4"/>
    <n v="2"/>
    <n v="2"/>
    <n v="1"/>
    <n v="2"/>
    <n v="1"/>
    <n v="494"/>
    <n v="0"/>
  </r>
  <r>
    <n v="21000"/>
    <x v="17"/>
    <x v="21"/>
    <n v="15423.3"/>
    <n v="39486"/>
    <n v="375"/>
    <x v="0"/>
    <n v="5.4512256686265159"/>
    <n v="46.9"/>
    <m/>
    <n v="4461153"/>
    <n v="78"/>
    <n v="4.3"/>
    <m/>
    <n v="42338"/>
    <n v="69.8"/>
    <n v="116519"/>
    <n v="1159.44590793681"/>
    <n v="8320.5"/>
    <m/>
    <n v="3457.2452457918389"/>
    <n v="112.98062604467407"/>
    <n v="26940"/>
    <n v="27803.360000000001"/>
    <n v="0.93111999999999995"/>
    <n v="30164550"/>
    <n v="31131264"/>
    <n v="1145.0672300000001"/>
    <n v="18"/>
    <n v="3.4000000000000002E-4"/>
    <n v="10"/>
    <n v="5.4000000000000001E-4"/>
    <n v="17"/>
    <n v="17"/>
    <n v="1"/>
    <n v="17"/>
    <n v="2"/>
    <n v="539"/>
    <n v="0"/>
  </r>
  <r>
    <n v="21000"/>
    <x v="17"/>
    <x v="22"/>
    <n v="16252.2"/>
    <n v="39486"/>
    <n v="49"/>
    <x v="105"/>
    <m/>
    <n v="45.9"/>
    <m/>
    <n v="4467673"/>
    <n v="80.3"/>
    <n v="4.3"/>
    <m/>
    <n v="43770"/>
    <n v="69.5"/>
    <n v="117176"/>
    <n v="1055.2972136183801"/>
    <n v="8096.25"/>
    <m/>
    <n v="3637.7326630664334"/>
    <n v="113.14574786000101"/>
    <n v="1101720"/>
    <n v="1101720"/>
    <n v="134.82387"/>
    <n v="13326800"/>
    <n v="13326800"/>
    <n v="646.68921999999998"/>
    <n v="4"/>
    <n v="2.1000000000000001E-4"/>
    <n v="13"/>
    <n v="5.8E-4"/>
    <n v="31"/>
    <n v="23"/>
    <n v="1"/>
    <n v="31"/>
    <n v="31"/>
    <n v="569"/>
    <n v="0"/>
  </r>
  <r>
    <n v="22000"/>
    <x v="18"/>
    <x v="0"/>
    <n v="8973.9"/>
    <n v="43204"/>
    <m/>
    <x v="15"/>
    <n v="5.9057324116606367"/>
    <n v="21.2"/>
    <n v="16.2"/>
    <n v="4421071"/>
    <n v="117.6"/>
    <n v="6"/>
    <n v="5.9089938534986528"/>
    <n v="21352"/>
    <n v="66.400000000000006"/>
    <n v="102339"/>
    <n v="1296.2834020575201"/>
    <m/>
    <m/>
    <n v="2029.8022809405234"/>
    <n v="102.3301314693084"/>
    <n v="0"/>
    <n v="0"/>
    <n v="0"/>
    <n v="49841499.960000001"/>
    <n v="80477558.099999994"/>
    <n v="1185.63472"/>
    <n v="92.99"/>
    <n v="1.2700000000000001E-3"/>
    <n v="5.98"/>
    <n v="1.4999999999999999E-4"/>
    <n v="20"/>
    <n v="3"/>
    <n v="3"/>
    <n v="20"/>
    <n v="0"/>
    <n v="270"/>
    <n v="0"/>
  </r>
  <r>
    <n v="22000"/>
    <x v="18"/>
    <x v="1"/>
    <n v="9401.1"/>
    <n v="43204"/>
    <m/>
    <x v="123"/>
    <n v="5.8626199974957478"/>
    <n v="22.3"/>
    <m/>
    <n v="4440344"/>
    <n v="127.6"/>
    <n v="5.7"/>
    <n v="5.8647591744805583"/>
    <n v="22283"/>
    <n v="66.599999999999994"/>
    <n v="107140"/>
    <n v="1314.9728264437799"/>
    <m/>
    <m/>
    <n v="2117.2008294852831"/>
    <n v="102.77622442366447"/>
    <n v="230399949.97"/>
    <n v="366313984.72000003"/>
    <n v="9021.3104199999998"/>
    <n v="136588300.08000001"/>
    <n v="217162393.06999999"/>
    <n v="5989.8050000000003"/>
    <n v="84.04"/>
    <n v="1.8699999999999999E-3"/>
    <n v="27.02"/>
    <n v="2.9999999999999997E-4"/>
    <n v="31"/>
    <n v="31"/>
    <n v="3"/>
    <n v="3"/>
    <n v="31"/>
    <n v="385"/>
    <n v="1"/>
  </r>
  <r>
    <n v="22000"/>
    <x v="18"/>
    <x v="2"/>
    <n v="9834.5"/>
    <n v="43204"/>
    <m/>
    <x v="124"/>
    <n v="5.5657188876660184"/>
    <n v="23.8"/>
    <m/>
    <n v="4460811"/>
    <n v="128.1"/>
    <n v="5.0999999999999996"/>
    <n v="5.566256160339571"/>
    <n v="22731"/>
    <n v="66.8"/>
    <n v="110093"/>
    <n v="1401.9096235300999"/>
    <m/>
    <m/>
    <n v="2204.6439537563906"/>
    <n v="103.24995370799"/>
    <n v="0"/>
    <n v="0"/>
    <n v="0"/>
    <n v="32992250"/>
    <n v="51321065.219999999"/>
    <n v="1377.17949"/>
    <n v="171"/>
    <n v="2.6199999999999999E-3"/>
    <n v="14"/>
    <n v="1.6000000000000001E-4"/>
    <n v="11"/>
    <n v="1"/>
    <n v="1"/>
    <n v="11"/>
    <n v="0"/>
    <n v="296"/>
    <n v="0"/>
  </r>
  <r>
    <n v="22000"/>
    <x v="18"/>
    <x v="3"/>
    <n v="10230.6"/>
    <n v="43204"/>
    <m/>
    <x v="10"/>
    <n v="5.7657220080250511"/>
    <n v="25"/>
    <m/>
    <n v="4469035"/>
    <n v="128.9"/>
    <n v="5.3"/>
    <n v="5.7698783397679625"/>
    <n v="23943"/>
    <n v="68.099999999999994"/>
    <n v="111210"/>
    <n v="1164.50044488191"/>
    <m/>
    <n v="-7.5014722231077927E-2"/>
    <n v="2289.2190372194445"/>
    <n v="103.44030645310619"/>
    <n v="350447000"/>
    <n v="527409468.74000001"/>
    <n v="10825.57094"/>
    <n v="243978850"/>
    <n v="367178932.88999999"/>
    <n v="2108.7732999999998"/>
    <n v="64"/>
    <n v="8.4000000000000003E-4"/>
    <n v="21"/>
    <n v="1.3999999999999999E-4"/>
    <n v="31"/>
    <n v="9"/>
    <n v="2"/>
    <n v="3"/>
    <n v="31"/>
    <n v="415"/>
    <n v="1"/>
  </r>
  <r>
    <n v="22000"/>
    <x v="18"/>
    <x v="4"/>
    <n v="10856.9"/>
    <n v="43204"/>
    <m/>
    <x v="12"/>
    <n v="5.6759038097144527"/>
    <n v="25.8"/>
    <m/>
    <n v="4477875"/>
    <n v="124.6"/>
    <n v="5.7"/>
    <n v="5.6772561673628603"/>
    <n v="25561"/>
    <n v="67.099999999999994"/>
    <n v="109958"/>
    <n v="1286.47792761561"/>
    <m/>
    <n v="-8.5448553374223191E-2"/>
    <n v="2424.5652234597883"/>
    <n v="103.6449171373021"/>
    <n v="900000"/>
    <n v="1316990.6000000001"/>
    <n v="97.158140000000003"/>
    <n v="39318500"/>
    <n v="57535660.219999999"/>
    <n v="855.81095000000005"/>
    <n v="19"/>
    <n v="2.9999999999999997E-4"/>
    <n v="4"/>
    <n v="6.0000000000000002E-5"/>
    <n v="23"/>
    <n v="1"/>
    <n v="1"/>
    <n v="23"/>
    <n v="1"/>
    <n v="385"/>
    <n v="0"/>
  </r>
  <r>
    <n v="22000"/>
    <x v="18"/>
    <x v="5"/>
    <n v="11140.3"/>
    <n v="43204"/>
    <m/>
    <x v="125"/>
    <n v="5.5354743317590911"/>
    <n v="27.3"/>
    <m/>
    <n v="4497267"/>
    <n v="119"/>
    <n v="6.1"/>
    <n v="5.5376596563047782"/>
    <n v="26171"/>
    <n v="67.400000000000006"/>
    <n v="109589"/>
    <n v="1500.8557505758299"/>
    <m/>
    <n v="-0.12508592899078452"/>
    <n v="2477.1266638160464"/>
    <n v="104.09376446625312"/>
    <n v="171700000"/>
    <n v="247341992.44999999"/>
    <n v="4228.9254099999998"/>
    <n v="660329250"/>
    <n v="951235599.13999999"/>
    <n v="16617.614020000001"/>
    <n v="24"/>
    <n v="5.9999999999999995E-4"/>
    <n v="8"/>
    <n v="3.1E-4"/>
    <n v="3"/>
    <n v="1"/>
    <n v="2"/>
    <n v="3"/>
    <n v="2"/>
    <n v="385"/>
    <n v="0"/>
  </r>
  <r>
    <n v="22000"/>
    <x v="18"/>
    <x v="6"/>
    <n v="11402.4"/>
    <n v="43204"/>
    <m/>
    <x v="97"/>
    <n v="5.7012260527313599"/>
    <n v="29.2"/>
    <m/>
    <n v="4521042"/>
    <n v="119"/>
    <n v="6.4"/>
    <n v="5.7019743124262545"/>
    <n v="26793"/>
    <n v="67.5"/>
    <n v="110017"/>
    <n v="1721.6504910404101"/>
    <m/>
    <n v="-0.16645160393938463"/>
    <n v="2522.0734512088143"/>
    <n v="104.64406073511712"/>
    <n v="0"/>
    <n v="0"/>
    <n v="0"/>
    <n v="51383250"/>
    <n v="72370649.530000001"/>
    <n v="1263.5851"/>
    <n v="15"/>
    <n v="5.1999999999999995E-4"/>
    <n v="1"/>
    <n v="1.0000000000000001E-5"/>
    <n v="4"/>
    <n v="1"/>
    <n v="1"/>
    <n v="4"/>
    <n v="0"/>
    <n v="246"/>
    <n v="0"/>
  </r>
  <r>
    <n v="22000"/>
    <x v="18"/>
    <x v="7"/>
    <n v="11895.4"/>
    <n v="43204"/>
    <m/>
    <x v="98"/>
    <n v="5.7132854234147485"/>
    <n v="31.1"/>
    <m/>
    <n v="4552238"/>
    <n v="116.4"/>
    <n v="5.9"/>
    <n v="5.7121114548436474"/>
    <n v="27744"/>
    <n v="70.599999999999994"/>
    <n v="110389"/>
    <n v="1740.8450034576099"/>
    <m/>
    <n v="-0.20582767273601132"/>
    <n v="2613.0883314976063"/>
    <n v="105.36612350708268"/>
    <n v="204000"/>
    <n v="279870.38"/>
    <n v="14.66479"/>
    <n v="38991000"/>
    <n v="53492283.75"/>
    <n v="1566.8964900000001"/>
    <n v="37"/>
    <n v="1.8699999999999999E-3"/>
    <n v="3"/>
    <n v="1.9000000000000001E-4"/>
    <n v="8"/>
    <n v="1"/>
    <n v="1"/>
    <n v="3"/>
    <n v="8"/>
    <n v="340"/>
    <n v="0"/>
  </r>
  <r>
    <n v="22000"/>
    <x v="18"/>
    <x v="8"/>
    <n v="12846.2"/>
    <n v="43204"/>
    <m/>
    <x v="100"/>
    <n v="5.9372750083222661"/>
    <n v="32.6"/>
    <m/>
    <n v="4576628"/>
    <n v="118.8"/>
    <n v="7.2"/>
    <n v="5.9326688187393328"/>
    <n v="29699"/>
    <n v="72.5"/>
    <n v="113813"/>
    <n v="1816.17056227075"/>
    <n v="9047.5"/>
    <n v="-0.18674135577472187"/>
    <n v="2806.9137364889607"/>
    <n v="105.93065456902139"/>
    <n v="56810000"/>
    <n v="75384362.950000003"/>
    <n v="6977.7094500000003"/>
    <n v="52777006500"/>
    <n v="70032758541.360001"/>
    <n v="1104594.67341"/>
    <n v="34"/>
    <n v="1.39E-3"/>
    <n v="820"/>
    <n v="3.79E-3"/>
    <n v="2"/>
    <n v="2"/>
    <n v="2"/>
    <n v="2"/>
    <n v="2"/>
    <n v="347"/>
    <n v="1"/>
  </r>
  <r>
    <n v="22000"/>
    <x v="18"/>
    <x v="9"/>
    <n v="14186.2"/>
    <n v="43204"/>
    <m/>
    <x v="97"/>
    <n v="6.0561064925213159"/>
    <n v="35.299999999999997"/>
    <m/>
    <n v="4302665"/>
    <n v="130.6"/>
    <n v="4.5"/>
    <n v="6.0649475084566475"/>
    <n v="33385"/>
    <n v="71.3"/>
    <n v="115966"/>
    <n v="2114.78176058499"/>
    <n v="10323.25"/>
    <n v="-0.18634216588995339"/>
    <n v="3297.0728606572907"/>
    <n v="99.589505601333215"/>
    <n v="14730000"/>
    <n v="18935245.600000001"/>
    <n v="1563.7996800000001"/>
    <n v="61848550"/>
    <n v="79505599.540000007"/>
    <n v="3263.1657399999999"/>
    <n v="40"/>
    <n v="4.4999999999999999E-4"/>
    <n v="9"/>
    <n v="2.4000000000000001E-4"/>
    <n v="16"/>
    <n v="1"/>
    <n v="1"/>
    <n v="8"/>
    <n v="16"/>
    <n v="287"/>
    <n v="0"/>
  </r>
  <r>
    <n v="22000"/>
    <x v="18"/>
    <x v="10"/>
    <n v="15230.1"/>
    <n v="43204"/>
    <m/>
    <x v="43"/>
    <n v="6.2139209973073877"/>
    <n v="40"/>
    <m/>
    <n v="4375581"/>
    <n v="132.80000000000001"/>
    <n v="4.3"/>
    <n v="6.195746509302718"/>
    <n v="35966"/>
    <n v="71.5"/>
    <n v="114514"/>
    <n v="1782.1030291848599"/>
    <n v="9977.25"/>
    <n v="-4.9271581352018728E-2"/>
    <n v="3480.7034768639869"/>
    <n v="101.27721970187946"/>
    <n v="850000"/>
    <n v="1062405.6399999999"/>
    <n v="80.274979999999999"/>
    <n v="19705500"/>
    <n v="24629687.239999998"/>
    <n v="665.02937999999995"/>
    <n v="60"/>
    <n v="4.4999999999999999E-4"/>
    <n v="4"/>
    <n v="3.0000000000000001E-5"/>
    <n v="1"/>
    <n v="1"/>
    <n v="1"/>
    <n v="1"/>
    <n v="1"/>
    <n v="198"/>
    <n v="0"/>
  </r>
  <r>
    <n v="22000"/>
    <x v="18"/>
    <x v="11"/>
    <n v="15063.1"/>
    <n v="43204"/>
    <m/>
    <x v="96"/>
    <n v="5.9467834523696856"/>
    <n v="46.9"/>
    <m/>
    <n v="4435586"/>
    <n v="134.69999999999999"/>
    <n v="4.9000000000000004"/>
    <n v="5.9502710341288356"/>
    <n v="37891"/>
    <n v="73.5"/>
    <n v="118306"/>
    <n v="1286.1754426090499"/>
    <n v="9806.25"/>
    <n v="-1.3037067568852159E-3"/>
    <n v="3395.9661699716789"/>
    <n v="102.66609573187668"/>
    <n v="758175200"/>
    <n v="912595276.08000004"/>
    <n v="42853.708140000002"/>
    <n v="1642758050"/>
    <n v="1977344070.6700001"/>
    <n v="47766.728080000001"/>
    <n v="24"/>
    <n v="7.1000000000000002E-4"/>
    <n v="13"/>
    <n v="1.8000000000000001E-4"/>
    <n v="4"/>
    <n v="2"/>
    <n v="1"/>
    <n v="4"/>
    <n v="2"/>
    <n v="488"/>
    <n v="0"/>
  </r>
  <r>
    <n v="22000"/>
    <x v="18"/>
    <x v="12"/>
    <n v="13921.4"/>
    <n v="43204"/>
    <m/>
    <x v="8"/>
    <n v="5.438717272180809"/>
    <n v="48"/>
    <m/>
    <n v="4491648"/>
    <n v="130.1"/>
    <n v="6.8"/>
    <n v="5.4316812802420991"/>
    <n v="36457"/>
    <n v="71.900000000000006"/>
    <n v="119364"/>
    <n v="1037.45714991057"/>
    <n v="9088.75"/>
    <n v="7.8669301721152884E-4"/>
    <n v="3099.3969251374997"/>
    <n v="103.96370706416073"/>
    <n v="2432000"/>
    <n v="2937785.56"/>
    <n v="339.10446999999999"/>
    <n v="780743750"/>
    <n v="943115833.64999998"/>
    <n v="106890.06219"/>
    <n v="35"/>
    <n v="1.0499999999999999E-3"/>
    <n v="8"/>
    <n v="2.5999999999999998E-4"/>
    <n v="30"/>
    <n v="2"/>
    <n v="1"/>
    <n v="30"/>
    <n v="1"/>
    <n v="371"/>
    <n v="0"/>
  </r>
  <r>
    <n v="22000"/>
    <x v="18"/>
    <x v="13"/>
    <n v="14381.3"/>
    <n v="43204"/>
    <n v="1065"/>
    <x v="126"/>
    <n v="5.6279124562754541"/>
    <n v="48.8"/>
    <m/>
    <n v="4544532"/>
    <n v="121.5"/>
    <n v="8"/>
    <n v="5.6119773860350337"/>
    <n v="37649"/>
    <n v="70.400000000000006"/>
    <n v="123042"/>
    <n v="938.02052656975604"/>
    <n v="9870.25"/>
    <n v="9.3708978356606965E-3"/>
    <n v="3164.5282726582186"/>
    <n v="105.18776039255624"/>
    <n v="25340000"/>
    <n v="30116000.170000002"/>
    <n v="2378.67274"/>
    <n v="59950600"/>
    <n v="71249892.819999993"/>
    <n v="4242.1936800000003"/>
    <n v="18"/>
    <n v="1.4E-3"/>
    <n v="9"/>
    <n v="1.7000000000000001E-4"/>
    <n v="31"/>
    <n v="4"/>
    <n v="1"/>
    <n v="14"/>
    <n v="31"/>
    <n v="284"/>
    <n v="0"/>
  </r>
  <r>
    <n v="22000"/>
    <x v="18"/>
    <x v="14"/>
    <n v="15196.6"/>
    <n v="43204"/>
    <n v="652"/>
    <x v="127"/>
    <n v="5.895083190995968"/>
    <n v="48.9"/>
    <m/>
    <n v="4575625"/>
    <n v="121.9"/>
    <n v="7.8"/>
    <n v="5.8689196118728093"/>
    <n v="38706"/>
    <n v="70.099999999999994"/>
    <n v="119424"/>
    <n v="1004.07619716999"/>
    <n v="10007.75"/>
    <n v="1.7774311993377173E-2"/>
    <n v="3321.2074853162135"/>
    <n v="105.90743912600685"/>
    <n v="3115000"/>
    <n v="3588822.76"/>
    <n v="305.59289000000001"/>
    <n v="86089900"/>
    <n v="99185038.239999995"/>
    <n v="6529.0672299999997"/>
    <n v="44"/>
    <n v="6.4000000000000005E-4"/>
    <n v="16"/>
    <n v="1.2999999999999999E-4"/>
    <n v="27"/>
    <n v="1"/>
    <n v="2"/>
    <n v="27"/>
    <n v="26"/>
    <n v="589"/>
    <n v="0"/>
  </r>
  <r>
    <n v="22000"/>
    <x v="18"/>
    <x v="15"/>
    <n v="15447.2"/>
    <n v="43204"/>
    <n v="865"/>
    <x v="127"/>
    <n v="6.2595964266189403"/>
    <n v="46.9"/>
    <m/>
    <n v="4600972"/>
    <n v="126.2"/>
    <n v="7.1"/>
    <n v="6.2463580576690205"/>
    <n v="40554"/>
    <n v="68.7"/>
    <n v="120436"/>
    <n v="1088.0479877335399"/>
    <n v="9739.25"/>
    <n v="-6.9551351394250546E-2"/>
    <n v="3357.377528052768"/>
    <n v="106.49412091473012"/>
    <n v="1000"/>
    <n v="1128.75"/>
    <n v="5.0090000000000003E-2"/>
    <n v="810654900"/>
    <n v="915027615.13"/>
    <n v="11718.83892"/>
    <n v="8"/>
    <n v="6.9999999999999994E-5"/>
    <n v="12"/>
    <n v="1.8000000000000001E-4"/>
    <n v="8"/>
    <n v="4"/>
    <n v="1"/>
    <n v="8"/>
    <n v="1"/>
    <n v="382"/>
    <n v="0"/>
  </r>
  <r>
    <n v="22000"/>
    <x v="18"/>
    <x v="16"/>
    <n v="16004.2"/>
    <n v="43204"/>
    <n v="676"/>
    <x v="40"/>
    <n v="6.3382679809487179"/>
    <n v="46.5"/>
    <m/>
    <n v="4624527"/>
    <n v="131.1"/>
    <n v="6.7"/>
    <n v="6.3182163070971953"/>
    <n v="40912"/>
    <n v="67.8"/>
    <n v="121125"/>
    <n v="1208.75520044566"/>
    <n v="9720"/>
    <n v="-4.4871302758583309E-2"/>
    <n v="3460.7214964903442"/>
    <n v="107.03932506249421"/>
    <n v="100000"/>
    <n v="111245.62"/>
    <n v="1.8019099999999999"/>
    <n v="268151300"/>
    <n v="298306601"/>
    <n v="4658.0353400000004"/>
    <n v="6"/>
    <n v="5.0000000000000002E-5"/>
    <n v="1"/>
    <n v="1.4999999999999999E-4"/>
    <n v="18"/>
    <n v="1"/>
    <n v="1"/>
    <n v="18"/>
    <n v="2"/>
    <n v="218"/>
    <n v="0"/>
  </r>
  <r>
    <n v="22000"/>
    <x v="18"/>
    <x v="17"/>
    <n v="16360"/>
    <n v="43204"/>
    <n v="934"/>
    <x v="128"/>
    <n v="6.3245088265223428"/>
    <n v="46.3"/>
    <m/>
    <n v="4644013"/>
    <n v="139"/>
    <n v="6.4"/>
    <n v="6.312109728668033"/>
    <n v="42686"/>
    <n v="65.3"/>
    <n v="118652"/>
    <n v="1222.62130450322"/>
    <n v="9861.5"/>
    <n v="1.2184653051198202E-3"/>
    <n v="3522.8152892767525"/>
    <n v="107.4903481159152"/>
    <n v="10000"/>
    <n v="10946.99"/>
    <n v="0.58457999999999999"/>
    <n v="10236800"/>
    <n v="11206206.83"/>
    <n v="287.93193000000002"/>
    <n v="3"/>
    <n v="3.0000000000000001E-5"/>
    <n v="6"/>
    <n v="1.9000000000000001E-4"/>
    <n v="2"/>
    <n v="1"/>
    <n v="1"/>
    <n v="2"/>
    <n v="1"/>
    <n v="160"/>
    <n v="0"/>
  </r>
  <r>
    <n v="22000"/>
    <x v="18"/>
    <x v="18"/>
    <n v="16221.8"/>
    <n v="43204"/>
    <n v="738"/>
    <x v="129"/>
    <n v="6.3234067224645143"/>
    <n v="45.9"/>
    <m/>
    <n v="4664628"/>
    <n v="140.6"/>
    <n v="6.3"/>
    <n v="6.3071966666070791"/>
    <n v="42900"/>
    <n v="63.3"/>
    <n v="119456"/>
    <n v="1275.01756059377"/>
    <n v="11069"/>
    <n v="6.5219221677017575E-2"/>
    <n v="3477.6192227976162"/>
    <n v="107.96750300898066"/>
    <n v="1715000"/>
    <n v="1875181.68"/>
    <n v="124.11906"/>
    <n v="15373000"/>
    <n v="16808844.059999999"/>
    <n v="308.08890000000002"/>
    <n v="16"/>
    <n v="4.2000000000000002E-4"/>
    <n v="4"/>
    <n v="6.0000000000000002E-5"/>
    <n v="30"/>
    <n v="1"/>
    <n v="30"/>
    <n v="30"/>
    <n v="30"/>
    <n v="221"/>
    <n v="0"/>
  </r>
  <r>
    <n v="22000"/>
    <x v="18"/>
    <x v="19"/>
    <n v="17247.599999999999"/>
    <n v="43204"/>
    <n v="829"/>
    <x v="130"/>
    <n v="6.2439064294274997"/>
    <n v="46.8"/>
    <m/>
    <n v="4678135"/>
    <n v="140.4"/>
    <n v="6.1"/>
    <n v="6.2380281640089015"/>
    <n v="42528"/>
    <n v="64.2"/>
    <n v="122171"/>
    <n v="1284.2202729005801"/>
    <n v="12311.5"/>
    <n v="1.5878068703951143E-2"/>
    <n v="3686.8538423965961"/>
    <n v="108.2801360985094"/>
    <n v="1240000"/>
    <n v="1315003.1299999999"/>
    <n v="108.83125"/>
    <n v="9202589800"/>
    <n v="9759221324.0300007"/>
    <n v="76531.164659999995"/>
    <n v="103"/>
    <n v="4.0600000000000002E-3"/>
    <n v="21"/>
    <n v="4.6000000000000001E-4"/>
    <n v="30"/>
    <n v="8"/>
    <n v="2"/>
    <n v="19"/>
    <n v="30"/>
    <n v="249"/>
    <n v="1"/>
  </r>
  <r>
    <n v="22000"/>
    <x v="18"/>
    <x v="20"/>
    <n v="18368.099999999999"/>
    <n v="43204"/>
    <n v="630"/>
    <x v="131"/>
    <n v="6.4035303283879195"/>
    <n v="49"/>
    <m/>
    <n v="4670560"/>
    <n v="147"/>
    <n v="5.0999999999999996"/>
    <n v="6.2452560612018218"/>
    <n v="43932"/>
    <n v="66.099999999999994"/>
    <n v="124638"/>
    <n v="1312.8980115428801"/>
    <n v="13103"/>
    <m/>
    <n v="3932.7403994381825"/>
    <n v="108.1048051106379"/>
    <n v="30000"/>
    <n v="31169.22"/>
    <n v="1.4270499999999999"/>
    <n v="107611100"/>
    <n v="111805173.43000001"/>
    <n v="1568.6511"/>
    <n v="55"/>
    <n v="6.7000000000000002E-4"/>
    <n v="7"/>
    <n v="3.5E-4"/>
    <n v="4"/>
    <n v="1"/>
    <n v="1"/>
    <n v="4"/>
    <n v="3"/>
    <n v="193"/>
    <n v="0"/>
  </r>
  <r>
    <n v="22000"/>
    <x v="18"/>
    <x v="21"/>
    <n v="19045"/>
    <n v="43204"/>
    <n v="762"/>
    <x v="42"/>
    <n v="6.4126771567527401"/>
    <n v="49.7"/>
    <m/>
    <n v="4659690"/>
    <n v="152"/>
    <n v="4.9000000000000004"/>
    <m/>
    <n v="46207"/>
    <n v="65.7"/>
    <n v="126194"/>
    <n v="1300.8641036086101"/>
    <n v="13510.25"/>
    <m/>
    <n v="4087.1817653105682"/>
    <n v="107.85320803629294"/>
    <n v="105000"/>
    <n v="108365.04"/>
    <n v="10.997109999999999"/>
    <n v="18184000"/>
    <n v="18766761.129999999"/>
    <n v="484.42198000000002"/>
    <n v="18"/>
    <n v="6.9999999999999999E-4"/>
    <n v="6"/>
    <n v="1.4999999999999999E-4"/>
    <n v="2"/>
    <n v="1"/>
    <n v="1"/>
    <n v="2"/>
    <n v="1"/>
    <n v="210"/>
    <n v="0"/>
  </r>
  <r>
    <n v="22000"/>
    <x v="18"/>
    <x v="22"/>
    <n v="20764.099999999999"/>
    <n v="43204"/>
    <n v="732"/>
    <x v="101"/>
    <m/>
    <n v="51.1"/>
    <m/>
    <n v="4648794"/>
    <n v="141.69999999999999"/>
    <n v="4.8"/>
    <m/>
    <n v="47460"/>
    <n v="65.599999999999994"/>
    <n v="128870"/>
    <n v="1343.08574214535"/>
    <n v="13391.5"/>
    <m/>
    <n v="4466.5562724439924"/>
    <n v="107.60100916581798"/>
    <n v="700000"/>
    <n v="700000"/>
    <n v="28.141829999999999"/>
    <n v="186733000"/>
    <n v="186733000"/>
    <n v="2720.75009"/>
    <n v="35"/>
    <n v="1.16E-3"/>
    <n v="8"/>
    <n v="1.7000000000000001E-4"/>
    <n v="22"/>
    <n v="1"/>
    <n v="1"/>
    <n v="22"/>
    <n v="1"/>
    <n v="228"/>
    <n v="0"/>
  </r>
  <r>
    <n v="23000"/>
    <x v="19"/>
    <x v="0"/>
    <n v="2997.8"/>
    <n v="30843"/>
    <m/>
    <x v="66"/>
    <n v="4.481988777565074"/>
    <n v="6.3"/>
    <n v="4.8"/>
    <n v="1254774"/>
    <n v="23.3"/>
    <n v="5.0999999999999996"/>
    <n v="4.4883032799749669"/>
    <n v="23247"/>
    <n v="74.900000000000006"/>
    <n v="39658"/>
    <n v="372.84000837076502"/>
    <m/>
    <m/>
    <n v="2389.1154901201335"/>
    <n v="40.68261842233246"/>
    <n v="0"/>
    <n v="0"/>
    <n v="0"/>
    <n v="960000"/>
    <n v="1550082.86"/>
    <n v="17.403279999999999"/>
    <n v="15"/>
    <n v="4.6999999999999999E-4"/>
    <n v="0"/>
    <n v="0"/>
    <n v="2"/>
    <n v="0"/>
    <n v="1"/>
    <n v="2"/>
    <n v="0"/>
    <n v="18"/>
    <n v="0"/>
  </r>
  <r>
    <n v="23000"/>
    <x v="19"/>
    <x v="1"/>
    <n v="3221.6"/>
    <n v="30843"/>
    <m/>
    <x v="85"/>
    <n v="4.804841119570102"/>
    <n v="6.7"/>
    <m/>
    <n v="1259127"/>
    <n v="25"/>
    <n v="4.5"/>
    <n v="4.7596689013465188"/>
    <n v="24794"/>
    <n v="74.599999999999994"/>
    <n v="40283"/>
    <n v="448.47212951952702"/>
    <m/>
    <m/>
    <n v="2558.5981398222734"/>
    <n v="40.823752553253577"/>
    <n v="0"/>
    <n v="0"/>
    <n v="0"/>
    <n v="325084500.05000001"/>
    <n v="516853405"/>
    <n v="10901.50389"/>
    <n v="3"/>
    <n v="6.9999999999999994E-5"/>
    <n v="5.05"/>
    <n v="1.1E-4"/>
    <n v="6"/>
    <n v="6"/>
    <n v="1"/>
    <n v="6"/>
    <n v="0"/>
    <n v="61"/>
    <n v="0"/>
  </r>
  <r>
    <n v="23000"/>
    <x v="19"/>
    <x v="2"/>
    <n v="3140"/>
    <n v="30843"/>
    <m/>
    <x v="115"/>
    <n v="4.8518352295728198"/>
    <n v="7"/>
    <m/>
    <n v="1266808"/>
    <n v="27.8"/>
    <n v="4"/>
    <n v="4.8031018254724565"/>
    <n v="25892"/>
    <n v="77.400000000000006"/>
    <n v="41115"/>
    <n v="476.06316875836899"/>
    <m/>
    <m/>
    <n v="2478.6708009422105"/>
    <n v="41.072787990792079"/>
    <n v="0"/>
    <n v="0"/>
    <n v="0"/>
    <n v="1251300"/>
    <n v="1946458.61"/>
    <n v="26.176919999999999"/>
    <n v="8"/>
    <n v="1.1E-4"/>
    <n v="1"/>
    <n v="1.0000000000000001E-5"/>
    <n v="1"/>
    <n v="1"/>
    <n v="1"/>
    <n v="1"/>
    <n v="0"/>
    <n v="20"/>
    <n v="0"/>
  </r>
  <r>
    <n v="23000"/>
    <x v="19"/>
    <x v="3"/>
    <n v="3308.1"/>
    <n v="30843"/>
    <m/>
    <x v="66"/>
    <n v="5.015528437523904"/>
    <n v="7.6"/>
    <m/>
    <n v="1274779"/>
    <n v="29.2"/>
    <n v="3.4"/>
    <n v="4.9874652518922176"/>
    <n v="27584"/>
    <n v="76.5"/>
    <n v="42008"/>
    <n v="481.04781521413003"/>
    <m/>
    <n v="1.9319041541962234E-3"/>
    <n v="2595.0380418880445"/>
    <n v="41.331225885938466"/>
    <n v="0"/>
    <n v="0"/>
    <n v="0"/>
    <n v="4208000"/>
    <n v="6332880.6799999997"/>
    <n v="96.312579999999997"/>
    <n v="13"/>
    <n v="2.9999999999999997E-4"/>
    <n v="1"/>
    <n v="2.0000000000000002E-5"/>
    <n v="2"/>
    <n v="1"/>
    <n v="1"/>
    <n v="2"/>
    <n v="0"/>
    <n v="27"/>
    <n v="0"/>
  </r>
  <r>
    <n v="23000"/>
    <x v="19"/>
    <x v="4"/>
    <n v="3460"/>
    <n v="30843"/>
    <m/>
    <x v="83"/>
    <n v="5.1260939099928615"/>
    <n v="8.1"/>
    <m/>
    <n v="1285692"/>
    <n v="29.8"/>
    <n v="3.8"/>
    <n v="5.1118287984046233"/>
    <n v="28885"/>
    <n v="75.5"/>
    <n v="43232"/>
    <n v="481.77829706283597"/>
    <m/>
    <n v="-2.1488602966068027E-2"/>
    <n v="2691.1577578455804"/>
    <n v="41.685050092403465"/>
    <n v="0"/>
    <n v="0"/>
    <n v="0"/>
    <n v="609000"/>
    <n v="891163.65"/>
    <n v="6.5448899999999997"/>
    <n v="34"/>
    <n v="2.5000000000000001E-4"/>
    <n v="2"/>
    <n v="3.0000000000000001E-5"/>
    <n v="1"/>
    <n v="1"/>
    <n v="1"/>
    <n v="1"/>
    <n v="0"/>
    <n v="19"/>
    <n v="0"/>
  </r>
  <r>
    <n v="23000"/>
    <x v="19"/>
    <x v="5"/>
    <n v="3685.7"/>
    <n v="30843"/>
    <m/>
    <x v="132"/>
    <n v="4.9639281218595706"/>
    <n v="8.6"/>
    <m/>
    <n v="1295960"/>
    <n v="29.4"/>
    <n v="4.3"/>
    <n v="4.9786854723663554"/>
    <n v="29641"/>
    <n v="74"/>
    <n v="43439"/>
    <n v="578.11786901301696"/>
    <m/>
    <n v="-5.4063758190679406E-2"/>
    <n v="2843.992098521559"/>
    <n v="42.017961936257819"/>
    <n v="0"/>
    <n v="0"/>
    <n v="0"/>
    <n v="800500"/>
    <n v="1153158.21"/>
    <n v="13.400589999999999"/>
    <n v="3"/>
    <n v="6.0000000000000002E-5"/>
    <n v="2"/>
    <n v="2.0000000000000002E-5"/>
    <n v="2"/>
    <n v="2"/>
    <n v="1"/>
    <n v="2"/>
    <n v="0"/>
    <n v="22"/>
    <n v="0"/>
  </r>
  <r>
    <n v="23000"/>
    <x v="19"/>
    <x v="6"/>
    <n v="3934.4"/>
    <n v="30843"/>
    <m/>
    <x v="91"/>
    <n v="4.8812921257115471"/>
    <n v="9.3000000000000007"/>
    <m/>
    <n v="1306513"/>
    <n v="30.5"/>
    <n v="5"/>
    <n v="4.8644913194480077"/>
    <n v="30837"/>
    <n v="73.7"/>
    <n v="43874"/>
    <n v="583.08339220592404"/>
    <m/>
    <n v="-5.7536376281677348E-2"/>
    <n v="3011.3745519562381"/>
    <n v="42.360114126382001"/>
    <n v="0"/>
    <n v="0"/>
    <n v="0"/>
    <n v="454000"/>
    <n v="639435.48"/>
    <n v="10.906599999999999"/>
    <n v="5"/>
    <n v="6.0000000000000002E-5"/>
    <n v="1"/>
    <n v="1.0000000000000001E-5"/>
    <n v="1"/>
    <n v="1"/>
    <n v="1"/>
    <n v="1"/>
    <n v="0"/>
    <n v="16"/>
    <n v="0"/>
  </r>
  <r>
    <n v="23000"/>
    <x v="19"/>
    <x v="7"/>
    <n v="4111.6000000000004"/>
    <n v="30843"/>
    <m/>
    <x v="91"/>
    <n v="5.0020689445815565"/>
    <n v="10"/>
    <m/>
    <n v="1313688"/>
    <n v="30.8"/>
    <n v="4.5999999999999996"/>
    <n v="4.9735400043009035"/>
    <n v="32256"/>
    <n v="74.7"/>
    <n v="46402"/>
    <n v="716.075330174074"/>
    <m/>
    <n v="-6.5913355585357825E-2"/>
    <n v="3129.8146896371131"/>
    <n v="42.592743896508125"/>
    <n v="0"/>
    <n v="0"/>
    <n v="0"/>
    <n v="667000"/>
    <n v="915066.15"/>
    <n v="12.60736"/>
    <n v="1"/>
    <n v="2.0000000000000002E-5"/>
    <n v="0"/>
    <n v="0"/>
    <n v="2"/>
    <n v="0"/>
    <n v="1"/>
    <n v="2"/>
    <n v="0"/>
    <n v="76"/>
    <n v="0"/>
  </r>
  <r>
    <n v="23000"/>
    <x v="19"/>
    <x v="8"/>
    <n v="4301.2"/>
    <n v="30843"/>
    <m/>
    <x v="32"/>
    <n v="4.9025061713419413"/>
    <n v="10.199999999999999"/>
    <m/>
    <n v="1318787"/>
    <n v="30.7"/>
    <n v="4.9000000000000004"/>
    <n v="4.8642410394227085"/>
    <n v="32946"/>
    <n v="73.900000000000006"/>
    <n v="45187"/>
    <n v="724.21715899277501"/>
    <n v="2300.5"/>
    <n v="-0.10188192705225196"/>
    <n v="3261.4819527338377"/>
    <n v="42.758065039068832"/>
    <n v="0"/>
    <n v="0"/>
    <n v="0"/>
    <n v="8906000"/>
    <n v="11817869.01"/>
    <n v="159.8143"/>
    <n v="2"/>
    <n v="1.0000000000000001E-5"/>
    <n v="1"/>
    <n v="1.0000000000000001E-5"/>
    <n v="4"/>
    <n v="1"/>
    <n v="1"/>
    <n v="4"/>
    <n v="0"/>
    <n v="89"/>
    <n v="0"/>
  </r>
  <r>
    <n v="23000"/>
    <x v="19"/>
    <x v="9"/>
    <n v="4540.8"/>
    <n v="30843"/>
    <m/>
    <x v="35"/>
    <n v="4.9664745770704881"/>
    <n v="10.7"/>
    <m/>
    <n v="1323619"/>
    <n v="31.3"/>
    <n v="4.5999999999999996"/>
    <n v="4.9492187408696076"/>
    <n v="34514"/>
    <n v="75.3"/>
    <n v="46193"/>
    <n v="605.698628496433"/>
    <n v="2333.25"/>
    <n v="-4.745486341379454E-2"/>
    <n v="3430.5944535398785"/>
    <n v="42.914729436176763"/>
    <n v="0"/>
    <n v="0"/>
    <n v="0"/>
    <n v="12031000"/>
    <n v="15465711.99"/>
    <n v="92.480379999999997"/>
    <n v="1"/>
    <n v="0"/>
    <n v="2"/>
    <n v="2.0000000000000002E-5"/>
    <n v="4"/>
    <n v="1"/>
    <n v="1"/>
    <n v="4"/>
    <n v="0"/>
    <n v="77"/>
    <n v="0"/>
  </r>
  <r>
    <n v="23000"/>
    <x v="19"/>
    <x v="10"/>
    <n v="4320.2"/>
    <n v="30843"/>
    <m/>
    <x v="84"/>
    <n v="4.9903402448394942"/>
    <n v="10.8"/>
    <m/>
    <n v="1327040"/>
    <n v="30.8"/>
    <n v="4.7"/>
    <n v="4.9823509283289367"/>
    <n v="35686"/>
    <n v="74.3"/>
    <n v="47039"/>
    <n v="483.20454823174799"/>
    <n v="2177"/>
    <n v="-9.1203573290699197E-2"/>
    <n v="3255.5160356884494"/>
    <n v="43.025646013682199"/>
    <n v="0"/>
    <n v="0"/>
    <n v="0"/>
    <n v="75590500"/>
    <n v="94479733.030000001"/>
    <n v="830.08605"/>
    <n v="7"/>
    <n v="1.2E-4"/>
    <n v="3"/>
    <n v="6.9999999999999994E-5"/>
    <n v="3"/>
    <n v="3"/>
    <n v="2"/>
    <n v="3"/>
    <n v="0"/>
    <n v="97"/>
    <n v="0"/>
  </r>
  <r>
    <n v="23000"/>
    <x v="19"/>
    <x v="11"/>
    <n v="4374.3"/>
    <n v="30843"/>
    <m/>
    <x v="133"/>
    <n v="4.9538446799506355"/>
    <n v="11.2"/>
    <m/>
    <n v="1330509"/>
    <n v="29.4"/>
    <n v="5.5"/>
    <n v="4.940631794424597"/>
    <n v="37054"/>
    <n v="73.900000000000006"/>
    <n v="47746"/>
    <n v="293.93474666565999"/>
    <n v="1951.5"/>
    <n v="-1.5530177868523176E-2"/>
    <n v="3287.6891475367702"/>
    <n v="43.138118860033067"/>
    <n v="0"/>
    <n v="0"/>
    <n v="0"/>
    <n v="35202300"/>
    <n v="42372070.039999999"/>
    <n v="534.95434999999998"/>
    <n v="0"/>
    <n v="0"/>
    <n v="2"/>
    <n v="1.0000000000000001E-5"/>
    <n v="12"/>
    <n v="1"/>
    <n v="0"/>
    <n v="12"/>
    <n v="0"/>
    <n v="83"/>
    <n v="0"/>
  </r>
  <r>
    <n v="23000"/>
    <x v="19"/>
    <x v="12"/>
    <n v="4283.3"/>
    <n v="30843"/>
    <n v="416"/>
    <x v="69"/>
    <n v="4.8274083889693253"/>
    <n v="11.9"/>
    <m/>
    <n v="1329590"/>
    <n v="25.2"/>
    <n v="8.1"/>
    <n v="4.8086612153200727"/>
    <n v="37055"/>
    <n v="74"/>
    <n v="46761"/>
    <n v="226.63492557079201"/>
    <n v="1743.5"/>
    <n v="-5.0487971352323968E-2"/>
    <n v="3221.5194157597457"/>
    <n v="43.10832279609636"/>
    <n v="0"/>
    <n v="0"/>
    <n v="0"/>
    <n v="5393500"/>
    <n v="6515191.79"/>
    <n v="158.738"/>
    <n v="16"/>
    <n v="2.5999999999999998E-4"/>
    <n v="1"/>
    <n v="2.0000000000000002E-5"/>
    <n v="3"/>
    <n v="1"/>
    <n v="1"/>
    <n v="3"/>
    <n v="0"/>
    <n v="46"/>
    <n v="0"/>
  </r>
  <r>
    <n v="23000"/>
    <x v="19"/>
    <x v="13"/>
    <n v="4541.5"/>
    <n v="30843"/>
    <n v="149"/>
    <x v="32"/>
    <n v="4.973581173879599"/>
    <n v="12.3"/>
    <m/>
    <n v="1327629"/>
    <n v="24.4"/>
    <n v="8.1"/>
    <n v="4.9700265059655386"/>
    <n v="37910"/>
    <n v="73.8"/>
    <n v="46092"/>
    <n v="263.495127732512"/>
    <n v="1849.75"/>
    <n v="-3.2413689439654281E-2"/>
    <n v="3420.7598658962706"/>
    <n v="43.044742729306485"/>
    <n v="5000"/>
    <n v="5942.38"/>
    <n v="8.2869999999999999E-2"/>
    <n v="5606000"/>
    <n v="6662600.5199999996"/>
    <n v="96.244500000000002"/>
    <n v="9"/>
    <n v="6.0000000000000002E-5"/>
    <n v="0"/>
    <n v="0"/>
    <n v="3"/>
    <n v="0"/>
    <n v="1"/>
    <n v="3"/>
    <n v="1"/>
    <n v="43"/>
    <n v="0"/>
  </r>
  <r>
    <n v="23000"/>
    <x v="19"/>
    <x v="14"/>
    <n v="4586.8999999999996"/>
    <n v="30843"/>
    <n v="411"/>
    <x v="132"/>
    <n v="4.8302487407271473"/>
    <n v="12.5"/>
    <m/>
    <n v="1328284"/>
    <n v="25.3"/>
    <n v="7.9"/>
    <n v="4.8147490360021417"/>
    <n v="39468"/>
    <n v="73.900000000000006"/>
    <n v="46192"/>
    <n v="185.537196590229"/>
    <n v="1808"/>
    <n v="2.9759944912023495E-2"/>
    <n v="3453.2524670928806"/>
    <n v="43.065979314593264"/>
    <n v="0"/>
    <n v="0"/>
    <n v="0"/>
    <n v="2615500"/>
    <n v="3013343.79"/>
    <n v="66.123679999999993"/>
    <n v="4"/>
    <n v="6.0000000000000002E-5"/>
    <n v="0"/>
    <n v="0"/>
    <n v="2"/>
    <n v="0"/>
    <n v="1"/>
    <n v="2"/>
    <n v="0"/>
    <n v="21"/>
    <n v="0"/>
  </r>
  <r>
    <n v="23000"/>
    <x v="19"/>
    <x v="15"/>
    <n v="4734.3999999999996"/>
    <n v="30843"/>
    <n v="175"/>
    <x v="45"/>
    <n v="5.1808720915675757"/>
    <n v="12.3"/>
    <m/>
    <n v="1327729"/>
    <n v="25.6"/>
    <n v="7.5"/>
    <n v="5.171690245503803"/>
    <n v="40287"/>
    <n v="74.099999999999994"/>
    <n v="46568"/>
    <n v="222.63906331324901"/>
    <n v="1813.25"/>
    <n v="-4.8637659724620835E-2"/>
    <n v="3565.7878979821935"/>
    <n v="43.047984956067829"/>
    <n v="0"/>
    <n v="0"/>
    <n v="0"/>
    <n v="1100000"/>
    <n v="1241626.25"/>
    <n v="33.608170000000001"/>
    <n v="2"/>
    <n v="4.0000000000000003E-5"/>
    <n v="0"/>
    <n v="0"/>
    <n v="2"/>
    <n v="0"/>
    <n v="1"/>
    <n v="2"/>
    <n v="0"/>
    <n v="28"/>
    <n v="0"/>
  </r>
  <r>
    <n v="23000"/>
    <x v="19"/>
    <x v="16"/>
    <n v="4863.1000000000004"/>
    <n v="30843"/>
    <n v="335"/>
    <x v="69"/>
    <n v="5.3388013696091177"/>
    <n v="12.2"/>
    <m/>
    <n v="1328009"/>
    <n v="25.6"/>
    <n v="6.6"/>
    <n v="5.3393647757016112"/>
    <n v="40170"/>
    <n v="73.5"/>
    <n v="46198"/>
    <n v="260.89257839293401"/>
    <n v="1796.75"/>
    <n v="-6.8502669748572664E-2"/>
    <n v="3661.9480741470879"/>
    <n v="43.057063190999578"/>
    <n v="30000"/>
    <n v="33373.69"/>
    <n v="0.47649999999999998"/>
    <n v="3656500"/>
    <n v="4067696.47"/>
    <n v="70.068359999999998"/>
    <n v="3"/>
    <n v="6.9999999999999994E-5"/>
    <n v="0"/>
    <n v="0"/>
    <n v="3"/>
    <n v="0"/>
    <n v="1"/>
    <n v="3"/>
    <n v="1"/>
    <n v="47"/>
    <n v="0"/>
  </r>
  <r>
    <n v="23000"/>
    <x v="19"/>
    <x v="17"/>
    <n v="5205"/>
    <n v="30843"/>
    <n v="133"/>
    <x v="37"/>
    <n v="5.5159604477929092"/>
    <n v="12.6"/>
    <m/>
    <n v="1330513"/>
    <n v="26"/>
    <n v="5.6"/>
    <n v="5.522943428296009"/>
    <n v="41826"/>
    <n v="71"/>
    <n v="46240"/>
    <n v="267.33807813102698"/>
    <n v="1850.25"/>
    <n v="-9.3219490489239026E-2"/>
    <n v="3912.024910692342"/>
    <n v="43.138248549103523"/>
    <n v="0"/>
    <n v="0"/>
    <n v="0"/>
    <n v="3687000"/>
    <n v="4036152.44"/>
    <n v="33.651679999999999"/>
    <n v="1"/>
    <n v="0"/>
    <n v="2"/>
    <n v="3.0000000000000001E-5"/>
    <n v="4"/>
    <n v="4"/>
    <n v="1"/>
    <n v="4"/>
    <n v="0"/>
    <n v="34"/>
    <n v="0"/>
  </r>
  <r>
    <n v="23000"/>
    <x v="19"/>
    <x v="18"/>
    <n v="5425.5"/>
    <n v="30843"/>
    <n v="265"/>
    <x v="71"/>
    <n v="5.6477451642995531"/>
    <n v="12.1"/>
    <m/>
    <n v="1328262"/>
    <n v="26.5"/>
    <n v="4.4000000000000004"/>
    <n v="5.6547046019707636"/>
    <n v="43622"/>
    <n v="69.900000000000006"/>
    <n v="47706"/>
    <n v="295.20881148430101"/>
    <n v="1914.75"/>
    <n v="-4.9522909360033507E-2"/>
    <n v="4084.6610081444769"/>
    <n v="43.065266024705771"/>
    <n v="50000"/>
    <n v="54670.02"/>
    <n v="0.45566000000000001"/>
    <n v="988500"/>
    <n v="1080826.28"/>
    <n v="13.24128"/>
    <n v="2"/>
    <n v="3.0000000000000001E-5"/>
    <n v="0"/>
    <n v="0"/>
    <n v="2"/>
    <n v="0"/>
    <n v="1"/>
    <n v="2"/>
    <n v="1"/>
    <n v="18"/>
    <n v="0"/>
  </r>
  <r>
    <n v="23000"/>
    <x v="19"/>
    <x v="19"/>
    <n v="5584.4"/>
    <n v="30843"/>
    <n v="109"/>
    <x v="63"/>
    <n v="5.7299468986058448"/>
    <n v="12.6"/>
    <m/>
    <n v="1331317"/>
    <n v="27.5"/>
    <n v="3.8"/>
    <n v="5.7218408675166961"/>
    <n v="44832"/>
    <n v="72.599999999999994"/>
    <n v="49853"/>
    <n v="350.40418995004302"/>
    <n v="1985.25"/>
    <n v="-5.954913937242029E-2"/>
    <n v="4194.6433494051371"/>
    <n v="43.164316052264695"/>
    <n v="0"/>
    <n v="0"/>
    <n v="0"/>
    <n v="1929500"/>
    <n v="2046208.51"/>
    <n v="30.554790000000001"/>
    <n v="0"/>
    <n v="0"/>
    <n v="0"/>
    <n v="0"/>
    <n v="2"/>
    <n v="0"/>
    <n v="0"/>
    <n v="2"/>
    <n v="0"/>
    <n v="16"/>
    <n v="0"/>
  </r>
  <r>
    <n v="23000"/>
    <x v="19"/>
    <x v="20"/>
    <n v="5688.4"/>
    <n v="30843"/>
    <n v="213"/>
    <x v="133"/>
    <n v="5.6295185775227035"/>
    <n v="12.8"/>
    <m/>
    <n v="1334612"/>
    <n v="28.3"/>
    <n v="3.4"/>
    <n v="5.6714296263427286"/>
    <n v="46565"/>
    <n v="71"/>
    <n v="50873"/>
    <n v="387.88827194233198"/>
    <n v="2186"/>
    <m/>
    <n v="4262.2125381758888"/>
    <n v="43.271147424050838"/>
    <n v="0"/>
    <n v="0"/>
    <n v="0"/>
    <n v="345000"/>
    <n v="358446.14"/>
    <n v="4.9600799999999996"/>
    <n v="1"/>
    <n v="0"/>
    <n v="0"/>
    <n v="0"/>
    <n v="2"/>
    <n v="0"/>
    <n v="1"/>
    <n v="2"/>
    <n v="0"/>
    <n v="16"/>
    <n v="0"/>
  </r>
  <r>
    <n v="23000"/>
    <x v="19"/>
    <x v="21"/>
    <n v="5960.6"/>
    <n v="30843"/>
    <n v="126"/>
    <x v="91"/>
    <n v="5.5812596819374436"/>
    <n v="13.2"/>
    <m/>
    <n v="1339057"/>
    <n v="29.4"/>
    <n v="3.2"/>
    <m/>
    <n v="48792"/>
    <n v="71.2"/>
    <n v="49812"/>
    <n v="360.11692328247699"/>
    <n v="2699.75"/>
    <m/>
    <n v="4451.3415037597351"/>
    <n v="43.415264403592388"/>
    <n v="0"/>
    <n v="0"/>
    <n v="0"/>
    <n v="7660000"/>
    <n v="7905487.79"/>
    <n v="76.026039999999995"/>
    <n v="0"/>
    <n v="0"/>
    <n v="0"/>
    <n v="0"/>
    <n v="6"/>
    <n v="0"/>
    <n v="0"/>
    <n v="6"/>
    <n v="0"/>
    <n v="25"/>
    <n v="0"/>
  </r>
  <r>
    <n v="23000"/>
    <x v="19"/>
    <x v="22"/>
    <n v="6123.1"/>
    <n v="30843"/>
    <n v="455"/>
    <x v="85"/>
    <m/>
    <n v="13.2"/>
    <m/>
    <n v="1344212"/>
    <n v="29.8"/>
    <n v="3"/>
    <m/>
    <n v="50634"/>
    <n v="73.8"/>
    <n v="50458"/>
    <n v="412.76383727196998"/>
    <n v="2459.75"/>
    <m/>
    <n v="4555.1594540146943"/>
    <n v="43.582401193139447"/>
    <n v="0"/>
    <n v="0"/>
    <n v="0"/>
    <n v="420000"/>
    <n v="420000"/>
    <n v="2.4780700000000002"/>
    <n v="0"/>
    <n v="0"/>
    <n v="1"/>
    <n v="0"/>
    <n v="2"/>
    <n v="1"/>
    <n v="0"/>
    <n v="2"/>
    <n v="0"/>
    <n v="11"/>
    <n v="0"/>
  </r>
  <r>
    <n v="24000"/>
    <x v="20"/>
    <x v="0"/>
    <n v="10186.4"/>
    <n v="9707"/>
    <m/>
    <x v="82"/>
    <n v="6.6447600845580714"/>
    <n v="25.9"/>
    <n v="22.5"/>
    <n v="5157328"/>
    <n v="140.80000000000001"/>
    <n v="5"/>
    <n v="6.6482345843161212"/>
    <n v="29432"/>
    <n v="70.5"/>
    <n v="137956"/>
    <n v="2149.7122956428798"/>
    <m/>
    <m/>
    <n v="1975.1313083053863"/>
    <n v="531.29988667971566"/>
    <n v="45200000.030000001"/>
    <n v="72983068.950000003"/>
    <n v="385.93034"/>
    <n v="3783000.13"/>
    <n v="6108295.5899999999"/>
    <n v="67.889200000000002"/>
    <n v="188.95"/>
    <n v="2.0300000000000001E-3"/>
    <n v="5.04"/>
    <n v="4.0000000000000003E-5"/>
    <n v="31"/>
    <n v="7"/>
    <n v="7"/>
    <n v="3"/>
    <n v="31"/>
    <n v="170"/>
    <n v="0"/>
  </r>
  <r>
    <n v="24000"/>
    <x v="20"/>
    <x v="1"/>
    <n v="10785.9"/>
    <n v="9707"/>
    <m/>
    <x v="77"/>
    <n v="6.7859505624673906"/>
    <n v="26.5"/>
    <m/>
    <n v="5204464"/>
    <n v="143.69999999999999"/>
    <n v="4.4000000000000004"/>
    <n v="6.7784962860870115"/>
    <n v="31486"/>
    <n v="68.7"/>
    <n v="143706"/>
    <n v="2480.79229506713"/>
    <m/>
    <m/>
    <n v="2072.4324349250951"/>
    <n v="536.15576388173486"/>
    <n v="36667500.079999998"/>
    <n v="58297834.109999999"/>
    <n v="578.11527999999998"/>
    <n v="18064999.960000001"/>
    <n v="28721629.800000001"/>
    <n v="572.50041999999996"/>
    <n v="26"/>
    <n v="3.8999999999999999E-4"/>
    <n v="5"/>
    <n v="2.0000000000000002E-5"/>
    <n v="30"/>
    <n v="4"/>
    <n v="4"/>
    <n v="3"/>
    <n v="30"/>
    <n v="241"/>
    <n v="0"/>
  </r>
  <r>
    <n v="24000"/>
    <x v="20"/>
    <x v="2"/>
    <n v="11101.8"/>
    <n v="9707"/>
    <m/>
    <x v="78"/>
    <n v="6.8479141693645404"/>
    <n v="27.9"/>
    <m/>
    <n v="5254509"/>
    <n v="151.19999999999999"/>
    <n v="3.6"/>
    <n v="6.8427835802845811"/>
    <n v="33124"/>
    <n v="69.599999999999994"/>
    <n v="143217"/>
    <n v="2406.2882148564299"/>
    <m/>
    <m/>
    <n v="2112.8139660622905"/>
    <n v="541.31132172658909"/>
    <n v="30575999.960000001"/>
    <n v="47562469.409999996"/>
    <n v="301.25594000000001"/>
    <n v="30750500"/>
    <n v="47833912.880000003"/>
    <n v="766.51355999999998"/>
    <n v="304"/>
    <n v="1.74E-3"/>
    <n v="15"/>
    <n v="2.0000000000000002E-5"/>
    <n v="31"/>
    <n v="4"/>
    <n v="9"/>
    <n v="3"/>
    <n v="31"/>
    <n v="180"/>
    <n v="0"/>
  </r>
  <r>
    <n v="24000"/>
    <x v="20"/>
    <x v="3"/>
    <n v="12281.6"/>
    <n v="9707"/>
    <m/>
    <x v="92"/>
    <n v="7.0584622434538717"/>
    <n v="30.6"/>
    <m/>
    <n v="5296647"/>
    <n v="159"/>
    <n v="3.6"/>
    <n v="7.0513124294817615"/>
    <n v="35681"/>
    <n v="69.900000000000006"/>
    <n v="144112"/>
    <n v="2255.1078993115798"/>
    <m/>
    <n v="-0.25731936643191555"/>
    <n v="2318.7499563403035"/>
    <n v="545.65231276398481"/>
    <n v="510000"/>
    <n v="767530.69"/>
    <n v="3.5051800000000002"/>
    <n v="6856400"/>
    <n v="10318622.130000001"/>
    <n v="104.5915"/>
    <n v="21"/>
    <n v="1.2999999999999999E-4"/>
    <n v="5"/>
    <n v="3.0000000000000001E-5"/>
    <n v="2"/>
    <n v="1"/>
    <n v="1"/>
    <n v="2"/>
    <n v="1"/>
    <n v="191"/>
    <n v="0"/>
  </r>
  <r>
    <n v="24000"/>
    <x v="20"/>
    <x v="4"/>
    <n v="13054.1"/>
    <n v="9707"/>
    <m/>
    <x v="77"/>
    <n v="7.090846675951255"/>
    <n v="33.700000000000003"/>
    <m/>
    <n v="5374691"/>
    <n v="164.8"/>
    <n v="4"/>
    <n v="7.0836825366088556"/>
    <n v="37157"/>
    <n v="70.7"/>
    <n v="145317"/>
    <n v="2348.49708983643"/>
    <m/>
    <n v="-0.24855608239194704"/>
    <n v="2428.8093957401461"/>
    <n v="553.69228391882143"/>
    <n v="5000"/>
    <n v="7316.61"/>
    <n v="0.37786999999999998"/>
    <n v="107316500"/>
    <n v="157038689.34"/>
    <n v="225.75407999999999"/>
    <n v="66"/>
    <n v="1.3999999999999999E-4"/>
    <n v="7"/>
    <n v="2.0000000000000002E-5"/>
    <n v="5"/>
    <n v="5"/>
    <n v="1"/>
    <n v="1"/>
    <n v="1"/>
    <n v="129"/>
    <n v="0"/>
  </r>
  <r>
    <n v="24000"/>
    <x v="20"/>
    <x v="5"/>
    <n v="13663.7"/>
    <n v="9707"/>
    <m/>
    <x v="92"/>
    <n v="7.124634551701976"/>
    <n v="35.700000000000003"/>
    <m/>
    <n v="5440389"/>
    <n v="165.8"/>
    <n v="4.4000000000000004"/>
    <n v="7.1075641336748356"/>
    <n v="38170"/>
    <n v="72"/>
    <n v="147743"/>
    <n v="2357.3880555430601"/>
    <m/>
    <n v="-0.26891653367330287"/>
    <n v="2511.5299659638308"/>
    <n v="560.46038940970436"/>
    <n v="0"/>
    <n v="0"/>
    <n v="0"/>
    <n v="129599100"/>
    <n v="186693649.31"/>
    <n v="1535.2684200000001"/>
    <n v="138"/>
    <n v="1.0399999999999999E-3"/>
    <n v="54"/>
    <n v="2.0000000000000001E-4"/>
    <n v="8"/>
    <n v="8"/>
    <n v="1"/>
    <n v="2"/>
    <n v="0"/>
    <n v="182"/>
    <n v="1"/>
  </r>
  <r>
    <n v="24000"/>
    <x v="20"/>
    <x v="6"/>
    <n v="14373.6"/>
    <n v="9707"/>
    <m/>
    <x v="75"/>
    <n v="7.1515387163003554"/>
    <n v="38.299999999999997"/>
    <m/>
    <n v="5496269"/>
    <n v="167.8"/>
    <n v="4.4000000000000004"/>
    <n v="7.1342913346215369"/>
    <n v="39524"/>
    <n v="71.599999999999994"/>
    <n v="148573"/>
    <n v="2352.41254217818"/>
    <m/>
    <n v="-0.23963470925230218"/>
    <n v="2615.1558448103615"/>
    <n v="566.21705985371386"/>
    <n v="460000"/>
    <n v="647886.18999999994"/>
    <n v="3.6632099999999999"/>
    <n v="596087150"/>
    <n v="839557914.37"/>
    <n v="4698.9227899999996"/>
    <n v="220"/>
    <n v="2.0699999999999998E-3"/>
    <n v="10"/>
    <n v="3.0000000000000001E-5"/>
    <n v="5"/>
    <n v="5"/>
    <n v="5"/>
    <n v="5"/>
    <n v="2"/>
    <n v="300"/>
    <n v="0"/>
  </r>
  <r>
    <n v="24000"/>
    <x v="20"/>
    <x v="7"/>
    <n v="15321.2"/>
    <n v="9707"/>
    <m/>
    <x v="46"/>
    <n v="7.4432052021536919"/>
    <n v="38.4"/>
    <m/>
    <n v="5546935"/>
    <n v="176.2"/>
    <n v="4.3"/>
    <n v="7.4266524449013316"/>
    <n v="41862"/>
    <n v="72.099999999999994"/>
    <n v="152972"/>
    <n v="2357.7060367050799"/>
    <m/>
    <n v="-0.23042327827023773"/>
    <n v="2762.1019536014032"/>
    <n v="571.43659214999479"/>
    <n v="0"/>
    <n v="0"/>
    <n v="0"/>
    <n v="9959750"/>
    <n v="13663916.57"/>
    <n v="78.081140000000005"/>
    <n v="0"/>
    <n v="0"/>
    <n v="4"/>
    <n v="3.0000000000000001E-5"/>
    <n v="3"/>
    <n v="2"/>
    <n v="0"/>
    <n v="3"/>
    <n v="0"/>
    <n v="183"/>
    <n v="0"/>
  </r>
  <r>
    <n v="24000"/>
    <x v="20"/>
    <x v="8"/>
    <n v="17725.099999999999"/>
    <n v="9707"/>
    <m/>
    <x v="29"/>
    <n v="7.3951471078864941"/>
    <n v="41.4"/>
    <m/>
    <n v="5592379"/>
    <n v="183.7"/>
    <n v="4.0999999999999996"/>
    <n v="7.3775826582397768"/>
    <n v="43841"/>
    <n v="71.2"/>
    <n v="156958"/>
    <n v="2561.8812022327502"/>
    <n v="13741.5"/>
    <n v="-0.25068480742813271"/>
    <n v="3169.509791807744"/>
    <n v="576.11816215102499"/>
    <n v="0"/>
    <n v="0"/>
    <n v="0"/>
    <n v="3670000"/>
    <n v="4869928.09"/>
    <n v="25.935179999999999"/>
    <n v="41"/>
    <n v="1.7000000000000001E-4"/>
    <n v="4"/>
    <n v="1.0000000000000001E-5"/>
    <n v="2"/>
    <n v="1"/>
    <n v="2"/>
    <n v="2"/>
    <n v="0"/>
    <n v="62"/>
    <n v="0"/>
  </r>
  <r>
    <n v="24000"/>
    <x v="20"/>
    <x v="9"/>
    <n v="18429.3"/>
    <n v="9707"/>
    <m/>
    <x v="82"/>
    <n v="7.0346914348572787"/>
    <n v="44.2"/>
    <m/>
    <n v="5627367"/>
    <n v="189"/>
    <n v="3.9"/>
    <n v="7.0188773417177623"/>
    <n v="45932"/>
    <n v="72.599999999999994"/>
    <n v="159792"/>
    <n v="2283.8082226792799"/>
    <n v="14764.25"/>
    <n v="-0.22153602919614795"/>
    <n v="3274.9419044466085"/>
    <n v="579.72257134026995"/>
    <n v="1000000"/>
    <n v="1285488.5"/>
    <n v="39.64743"/>
    <n v="38431000"/>
    <n v="49402608.450000003"/>
    <n v="463.14024999999998"/>
    <n v="65"/>
    <n v="2.9999999999999997E-4"/>
    <n v="15"/>
    <n v="6.9999999999999994E-5"/>
    <n v="3"/>
    <n v="3"/>
    <n v="3"/>
    <n v="2"/>
    <n v="1"/>
    <n v="236"/>
    <n v="0"/>
  </r>
  <r>
    <n v="24000"/>
    <x v="20"/>
    <x v="10"/>
    <n v="18576.8"/>
    <n v="9707"/>
    <m/>
    <x v="18"/>
    <n v="7.0674312271796333"/>
    <n v="47.8"/>
    <m/>
    <n v="5653408"/>
    <n v="188.5"/>
    <n v="3.5"/>
    <n v="7.0540856867847461"/>
    <n v="47586"/>
    <n v="71.7"/>
    <n v="163763"/>
    <n v="1653.5786386748"/>
    <n v="14825.75"/>
    <n v="-0.25777287517515141"/>
    <n v="3285.9471667355333"/>
    <n v="582.40527454414337"/>
    <n v="0"/>
    <n v="0"/>
    <n v="0"/>
    <n v="653000"/>
    <n v="816177.56"/>
    <n v="7.5653300000000003"/>
    <n v="5"/>
    <n v="1.6000000000000001E-4"/>
    <n v="2"/>
    <n v="0"/>
    <n v="2"/>
    <n v="2"/>
    <n v="1"/>
    <n v="2"/>
    <n v="0"/>
    <n v="155"/>
    <n v="0"/>
  </r>
  <r>
    <n v="24000"/>
    <x v="20"/>
    <x v="11"/>
    <n v="18234.7"/>
    <n v="9707"/>
    <m/>
    <x v="68"/>
    <n v="6.9225644361435856"/>
    <n v="51.3"/>
    <m/>
    <n v="5684965"/>
    <n v="178.7"/>
    <n v="4.2"/>
    <n v="6.9101207861258844"/>
    <n v="49428"/>
    <n v="70.599999999999994"/>
    <n v="162591"/>
    <n v="1095.02546320959"/>
    <n v="13960.75"/>
    <n v="-0.24548657335731525"/>
    <n v="3207.5307411743083"/>
    <n v="585.65622746471615"/>
    <n v="10000"/>
    <n v="12036.74"/>
    <n v="6.7949999999999997E-2"/>
    <n v="6758000"/>
    <n v="8134424.4299999997"/>
    <n v="94.879630000000006"/>
    <n v="3"/>
    <n v="2.0000000000000002E-5"/>
    <n v="3"/>
    <n v="1.0000000000000001E-5"/>
    <n v="2"/>
    <n v="1"/>
    <n v="2"/>
    <n v="2"/>
    <n v="1"/>
    <n v="412"/>
    <n v="0"/>
  </r>
  <r>
    <n v="24000"/>
    <x v="20"/>
    <x v="12"/>
    <n v="16908.400000000001"/>
    <n v="9707"/>
    <m/>
    <x v="22"/>
    <n v="6.4605060424266769"/>
    <n v="54.7"/>
    <m/>
    <n v="5730388"/>
    <n v="153.6"/>
    <n v="7"/>
    <n v="6.445554958652024"/>
    <n v="48755"/>
    <n v="69.599999999999994"/>
    <n v="160752"/>
    <n v="858.55683133477999"/>
    <n v="12289.75"/>
    <n v="-0.2918053352152209"/>
    <n v="2950.6553482940426"/>
    <n v="590.33563407850011"/>
    <n v="10000"/>
    <n v="12079.71"/>
    <n v="0.36203000000000002"/>
    <n v="3101000"/>
    <n v="3745918.12"/>
    <n v="75.990669999999994"/>
    <n v="8"/>
    <n v="1.2E-4"/>
    <n v="1"/>
    <n v="2.0000000000000002E-5"/>
    <n v="3"/>
    <n v="2"/>
    <n v="2"/>
    <n v="3"/>
    <n v="1"/>
    <n v="94"/>
    <n v="0"/>
  </r>
  <r>
    <n v="24000"/>
    <x v="20"/>
    <x v="13"/>
    <n v="19204.900000000001"/>
    <n v="9707"/>
    <n v="406"/>
    <x v="84"/>
    <n v="6.3555839303867065"/>
    <n v="57.5"/>
    <m/>
    <n v="5788645"/>
    <n v="143.4"/>
    <n v="7.7"/>
    <n v="6.3407263706588326"/>
    <n v="50007"/>
    <n v="68.900000000000006"/>
    <n v="160241"/>
    <n v="938.72336690038901"/>
    <n v="12777.5"/>
    <n v="-0.27058654932205828"/>
    <n v="3317.6848813496081"/>
    <n v="596.33717935510458"/>
    <n v="0"/>
    <n v="0"/>
    <n v="0"/>
    <n v="3709500.01"/>
    <n v="4408654.3899999997"/>
    <n v="44.99183"/>
    <n v="38"/>
    <n v="6.0000000000000002E-5"/>
    <n v="9"/>
    <n v="5.0000000000000002E-5"/>
    <n v="5"/>
    <n v="5"/>
    <n v="5"/>
    <n v="2"/>
    <n v="0"/>
    <n v="327"/>
    <n v="0"/>
  </r>
  <r>
    <n v="24000"/>
    <x v="20"/>
    <x v="14"/>
    <n v="19449"/>
    <n v="9707"/>
    <n v="347"/>
    <x v="74"/>
    <n v="6.5474428111939327"/>
    <n v="57.8"/>
    <m/>
    <n v="5839419"/>
    <n v="143.4"/>
    <n v="7.2"/>
    <n v="6.5307089590934631"/>
    <n v="52433"/>
    <n v="69.7"/>
    <n v="161200"/>
    <n v="961.291446354458"/>
    <n v="12969.5"/>
    <n v="-0.22680854989051638"/>
    <n v="3330.6395721903154"/>
    <n v="601.56783764293812"/>
    <n v="7000000"/>
    <n v="8064770.2800000003"/>
    <n v="190.47839999999999"/>
    <n v="28254000"/>
    <n v="32551717.050000001"/>
    <n v="395.36783000000003"/>
    <n v="7"/>
    <n v="1.2E-4"/>
    <n v="6"/>
    <n v="6.9999999999999994E-5"/>
    <n v="6"/>
    <n v="2"/>
    <n v="2"/>
    <n v="6"/>
    <n v="2"/>
    <n v="354"/>
    <n v="0"/>
  </r>
  <r>
    <n v="24000"/>
    <x v="20"/>
    <x v="15"/>
    <n v="19980.5"/>
    <n v="9707"/>
    <n v="414"/>
    <x v="46"/>
    <n v="6.6082788809277941"/>
    <n v="59.6"/>
    <m/>
    <n v="5886992"/>
    <n v="143.69999999999999"/>
    <n v="7"/>
    <n v="6.5905373589931244"/>
    <n v="53547"/>
    <n v="68.5"/>
    <n v="164145"/>
    <n v="1167.4615919805599"/>
    <n v="13328.25"/>
    <n v="-0.30456231288166125"/>
    <n v="3394.0083492554431"/>
    <n v="606.46873390336873"/>
    <n v="5000"/>
    <n v="5643.75"/>
    <n v="0.15501999999999999"/>
    <n v="47899720"/>
    <n v="54066862.350000001"/>
    <n v="697.79654000000005"/>
    <n v="10"/>
    <n v="3.0000000000000001E-5"/>
    <n v="5"/>
    <n v="1.0000000000000001E-5"/>
    <n v="3"/>
    <n v="1"/>
    <n v="1"/>
    <n v="3"/>
    <n v="1"/>
    <n v="399"/>
    <n v="0"/>
  </r>
  <r>
    <n v="24000"/>
    <x v="20"/>
    <x v="16"/>
    <n v="20843.2"/>
    <n v="9707"/>
    <n v="384"/>
    <x v="134"/>
    <n v="6.4386958359648157"/>
    <n v="60.5"/>
    <m/>
    <n v="5923188"/>
    <n v="146.19999999999999"/>
    <n v="6.6"/>
    <n v="6.4206681125087002"/>
    <n v="53057"/>
    <n v="66.900000000000006"/>
    <n v="165535"/>
    <n v="1507.77148430281"/>
    <n v="14196.75"/>
    <n v="-0.35300829079362034"/>
    <n v="3518.9158270850089"/>
    <n v="610.19758936849701"/>
    <n v="153850"/>
    <n v="171151.38"/>
    <n v="0.86223000000000005"/>
    <n v="444500"/>
    <n v="494486.85"/>
    <n v="9.0085300000000004"/>
    <n v="2"/>
    <n v="2.0000000000000002E-5"/>
    <n v="5.01"/>
    <n v="1.0000000000000001E-5"/>
    <n v="2"/>
    <n v="1"/>
    <n v="1"/>
    <n v="2"/>
    <n v="1"/>
    <n v="198"/>
    <n v="0"/>
  </r>
  <r>
    <n v="24000"/>
    <x v="20"/>
    <x v="17"/>
    <n v="22559.1"/>
    <n v="9707"/>
    <n v="329"/>
    <x v="67"/>
    <n v="6.4677373692967786"/>
    <n v="63.2"/>
    <m/>
    <n v="5957283"/>
    <n v="149.5"/>
    <n v="5.8"/>
    <n v="6.4544901096869589"/>
    <n v="54696"/>
    <n v="66.2"/>
    <n v="163723"/>
    <n v="1385.70993625138"/>
    <n v="14474.25"/>
    <n v="-0.3149836805997252"/>
    <n v="3786.8101951846165"/>
    <n v="613.71000309055319"/>
    <n v="120750"/>
    <n v="132184.29"/>
    <n v="0.62668000000000001"/>
    <n v="5836099"/>
    <n v="6388767.4800000004"/>
    <n v="32.156840000000003"/>
    <n v="8"/>
    <n v="5.0000000000000002E-5"/>
    <n v="6"/>
    <n v="1E-4"/>
    <n v="2"/>
    <n v="1"/>
    <n v="1"/>
    <n v="2"/>
    <n v="1"/>
    <n v="276"/>
    <n v="0"/>
  </r>
  <r>
    <n v="24000"/>
    <x v="20"/>
    <x v="18"/>
    <n v="23176.799999999999"/>
    <n v="9707"/>
    <n v="285"/>
    <x v="22"/>
    <n v="6.3781501200227355"/>
    <n v="66.5"/>
    <m/>
    <n v="5985562"/>
    <n v="154.4"/>
    <n v="5.0999999999999996"/>
    <n v="6.3669554385245677"/>
    <n v="57036"/>
    <n v="67.099999999999994"/>
    <n v="165290"/>
    <n v="1329.09043731414"/>
    <n v="14750"/>
    <n v="-0.23981641129366627"/>
    <n v="3872.1176056650988"/>
    <n v="616.62326156381994"/>
    <n v="2000"/>
    <n v="2186.8000000000002"/>
    <n v="2.682E-2"/>
    <n v="1687099"/>
    <n v="1844674.53"/>
    <n v="18.694769999999998"/>
    <n v="9"/>
    <n v="2.0000000000000002E-5"/>
    <n v="4"/>
    <n v="2.0000000000000002E-5"/>
    <n v="2"/>
    <n v="1"/>
    <n v="1"/>
    <n v="2"/>
    <n v="1"/>
    <n v="249"/>
    <n v="0"/>
  </r>
  <r>
    <n v="24000"/>
    <x v="20"/>
    <x v="19"/>
    <n v="23771.599999999999"/>
    <n v="9707"/>
    <n v="412"/>
    <x v="116"/>
    <n v="6.385999905584594"/>
    <n v="67.400000000000006"/>
    <m/>
    <n v="6003323"/>
    <n v="161"/>
    <n v="4.5"/>
    <n v="6.3784479213106025"/>
    <n v="59011"/>
    <n v="66.5"/>
    <n v="167398"/>
    <n v="1271.1405116522701"/>
    <n v="15533.5"/>
    <n v="-0.20889590259055521"/>
    <n v="3959.7402971654196"/>
    <n v="618.4529720820027"/>
    <n v="10"/>
    <n v="10.6"/>
    <n v="2.7999999999999998E-4"/>
    <n v="25455020"/>
    <n v="26994702.469999999"/>
    <n v="139.84533999999999"/>
    <n v="21"/>
    <n v="3.0000000000000001E-5"/>
    <n v="4"/>
    <n v="1.0000000000000001E-5"/>
    <n v="3"/>
    <n v="2"/>
    <n v="1"/>
    <n v="3"/>
    <n v="1"/>
    <n v="68"/>
    <n v="0"/>
  </r>
  <r>
    <n v="24000"/>
    <x v="20"/>
    <x v="20"/>
    <n v="24801.3"/>
    <n v="9707"/>
    <n v="486"/>
    <x v="135"/>
    <n v="6.5832977219752555"/>
    <n v="69.599999999999994"/>
    <m/>
    <n v="6023868"/>
    <n v="162.4"/>
    <n v="4.2"/>
    <n v="6.6085767559900725"/>
    <n v="60758"/>
    <n v="66.900000000000006"/>
    <n v="168653"/>
    <n v="1334.17424408391"/>
    <n v="17188"/>
    <m/>
    <n v="4117.1718902207022"/>
    <n v="620.5694859379829"/>
    <n v="0"/>
    <n v="0"/>
    <n v="0"/>
    <n v="1103020"/>
    <n v="1146009.46"/>
    <n v="14.12669"/>
    <n v="18"/>
    <n v="8.0000000000000007E-5"/>
    <n v="1"/>
    <n v="0"/>
    <n v="1"/>
    <n v="1"/>
    <n v="1"/>
    <n v="1"/>
    <n v="0"/>
    <n v="34"/>
    <n v="0"/>
  </r>
  <r>
    <n v="24000"/>
    <x v="20"/>
    <x v="21"/>
    <n v="26200.3"/>
    <n v="9707"/>
    <n v="477"/>
    <x v="81"/>
    <n v="6.5687354891372287"/>
    <n v="71.5"/>
    <m/>
    <n v="6035802"/>
    <n v="163.30000000000001"/>
    <n v="3.9"/>
    <m/>
    <n v="62708"/>
    <n v="66.599999999999994"/>
    <n v="169835"/>
    <n v="1525.26465663773"/>
    <n v="18841.5"/>
    <m/>
    <n v="4340.8150234219083"/>
    <n v="621.79890800453279"/>
    <n v="1000"/>
    <n v="1032.04"/>
    <n v="3.5389999999999998E-2"/>
    <n v="72336600"/>
    <n v="74654844.579999998"/>
    <n v="271.73271999999997"/>
    <n v="11"/>
    <n v="2.0000000000000002E-5"/>
    <n v="29"/>
    <n v="5.0000000000000002E-5"/>
    <n v="4"/>
    <n v="2"/>
    <n v="2"/>
    <n v="4"/>
    <n v="1"/>
    <n v="75"/>
    <n v="1"/>
  </r>
  <r>
    <n v="24000"/>
    <x v="20"/>
    <x v="22"/>
    <n v="27710.2"/>
    <n v="9707"/>
    <n v="413"/>
    <x v="136"/>
    <m/>
    <n v="73.400000000000006"/>
    <m/>
    <n v="6045680"/>
    <n v="166.1"/>
    <n v="3.6"/>
    <m/>
    <n v="64640"/>
    <n v="68.8"/>
    <n v="172619"/>
    <n v="1525.2775790588901"/>
    <n v="18821.75"/>
    <m/>
    <n v="4583.4711728043821"/>
    <n v="622.81652415782423"/>
    <n v="0"/>
    <n v="0"/>
    <n v="0"/>
    <n v="2274000"/>
    <n v="2274000"/>
    <n v="6.21929"/>
    <n v="1"/>
    <n v="0"/>
    <n v="4"/>
    <n v="1.0000000000000001E-5"/>
    <n v="2"/>
    <n v="1"/>
    <n v="1"/>
    <n v="2"/>
    <n v="0"/>
    <n v="58"/>
    <n v="0"/>
  </r>
  <r>
    <n v="25000"/>
    <x v="21"/>
    <x v="0"/>
    <n v="12184.8"/>
    <n v="7800"/>
    <m/>
    <x v="36"/>
    <n v="6.1159857441246936"/>
    <n v="37.6"/>
    <n v="41.5"/>
    <n v="6226058"/>
    <n v="100.8"/>
    <n v="3.9"/>
    <n v="6.1165224371083839"/>
    <n v="31180"/>
    <n v="62.3"/>
    <n v="170480"/>
    <n v="1487.27551286997"/>
    <m/>
    <m/>
    <n v="1957.0649679138871"/>
    <n v="798.2125641025641"/>
    <n v="10000"/>
    <n v="16146.7"/>
    <n v="0.12058000000000001"/>
    <n v="29815490.010000002"/>
    <n v="48142167.270000003"/>
    <n v="229.70827"/>
    <n v="33.99"/>
    <n v="3.4000000000000002E-4"/>
    <n v="1"/>
    <n v="0"/>
    <n v="2"/>
    <n v="1"/>
    <n v="1"/>
    <n v="2"/>
    <n v="1"/>
    <n v="114"/>
    <n v="0"/>
  </r>
  <r>
    <n v="25000"/>
    <x v="21"/>
    <x v="1"/>
    <n v="12896.7"/>
    <n v="7800"/>
    <m/>
    <x v="68"/>
    <n v="6.4227968592876215"/>
    <n v="39.6"/>
    <m/>
    <n v="6271838"/>
    <n v="108.5"/>
    <n v="3.3"/>
    <n v="6.4308503955519543"/>
    <n v="32914"/>
    <n v="61.3"/>
    <n v="177316"/>
    <n v="1597.2744335419"/>
    <m/>
    <m/>
    <n v="2056.2871681315751"/>
    <n v="804.08179487179484"/>
    <n v="0"/>
    <n v="0"/>
    <n v="0"/>
    <n v="24619500"/>
    <n v="39142661.030000001"/>
    <n v="77.382059999999996"/>
    <n v="18.989999999999998"/>
    <n v="6.9999999999999994E-5"/>
    <n v="5"/>
    <n v="1.0000000000000001E-5"/>
    <n v="11"/>
    <n v="1"/>
    <n v="2"/>
    <n v="11"/>
    <n v="0"/>
    <n v="91"/>
    <n v="0"/>
  </r>
  <r>
    <n v="25000"/>
    <x v="21"/>
    <x v="2"/>
    <n v="13650.8"/>
    <n v="7800"/>
    <m/>
    <x v="118"/>
    <n v="6.6931282588598284"/>
    <n v="40.799999999999997"/>
    <m/>
    <n v="6317345"/>
    <n v="118.8"/>
    <n v="3.2"/>
    <n v="6.7024688307290674"/>
    <n v="34889"/>
    <n v="60.3"/>
    <n v="181006"/>
    <n v="1587.0415700403501"/>
    <m/>
    <m/>
    <n v="2160.8444686810676"/>
    <n v="809.91602564102561"/>
    <n v="0"/>
    <n v="0"/>
    <n v="0"/>
    <n v="462500.03"/>
    <n v="719441.56"/>
    <n v="7.0242300000000002"/>
    <n v="4"/>
    <n v="5.0000000000000002E-5"/>
    <n v="3"/>
    <n v="1.0000000000000001E-5"/>
    <n v="2"/>
    <n v="1"/>
    <n v="1"/>
    <n v="2"/>
    <n v="0"/>
    <n v="29"/>
    <n v="0"/>
  </r>
  <r>
    <n v="25000"/>
    <x v="21"/>
    <x v="3"/>
    <n v="14242.5"/>
    <n v="7800"/>
    <m/>
    <x v="67"/>
    <n v="6.9078116245005097"/>
    <n v="44.2"/>
    <m/>
    <n v="6349364"/>
    <n v="129.19999999999999"/>
    <n v="2.7"/>
    <n v="6.9154648590201653"/>
    <n v="38555"/>
    <n v="59.9"/>
    <n v="184371"/>
    <n v="1444.5605487374801"/>
    <m/>
    <n v="0.18547208371592855"/>
    <n v="2243.1380528821469"/>
    <n v="814.02102564102563"/>
    <n v="0"/>
    <n v="0"/>
    <n v="0"/>
    <n v="677000"/>
    <n v="1018859.38"/>
    <n v="7.6043000000000003"/>
    <n v="8"/>
    <n v="6.0000000000000002E-5"/>
    <n v="1"/>
    <n v="0"/>
    <n v="2"/>
    <n v="1"/>
    <n v="1"/>
    <n v="2"/>
    <n v="0"/>
    <n v="34"/>
    <n v="0"/>
  </r>
  <r>
    <n v="25000"/>
    <x v="21"/>
    <x v="4"/>
    <n v="14933.7"/>
    <n v="7800"/>
    <m/>
    <x v="25"/>
    <n v="6.6433262898402772"/>
    <n v="49.3"/>
    <m/>
    <n v="6397634"/>
    <n v="139.1"/>
    <n v="3.7"/>
    <n v="6.6440715629016678"/>
    <n v="39872"/>
    <n v="60.6"/>
    <n v="186204"/>
    <n v="1390.94247127003"/>
    <m/>
    <n v="0.11172587746237986"/>
    <n v="2334.2535693664254"/>
    <n v="820.20948717948716"/>
    <n v="0"/>
    <n v="0"/>
    <n v="0"/>
    <n v="39161000"/>
    <n v="57305187.119999997"/>
    <n v="287.65753999999998"/>
    <n v="3"/>
    <n v="1.0000000000000001E-5"/>
    <n v="1"/>
    <n v="0"/>
    <n v="7"/>
    <n v="1"/>
    <n v="1"/>
    <n v="7"/>
    <n v="0"/>
    <n v="38"/>
    <n v="0"/>
  </r>
  <r>
    <n v="25000"/>
    <x v="21"/>
    <x v="5"/>
    <n v="15661.8"/>
    <n v="7800"/>
    <m/>
    <x v="24"/>
    <n v="6.4624906886086677"/>
    <n v="50.9"/>
    <m/>
    <n v="6417206"/>
    <n v="140.80000000000001"/>
    <n v="5.3"/>
    <n v="6.4597381172876807"/>
    <n v="39645"/>
    <n v="62.6"/>
    <n v="191936"/>
    <n v="1425.80977992212"/>
    <m/>
    <n v="9.3765879651591E-2"/>
    <n v="2440.5948632473387"/>
    <n v="822.71871794871799"/>
    <n v="0"/>
    <n v="0"/>
    <n v="0"/>
    <n v="4088000"/>
    <n v="5888957.7599999998"/>
    <n v="19.011659999999999"/>
    <n v="2"/>
    <n v="1.0000000000000001E-5"/>
    <n v="0"/>
    <n v="0"/>
    <n v="2"/>
    <n v="0"/>
    <n v="1"/>
    <n v="2"/>
    <n v="0"/>
    <n v="131"/>
    <n v="0"/>
  </r>
  <r>
    <n v="25000"/>
    <x v="21"/>
    <x v="6"/>
    <n v="16753.7"/>
    <n v="7800"/>
    <m/>
    <x v="83"/>
    <n v="6.3482740538805968"/>
    <n v="52.6"/>
    <m/>
    <n v="6422565"/>
    <n v="136.80000000000001"/>
    <n v="5.7"/>
    <n v="6.346343755043435"/>
    <n v="40479"/>
    <n v="64.3"/>
    <n v="198042"/>
    <n v="1534.87291070826"/>
    <m/>
    <n v="9.1057791396990245E-2"/>
    <n v="2608.5683835040986"/>
    <n v="823.40576923076924"/>
    <n v="0"/>
    <n v="0"/>
    <n v="0"/>
    <n v="6820000"/>
    <n v="9605617.0399999991"/>
    <n v="49.833010000000002"/>
    <n v="7"/>
    <n v="1.0000000000000001E-5"/>
    <n v="1"/>
    <n v="0"/>
    <n v="2"/>
    <n v="1"/>
    <n v="1"/>
    <n v="2"/>
    <n v="0"/>
    <n v="116"/>
    <n v="0"/>
  </r>
  <r>
    <n v="25000"/>
    <x v="21"/>
    <x v="7"/>
    <n v="18101.2"/>
    <n v="7800"/>
    <m/>
    <x v="74"/>
    <n v="6.3871375386571403"/>
    <n v="57.4"/>
    <m/>
    <n v="6412281"/>
    <n v="138.4"/>
    <n v="5.0999999999999996"/>
    <n v="6.3874373618476676"/>
    <n v="42647"/>
    <n v="63.8"/>
    <n v="204352"/>
    <n v="1756.94785796735"/>
    <m/>
    <n v="9.6528627618598567E-2"/>
    <n v="2822.8956279364552"/>
    <n v="822.08730769230772"/>
    <n v="0"/>
    <n v="0"/>
    <n v="0"/>
    <n v="3757000"/>
    <n v="5154279.47"/>
    <n v="15.44632"/>
    <n v="14"/>
    <n v="2.0000000000000002E-5"/>
    <n v="1"/>
    <n v="1.0000000000000001E-5"/>
    <n v="1"/>
    <n v="1"/>
    <n v="1"/>
    <n v="1"/>
    <n v="0"/>
    <n v="90"/>
    <n v="0"/>
  </r>
  <r>
    <n v="25000"/>
    <x v="21"/>
    <x v="8"/>
    <n v="18880"/>
    <n v="7800"/>
    <m/>
    <x v="66"/>
    <n v="6.5873020236597624"/>
    <n v="57.7"/>
    <m/>
    <n v="6403290"/>
    <n v="139.5"/>
    <n v="4.8"/>
    <n v="6.5881097081348052"/>
    <n v="44609"/>
    <n v="63.4"/>
    <n v="208434"/>
    <n v="1928.10378419579"/>
    <n v="11915.25"/>
    <n v="0.10199564301931863"/>
    <n v="2948.4842947922084"/>
    <n v="820.93461538461543"/>
    <n v="0"/>
    <n v="0"/>
    <n v="0"/>
    <n v="19988500"/>
    <n v="26523857.670000002"/>
    <n v="188.12329"/>
    <n v="28"/>
    <n v="4.0000000000000003E-5"/>
    <n v="0"/>
    <n v="0"/>
    <n v="3"/>
    <n v="0"/>
    <n v="1"/>
    <n v="3"/>
    <n v="0"/>
    <n v="351"/>
    <n v="0"/>
  </r>
  <r>
    <n v="25000"/>
    <x v="21"/>
    <x v="9"/>
    <n v="19238.5"/>
    <n v="7800"/>
    <m/>
    <x v="133"/>
    <n v="6.8103138904989597"/>
    <n v="60.5"/>
    <m/>
    <n v="6410084"/>
    <n v="141.1"/>
    <n v="4.9000000000000004"/>
    <n v="6.8143905878939997"/>
    <n v="47974"/>
    <n v="65.2"/>
    <n v="201657"/>
    <n v="1710.42397670133"/>
    <n v="12370"/>
    <n v="8.9165819262093965E-2"/>
    <n v="3001.2867226076914"/>
    <n v="821.80564102564108"/>
    <n v="0"/>
    <n v="0"/>
    <n v="0"/>
    <n v="22600000"/>
    <n v="29052039.43"/>
    <n v="59.304989999999997"/>
    <n v="15"/>
    <n v="3.0000000000000001E-5"/>
    <n v="6"/>
    <n v="2.0000000000000002E-5"/>
    <n v="3"/>
    <n v="3"/>
    <n v="1"/>
    <n v="3"/>
    <n v="0"/>
    <n v="341"/>
    <n v="0"/>
  </r>
  <r>
    <n v="25000"/>
    <x v="21"/>
    <x v="10"/>
    <n v="19282.400000000001"/>
    <n v="7800"/>
    <m/>
    <x v="89"/>
    <n v="6.7434011526899011"/>
    <n v="65.400000000000006"/>
    <m/>
    <n v="6431559"/>
    <n v="137.69999999999999"/>
    <n v="4.5999999999999996"/>
    <n v="6.7456865222395157"/>
    <n v="50238"/>
    <n v="64.3"/>
    <n v="204301"/>
    <n v="1244.77319741679"/>
    <n v="12008.5"/>
    <n v="-4.4436011765695421E-3"/>
    <n v="2998.091131559238"/>
    <n v="824.55884615384616"/>
    <n v="2000"/>
    <n v="2499.7800000000002"/>
    <n v="5.0899999999999999E-3"/>
    <n v="3692000"/>
    <n v="4614589.9400000004"/>
    <n v="27.50433"/>
    <n v="6"/>
    <n v="1.0000000000000001E-5"/>
    <n v="1"/>
    <n v="0"/>
    <n v="5"/>
    <n v="2"/>
    <n v="2"/>
    <n v="5"/>
    <n v="1"/>
    <n v="96"/>
    <n v="0"/>
  </r>
  <r>
    <n v="25000"/>
    <x v="21"/>
    <x v="11"/>
    <n v="19504"/>
    <n v="7800"/>
    <m/>
    <x v="113"/>
    <n v="6.3742895559325072"/>
    <n v="68.2"/>
    <m/>
    <n v="6468967"/>
    <n v="132.5"/>
    <n v="5.5"/>
    <n v="6.3695585622762687"/>
    <n v="51916"/>
    <n v="65.7"/>
    <n v="206680"/>
    <n v="782.49339642550206"/>
    <n v="11165.25"/>
    <n v="5.8144028672753964E-2"/>
    <n v="3015.0099699070965"/>
    <n v="829.35474358974363"/>
    <n v="1300000"/>
    <n v="1564775.35"/>
    <n v="21.77018"/>
    <n v="52828750"/>
    <n v="63588558.200000003"/>
    <n v="227.64963"/>
    <n v="29"/>
    <n v="5.0000000000000002E-5"/>
    <n v="2"/>
    <n v="0"/>
    <n v="2"/>
    <n v="1"/>
    <n v="1"/>
    <n v="2"/>
    <n v="1"/>
    <n v="429"/>
    <n v="0"/>
  </r>
  <r>
    <n v="25000"/>
    <x v="21"/>
    <x v="12"/>
    <n v="20040.599999999999"/>
    <n v="7800"/>
    <n v="50"/>
    <x v="112"/>
    <n v="6.0469336944013685"/>
    <n v="73.099999999999994"/>
    <m/>
    <n v="6517613"/>
    <n v="111.5"/>
    <n v="8.1"/>
    <n v="6.051871654089747"/>
    <n v="50942"/>
    <n v="65.099999999999994"/>
    <n v="206878"/>
    <n v="611.86116047456699"/>
    <n v="10905.5"/>
    <n v="3.5363390137087947E-2"/>
    <n v="3074.8373676068218"/>
    <n v="835.59141025641031"/>
    <n v="0"/>
    <n v="0"/>
    <n v="0"/>
    <n v="3099500"/>
    <n v="3744106.31"/>
    <n v="7.7538499999999999"/>
    <n v="9"/>
    <n v="4.0000000000000003E-5"/>
    <n v="1"/>
    <n v="0"/>
    <n v="2"/>
    <n v="1"/>
    <n v="1"/>
    <n v="2"/>
    <n v="0"/>
    <n v="120"/>
    <n v="0"/>
  </r>
  <r>
    <n v="25000"/>
    <x v="21"/>
    <x v="13"/>
    <n v="21113.9"/>
    <n v="7800"/>
    <n v="62"/>
    <x v="84"/>
    <n v="5.9846851685707803"/>
    <n v="76.5"/>
    <m/>
    <n v="6566307"/>
    <n v="107.2"/>
    <n v="8.3000000000000007"/>
    <n v="5.9877266880560009"/>
    <n v="53062"/>
    <n v="65.3"/>
    <n v="213799"/>
    <n v="728.22160491156399"/>
    <n v="11734.25"/>
    <n v="3.6181166178760334E-2"/>
    <n v="3215.4908383053062"/>
    <n v="841.83423076923077"/>
    <n v="0"/>
    <n v="0"/>
    <n v="0"/>
    <n v="173556850"/>
    <n v="206268277.05000001"/>
    <n v="308.19914999999997"/>
    <n v="26"/>
    <n v="6.9999999999999994E-5"/>
    <n v="2"/>
    <n v="0"/>
    <n v="8"/>
    <n v="1"/>
    <n v="8"/>
    <n v="8"/>
    <n v="0"/>
    <n v="316"/>
    <n v="0"/>
  </r>
  <r>
    <n v="25000"/>
    <x v="21"/>
    <x v="14"/>
    <n v="21751.9"/>
    <n v="7800"/>
    <n v="128"/>
    <x v="115"/>
    <n v="6.1219575872570005"/>
    <n v="77.900000000000006"/>
    <m/>
    <n v="6613583"/>
    <n v="110.8"/>
    <n v="7.3"/>
    <n v="6.1211241283917674"/>
    <n v="55302"/>
    <n v="65.3"/>
    <n v="221503"/>
    <n v="599.94329976326003"/>
    <n v="11690.5"/>
    <n v="4.4525099062693724E-2"/>
    <n v="3288.9736168730324"/>
    <n v="847.89525641025637"/>
    <n v="0"/>
    <n v="0"/>
    <n v="0"/>
    <n v="341491411"/>
    <n v="393435684.70999998"/>
    <n v="1267.2427700000001"/>
    <n v="206"/>
    <n v="4.4999999999999999E-4"/>
    <n v="4"/>
    <n v="1.0000000000000001E-5"/>
    <n v="2"/>
    <n v="1"/>
    <n v="1"/>
    <n v="2"/>
    <n v="0"/>
    <n v="235"/>
    <n v="0"/>
  </r>
  <r>
    <n v="25000"/>
    <x v="21"/>
    <x v="15"/>
    <n v="22710.7"/>
    <n v="7800"/>
    <n v="322"/>
    <x v="113"/>
    <n v="6.3234813297805443"/>
    <n v="80.099999999999994"/>
    <m/>
    <n v="6663005"/>
    <n v="115.6"/>
    <n v="6.7"/>
    <n v="6.3242548918352277"/>
    <n v="57333"/>
    <n v="65.8"/>
    <n v="217171"/>
    <n v="872.81645774926801"/>
    <n v="11791.25"/>
    <n v="7.3622011279429855E-2"/>
    <n v="3408.4771060504982"/>
    <n v="854.2314102564103"/>
    <n v="0"/>
    <n v="0"/>
    <n v="0"/>
    <n v="26188000"/>
    <n v="29559734.18"/>
    <n v="727.87599"/>
    <n v="7"/>
    <n v="2.0000000000000002E-5"/>
    <n v="0"/>
    <n v="0"/>
    <n v="2"/>
    <n v="0"/>
    <n v="1"/>
    <n v="2"/>
    <n v="0"/>
    <n v="185"/>
    <n v="0"/>
  </r>
  <r>
    <n v="25000"/>
    <x v="21"/>
    <x v="16"/>
    <n v="24107.5"/>
    <n v="7800"/>
    <n v="138"/>
    <x v="109"/>
    <n v="6.393550869559494"/>
    <n v="80.7"/>
    <m/>
    <n v="6713315"/>
    <n v="122.4"/>
    <n v="6.7"/>
    <n v="6.3972433190189504"/>
    <n v="57377"/>
    <n v="65.3"/>
    <n v="219486"/>
    <n v="1141.29482893093"/>
    <n v="12020.25"/>
    <n v="6.7153061843703954E-2"/>
    <n v="3590.9978900140986"/>
    <n v="860.68141025641023"/>
    <n v="0"/>
    <n v="0"/>
    <n v="0"/>
    <n v="30760900"/>
    <n v="34220156.630000003"/>
    <n v="97.286820000000006"/>
    <n v="8"/>
    <n v="4.0000000000000003E-5"/>
    <n v="1"/>
    <n v="0"/>
    <n v="3"/>
    <n v="2"/>
    <n v="1"/>
    <n v="3"/>
    <n v="0"/>
    <n v="204"/>
    <n v="0"/>
  </r>
  <r>
    <n v="25000"/>
    <x v="21"/>
    <x v="17"/>
    <n v="25874.3"/>
    <n v="7800"/>
    <n v="312"/>
    <x v="105"/>
    <n v="6.5654780396951056"/>
    <n v="83.9"/>
    <m/>
    <n v="6762596"/>
    <n v="129.1"/>
    <n v="5.7"/>
    <n v="6.5613466278034549"/>
    <n v="59963"/>
    <n v="63"/>
    <n v="224784"/>
    <n v="1129.2256494042399"/>
    <n v="12475.25"/>
    <n v="5.6969731161306228E-2"/>
    <n v="3826.089862532081"/>
    <n v="866.99948717948723"/>
    <n v="0"/>
    <n v="0"/>
    <n v="0"/>
    <n v="11823315"/>
    <n v="12942961.789999999"/>
    <n v="42.140439999999998"/>
    <n v="4"/>
    <n v="0"/>
    <n v="2"/>
    <n v="0"/>
    <n v="2"/>
    <n v="1"/>
    <n v="1"/>
    <n v="2"/>
    <n v="0"/>
    <n v="280"/>
    <n v="0"/>
  </r>
  <r>
    <n v="25000"/>
    <x v="21"/>
    <x v="18"/>
    <n v="26730.7"/>
    <n v="7800"/>
    <n v="122"/>
    <x v="106"/>
    <n v="6.8042139949866192"/>
    <n v="87"/>
    <m/>
    <n v="6794228"/>
    <n v="139.1"/>
    <n v="4.8"/>
    <n v="6.7983585440286589"/>
    <n v="63618"/>
    <n v="60.5"/>
    <n v="230884"/>
    <n v="1439.52017957271"/>
    <n v="12595.25"/>
    <n v="8.2640808204257038E-2"/>
    <n v="3934.3248416155598"/>
    <n v="871.05487179487181"/>
    <n v="0"/>
    <n v="0"/>
    <n v="0"/>
    <n v="5501394"/>
    <n v="6015226.1500000004"/>
    <n v="24.58295"/>
    <n v="2"/>
    <n v="2.0000000000000002E-5"/>
    <n v="0"/>
    <n v="0"/>
    <n v="2"/>
    <n v="0"/>
    <n v="1"/>
    <n v="2"/>
    <n v="0"/>
    <n v="243"/>
    <n v="0"/>
  </r>
  <r>
    <n v="25000"/>
    <x v="21"/>
    <x v="19"/>
    <n v="27885.1"/>
    <n v="7800"/>
    <n v="328"/>
    <x v="22"/>
    <n v="6.5805188508881516"/>
    <n v="90.1"/>
    <m/>
    <n v="6823608"/>
    <n v="146.5"/>
    <n v="3.9"/>
    <n v="6.5555647263179013"/>
    <n v="65725"/>
    <n v="59.7"/>
    <n v="239501"/>
    <n v="1150.98730634556"/>
    <n v="12969.25"/>
    <n v="8.9248596053730644E-2"/>
    <n v="4086.5624168328541"/>
    <n v="874.82153846153847"/>
    <n v="3000"/>
    <n v="3181.46"/>
    <n v="6.2199999999999998E-3"/>
    <n v="7018700"/>
    <n v="7443235.7400000002"/>
    <n v="23.473020000000002"/>
    <n v="4"/>
    <n v="1.0000000000000001E-5"/>
    <n v="4"/>
    <n v="1.0000000000000001E-5"/>
    <n v="2"/>
    <n v="1"/>
    <n v="1"/>
    <n v="2"/>
    <n v="1"/>
    <n v="507"/>
    <n v="0"/>
  </r>
  <r>
    <n v="25000"/>
    <x v="21"/>
    <x v="20"/>
    <n v="28588.9"/>
    <n v="7800"/>
    <n v="121"/>
    <x v="115"/>
    <n v="6.6606833412282178"/>
    <n v="92.8"/>
    <m/>
    <n v="6859789"/>
    <n v="152.1"/>
    <n v="3.7"/>
    <n v="6.7144514547378984"/>
    <n v="68442"/>
    <n v="60"/>
    <n v="245399"/>
    <n v="1443.9682492499801"/>
    <n v="13831.25"/>
    <m/>
    <n v="4167.6063214189244"/>
    <n v="879.46012820512817"/>
    <n v="8000"/>
    <n v="8311.76"/>
    <n v="6.5799999999999997E-2"/>
    <n v="4942400"/>
    <n v="5135026.33"/>
    <n v="26.124949999999998"/>
    <n v="6"/>
    <n v="1.1E-4"/>
    <n v="2"/>
    <n v="9.0000000000000006E-5"/>
    <n v="6"/>
    <n v="1"/>
    <n v="2"/>
    <n v="6"/>
    <n v="1"/>
    <n v="387"/>
    <n v="0"/>
  </r>
  <r>
    <n v="25000"/>
    <x v="21"/>
    <x v="21"/>
    <n v="30168"/>
    <n v="7800"/>
    <n v="351"/>
    <x v="68"/>
    <n v="6.6890728632906322"/>
    <n v="96"/>
    <m/>
    <n v="6882635"/>
    <n v="158.6"/>
    <n v="3.4"/>
    <m/>
    <n v="71801"/>
    <n v="61.5"/>
    <n v="249913"/>
    <n v="1208.5149545899401"/>
    <n v="14897"/>
    <m/>
    <n v="4383.2049789070616"/>
    <n v="882.38910256410259"/>
    <n v="0"/>
    <n v="0"/>
    <n v="0"/>
    <n v="9568000"/>
    <n v="9874635.5700000003"/>
    <n v="18.14817"/>
    <n v="6"/>
    <n v="3.0000000000000001E-5"/>
    <n v="2"/>
    <n v="1.0000000000000001E-5"/>
    <n v="19"/>
    <n v="2"/>
    <n v="2"/>
    <n v="19"/>
    <n v="0"/>
    <n v="361"/>
    <n v="0"/>
  </r>
  <r>
    <n v="25000"/>
    <x v="21"/>
    <x v="22"/>
    <n v="31033.7"/>
    <n v="7800"/>
    <n v="105"/>
    <x v="114"/>
    <m/>
    <n v="98.1"/>
    <m/>
    <n v="6892503"/>
    <n v="162.1"/>
    <n v="2.9"/>
    <m/>
    <n v="74187"/>
    <n v="61.3"/>
    <n v="253655"/>
    <n v="1130.2780295253399"/>
    <n v="14350.75"/>
    <m/>
    <n v="4502.5297776439129"/>
    <n v="883.65423076923082"/>
    <n v="0"/>
    <n v="0"/>
    <n v="0"/>
    <n v="10421550"/>
    <n v="10421550"/>
    <n v="45.501489999999997"/>
    <n v="1"/>
    <n v="0"/>
    <n v="0"/>
    <n v="0"/>
    <n v="3"/>
    <n v="0"/>
    <n v="1"/>
    <n v="3"/>
    <n v="0"/>
    <n v="471"/>
    <n v="0"/>
  </r>
  <r>
    <n v="26000"/>
    <x v="22"/>
    <x v="0"/>
    <n v="19969.2"/>
    <n v="56539"/>
    <m/>
    <x v="83"/>
    <n v="5.3654083541676911"/>
    <n v="51.8"/>
    <n v="35.6"/>
    <n v="9809051"/>
    <n v="180.3"/>
    <n v="4.3"/>
    <n v="5.3678016509256778"/>
    <n v="25990"/>
    <n v="73.3"/>
    <n v="227660"/>
    <n v="3983.7602684997501"/>
    <m/>
    <m/>
    <n v="2035.7932688901303"/>
    <n v="173.49176674507862"/>
    <n v="11313000"/>
    <n v="18266757.940000001"/>
    <n v="433.92117999999999"/>
    <n v="178317000.15000001"/>
    <n v="287923051.10000002"/>
    <n v="1093.05116"/>
    <n v="128"/>
    <n v="2.5000000000000001E-4"/>
    <n v="9"/>
    <n v="2.0000000000000002E-5"/>
    <n v="4"/>
    <n v="3"/>
    <n v="2"/>
    <n v="4"/>
    <n v="2"/>
    <n v="264"/>
    <n v="0"/>
  </r>
  <r>
    <n v="26000"/>
    <x v="22"/>
    <x v="1"/>
    <n v="21060.1"/>
    <n v="56539"/>
    <m/>
    <x v="70"/>
    <n v="5.6554646317841666"/>
    <n v="54.5"/>
    <m/>
    <n v="9847942"/>
    <n v="187.5"/>
    <n v="3.9"/>
    <n v="5.6335958014026994"/>
    <n v="27432"/>
    <n v="74.400000000000006"/>
    <n v="239244"/>
    <n v="4491.5937708319298"/>
    <m/>
    <m/>
    <n v="2138.5280295111402"/>
    <n v="174.17962822122783"/>
    <n v="45134999.960000001"/>
    <n v="71760352.859999999"/>
    <n v="1935.4494999999999"/>
    <n v="294964700.05000001"/>
    <n v="468965790.64999998"/>
    <n v="6377.7085900000002"/>
    <n v="187"/>
    <n v="3.3999999999999998E-3"/>
    <n v="12.1"/>
    <n v="2.5999999999999998E-4"/>
    <n v="2"/>
    <n v="2"/>
    <n v="1"/>
    <n v="2"/>
    <n v="2"/>
    <n v="292"/>
    <n v="0"/>
  </r>
  <r>
    <n v="26000"/>
    <x v="22"/>
    <x v="2"/>
    <n v="21303.1"/>
    <n v="56539"/>
    <m/>
    <x v="29"/>
    <n v="5.817309962197549"/>
    <n v="57"/>
    <m/>
    <n v="9897116"/>
    <n v="197.1"/>
    <n v="3.7"/>
    <n v="5.7960454866173743"/>
    <n v="28695"/>
    <n v="76.5"/>
    <n v="235687"/>
    <n v="4346.0684894760998"/>
    <m/>
    <m/>
    <n v="2152.4553213279505"/>
    <n v="175.04936415571552"/>
    <n v="1066000"/>
    <n v="1658215.36"/>
    <n v="37.59216"/>
    <n v="11638500.01"/>
    <n v="18104258.5"/>
    <n v="542.49284999999998"/>
    <n v="102"/>
    <n v="1.0399999999999999E-3"/>
    <n v="6"/>
    <n v="1.0000000000000001E-5"/>
    <n v="6"/>
    <n v="2"/>
    <n v="6"/>
    <n v="6"/>
    <n v="6"/>
    <n v="286"/>
    <n v="0"/>
  </r>
  <r>
    <n v="26000"/>
    <x v="22"/>
    <x v="3"/>
    <n v="23241.5"/>
    <n v="56539"/>
    <m/>
    <x v="46"/>
    <n v="6.0833582867252423"/>
    <n v="61.4"/>
    <m/>
    <n v="9938823"/>
    <n v="209.7"/>
    <n v="3.6"/>
    <n v="6.0665372030863187"/>
    <n v="30409"/>
    <n v="77.2"/>
    <n v="254268"/>
    <n v="4256.9234134122898"/>
    <m/>
    <n v="8.2192296167325526E-2"/>
    <n v="2338.4559721005189"/>
    <n v="175.78703196023983"/>
    <n v="1805000"/>
    <n v="2716456.62"/>
    <n v="35.985680000000002"/>
    <n v="49616500"/>
    <n v="74670954.010000005"/>
    <n v="745.49579000000006"/>
    <n v="27"/>
    <n v="8.0000000000000007E-5"/>
    <n v="3"/>
    <n v="2.0000000000000002E-5"/>
    <n v="9"/>
    <n v="1"/>
    <n v="2"/>
    <n v="9"/>
    <n v="3"/>
    <n v="306"/>
    <n v="0"/>
  </r>
  <r>
    <n v="26000"/>
    <x v="22"/>
    <x v="4"/>
    <n v="23350.6"/>
    <n v="56539"/>
    <m/>
    <x v="19"/>
    <n v="5.9009762240216048"/>
    <n v="67.400000000000006"/>
    <m/>
    <n v="9991120"/>
    <n v="206.3"/>
    <n v="5.2"/>
    <n v="5.8847262145632753"/>
    <n v="30796"/>
    <n v="77.099999999999994"/>
    <n v="252794"/>
    <n v="4008.5927583012699"/>
    <m/>
    <n v="6.0815985667210103E-2"/>
    <n v="2337.135376214078"/>
    <n v="176.71200410336229"/>
    <n v="153745000"/>
    <n v="224978575.41"/>
    <n v="193.45382000000001"/>
    <n v="43708700"/>
    <n v="63959940.43"/>
    <n v="704.61473999999998"/>
    <n v="223"/>
    <n v="5.1999999999999995E-4"/>
    <n v="9"/>
    <n v="9.0000000000000006E-5"/>
    <n v="15"/>
    <n v="4"/>
    <n v="4"/>
    <n v="15"/>
    <n v="2"/>
    <n v="382"/>
    <n v="0"/>
  </r>
  <r>
    <n v="26000"/>
    <x v="22"/>
    <x v="5"/>
    <n v="23505.3"/>
    <n v="56539"/>
    <m/>
    <x v="91"/>
    <n v="5.8018493458244196"/>
    <n v="69.599999999999994"/>
    <m/>
    <n v="10015710"/>
    <n v="199.8"/>
    <n v="6.3"/>
    <n v="5.7897225270189852"/>
    <n v="30671"/>
    <n v="76"/>
    <n v="249532"/>
    <n v="4092.1426606292298"/>
    <m/>
    <n v="2.113219980197191E-2"/>
    <n v="2346.8431094750144"/>
    <n v="177.14692513132528"/>
    <n v="344000"/>
    <n v="495548.33"/>
    <n v="10.576409999999999"/>
    <n v="32094000"/>
    <n v="46232928.840000004"/>
    <n v="2077.8516599999998"/>
    <n v="47"/>
    <n v="2.3000000000000001E-4"/>
    <n v="7"/>
    <n v="2.0000000000000002E-5"/>
    <n v="7"/>
    <n v="1"/>
    <n v="4"/>
    <n v="7"/>
    <n v="1"/>
    <n v="205"/>
    <n v="0"/>
  </r>
  <r>
    <n v="26000"/>
    <x v="22"/>
    <x v="6"/>
    <n v="25708.5"/>
    <n v="56539"/>
    <m/>
    <x v="69"/>
    <n v="5.5087920887807016"/>
    <n v="74.400000000000006"/>
    <m/>
    <n v="10041152"/>
    <n v="190.9"/>
    <n v="7.2"/>
    <n v="5.4976594521655215"/>
    <n v="31327"/>
    <n v="75.599999999999994"/>
    <n v="244831"/>
    <n v="4240.4509050337701"/>
    <m/>
    <n v="1.2736299426425866E-2"/>
    <n v="2560.3137966639688"/>
    <n v="177.59691540352676"/>
    <n v="1820000"/>
    <n v="2563375.81"/>
    <n v="31.639019999999999"/>
    <n v="209238250"/>
    <n v="294701250.87"/>
    <n v="1350.81845"/>
    <n v="18"/>
    <n v="4.0999999999999999E-4"/>
    <n v="7"/>
    <n v="1.0000000000000001E-5"/>
    <n v="6"/>
    <n v="3"/>
    <n v="3"/>
    <n v="6"/>
    <n v="1"/>
    <n v="275"/>
    <n v="0"/>
  </r>
  <r>
    <n v="26000"/>
    <x v="22"/>
    <x v="7"/>
    <n v="26957"/>
    <n v="56539"/>
    <m/>
    <x v="3"/>
    <n v="5.3457736390401394"/>
    <n v="77.3"/>
    <m/>
    <n v="10055315"/>
    <n v="191.8"/>
    <n v="7"/>
    <n v="5.3330956659690782"/>
    <n v="32165"/>
    <n v="77.099999999999994"/>
    <n v="247703"/>
    <n v="4355.7446303411898"/>
    <m/>
    <n v="-2.5400586925084512E-3"/>
    <n v="2680.8707633724052"/>
    <n v="177.84741505863209"/>
    <n v="6416000"/>
    <n v="8802197.8200000003"/>
    <n v="171.32365999999999"/>
    <n v="137522000"/>
    <n v="188668303.77000001"/>
    <n v="1286.4344100000001"/>
    <n v="13"/>
    <n v="1.2999999999999999E-4"/>
    <n v="3"/>
    <n v="4.0000000000000003E-5"/>
    <n v="4"/>
    <n v="1"/>
    <n v="1"/>
    <n v="4"/>
    <n v="3"/>
    <n v="284"/>
    <n v="0"/>
  </r>
  <r>
    <n v="26000"/>
    <x v="22"/>
    <x v="8"/>
    <n v="29213.8"/>
    <n v="56539"/>
    <m/>
    <x v="133"/>
    <n v="5.5623291010651217"/>
    <n v="76.099999999999994"/>
    <m/>
    <n v="10051137"/>
    <n v="189.5"/>
    <n v="6.8"/>
    <n v="5.5434797315255482"/>
    <n v="32877"/>
    <n v="76.400000000000006"/>
    <n v="248718"/>
    <n v="4008.23877701423"/>
    <n v="19187.5"/>
    <n v="-1.482463313710343E-2"/>
    <n v="2906.5169443019231"/>
    <n v="177.77351916376307"/>
    <n v="465000"/>
    <n v="617034.53"/>
    <n v="11.910819999999999"/>
    <n v="20024000"/>
    <n v="26570964.629999999"/>
    <n v="382.02847000000003"/>
    <n v="14"/>
    <n v="3.2000000000000003E-4"/>
    <n v="2"/>
    <n v="1.0000000000000001E-5"/>
    <n v="2"/>
    <n v="1"/>
    <n v="1"/>
    <n v="2"/>
    <n v="2"/>
    <n v="348"/>
    <n v="0"/>
  </r>
  <r>
    <n v="26000"/>
    <x v="22"/>
    <x v="9"/>
    <n v="29478.3"/>
    <n v="56539"/>
    <m/>
    <x v="3"/>
    <n v="5.4589998009519354"/>
    <n v="76.3"/>
    <m/>
    <n v="10036081"/>
    <n v="178.4"/>
    <n v="7"/>
    <n v="5.4434119016872389"/>
    <n v="33729"/>
    <n v="77.400000000000006"/>
    <n v="251994"/>
    <n v="2634.3334422972798"/>
    <n v="19840"/>
    <n v="1.9692017345177976E-3"/>
    <n v="2937.2321725980487"/>
    <n v="177.50722510125755"/>
    <n v="2096000"/>
    <n v="2694383.54"/>
    <n v="39.569659999999999"/>
    <n v="13044400"/>
    <n v="16768425.640000001"/>
    <n v="488.51521000000002"/>
    <n v="331"/>
    <n v="9.5E-4"/>
    <n v="5"/>
    <n v="9.0000000000000006E-5"/>
    <n v="5"/>
    <n v="2"/>
    <n v="3"/>
    <n v="5"/>
    <n v="2"/>
    <n v="433"/>
    <n v="0"/>
  </r>
  <r>
    <n v="26000"/>
    <x v="22"/>
    <x v="10"/>
    <n v="30339.599999999999"/>
    <n v="56539"/>
    <m/>
    <x v="112"/>
    <n v="5.053266158535096"/>
    <n v="80.8"/>
    <m/>
    <n v="10001284"/>
    <n v="166.7"/>
    <n v="7"/>
    <n v="5.0415317913054301"/>
    <n v="34792"/>
    <n v="76.400000000000006"/>
    <n v="249746"/>
    <n v="1572.99827863972"/>
    <n v="20066"/>
    <n v="-6.3042714104724895E-3"/>
    <n v="3033.5704895491417"/>
    <n v="176.89177381984118"/>
    <n v="2061000"/>
    <n v="2576021.17"/>
    <n v="35.820709999999998"/>
    <n v="166290500"/>
    <n v="207844663.21000001"/>
    <n v="2501.1757499999999"/>
    <n v="185"/>
    <n v="1.8600000000000001E-3"/>
    <n v="9"/>
    <n v="1.3999999999999999E-4"/>
    <n v="30"/>
    <n v="4"/>
    <n v="4"/>
    <n v="30"/>
    <n v="1"/>
    <n v="525"/>
    <n v="0"/>
  </r>
  <r>
    <n v="26000"/>
    <x v="22"/>
    <x v="11"/>
    <n v="29125.599999999999"/>
    <n v="56539"/>
    <m/>
    <x v="108"/>
    <n v="5.0391023769939123"/>
    <n v="83.8"/>
    <m/>
    <n v="9946889"/>
    <n v="153.5"/>
    <n v="8"/>
    <n v="5.0250044714385931"/>
    <n v="35700"/>
    <n v="75.900000000000006"/>
    <n v="251347"/>
    <n v="916.58028405652601"/>
    <n v="19538"/>
    <n v="2.4826251371314032E-2"/>
    <n v="2928.1114929502078"/>
    <n v="175.92969454712676"/>
    <n v="5460000"/>
    <n v="6572056.46"/>
    <n v="126.68092"/>
    <n v="67918080"/>
    <n v="81751182.299999997"/>
    <n v="936.22811999999999"/>
    <n v="4"/>
    <n v="2.0000000000000002E-5"/>
    <n v="9"/>
    <n v="1E-4"/>
    <n v="10"/>
    <n v="3"/>
    <n v="1"/>
    <n v="10"/>
    <n v="3"/>
    <n v="309"/>
    <n v="0"/>
  </r>
  <r>
    <n v="26000"/>
    <x v="22"/>
    <x v="12"/>
    <n v="30377.9"/>
    <n v="56539"/>
    <n v="244"/>
    <x v="62"/>
    <n v="4.4048101429308364"/>
    <n v="86.3"/>
    <m/>
    <n v="9901591"/>
    <n v="127.6"/>
    <n v="13.7"/>
    <n v="4.3930943621159377"/>
    <n v="34030"/>
    <n v="74.5"/>
    <n v="246269"/>
    <n v="576.89367756337197"/>
    <n v="18314.5"/>
    <n v="-7.5558741624724788E-3"/>
    <n v="3067.9817011225773"/>
    <n v="175.12851306178035"/>
    <n v="0"/>
    <n v="0"/>
    <n v="0"/>
    <n v="55220000"/>
    <n v="66704160.369999997"/>
    <n v="413.64321000000001"/>
    <n v="4"/>
    <n v="1E-4"/>
    <n v="4"/>
    <n v="2.0000000000000001E-4"/>
    <n v="7"/>
    <n v="1"/>
    <n v="1"/>
    <n v="7"/>
    <n v="0"/>
    <n v="116"/>
    <n v="0"/>
  </r>
  <r>
    <n v="26000"/>
    <x v="22"/>
    <x v="13"/>
    <n v="30109.3"/>
    <n v="56539"/>
    <n v="391"/>
    <x v="0"/>
    <n v="4.5328165729406633"/>
    <n v="90.9"/>
    <m/>
    <n v="9877510"/>
    <n v="121.6"/>
    <n v="12.6"/>
    <n v="4.5220074642826775"/>
    <n v="35391"/>
    <n v="74.5"/>
    <n v="240784"/>
    <n v="767.73995904834999"/>
    <n v="18866.75"/>
    <n v="2.9002862283994655E-2"/>
    <n v="3048.2682376428879"/>
    <n v="174.70259466916642"/>
    <n v="260000"/>
    <n v="309003.96999999997"/>
    <n v="2.4227599999999998"/>
    <n v="256778000"/>
    <n v="305174677.01999998"/>
    <n v="2222.3848600000001"/>
    <n v="27"/>
    <n v="2.9E-4"/>
    <n v="12"/>
    <n v="2.9999999999999997E-4"/>
    <n v="9"/>
    <n v="5"/>
    <n v="1"/>
    <n v="9"/>
    <n v="2"/>
    <n v="272"/>
    <n v="0"/>
  </r>
  <r>
    <n v="26000"/>
    <x v="22"/>
    <x v="14"/>
    <n v="29619.599999999999"/>
    <n v="56539"/>
    <n v="322"/>
    <x v="5"/>
    <n v="4.8515693555113506"/>
    <n v="89.6"/>
    <m/>
    <n v="9882412"/>
    <n v="125.3"/>
    <n v="10.4"/>
    <n v="4.8492609481310405"/>
    <n v="37509"/>
    <n v="74.099999999999994"/>
    <n v="235417"/>
    <n v="730.08796972937796"/>
    <n v="18725"/>
    <n v="0.11317398819455997"/>
    <n v="2997.2035167123167"/>
    <n v="174.78929588425689"/>
    <n v="413500"/>
    <n v="476397.5"/>
    <n v="6.0134400000000001"/>
    <n v="85903500"/>
    <n v="98970285.069999993"/>
    <n v="705.21100000000001"/>
    <n v="31"/>
    <n v="2.3000000000000001E-4"/>
    <n v="16"/>
    <n v="3.6999999999999999E-4"/>
    <n v="11"/>
    <n v="6"/>
    <n v="1"/>
    <n v="11"/>
    <n v="2"/>
    <n v="323"/>
    <n v="0"/>
  </r>
  <r>
    <n v="26000"/>
    <x v="22"/>
    <x v="15"/>
    <n v="29772.7"/>
    <n v="56539"/>
    <n v="504"/>
    <x v="88"/>
    <n v="5.419214818153697"/>
    <n v="88.7"/>
    <m/>
    <n v="9897145"/>
    <n v="128.19999999999999"/>
    <n v="9.1"/>
    <n v="5.4052847967703839"/>
    <n v="39059"/>
    <n v="74.8"/>
    <n v="232317"/>
    <n v="980.23091570731799"/>
    <n v="18501"/>
    <n v="5.3000010061379346E-2"/>
    <n v="3008.2109537649494"/>
    <n v="175.04987707600063"/>
    <n v="152800000"/>
    <n v="172473169.03999999"/>
    <n v="5810.5462600000001"/>
    <n v="44273220"/>
    <n v="49973446.159999996"/>
    <n v="2624.5808099999999"/>
    <n v="119"/>
    <n v="4.2000000000000002E-4"/>
    <n v="9"/>
    <n v="2.1000000000000001E-4"/>
    <n v="12"/>
    <n v="1"/>
    <n v="7"/>
    <n v="12"/>
    <n v="3"/>
    <n v="255"/>
    <n v="0"/>
  </r>
  <r>
    <n v="26000"/>
    <x v="22"/>
    <x v="16"/>
    <n v="30500.7"/>
    <n v="56539"/>
    <n v="399"/>
    <x v="63"/>
    <n v="5.5223191187997562"/>
    <n v="89.1"/>
    <m/>
    <n v="9913065"/>
    <n v="133.5"/>
    <n v="8.8000000000000007"/>
    <n v="5.5130689976888512"/>
    <n v="39362"/>
    <n v="73.900000000000006"/>
    <n v="230322"/>
    <n v="1271.6423774868499"/>
    <n v="18054.5"/>
    <n v="7.6726520979427712E-2"/>
    <n v="3076.8183200654894"/>
    <n v="175.33145262562124"/>
    <n v="5000"/>
    <n v="5562.28"/>
    <n v="0.12870000000000001"/>
    <n v="197171500"/>
    <n v="219344675.77000001"/>
    <n v="3201.3727800000001"/>
    <n v="176"/>
    <n v="2.7E-4"/>
    <n v="2"/>
    <n v="3.0000000000000001E-5"/>
    <n v="7"/>
    <n v="1"/>
    <n v="6"/>
    <n v="7"/>
    <n v="1"/>
    <n v="333"/>
    <n v="0"/>
  </r>
  <r>
    <n v="26000"/>
    <x v="22"/>
    <x v="17"/>
    <n v="30801"/>
    <n v="56539"/>
    <n v="447"/>
    <x v="60"/>
    <n v="5.7552723908820971"/>
    <n v="92"/>
    <m/>
    <n v="9929848"/>
    <n v="141.80000000000001"/>
    <n v="7.2"/>
    <n v="5.7453805907366586"/>
    <n v="41150"/>
    <n v="73.8"/>
    <n v="228871"/>
    <n v="1311.4783571610001"/>
    <n v="18453.75"/>
    <n v="7.9086773553019393E-2"/>
    <n v="3101.8601694608014"/>
    <n v="175.62829197545057"/>
    <n v="0"/>
    <n v="0"/>
    <n v="0"/>
    <n v="1880374000"/>
    <n v="2058442100.03"/>
    <n v="2220.6247400000002"/>
    <n v="19"/>
    <n v="3.6000000000000002E-4"/>
    <n v="1"/>
    <n v="0"/>
    <n v="5"/>
    <n v="1"/>
    <n v="1"/>
    <n v="5"/>
    <n v="0"/>
    <n v="247"/>
    <n v="0"/>
  </r>
  <r>
    <n v="26000"/>
    <x v="22"/>
    <x v="18"/>
    <n v="30580.6"/>
    <n v="56539"/>
    <n v="313"/>
    <x v="45"/>
    <n v="6.0033090854511011"/>
    <n v="93.5"/>
    <m/>
    <n v="9931715"/>
    <n v="148.30000000000001"/>
    <n v="5.4"/>
    <n v="5.990366838731604"/>
    <n v="43477"/>
    <n v="74.599999999999994"/>
    <n v="231384"/>
    <n v="1710.95057624168"/>
    <n v="18594.25"/>
    <n v="0.16366560743558831"/>
    <n v="3079.0855355797062"/>
    <n v="175.66131342966801"/>
    <n v="0"/>
    <n v="0"/>
    <n v="0"/>
    <n v="79924000"/>
    <n v="87388932.849999994"/>
    <n v="3370.7745500000001"/>
    <n v="9"/>
    <n v="1.7000000000000001E-4"/>
    <n v="0"/>
    <n v="0"/>
    <n v="1"/>
    <n v="0"/>
    <n v="1"/>
    <n v="1"/>
    <n v="0"/>
    <n v="155"/>
    <n v="0"/>
  </r>
  <r>
    <n v="26000"/>
    <x v="22"/>
    <x v="19"/>
    <n v="31866.1"/>
    <n v="56539"/>
    <n v="493"/>
    <x v="90"/>
    <n v="6.014421843619516"/>
    <n v="96.5"/>
    <m/>
    <n v="9950571"/>
    <n v="155.1"/>
    <n v="5"/>
    <n v="5.99207990653795"/>
    <n v="44637"/>
    <n v="72.8"/>
    <n v="233547"/>
    <n v="2099.5764656079"/>
    <n v="19746.25"/>
    <n v="0.15824434703989931"/>
    <n v="3202.4393374008387"/>
    <n v="175.99481773642972"/>
    <n v="4195000"/>
    <n v="4448740.4400000004"/>
    <n v="203.99664000000001"/>
    <n v="46539500"/>
    <n v="49354506.75"/>
    <n v="616.56052999999997"/>
    <n v="0"/>
    <n v="0"/>
    <n v="2"/>
    <n v="1.2E-4"/>
    <n v="31"/>
    <n v="1"/>
    <n v="0"/>
    <n v="31"/>
    <n v="1"/>
    <n v="185"/>
    <n v="0"/>
  </r>
  <r>
    <n v="26000"/>
    <x v="22"/>
    <x v="20"/>
    <n v="32164.7"/>
    <n v="56539"/>
    <n v="301"/>
    <x v="63"/>
    <n v="5.9459223360411988"/>
    <n v="98.8"/>
    <m/>
    <n v="9973114"/>
    <n v="162.19999999999999"/>
    <n v="4.5999999999999996"/>
    <n v="5.9394098464268232"/>
    <n v="45948"/>
    <n v="72.900000000000006"/>
    <n v="237389"/>
    <n v="2141.0244100537602"/>
    <n v="21062.75"/>
    <m/>
    <n v="3225.1411144001763"/>
    <n v="176.3935336670263"/>
    <n v="21015000"/>
    <n v="21834046.100000001"/>
    <n v="307.13720000000001"/>
    <n v="721006000"/>
    <n v="749106744.99000001"/>
    <n v="8207.5879399999994"/>
    <n v="0"/>
    <n v="0"/>
    <n v="6"/>
    <n v="2.1000000000000001E-4"/>
    <n v="2"/>
    <n v="1"/>
    <n v="0"/>
    <n v="2"/>
    <n v="2"/>
    <n v="205"/>
    <n v="0"/>
  </r>
  <r>
    <n v="26000"/>
    <x v="22"/>
    <x v="21"/>
    <n v="34612.699999999997"/>
    <n v="56539"/>
    <n v="555"/>
    <x v="134"/>
    <n v="5.9976816234906183"/>
    <n v="102.7"/>
    <m/>
    <n v="9984072"/>
    <n v="169.1"/>
    <n v="4.0999999999999996"/>
    <m/>
    <n v="47777"/>
    <n v="73"/>
    <n v="240953"/>
    <n v="1716.3284750456"/>
    <n v="23437.5"/>
    <m/>
    <n v="3466.7919061481125"/>
    <n v="176.58734678717346"/>
    <n v="20500"/>
    <n v="21156.98"/>
    <n v="0.40715000000000001"/>
    <n v="201517500"/>
    <n v="207975736.22999999"/>
    <n v="3859.1792"/>
    <n v="3"/>
    <n v="9.0000000000000006E-5"/>
    <n v="7"/>
    <n v="8.0000000000000007E-5"/>
    <n v="7"/>
    <n v="7"/>
    <n v="1"/>
    <n v="2"/>
    <n v="1"/>
    <n v="236"/>
    <n v="0"/>
  </r>
  <r>
    <n v="26000"/>
    <x v="22"/>
    <x v="22"/>
    <n v="33746"/>
    <n v="56539"/>
    <n v="471"/>
    <x v="35"/>
    <m/>
    <n v="107.6"/>
    <m/>
    <n v="9986857"/>
    <n v="173.4"/>
    <n v="4.0999999999999996"/>
    <m/>
    <n v="49228"/>
    <n v="73"/>
    <n v="253967"/>
    <n v="1801.40881230732"/>
    <n v="23425.5"/>
    <m/>
    <n v="3379.0410736831418"/>
    <n v="176.63660482145067"/>
    <n v="190000"/>
    <n v="190000"/>
    <n v="1.89314"/>
    <n v="202955500"/>
    <n v="202955500"/>
    <n v="1758.3260399999999"/>
    <n v="5"/>
    <n v="4.0000000000000003E-5"/>
    <n v="3"/>
    <n v="9.0000000000000006E-5"/>
    <n v="30"/>
    <n v="3"/>
    <n v="1"/>
    <n v="30"/>
    <n v="1"/>
    <n v="255"/>
    <n v="0"/>
  </r>
  <r>
    <n v="27000"/>
    <x v="23"/>
    <x v="0"/>
    <n v="10987.1"/>
    <n v="79627"/>
    <m/>
    <x v="22"/>
    <n v="4.7144033883091652"/>
    <n v="28.2"/>
    <n v="23.5"/>
    <n v="4763390"/>
    <n v="93.9"/>
    <n v="3.3"/>
    <n v="4.7176072284558614"/>
    <n v="27087"/>
    <n v="75.400000000000006"/>
    <n v="139938"/>
    <n v="2135.03141449854"/>
    <m/>
    <m/>
    <n v="2306.5715803240969"/>
    <n v="59.821291772891108"/>
    <n v="34682000"/>
    <n v="55999973.390000001"/>
    <n v="6588.6541900000002"/>
    <n v="789877300.03999996"/>
    <n v="1275390916.55"/>
    <n v="59820.009720000002"/>
    <n v="26"/>
    <n v="1.39E-3"/>
    <n v="4.08"/>
    <n v="3.8000000000000002E-4"/>
    <n v="30"/>
    <n v="3"/>
    <n v="3"/>
    <n v="30"/>
    <n v="30"/>
    <n v="195"/>
    <n v="0"/>
  </r>
  <r>
    <n v="27000"/>
    <x v="23"/>
    <x v="1"/>
    <n v="11921"/>
    <n v="79627"/>
    <m/>
    <x v="83"/>
    <n v="5.1225135071821226"/>
    <n v="30.5"/>
    <m/>
    <n v="4813412"/>
    <n v="102.2"/>
    <n v="2.7"/>
    <n v="5.0965601594620571"/>
    <n v="29187"/>
    <n v="75.400000000000006"/>
    <n v="141812"/>
    <n v="2545.2744192205901"/>
    <m/>
    <m/>
    <n v="2476.6215732208252"/>
    <n v="60.44949577404649"/>
    <n v="14626850"/>
    <n v="23255298.920000002"/>
    <n v="822.69407000000001"/>
    <n v="817666000.00999999"/>
    <n v="1300011093.21"/>
    <n v="24929.94082"/>
    <n v="95.96"/>
    <n v="1.74E-3"/>
    <n v="7"/>
    <n v="1.2999999999999999E-4"/>
    <n v="2"/>
    <n v="1"/>
    <n v="2"/>
    <n v="1"/>
    <n v="1"/>
    <n v="204"/>
    <n v="0"/>
  </r>
  <r>
    <n v="27000"/>
    <x v="23"/>
    <x v="2"/>
    <n v="11761.9"/>
    <n v="79627"/>
    <m/>
    <x v="78"/>
    <n v="5.2611325784381116"/>
    <n v="31.9"/>
    <m/>
    <n v="4873481"/>
    <n v="111.3"/>
    <n v="2.8"/>
    <n v="5.2292920334199104"/>
    <n v="30318"/>
    <n v="76.099999999999994"/>
    <n v="142312"/>
    <n v="2727.55772168064"/>
    <m/>
    <m/>
    <n v="2413.4494419902326"/>
    <n v="61.203875569844399"/>
    <n v="615500"/>
    <n v="957440.47"/>
    <n v="33.771349999999998"/>
    <n v="10348499.949999999"/>
    <n v="16097599.789999999"/>
    <n v="356.46987999999999"/>
    <n v="9"/>
    <n v="2.4000000000000001E-4"/>
    <n v="1.98"/>
    <n v="6.0000000000000002E-5"/>
    <n v="3"/>
    <n v="3"/>
    <n v="1"/>
    <n v="2"/>
    <n v="1"/>
    <n v="130"/>
    <n v="0"/>
  </r>
  <r>
    <n v="27000"/>
    <x v="23"/>
    <x v="3"/>
    <n v="13088.4"/>
    <n v="79627"/>
    <m/>
    <x v="137"/>
    <n v="5.4670759780807421"/>
    <n v="35.4"/>
    <m/>
    <n v="4919631"/>
    <n v="118.9"/>
    <n v="3.2"/>
    <n v="5.432799491005742"/>
    <n v="32447"/>
    <n v="76.099999999999994"/>
    <n v="146658"/>
    <n v="2709.1048128469001"/>
    <m/>
    <n v="-8.8334366905653411E-3"/>
    <n v="2660.4434356967017"/>
    <n v="61.783452848908034"/>
    <n v="38441000"/>
    <n v="57852249.789999999"/>
    <n v="4667.7037399999999"/>
    <n v="57860970"/>
    <n v="87078569.459999993"/>
    <n v="3890.1274699999999"/>
    <n v="20"/>
    <n v="1.6299999999999999E-3"/>
    <n v="3"/>
    <n v="1.2999999999999999E-4"/>
    <n v="12"/>
    <n v="2"/>
    <n v="1"/>
    <n v="7"/>
    <n v="12"/>
    <n v="174"/>
    <n v="0"/>
  </r>
  <r>
    <n v="27000"/>
    <x v="23"/>
    <x v="4"/>
    <n v="13386.7"/>
    <n v="79627"/>
    <m/>
    <x v="92"/>
    <n v="5.3767438522888424"/>
    <n v="37.9"/>
    <m/>
    <n v="4982796"/>
    <n v="123.1"/>
    <n v="3.8"/>
    <n v="5.3488466349948522"/>
    <n v="33454"/>
    <n v="76.099999999999994"/>
    <n v="148582"/>
    <n v="2741.84914739228"/>
    <m/>
    <n v="-1.4160606281866037E-3"/>
    <n v="2686.5839982210791"/>
    <n v="62.576713928692527"/>
    <n v="11047300"/>
    <n v="16165766.800000001"/>
    <n v="674.25473"/>
    <n v="408220600"/>
    <n v="597358542.25999999"/>
    <n v="10689.455389999999"/>
    <n v="41"/>
    <n v="1.5200000000000001E-3"/>
    <n v="14"/>
    <n v="5.0000000000000001E-4"/>
    <n v="31"/>
    <n v="30"/>
    <n v="30"/>
    <n v="31"/>
    <n v="1"/>
    <n v="364"/>
    <n v="0"/>
  </r>
  <r>
    <n v="27000"/>
    <x v="23"/>
    <x v="5"/>
    <n v="13604.1"/>
    <n v="79627"/>
    <m/>
    <x v="93"/>
    <n v="5.2822581421568318"/>
    <n v="40.5"/>
    <m/>
    <n v="5018935"/>
    <n v="124.1"/>
    <n v="4.5"/>
    <n v="5.2714181513086125"/>
    <n v="33932"/>
    <n v="77.3"/>
    <n v="148493"/>
    <n v="3050.6095042134498"/>
    <m/>
    <n v="5.7353303213027867E-4"/>
    <n v="2710.5551277312816"/>
    <n v="63.030567521066978"/>
    <n v="38518000"/>
    <n v="55487005.619999997"/>
    <n v="7278.1303600000001"/>
    <n v="239761900"/>
    <n v="345388387.04000002"/>
    <n v="19672.87283"/>
    <n v="11"/>
    <n v="6.6E-4"/>
    <n v="1"/>
    <n v="1.0000000000000001E-5"/>
    <n v="22"/>
    <n v="1"/>
    <n v="16"/>
    <n v="22"/>
    <n v="22"/>
    <n v="164"/>
    <n v="0"/>
  </r>
  <r>
    <n v="27000"/>
    <x v="23"/>
    <x v="6"/>
    <n v="13941.3"/>
    <n v="79627"/>
    <m/>
    <x v="92"/>
    <n v="5.4597046699484366"/>
    <n v="42.7"/>
    <m/>
    <n v="5053572"/>
    <n v="124.9"/>
    <n v="4.9000000000000004"/>
    <n v="5.4464927763123612"/>
    <n v="35263"/>
    <n v="77.2"/>
    <n v="150453"/>
    <n v="3348.6028487819399"/>
    <m/>
    <n v="8.0083989436490186E-2"/>
    <n v="2758.7021615601793"/>
    <n v="63.465558164944049"/>
    <n v="27743500"/>
    <n v="39075284.560000002"/>
    <n v="2656.4565299999999"/>
    <n v="35254300"/>
    <n v="49653857.68"/>
    <n v="2528.4554800000001"/>
    <n v="13"/>
    <n v="9.5E-4"/>
    <n v="1"/>
    <n v="9.0000000000000006E-5"/>
    <n v="4"/>
    <n v="1"/>
    <n v="1"/>
    <n v="4"/>
    <n v="4"/>
    <n v="92"/>
    <n v="0"/>
  </r>
  <r>
    <n v="27000"/>
    <x v="23"/>
    <x v="7"/>
    <n v="14774.4"/>
    <n v="79627"/>
    <m/>
    <x v="136"/>
    <n v="5.6835866553650467"/>
    <n v="41.5"/>
    <m/>
    <n v="5087713"/>
    <n v="128.19999999999999"/>
    <n v="4.7"/>
    <n v="5.6579413677649937"/>
    <n v="37205"/>
    <n v="76.400000000000006"/>
    <n v="149462"/>
    <n v="3399.4378722237798"/>
    <m/>
    <n v="4.6840742143040903E-2"/>
    <n v="2903.9373879776631"/>
    <n v="63.894319765908548"/>
    <n v="22305000"/>
    <n v="30600533.129999999"/>
    <n v="1215.63483"/>
    <n v="20169600"/>
    <n v="27670948.82"/>
    <n v="1372.7877800000001"/>
    <n v="5"/>
    <n v="1.2E-4"/>
    <n v="1"/>
    <n v="3.0000000000000001E-5"/>
    <n v="6"/>
    <n v="3"/>
    <n v="1"/>
    <n v="6"/>
    <n v="6"/>
    <n v="123"/>
    <n v="0"/>
  </r>
  <r>
    <n v="27000"/>
    <x v="23"/>
    <x v="8"/>
    <n v="15909.9"/>
    <n v="79627"/>
    <m/>
    <x v="80"/>
    <n v="5.6906380254878703"/>
    <n v="42.9"/>
    <m/>
    <n v="5119598"/>
    <n v="129.4"/>
    <n v="4.0999999999999996"/>
    <n v="5.6542201069716036"/>
    <n v="38111"/>
    <n v="76.5"/>
    <n v="155783"/>
    <n v="3019.89683888227"/>
    <n v="9901.25"/>
    <n v="2.0804794181099311E-2"/>
    <n v="3107.6463425448637"/>
    <n v="64.294749268464216"/>
    <n v="327500"/>
    <n v="434578.06"/>
    <n v="14.586510000000001"/>
    <n v="312298900"/>
    <n v="414406858.42000002"/>
    <n v="2272.7941500000002"/>
    <n v="20"/>
    <n v="4.6000000000000001E-4"/>
    <n v="5"/>
    <n v="6.0000000000000002E-5"/>
    <n v="2"/>
    <n v="1"/>
    <n v="1"/>
    <n v="2"/>
    <n v="2"/>
    <n v="117"/>
    <n v="0"/>
  </r>
  <r>
    <n v="27000"/>
    <x v="23"/>
    <x v="9"/>
    <n v="16459"/>
    <n v="79627"/>
    <m/>
    <x v="26"/>
    <n v="5.8243012953792404"/>
    <n v="44.5"/>
    <m/>
    <n v="5163555"/>
    <n v="127.5"/>
    <n v="4"/>
    <n v="5.7936187919746116"/>
    <n v="39754"/>
    <n v="75.599999999999994"/>
    <n v="158973"/>
    <n v="2289.1646472662301"/>
    <n v="9959.5"/>
    <n v="4.3895758714076659E-2"/>
    <n v="3187.5326204523822"/>
    <n v="64.846785638037346"/>
    <n v="12155500"/>
    <n v="15625755.449999999"/>
    <n v="460.42498000000001"/>
    <n v="204997350"/>
    <n v="263521735.84"/>
    <n v="5761.2646299999997"/>
    <n v="44"/>
    <n v="1.72E-3"/>
    <n v="2"/>
    <n v="4.0000000000000003E-5"/>
    <n v="30"/>
    <n v="1"/>
    <n v="19"/>
    <n v="30"/>
    <n v="2"/>
    <n v="99"/>
    <n v="0"/>
  </r>
  <r>
    <n v="27000"/>
    <x v="23"/>
    <x v="10"/>
    <n v="16562.3"/>
    <n v="79627"/>
    <m/>
    <x v="74"/>
    <n v="5.8797225879492601"/>
    <n v="47.2"/>
    <m/>
    <n v="5207203"/>
    <n v="120.1"/>
    <n v="4.5999999999999996"/>
    <n v="5.8549999441146356"/>
    <n v="41720"/>
    <n v="73.5"/>
    <n v="159339"/>
    <n v="1487.17711740148"/>
    <n v="10062.75"/>
    <n v="2.3852495544916544E-2"/>
    <n v="3180.651877793126"/>
    <n v="65.394941414344387"/>
    <n v="5334500"/>
    <n v="6667532.7699999996"/>
    <n v="272.97419000000002"/>
    <n v="229617800"/>
    <n v="286996758.23000002"/>
    <n v="9666.1470300000001"/>
    <n v="58"/>
    <n v="1.7799999999999999E-3"/>
    <n v="10"/>
    <n v="2.5000000000000001E-4"/>
    <n v="15"/>
    <n v="2"/>
    <n v="2"/>
    <n v="15"/>
    <n v="3"/>
    <n v="99"/>
    <n v="0"/>
  </r>
  <r>
    <n v="27000"/>
    <x v="23"/>
    <x v="11"/>
    <n v="16871.900000000001"/>
    <n v="79627"/>
    <m/>
    <x v="46"/>
    <n v="5.675523674329221"/>
    <n v="50.9"/>
    <m/>
    <n v="5247018"/>
    <n v="110.5"/>
    <n v="5.4"/>
    <n v="5.6547818516912853"/>
    <n v="43104"/>
    <n v="73.099999999999994"/>
    <n v="160475"/>
    <n v="903.81045111763399"/>
    <n v="9731.5"/>
    <n v="3.0064740181158491E-2"/>
    <n v="3215.5216543949346"/>
    <n v="65.894960252175764"/>
    <n v="22545500"/>
    <n v="27137417.300000001"/>
    <n v="1850.4963600000001"/>
    <n v="61759600"/>
    <n v="74338384.189999998"/>
    <n v="2713.9901500000001"/>
    <n v="39"/>
    <n v="6.8000000000000005E-4"/>
    <n v="6"/>
    <n v="1.4999999999999999E-4"/>
    <n v="3"/>
    <n v="2"/>
    <n v="2"/>
    <n v="3"/>
    <n v="3"/>
    <n v="184"/>
    <n v="0"/>
  </r>
  <r>
    <n v="27000"/>
    <x v="23"/>
    <x v="12"/>
    <n v="17322.599999999999"/>
    <n v="79627"/>
    <n v="3"/>
    <x v="90"/>
    <n v="5.0425032944625334"/>
    <n v="54.4"/>
    <m/>
    <n v="5281203"/>
    <n v="93.4"/>
    <n v="7.8"/>
    <n v="5.0230592777941103"/>
    <n v="41015"/>
    <n v="72.900000000000006"/>
    <n v="156568"/>
    <n v="767.82124205724904"/>
    <n v="10827.75"/>
    <n v="-2.5868620696540182E-2"/>
    <n v="3280.0481253987018"/>
    <n v="66.324274429527676"/>
    <n v="1395000"/>
    <n v="1685119.59"/>
    <n v="85.621859999999998"/>
    <n v="6589400"/>
    <n v="7959804.5599999996"/>
    <n v="281.55275999999998"/>
    <n v="3"/>
    <n v="6.0000000000000002E-5"/>
    <n v="10"/>
    <n v="2.7999999999999998E-4"/>
    <n v="27"/>
    <n v="3"/>
    <n v="1"/>
    <n v="27"/>
    <n v="2"/>
    <n v="117"/>
    <n v="0"/>
  </r>
  <r>
    <n v="27000"/>
    <x v="23"/>
    <x v="13"/>
    <n v="18808.3"/>
    <n v="79627"/>
    <n v="71"/>
    <x v="112"/>
    <n v="4.7526282276984384"/>
    <n v="56"/>
    <m/>
    <n v="5310828"/>
    <n v="87.6"/>
    <n v="7.4"/>
    <n v="4.7381790336179845"/>
    <n v="42606"/>
    <n v="72.599999999999994"/>
    <n v="154902"/>
    <n v="792.51891075191998"/>
    <n v="9745.25"/>
    <n v="-5.5459213940025683E-2"/>
    <n v="3541.5004967210384"/>
    <n v="66.696321599457477"/>
    <n v="7999000"/>
    <n v="9506625.3399999999"/>
    <n v="764.81808999999998"/>
    <n v="115533100"/>
    <n v="137308400.69"/>
    <n v="3704.6486500000001"/>
    <n v="51"/>
    <n v="2.6099999999999999E-3"/>
    <n v="5"/>
    <n v="2.0000000000000001E-4"/>
    <n v="11"/>
    <n v="2"/>
    <n v="1"/>
    <n v="11"/>
    <n v="2"/>
    <n v="294"/>
    <n v="0"/>
  </r>
  <r>
    <n v="27000"/>
    <x v="23"/>
    <x v="14"/>
    <n v="19650.3"/>
    <n v="79627"/>
    <n v="54"/>
    <x v="24"/>
    <n v="5.2153020078960619"/>
    <n v="55.7"/>
    <m/>
    <n v="5346143"/>
    <n v="91.8"/>
    <n v="6.5"/>
    <n v="5.1930803029294852"/>
    <n v="45349"/>
    <n v="71.3"/>
    <n v="156391"/>
    <n v="684.94056067277597"/>
    <n v="9442.75"/>
    <n v="-7.2501091275101875E-3"/>
    <n v="3675.6031404322703"/>
    <n v="67.139826943122301"/>
    <n v="6022000"/>
    <n v="6938006.6699999999"/>
    <n v="602.78270999999995"/>
    <n v="189896099"/>
    <n v="218781203.00999999"/>
    <n v="1520.97973"/>
    <n v="59"/>
    <n v="2.0000000000000001E-4"/>
    <n v="4"/>
    <n v="1.6000000000000001E-4"/>
    <n v="30"/>
    <n v="11"/>
    <n v="1"/>
    <n v="30"/>
    <n v="2"/>
    <n v="212"/>
    <n v="0"/>
  </r>
  <r>
    <n v="27000"/>
    <x v="23"/>
    <x v="15"/>
    <n v="19836.900000000001"/>
    <n v="79627"/>
    <n v="76"/>
    <x v="24"/>
    <n v="5.4331087078868796"/>
    <n v="56.2"/>
    <m/>
    <n v="5376643"/>
    <n v="94.9"/>
    <n v="5.6"/>
    <n v="5.4125628333793907"/>
    <n v="47859"/>
    <n v="72"/>
    <n v="158455"/>
    <n v="1242.46119976824"/>
    <n v="9666.25"/>
    <n v="-0.14854970594622921"/>
    <n v="3689.4582734989103"/>
    <n v="67.522862848028936"/>
    <n v="2545000"/>
    <n v="2872671.57"/>
    <n v="149.87970000000001"/>
    <n v="58297700"/>
    <n v="65803593.5"/>
    <n v="1914.3723"/>
    <n v="5"/>
    <n v="2.4000000000000001E-4"/>
    <n v="9"/>
    <n v="1.2E-4"/>
    <n v="12"/>
    <n v="4"/>
    <n v="2"/>
    <n v="12"/>
    <n v="4"/>
    <n v="207"/>
    <n v="0"/>
  </r>
  <r>
    <n v="27000"/>
    <x v="23"/>
    <x v="16"/>
    <n v="22299.8"/>
    <n v="79627"/>
    <n v="96"/>
    <x v="70"/>
    <n v="5.5376969460539192"/>
    <n v="55.5"/>
    <m/>
    <n v="5413479"/>
    <n v="100.6"/>
    <n v="5"/>
    <n v="5.5113747665093156"/>
    <n v="47943"/>
    <n v="73.400000000000006"/>
    <n v="156117"/>
    <n v="1393.33391112296"/>
    <n v="9539.5"/>
    <n v="-0.10432362370550298"/>
    <n v="4119.3103362920583"/>
    <n v="67.985469752722068"/>
    <n v="2040000"/>
    <n v="2269410.83"/>
    <n v="218.73048"/>
    <n v="112588200"/>
    <n v="125249451.51000001"/>
    <n v="8069.3899600000004"/>
    <n v="247"/>
    <n v="5.0000000000000001E-4"/>
    <n v="4"/>
    <n v="4.0000000000000003E-5"/>
    <n v="5"/>
    <n v="1"/>
    <n v="5"/>
    <n v="4"/>
    <n v="2"/>
    <n v="136"/>
    <n v="0"/>
  </r>
  <r>
    <n v="27000"/>
    <x v="23"/>
    <x v="17"/>
    <n v="21811"/>
    <n v="79627"/>
    <n v="109"/>
    <x v="79"/>
    <n v="5.4494624767318394"/>
    <n v="59.4"/>
    <m/>
    <n v="5451079"/>
    <n v="107.7"/>
    <n v="4.2"/>
    <n v="5.4155071158774062"/>
    <n v="50258"/>
    <n v="71.400000000000006"/>
    <n v="158030"/>
    <n v="1403.4987846276899"/>
    <n v="9689.25"/>
    <n v="-6.3296075489791187E-2"/>
    <n v="4001.2261792573545"/>
    <n v="68.457671392869258"/>
    <n v="538000"/>
    <n v="588947.63"/>
    <n v="61.212940000000003"/>
    <n v="47553299"/>
    <n v="52056512.490000002"/>
    <n v="1590.6150600000001"/>
    <n v="7"/>
    <n v="2.1000000000000001E-4"/>
    <n v="7"/>
    <n v="9.0000000000000006E-5"/>
    <n v="25"/>
    <n v="3"/>
    <n v="1"/>
    <n v="25"/>
    <n v="25"/>
    <n v="137"/>
    <n v="0"/>
  </r>
  <r>
    <n v="27000"/>
    <x v="23"/>
    <x v="18"/>
    <n v="22760.1"/>
    <n v="79627"/>
    <n v="29"/>
    <x v="135"/>
    <n v="5.5113111774751244"/>
    <n v="60.6"/>
    <m/>
    <n v="5482032"/>
    <n v="115.2"/>
    <n v="3.7"/>
    <n v="5.4696500627355391"/>
    <n v="52355"/>
    <n v="70.099999999999994"/>
    <n v="153856"/>
    <n v="1687.7787841643501"/>
    <n v="9688.25"/>
    <n v="-5.8249225494461931E-2"/>
    <n v="4151.7634337048739"/>
    <n v="68.846396322855313"/>
    <n v="211000"/>
    <n v="230707.48"/>
    <n v="14.14259"/>
    <n v="5607999"/>
    <n v="6131788.3200000003"/>
    <n v="201.80792"/>
    <n v="6"/>
    <n v="1.2999999999999999E-4"/>
    <n v="1"/>
    <n v="0"/>
    <n v="2"/>
    <n v="1"/>
    <n v="2"/>
    <n v="2"/>
    <n v="1"/>
    <n v="71"/>
    <n v="0"/>
  </r>
  <r>
    <n v="27000"/>
    <x v="23"/>
    <x v="19"/>
    <n v="23983.1"/>
    <n v="79627"/>
    <n v="48"/>
    <x v="68"/>
    <n v="5.3476674874438261"/>
    <n v="65.2"/>
    <m/>
    <n v="5522744"/>
    <n v="116.2"/>
    <n v="3.9"/>
    <n v="5.2972197949434863"/>
    <n v="53083"/>
    <n v="72.400000000000006"/>
    <n v="154259"/>
    <n v="1962.7530755458599"/>
    <n v="9871"/>
    <n v="-3.5855135737197896E-2"/>
    <n v="4342.6057771281803"/>
    <n v="69.357680183857241"/>
    <n v="1989000"/>
    <n v="2109307.42"/>
    <n v="153.92561000000001"/>
    <n v="16965300"/>
    <n v="17991469.859999999"/>
    <n v="669.52864999999997"/>
    <n v="14"/>
    <n v="7.6999999999999996E-4"/>
    <n v="9"/>
    <n v="4.8999999999999998E-4"/>
    <n v="2"/>
    <n v="1"/>
    <n v="1"/>
    <n v="2"/>
    <n v="2"/>
    <n v="182"/>
    <n v="0"/>
  </r>
  <r>
    <n v="27000"/>
    <x v="23"/>
    <x v="20"/>
    <n v="24482.799999999999"/>
    <n v="79627"/>
    <n v="58"/>
    <x v="31"/>
    <n v="5.4976024430520161"/>
    <n v="68.3"/>
    <m/>
    <n v="5566230"/>
    <n v="119.8"/>
    <n v="3.4"/>
    <n v="5.3972816959672194"/>
    <n v="54960"/>
    <n v="72.7"/>
    <n v="160983"/>
    <n v="2017.9353255660801"/>
    <n v="10719"/>
    <m/>
    <n v="4398.4528127655522"/>
    <n v="69.903801474374276"/>
    <n v="4401000"/>
    <n v="4572526.1399999997"/>
    <n v="271.99045000000001"/>
    <n v="19216000"/>
    <n v="19964931.219999999"/>
    <n v="933.64053000000001"/>
    <n v="7"/>
    <n v="1.1E-4"/>
    <n v="5"/>
    <n v="3.0000000000000001E-5"/>
    <n v="3"/>
    <n v="2"/>
    <n v="3"/>
    <n v="2"/>
    <n v="1"/>
    <n v="123"/>
    <n v="0"/>
  </r>
  <r>
    <n v="27000"/>
    <x v="23"/>
    <x v="21"/>
    <n v="25885.7"/>
    <n v="79627"/>
    <n v="54"/>
    <x v="138"/>
    <n v="5.4381407090146956"/>
    <n v="72.099999999999994"/>
    <m/>
    <n v="5606249"/>
    <n v="121.9"/>
    <n v="2.9"/>
    <m/>
    <n v="57371"/>
    <n v="69.8"/>
    <n v="168785"/>
    <n v="2193.8192395180099"/>
    <n v="11637.25"/>
    <m/>
    <n v="4617.2940231516659"/>
    <n v="70.406382257274544"/>
    <n v="1566000"/>
    <n v="1616187.18"/>
    <n v="58.025959999999998"/>
    <n v="44738000"/>
    <n v="46171764.170000002"/>
    <n v="1377.9522899999999"/>
    <n v="8"/>
    <n v="2.7999999999999998E-4"/>
    <n v="2"/>
    <n v="6.9999999999999994E-5"/>
    <n v="22"/>
    <n v="3"/>
    <n v="1"/>
    <n v="22"/>
    <n v="2"/>
    <n v="133"/>
    <n v="0"/>
  </r>
  <r>
    <n v="27000"/>
    <x v="23"/>
    <x v="22"/>
    <n v="27141.200000000001"/>
    <n v="79627"/>
    <n v="39"/>
    <x v="137"/>
    <m/>
    <n v="73.2"/>
    <m/>
    <n v="5639632"/>
    <n v="127.1"/>
    <n v="3.2"/>
    <m/>
    <n v="58834"/>
    <n v="71.400000000000006"/>
    <n v="171592"/>
    <n v="2486.3710107638599"/>
    <n v="11323.25"/>
    <m/>
    <n v="4812.583516087574"/>
    <n v="70.825624474110541"/>
    <n v="162192000"/>
    <n v="162192000"/>
    <n v="14964.326800000001"/>
    <n v="23822000"/>
    <n v="23822000"/>
    <n v="1543.7976100000001"/>
    <n v="0"/>
    <n v="0"/>
    <n v="3"/>
    <n v="8.0000000000000007E-5"/>
    <n v="30"/>
    <n v="3"/>
    <n v="0"/>
    <n v="30"/>
    <n v="30"/>
    <n v="222"/>
    <n v="0"/>
  </r>
  <r>
    <n v="28000"/>
    <x v="24"/>
    <x v="0"/>
    <n v="4701.1000000000004"/>
    <n v="46923"/>
    <m/>
    <x v="7"/>
    <n v="5.5565268903849132"/>
    <n v="12.6"/>
    <n v="7"/>
    <n v="2777004"/>
    <n v="50.6"/>
    <n v="5.7"/>
    <n v="5.554836575957804"/>
    <n v="19221"/>
    <n v="73.7"/>
    <n v="58686"/>
    <n v="860.60323675584596"/>
    <m/>
    <m/>
    <n v="1692.8675651889591"/>
    <n v="59.182149478933574"/>
    <n v="35000"/>
    <n v="56513.440000000002"/>
    <n v="4.0515699999999999"/>
    <n v="40873409.979999997"/>
    <n v="65997055.380000003"/>
    <n v="3767.9864600000001"/>
    <n v="38"/>
    <n v="1.5100000000000001E-3"/>
    <n v="2"/>
    <n v="1.1E-4"/>
    <n v="18"/>
    <n v="1"/>
    <n v="1"/>
    <n v="18"/>
    <n v="1"/>
    <n v="464"/>
    <n v="0"/>
  </r>
  <r>
    <n v="28000"/>
    <x v="24"/>
    <x v="1"/>
    <n v="5356.1"/>
    <n v="46923"/>
    <m/>
    <x v="139"/>
    <n v="5.6857214103635689"/>
    <n v="13.2"/>
    <m/>
    <n v="2804834"/>
    <n v="54.3"/>
    <n v="5.3"/>
    <n v="5.697893237444327"/>
    <n v="20180"/>
    <n v="75.099999999999994"/>
    <n v="59006"/>
    <n v="1074.9709445804899"/>
    <m/>
    <m/>
    <n v="1909.5960759175052"/>
    <n v="59.775248811883301"/>
    <n v="307000"/>
    <n v="488100.77"/>
    <n v="48.075670000000002"/>
    <n v="709962400.02999997"/>
    <n v="1128772623"/>
    <n v="25012.14157"/>
    <n v="50"/>
    <n v="7.3999999999999999E-4"/>
    <n v="4"/>
    <n v="9.0000000000000006E-5"/>
    <n v="5"/>
    <n v="1"/>
    <n v="1"/>
    <n v="5"/>
    <n v="1"/>
    <n v="516"/>
    <n v="0"/>
  </r>
  <r>
    <n v="28000"/>
    <x v="24"/>
    <x v="2"/>
    <n v="5517.2"/>
    <n v="46923"/>
    <m/>
    <x v="12"/>
    <n v="5.5379799747030285"/>
    <n v="14.3"/>
    <m/>
    <n v="2828408"/>
    <n v="55.2"/>
    <n v="5.0999999999999996"/>
    <n v="5.5565132161625117"/>
    <n v="20684"/>
    <n v="74.900000000000006"/>
    <n v="59899"/>
    <n v="975.60341659941105"/>
    <m/>
    <m/>
    <n v="1950.637956051602"/>
    <n v="60.277646356797305"/>
    <n v="0"/>
    <n v="0"/>
    <n v="0"/>
    <n v="15333490"/>
    <n v="23851997.149999999"/>
    <n v="873.04804000000001"/>
    <n v="52"/>
    <n v="1.2999999999999999E-3"/>
    <n v="4"/>
    <n v="9.0000000000000006E-5"/>
    <n v="2"/>
    <n v="2"/>
    <n v="1"/>
    <n v="2"/>
    <n v="0"/>
    <n v="394"/>
    <n v="0"/>
  </r>
  <r>
    <n v="28000"/>
    <x v="24"/>
    <x v="3"/>
    <n v="5746.4"/>
    <n v="46923"/>
    <m/>
    <x v="107"/>
    <n v="5.5902022054113116"/>
    <n v="15.4"/>
    <m/>
    <n v="2844754"/>
    <n v="54.5"/>
    <n v="5.4"/>
    <n v="5.6112309261188829"/>
    <n v="21640"/>
    <n v="75.2"/>
    <n v="60295"/>
    <n v="1009.87652897846"/>
    <m/>
    <n v="-6.826605857905188E-2"/>
    <n v="2019.9989173053275"/>
    <n v="60.62600430492509"/>
    <n v="0"/>
    <n v="0"/>
    <n v="0"/>
    <n v="11120060"/>
    <n v="16735268.449999999"/>
    <n v="562.50239999999997"/>
    <n v="34"/>
    <n v="6.9999999999999999E-4"/>
    <n v="22"/>
    <n v="5.4000000000000001E-4"/>
    <n v="4"/>
    <n v="1"/>
    <n v="1"/>
    <n v="4"/>
    <n v="0"/>
    <n v="728"/>
    <n v="1"/>
  </r>
  <r>
    <n v="28000"/>
    <x v="24"/>
    <x v="4"/>
    <n v="5811.3"/>
    <n v="46923"/>
    <m/>
    <x v="140"/>
    <n v="5.5542481212794828"/>
    <n v="16.399999999999999"/>
    <m/>
    <n v="2852994"/>
    <n v="51.9"/>
    <n v="5.5"/>
    <n v="5.5811253784234403"/>
    <n v="22781"/>
    <n v="74.5"/>
    <n v="59569"/>
    <n v="844.86721100890895"/>
    <m/>
    <n v="-5.9180583389115818E-2"/>
    <n v="2036.9128010784459"/>
    <n v="60.801611150182211"/>
    <n v="3000"/>
    <n v="4389.97"/>
    <n v="7.1199999999999999E-2"/>
    <n v="126280900"/>
    <n v="184789729.03999999"/>
    <n v="5947.4397499999995"/>
    <n v="228"/>
    <n v="7.9000000000000008E-3"/>
    <n v="17"/>
    <n v="6.4000000000000005E-4"/>
    <n v="4"/>
    <n v="3"/>
    <n v="1"/>
    <n v="4"/>
    <n v="1"/>
    <n v="747"/>
    <n v="0"/>
  </r>
  <r>
    <n v="28000"/>
    <x v="24"/>
    <x v="5"/>
    <n v="5881.3"/>
    <n v="46923"/>
    <m/>
    <x v="59"/>
    <n v="5.4875107572402051"/>
    <n v="17.3"/>
    <m/>
    <n v="2858681"/>
    <n v="53.9"/>
    <n v="6.6"/>
    <n v="5.5160109155136325"/>
    <n v="23136"/>
    <n v="74.900000000000006"/>
    <n v="60277"/>
    <n v="884.35971904779296"/>
    <m/>
    <n v="-9.0493575056361505E-2"/>
    <n v="2057.3474270126676"/>
    <n v="60.922809709524117"/>
    <n v="0"/>
    <n v="0"/>
    <n v="0"/>
    <n v="118341950"/>
    <n v="170477191.38999999"/>
    <n v="3396.5745000000002"/>
    <n v="56"/>
    <n v="9.3999999999999997E-4"/>
    <n v="7"/>
    <n v="1.9000000000000001E-4"/>
    <n v="6"/>
    <n v="3"/>
    <n v="1"/>
    <n v="6"/>
    <n v="0"/>
    <n v="620"/>
    <n v="0"/>
  </r>
  <r>
    <n v="28000"/>
    <x v="24"/>
    <x v="6"/>
    <n v="6140.3"/>
    <n v="46923"/>
    <m/>
    <x v="16"/>
    <n v="5.5723738567601417"/>
    <n v="18.600000000000001"/>
    <m/>
    <n v="2868312"/>
    <n v="50.6"/>
    <n v="6.3"/>
    <n v="5.5946768425423015"/>
    <n v="23989"/>
    <n v="73.400000000000006"/>
    <n v="60976"/>
    <n v="1013.82024159407"/>
    <m/>
    <n v="-0.11924691266590257"/>
    <n v="2140.7364331355861"/>
    <n v="61.128060865673554"/>
    <n v="0"/>
    <n v="0"/>
    <n v="0"/>
    <n v="348645980"/>
    <n v="491049826.89999998"/>
    <n v="10313.090829999999"/>
    <n v="25"/>
    <n v="6.2E-4"/>
    <n v="2"/>
    <n v="6.0000000000000002E-5"/>
    <n v="3"/>
    <n v="2"/>
    <n v="1"/>
    <n v="3"/>
    <n v="0"/>
    <n v="1113"/>
    <n v="0"/>
  </r>
  <r>
    <n v="28000"/>
    <x v="24"/>
    <x v="7"/>
    <n v="6549.5"/>
    <n v="46923"/>
    <m/>
    <x v="56"/>
    <n v="5.6620108206776942"/>
    <n v="19.399999999999999"/>
    <m/>
    <n v="2889010"/>
    <n v="49.1"/>
    <n v="6.2"/>
    <n v="5.6784531499543105"/>
    <n v="25192"/>
    <n v="74"/>
    <n v="62332"/>
    <n v="1165.07019991369"/>
    <m/>
    <n v="-0.10111093455139974"/>
    <n v="2267.0395741101624"/>
    <n v="61.569166506830342"/>
    <n v="500800"/>
    <n v="687054.4"/>
    <n v="28.522130000000001"/>
    <n v="57127350"/>
    <n v="78373788.989999995"/>
    <n v="2393.4838500000001"/>
    <n v="18"/>
    <n v="6.7000000000000002E-4"/>
    <n v="6"/>
    <n v="2.1000000000000001E-4"/>
    <n v="3"/>
    <n v="1"/>
    <n v="1"/>
    <n v="3"/>
    <n v="1"/>
    <n v="656"/>
    <n v="0"/>
  </r>
  <r>
    <n v="28000"/>
    <x v="24"/>
    <x v="8"/>
    <n v="6946.3"/>
    <n v="46923"/>
    <m/>
    <x v="57"/>
    <n v="5.7717510303304129"/>
    <n v="20"/>
    <m/>
    <n v="2905943"/>
    <n v="52.2"/>
    <n v="7.5"/>
    <n v="5.791284045854546"/>
    <n v="26703"/>
    <n v="78.8"/>
    <n v="63482"/>
    <n v="1119.19901347669"/>
    <n v="4846.25"/>
    <n v="-8.1386191860988305E-2"/>
    <n v="2390.3772372685908"/>
    <n v="61.930034311531656"/>
    <n v="1522690000"/>
    <n v="2020542432.79"/>
    <n v="109103.27614"/>
    <n v="24872894410"/>
    <n v="33005233225.259998"/>
    <n v="555493.67209999997"/>
    <n v="135"/>
    <n v="4.0099999999999997E-3"/>
    <n v="187"/>
    <n v="2.2799999999999999E-3"/>
    <n v="5"/>
    <n v="5"/>
    <n v="1"/>
    <n v="3"/>
    <n v="2"/>
    <n v="856"/>
    <n v="1"/>
  </r>
  <r>
    <n v="28000"/>
    <x v="24"/>
    <x v="9"/>
    <n v="7381.6"/>
    <n v="46923"/>
    <m/>
    <x v="141"/>
    <n v="5.8173055138079235"/>
    <n v="22.1"/>
    <m/>
    <n v="2904978"/>
    <n v="57.7"/>
    <n v="6.5"/>
    <n v="5.8380205664299618"/>
    <n v="27840"/>
    <n v="76.2"/>
    <n v="64548"/>
    <n v="1268.04315828532"/>
    <n v="5562"/>
    <n v="-7.8457583894526256E-2"/>
    <n v="2541.0175223357974"/>
    <n v="61.909468704047057"/>
    <n v="68928800"/>
    <n v="88607179.719999999"/>
    <n v="5058.0299000000005"/>
    <n v="88509600"/>
    <n v="113778072.36"/>
    <n v="4654.4554200000002"/>
    <n v="23"/>
    <n v="6.2E-4"/>
    <n v="4"/>
    <n v="6.9999999999999994E-5"/>
    <n v="16"/>
    <n v="1"/>
    <n v="1"/>
    <n v="2"/>
    <n v="16"/>
    <n v="557"/>
    <n v="0"/>
  </r>
  <r>
    <n v="28000"/>
    <x v="24"/>
    <x v="10"/>
    <n v="7461.3"/>
    <n v="46923"/>
    <m/>
    <x v="142"/>
    <n v="5.6401005727668077"/>
    <n v="24.7"/>
    <m/>
    <n v="2928350"/>
    <n v="58.7"/>
    <n v="6.1"/>
    <n v="5.6553304153644497"/>
    <n v="29368"/>
    <n v="74"/>
    <n v="65682"/>
    <n v="1318.7906221584799"/>
    <n v="5545"/>
    <n v="-0.1079139557149576"/>
    <n v="2547.9536257619479"/>
    <n v="62.407561323871022"/>
    <n v="779610000"/>
    <n v="974425949.22000003"/>
    <n v="23547.29205"/>
    <n v="23280160"/>
    <n v="29097615.5"/>
    <n v="1263.7947300000001"/>
    <n v="21"/>
    <n v="1.48E-3"/>
    <n v="2"/>
    <n v="6.9999999999999994E-5"/>
    <n v="31"/>
    <n v="21"/>
    <n v="1"/>
    <n v="4"/>
    <n v="31"/>
    <n v="581"/>
    <n v="0"/>
  </r>
  <r>
    <n v="28000"/>
    <x v="24"/>
    <x v="11"/>
    <n v="7570.9"/>
    <n v="46923"/>
    <m/>
    <x v="111"/>
    <n v="5.6017274089279416"/>
    <n v="25.2"/>
    <m/>
    <n v="2947806"/>
    <n v="60.4"/>
    <n v="6.6"/>
    <n v="5.6221757622524953"/>
    <n v="30479"/>
    <n v="75.400000000000006"/>
    <n v="66578"/>
    <n v="809.48612033306597"/>
    <n v="5105.75"/>
    <n v="-0.10457288725531129"/>
    <n v="2568.3169109500423"/>
    <n v="62.822198069177162"/>
    <n v="60655200"/>
    <n v="73009047.150000006"/>
    <n v="4737.6377400000001"/>
    <n v="329215650"/>
    <n v="396268101.33999997"/>
    <n v="9657.8723599999994"/>
    <n v="81"/>
    <n v="1.7700000000000001E-3"/>
    <n v="4"/>
    <n v="2.9999999999999997E-4"/>
    <n v="13"/>
    <n v="13"/>
    <n v="1"/>
    <n v="13"/>
    <n v="2"/>
    <n v="999"/>
    <n v="0"/>
  </r>
  <r>
    <n v="28000"/>
    <x v="24"/>
    <x v="12"/>
    <n v="7204.5"/>
    <n v="46923"/>
    <m/>
    <x v="128"/>
    <n v="5.1287136591315852"/>
    <n v="26.2"/>
    <m/>
    <n v="2958774"/>
    <n v="51.1"/>
    <n v="9.5"/>
    <n v="5.1565757391380709"/>
    <n v="29855"/>
    <n v="75.5"/>
    <n v="66200"/>
    <n v="551.00901439974496"/>
    <n v="4749.5"/>
    <n v="-0.12304726994381995"/>
    <n v="2434.9612373232967"/>
    <n v="63.055942714660191"/>
    <n v="5909000"/>
    <n v="7137900.7999999998"/>
    <n v="356.43356999999997"/>
    <n v="47758200"/>
    <n v="57690522.18"/>
    <n v="2046.19631"/>
    <n v="42"/>
    <n v="1.3600000000000001E-3"/>
    <n v="5"/>
    <n v="8.0000000000000007E-5"/>
    <n v="2"/>
    <n v="1"/>
    <n v="1"/>
    <n v="2"/>
    <n v="1"/>
    <n v="545"/>
    <n v="0"/>
  </r>
  <r>
    <n v="28000"/>
    <x v="24"/>
    <x v="13"/>
    <n v="7486.8"/>
    <n v="46923"/>
    <n v="439"/>
    <x v="143"/>
    <n v="5.0303025446685732"/>
    <n v="27.2"/>
    <m/>
    <n v="2970548"/>
    <n v="49.5"/>
    <n v="10.4"/>
    <n v="5.0498430310624611"/>
    <n v="30902"/>
    <n v="74.8"/>
    <n v="64990"/>
    <n v="424.09736739922101"/>
    <n v="4847.5"/>
    <n v="-8.9129266001220148E-2"/>
    <n v="2520.3430478147466"/>
    <n v="63.306864437482687"/>
    <n v="51786000"/>
    <n v="61546455.649999999"/>
    <n v="7313.6883099999995"/>
    <n v="424101000"/>
    <n v="504034168.69999999"/>
    <n v="29405.71428"/>
    <n v="174"/>
    <n v="1.005E-2"/>
    <n v="27"/>
    <n v="1.4E-3"/>
    <n v="31"/>
    <n v="14"/>
    <n v="5"/>
    <n v="31"/>
    <n v="31"/>
    <n v="676"/>
    <n v="1"/>
  </r>
  <r>
    <n v="28000"/>
    <x v="24"/>
    <x v="14"/>
    <n v="7746.3"/>
    <n v="46923"/>
    <n v="459"/>
    <x v="144"/>
    <n v="5.1181316137321904"/>
    <n v="27.5"/>
    <m/>
    <n v="2978731"/>
    <n v="48.8"/>
    <n v="10"/>
    <n v="5.1304433999070085"/>
    <n v="32160"/>
    <n v="74.8"/>
    <n v="64734"/>
    <n v="365.711932718951"/>
    <n v="4987"/>
    <n v="-6.0861490335128346E-2"/>
    <n v="2600.536940059374"/>
    <n v="63.481256526650043"/>
    <n v="18098000"/>
    <n v="20850887.5"/>
    <n v="1488.07527"/>
    <n v="1651030700"/>
    <n v="1902169053.1400001"/>
    <n v="164065.11207999999"/>
    <n v="219"/>
    <n v="1.238E-2"/>
    <n v="40"/>
    <n v="1.82E-3"/>
    <n v="31"/>
    <n v="2"/>
    <n v="2"/>
    <n v="31"/>
    <n v="28"/>
    <n v="1065"/>
    <n v="1"/>
  </r>
  <r>
    <n v="28000"/>
    <x v="24"/>
    <x v="15"/>
    <n v="8009.3"/>
    <n v="46923"/>
    <n v="263"/>
    <x v="121"/>
    <n v="5.2787613897740151"/>
    <n v="27.8"/>
    <m/>
    <n v="2983816"/>
    <n v="48.3"/>
    <n v="9"/>
    <n v="5.2884534001915204"/>
    <n v="33308"/>
    <n v="74.2"/>
    <n v="64808"/>
    <n v="435.721368133059"/>
    <n v="4909"/>
    <n v="-0.19958363361315135"/>
    <n v="2684.2472860256798"/>
    <n v="63.58962555676321"/>
    <n v="16500"/>
    <n v="18624.400000000001"/>
    <n v="0.76126000000000005"/>
    <n v="39111200"/>
    <n v="44146810.57"/>
    <n v="1448.3346100000001"/>
    <n v="46"/>
    <n v="2.5400000000000002E-3"/>
    <n v="4"/>
    <n v="2.2000000000000001E-4"/>
    <n v="8"/>
    <n v="8"/>
    <n v="3"/>
    <n v="3"/>
    <n v="1"/>
    <n v="689"/>
    <n v="0"/>
  </r>
  <r>
    <n v="28000"/>
    <x v="24"/>
    <x v="16"/>
    <n v="8300.4"/>
    <n v="46923"/>
    <n v="432"/>
    <x v="123"/>
    <n v="5.2566991158375282"/>
    <n v="27.5"/>
    <m/>
    <n v="2988711"/>
    <n v="51.1"/>
    <n v="8.5"/>
    <n v="5.2620197061842253"/>
    <n v="33853"/>
    <n v="74.2"/>
    <n v="66316"/>
    <n v="450.620632507962"/>
    <n v="5034"/>
    <n v="-0.19001702417369037"/>
    <n v="2777.2507947406084"/>
    <n v="63.69394539991049"/>
    <n v="0"/>
    <n v="0"/>
    <n v="0"/>
    <n v="609917000"/>
    <n v="678506004.69000006"/>
    <n v="6916.0513300000002"/>
    <n v="92"/>
    <n v="2.2699999999999999E-3"/>
    <n v="2"/>
    <n v="1.3999999999999999E-4"/>
    <n v="2"/>
    <n v="1"/>
    <n v="1"/>
    <n v="2"/>
    <n v="0"/>
    <n v="356"/>
    <n v="0"/>
  </r>
  <r>
    <n v="28000"/>
    <x v="24"/>
    <x v="17"/>
    <n v="8689"/>
    <n v="46923"/>
    <n v="348"/>
    <x v="145"/>
    <n v="5.3443489774224533"/>
    <n v="27.8"/>
    <m/>
    <n v="2990468"/>
    <n v="49.2"/>
    <n v="7.5"/>
    <n v="5.3650722299949827"/>
    <n v="34547"/>
    <n v="73.2"/>
    <n v="67306"/>
    <n v="466.29990596381998"/>
    <n v="5319.75"/>
    <n v="-0.19453576708071915"/>
    <n v="2905.5652827584181"/>
    <n v="63.731389723589707"/>
    <n v="10190000"/>
    <n v="11154975.029999999"/>
    <n v="530.32023000000004"/>
    <n v="212068580"/>
    <n v="232151100.12"/>
    <n v="9590.9428200000002"/>
    <n v="211"/>
    <n v="7.9100000000000004E-3"/>
    <n v="20"/>
    <n v="8.4000000000000003E-4"/>
    <n v="2"/>
    <n v="1"/>
    <n v="1"/>
    <n v="2"/>
    <n v="1"/>
    <n v="491"/>
    <n v="0"/>
  </r>
  <r>
    <n v="28000"/>
    <x v="24"/>
    <x v="18"/>
    <n v="8829.2000000000007"/>
    <n v="46923"/>
    <n v="419"/>
    <x v="123"/>
    <n v="5.2408112367947099"/>
    <n v="28.8"/>
    <m/>
    <n v="2988471"/>
    <n v="46"/>
    <n v="6.4"/>
    <n v="5.2640611560880499"/>
    <n v="35206"/>
    <n v="70.7"/>
    <n v="67829"/>
    <n v="582.26003818542597"/>
    <n v="5622.5"/>
    <n v="-0.10205287366702562"/>
    <n v="2954.4205046660986"/>
    <n v="63.688830637427273"/>
    <n v="8843600"/>
    <n v="9669595.7599999998"/>
    <n v="836.81272999999999"/>
    <n v="20230160"/>
    <n v="22119664.260000002"/>
    <n v="1043.93517"/>
    <n v="67"/>
    <n v="3.0500000000000002E-3"/>
    <n v="13"/>
    <n v="9.7999999999999997E-4"/>
    <n v="30"/>
    <n v="1"/>
    <n v="1"/>
    <n v="4"/>
    <n v="30"/>
    <n v="564"/>
    <n v="0"/>
  </r>
  <r>
    <n v="28000"/>
    <x v="24"/>
    <x v="19"/>
    <n v="9173.7000000000007"/>
    <n v="46923"/>
    <n v="418"/>
    <x v="127"/>
    <n v="5.153218686997298"/>
    <n v="29.7"/>
    <m/>
    <n v="2987938"/>
    <n v="44.4"/>
    <n v="5.8"/>
    <n v="5.19349253454088"/>
    <n v="35672"/>
    <n v="69.7"/>
    <n v="69261"/>
    <n v="597.75169885687501"/>
    <n v="6097.5"/>
    <n v="-6.6449846300451337E-2"/>
    <n v="3070.244429435952"/>
    <n v="63.67747160241246"/>
    <n v="4440000"/>
    <n v="4708559.68"/>
    <n v="341.62705999999997"/>
    <n v="37193200"/>
    <n v="39442882.350000001"/>
    <n v="2385.1428700000001"/>
    <n v="9"/>
    <n v="5.6999999999999998E-4"/>
    <n v="6"/>
    <n v="2.3000000000000001E-4"/>
    <n v="31"/>
    <n v="1"/>
    <n v="3"/>
    <n v="30"/>
    <n v="31"/>
    <n v="906"/>
    <n v="0"/>
  </r>
  <r>
    <n v="28000"/>
    <x v="24"/>
    <x v="20"/>
    <n v="9288.2000000000007"/>
    <n v="46923"/>
    <n v="343"/>
    <x v="100"/>
    <n v="5.2140380699965272"/>
    <n v="30"/>
    <m/>
    <n v="2988510"/>
    <n v="43.5"/>
    <n v="5.0999999999999996"/>
    <n v="5.2609506620053326"/>
    <n v="36536"/>
    <n v="71"/>
    <n v="69163"/>
    <n v="689.40452970226397"/>
    <n v="6993.75"/>
    <m/>
    <n v="3107.9701925039572"/>
    <n v="63.689661786330795"/>
    <n v="4209500"/>
    <n v="4373562.54"/>
    <n v="303.20798000000002"/>
    <n v="57070400"/>
    <n v="59294681.840000004"/>
    <n v="2380.0682200000001"/>
    <n v="63"/>
    <n v="1E-3"/>
    <n v="9"/>
    <n v="2.5999999999999998E-4"/>
    <n v="2"/>
    <n v="2"/>
    <n v="1"/>
    <n v="2"/>
    <n v="1"/>
    <n v="745"/>
    <n v="0"/>
  </r>
  <r>
    <n v="28000"/>
    <x v="24"/>
    <x v="21"/>
    <n v="9681.2999999999993"/>
    <n v="46923"/>
    <n v="332"/>
    <x v="146"/>
    <n v="5.3815190776140334"/>
    <n v="30.1"/>
    <m/>
    <n v="2981020"/>
    <n v="43.8"/>
    <n v="4.8"/>
    <m/>
    <n v="37852"/>
    <n v="72.5"/>
    <n v="69895"/>
    <n v="590.012301274283"/>
    <n v="7546.5"/>
    <m/>
    <n v="3247.6467786193984"/>
    <n v="63.530038573833728"/>
    <n v="310000"/>
    <n v="319934.90000000002"/>
    <n v="40.130960000000002"/>
    <n v="28399200"/>
    <n v="29309337.789999999"/>
    <n v="1117.73711"/>
    <n v="13"/>
    <n v="5.5000000000000003E-4"/>
    <n v="1"/>
    <n v="4.0000000000000003E-5"/>
    <n v="2"/>
    <n v="1"/>
    <n v="1"/>
    <n v="2"/>
    <n v="1"/>
    <n v="757"/>
    <n v="0"/>
  </r>
  <r>
    <n v="28000"/>
    <x v="24"/>
    <x v="22"/>
    <n v="10432.9"/>
    <n v="46923"/>
    <n v="377"/>
    <x v="124"/>
    <m/>
    <n v="30.4"/>
    <m/>
    <n v="2976149"/>
    <n v="44.4"/>
    <n v="5.4"/>
    <m/>
    <n v="38914"/>
    <n v="72.7"/>
    <n v="69812"/>
    <n v="590.18777636960795"/>
    <n v="7692.5"/>
    <m/>
    <n v="3505.5032526933296"/>
    <n v="63.426230206934768"/>
    <n v="2919000"/>
    <n v="2919000"/>
    <n v="83.953329999999994"/>
    <n v="56702400"/>
    <n v="56702400"/>
    <n v="1957.1478300000001"/>
    <n v="44"/>
    <n v="1.31E-3"/>
    <n v="8"/>
    <n v="2.3000000000000001E-4"/>
    <n v="3"/>
    <n v="1"/>
    <n v="1"/>
    <n v="3"/>
    <n v="1"/>
    <n v="881"/>
    <n v="0"/>
  </r>
  <r>
    <n v="29000"/>
    <x v="25"/>
    <x v="0"/>
    <n v="10379"/>
    <n v="68742"/>
    <m/>
    <x v="118"/>
    <n v="6.6060305262199916"/>
    <n v="23"/>
    <n v="15.1"/>
    <n v="5481193"/>
    <n v="121"/>
    <n v="4.3"/>
    <n v="6.6067316354758283"/>
    <n v="24507"/>
    <n v="70.5"/>
    <n v="146087"/>
    <n v="1983.8777149627299"/>
    <m/>
    <m/>
    <n v="1893.5658715173868"/>
    <n v="79.735721974920722"/>
    <n v="515000"/>
    <n v="831554.88"/>
    <n v="115.62296000000001"/>
    <n v="18202269.850000001"/>
    <n v="29390652.989999998"/>
    <n v="3784.2951699999999"/>
    <n v="55.98"/>
    <n v="2.1099999999999999E-3"/>
    <n v="9"/>
    <n v="2.4000000000000001E-4"/>
    <n v="22"/>
    <n v="22"/>
    <n v="3"/>
    <n v="22"/>
    <n v="1"/>
    <n v="198"/>
    <n v="0"/>
  </r>
  <r>
    <n v="29000"/>
    <x v="25"/>
    <x v="1"/>
    <n v="10957.6"/>
    <n v="68742"/>
    <m/>
    <x v="67"/>
    <n v="6.6356505441483487"/>
    <n v="24.5"/>
    <m/>
    <n v="5521765"/>
    <n v="126.2"/>
    <n v="4.2"/>
    <n v="6.6342778846314987"/>
    <n v="25564"/>
    <n v="70.7"/>
    <n v="150007"/>
    <n v="2091.1433773430199"/>
    <m/>
    <m/>
    <n v="1984.4379469245794"/>
    <n v="80.325928835355384"/>
    <n v="6250000"/>
    <n v="9936904.9399999995"/>
    <n v="660.80370000000005"/>
    <n v="45575330"/>
    <n v="72460435.439999998"/>
    <n v="1126.8180199999999"/>
    <n v="331.95"/>
    <n v="1.1010000000000001E-2"/>
    <n v="18"/>
    <n v="3.3E-4"/>
    <n v="8"/>
    <n v="8"/>
    <n v="8"/>
    <n v="5"/>
    <n v="5"/>
    <n v="278"/>
    <n v="0"/>
  </r>
  <r>
    <n v="29000"/>
    <x v="25"/>
    <x v="2"/>
    <n v="11587.4"/>
    <n v="68742"/>
    <m/>
    <x v="27"/>
    <n v="6.5896688824184544"/>
    <n v="26.6"/>
    <m/>
    <n v="5561948"/>
    <n v="135.5"/>
    <n v="3.3"/>
    <n v="6.592987880431644"/>
    <n v="26416"/>
    <n v="72.900000000000006"/>
    <n v="150430"/>
    <n v="2112.51226995568"/>
    <m/>
    <m/>
    <n v="2083.334831609357"/>
    <n v="80.910476855488639"/>
    <n v="4559999.8"/>
    <n v="7093303.8200000003"/>
    <n v="416.19278000000003"/>
    <n v="36005149.850000001"/>
    <n v="56007778.899999999"/>
    <n v="3348.8776200000002"/>
    <n v="430.9"/>
    <n v="2.725E-2"/>
    <n v="82"/>
    <n v="3.5300000000000002E-3"/>
    <n v="31"/>
    <n v="18"/>
    <n v="14"/>
    <n v="31"/>
    <n v="31"/>
    <n v="375"/>
    <n v="1"/>
  </r>
  <r>
    <n v="29000"/>
    <x v="25"/>
    <x v="3"/>
    <n v="11817.7"/>
    <n v="68742"/>
    <m/>
    <x v="31"/>
    <n v="6.8137783249226365"/>
    <n v="28"/>
    <m/>
    <n v="5596564"/>
    <n v="138.5"/>
    <n v="3.6"/>
    <n v="6.8180176497990281"/>
    <n v="28001"/>
    <n v="74.2"/>
    <n v="151109"/>
    <n v="1879.61755289691"/>
    <m/>
    <n v="0.15759530298831617"/>
    <n v="2111.5991883591432"/>
    <n v="81.414040906578222"/>
    <n v="160000"/>
    <n v="240793.93"/>
    <n v="10.25942"/>
    <n v="127389930"/>
    <n v="191717022.16"/>
    <n v="2471.8288299999999"/>
    <n v="281"/>
    <n v="2.5200000000000001E-3"/>
    <n v="20"/>
    <n v="2.9999999999999997E-4"/>
    <n v="22"/>
    <n v="22"/>
    <n v="13"/>
    <n v="20"/>
    <n v="20"/>
    <n v="258"/>
    <n v="0"/>
  </r>
  <r>
    <n v="29000"/>
    <x v="25"/>
    <x v="4"/>
    <n v="12102.1"/>
    <n v="68742"/>
    <m/>
    <x v="29"/>
    <n v="6.5958999678931081"/>
    <n v="30.8"/>
    <m/>
    <n v="5641142"/>
    <n v="140.80000000000001"/>
    <n v="4.5999999999999996"/>
    <n v="6.5993679086542194"/>
    <n v="28716"/>
    <n v="74"/>
    <n v="153615"/>
    <n v="1979.0804901656099"/>
    <m/>
    <n v="0.14675771086994027"/>
    <n v="2145.3280204611051"/>
    <n v="82.062523639114374"/>
    <n v="750000"/>
    <n v="1097492.1599999999"/>
    <n v="31.754449999999999"/>
    <n v="1080015200"/>
    <n v="1580410947.9400001"/>
    <n v="3529.0094100000001"/>
    <n v="269"/>
    <n v="2.8800000000000002E-3"/>
    <n v="35"/>
    <n v="2.7799999999999999E-3"/>
    <n v="15"/>
    <n v="15"/>
    <n v="4"/>
    <n v="3"/>
    <n v="1"/>
    <n v="283"/>
    <n v="1"/>
  </r>
  <r>
    <n v="29000"/>
    <x v="25"/>
    <x v="5"/>
    <n v="12518.7"/>
    <n v="68742"/>
    <m/>
    <x v="46"/>
    <n v="6.4569705391736312"/>
    <n v="33"/>
    <m/>
    <n v="5674825"/>
    <n v="135.30000000000001"/>
    <n v="5.4"/>
    <n v="6.4616264044106613"/>
    <n v="29193"/>
    <n v="74.8"/>
    <n v="155988"/>
    <n v="2340.3420603659501"/>
    <m/>
    <n v="0.13797947054863691"/>
    <n v="2206.0063526188032"/>
    <n v="82.552515201768927"/>
    <n v="513000"/>
    <n v="739000.82"/>
    <n v="71.893050000000002"/>
    <n v="114941150"/>
    <n v="165578177.28999999"/>
    <n v="8547.6582799999996"/>
    <n v="405"/>
    <n v="6.28E-3"/>
    <n v="31"/>
    <n v="6.2E-4"/>
    <n v="24"/>
    <n v="6"/>
    <n v="6"/>
    <n v="24"/>
    <n v="4"/>
    <n v="344"/>
    <n v="1"/>
  </r>
  <r>
    <n v="29000"/>
    <x v="25"/>
    <x v="6"/>
    <n v="12815.5"/>
    <n v="68742"/>
    <m/>
    <x v="72"/>
    <n v="6.475154276095072"/>
    <n v="35.1"/>
    <m/>
    <n v="5709403"/>
    <n v="134.19999999999999"/>
    <n v="5.6"/>
    <n v="6.4762059467303636"/>
    <n v="30082"/>
    <n v="74"/>
    <n v="156427"/>
    <n v="2285.6037593074998"/>
    <m/>
    <n v="0.203250407825941"/>
    <n v="2244.6304806299363"/>
    <n v="83.055526461260953"/>
    <n v="11927000"/>
    <n v="16798562.489999998"/>
    <n v="1566.06918"/>
    <n v="305282730"/>
    <n v="429974932.48000002"/>
    <n v="13247.69976"/>
    <n v="328"/>
    <n v="8.3700000000000007E-3"/>
    <n v="35"/>
    <n v="1.0300000000000001E-3"/>
    <n v="7"/>
    <n v="7"/>
    <n v="7"/>
    <n v="2"/>
    <n v="1"/>
    <n v="198"/>
    <n v="1"/>
  </r>
  <r>
    <n v="29000"/>
    <x v="25"/>
    <x v="7"/>
    <n v="13579.2"/>
    <n v="68742"/>
    <m/>
    <x v="36"/>
    <n v="6.5577376905852054"/>
    <n v="35.6"/>
    <m/>
    <n v="5747741"/>
    <n v="137.19999999999999"/>
    <n v="5.9"/>
    <n v="6.5521646100344286"/>
    <n v="31456"/>
    <n v="72.400000000000006"/>
    <n v="158393"/>
    <n v="2474.3288290730702"/>
    <m/>
    <n v="0.18575646058471262"/>
    <n v="2362.52816541316"/>
    <n v="83.613234994617557"/>
    <n v="1051000"/>
    <n v="1441881.21"/>
    <n v="113.51428"/>
    <n v="29614970"/>
    <n v="40629180.479999997"/>
    <n v="4357.0726100000002"/>
    <n v="152"/>
    <n v="5.3200000000000001E-3"/>
    <n v="11"/>
    <n v="5.4000000000000001E-4"/>
    <n v="5"/>
    <n v="5"/>
    <n v="5"/>
    <n v="3"/>
    <n v="3"/>
    <n v="197"/>
    <n v="0"/>
  </r>
  <r>
    <n v="29000"/>
    <x v="25"/>
    <x v="8"/>
    <n v="14756.4"/>
    <n v="68742"/>
    <m/>
    <x v="91"/>
    <n v="6.5692601244748126"/>
    <n v="37.200000000000003"/>
    <m/>
    <n v="5790300"/>
    <n v="143.1"/>
    <n v="5.4"/>
    <n v="6.5513227213644134"/>
    <n v="32387"/>
    <n v="72.3"/>
    <n v="160287"/>
    <n v="2560.55107051093"/>
    <n v="11173.5"/>
    <n v="0.22733382068507246"/>
    <n v="2548.4689912439771"/>
    <n v="84.232347036746091"/>
    <n v="22835500"/>
    <n v="30301700.77"/>
    <n v="5440.3738300000005"/>
    <n v="12111130"/>
    <n v="16070935.210000001"/>
    <n v="793.59887000000003"/>
    <n v="177"/>
    <n v="3.8800000000000002E-3"/>
    <n v="16"/>
    <n v="5.5999999999999995E-4"/>
    <n v="31"/>
    <n v="7"/>
    <n v="7"/>
    <n v="2"/>
    <n v="31"/>
    <n v="218"/>
    <n v="0"/>
  </r>
  <r>
    <n v="29000"/>
    <x v="25"/>
    <x v="9"/>
    <n v="14922.8"/>
    <n v="68742"/>
    <m/>
    <x v="69"/>
    <n v="6.991042532443875"/>
    <n v="39.5"/>
    <m/>
    <n v="5842704"/>
    <n v="147.69999999999999"/>
    <n v="4.8"/>
    <n v="6.9824442060461527"/>
    <n v="34024"/>
    <n v="71.900000000000006"/>
    <n v="162182"/>
    <n v="2274.1106418555801"/>
    <n v="11852.25"/>
    <n v="0.24476776665705691"/>
    <n v="2554.0913933000884"/>
    <n v="84.994675744086578"/>
    <n v="22754000"/>
    <n v="29250005.32"/>
    <n v="1753.98314"/>
    <n v="490291840"/>
    <n v="630264521.37"/>
    <n v="18099.06062"/>
    <n v="1247"/>
    <n v="1.7590000000000001E-2"/>
    <n v="33"/>
    <n v="1.82E-3"/>
    <n v="9"/>
    <n v="9"/>
    <n v="9"/>
    <n v="2"/>
    <n v="2"/>
    <n v="451"/>
    <n v="1"/>
  </r>
  <r>
    <n v="29000"/>
    <x v="25"/>
    <x v="10"/>
    <n v="15512.3"/>
    <n v="68742"/>
    <m/>
    <x v="45"/>
    <n v="6.7002427524116674"/>
    <n v="41.9"/>
    <m/>
    <n v="5887612"/>
    <n v="147.5"/>
    <n v="5.0999999999999996"/>
    <n v="6.6955473094055682"/>
    <n v="35397"/>
    <n v="70.400000000000006"/>
    <n v="164990"/>
    <n v="1588.2434585103299"/>
    <n v="11480.25"/>
    <n v="0.25341175239696162"/>
    <n v="2634.7354411262154"/>
    <n v="85.647959035233185"/>
    <n v="686889950"/>
    <n v="858536180.33000004"/>
    <n v="40008.470139999998"/>
    <n v="413497500"/>
    <n v="516825969.19999999"/>
    <n v="17042.118139999999"/>
    <n v="980"/>
    <n v="2.5400000000000002E-3"/>
    <n v="21"/>
    <n v="4.4000000000000002E-4"/>
    <n v="30"/>
    <n v="13"/>
    <n v="13"/>
    <n v="15"/>
    <n v="30"/>
    <n v="358"/>
    <n v="1"/>
  </r>
  <r>
    <n v="29000"/>
    <x v="25"/>
    <x v="11"/>
    <n v="15816.3"/>
    <n v="68742"/>
    <m/>
    <x v="3"/>
    <n v="6.5957626612224054"/>
    <n v="44.8"/>
    <m/>
    <n v="5923916"/>
    <n v="140.30000000000001"/>
    <n v="6.1"/>
    <n v="6.5947878505774895"/>
    <n v="37054"/>
    <n v="71.400000000000006"/>
    <n v="165551"/>
    <n v="984.74768127665504"/>
    <n v="10794"/>
    <n v="0.27074917256970632"/>
    <n v="2669.9061904321397"/>
    <n v="86.176078670972629"/>
    <n v="86525000"/>
    <n v="104147835.84"/>
    <n v="5551.9082500000004"/>
    <n v="254883850"/>
    <n v="306796895.12"/>
    <n v="12006.21106"/>
    <n v="355"/>
    <n v="6.3600000000000002E-3"/>
    <n v="30"/>
    <n v="8.7000000000000001E-4"/>
    <n v="28"/>
    <n v="4"/>
    <n v="2"/>
    <n v="28"/>
    <n v="28"/>
    <n v="578"/>
    <n v="1"/>
  </r>
  <r>
    <n v="29000"/>
    <x v="25"/>
    <x v="12"/>
    <n v="15205.3"/>
    <n v="68742"/>
    <m/>
    <x v="110"/>
    <n v="6.2752386083780713"/>
    <n v="48.4"/>
    <m/>
    <n v="5961088"/>
    <n v="118.6"/>
    <n v="9.3000000000000007"/>
    <n v="6.2745500187511523"/>
    <n v="36182"/>
    <n v="72"/>
    <n v="163513"/>
    <n v="702.22367722545596"/>
    <n v="10208.75"/>
    <n v="0.23566944311186164"/>
    <n v="2550.7591902686222"/>
    <n v="86.716825230572283"/>
    <n v="13110000"/>
    <n v="15836500.23"/>
    <n v="1884.0854400000001"/>
    <n v="335529615"/>
    <n v="405310055.44"/>
    <n v="18758.76672"/>
    <n v="152"/>
    <n v="9.3999999999999997E-4"/>
    <n v="15"/>
    <n v="5.2999999999999998E-4"/>
    <n v="30"/>
    <n v="11"/>
    <n v="11"/>
    <n v="3"/>
    <n v="30"/>
    <n v="375"/>
    <n v="0"/>
  </r>
  <r>
    <n v="29000"/>
    <x v="25"/>
    <x v="13"/>
    <n v="15509.3"/>
    <n v="68742"/>
    <n v="76"/>
    <x v="5"/>
    <n v="6.1872938181279666"/>
    <n v="49.9"/>
    <m/>
    <n v="5995974"/>
    <n v="106.2"/>
    <n v="9.6"/>
    <n v="6.1845931820958482"/>
    <n v="36823"/>
    <n v="71.2"/>
    <n v="163885"/>
    <n v="686.92275055971299"/>
    <n v="10586"/>
    <n v="0.25619969130894621"/>
    <n v="2586.6189546519045"/>
    <n v="87.224317011434053"/>
    <n v="115000"/>
    <n v="136674.84"/>
    <n v="6.4441499999999996"/>
    <n v="107144800"/>
    <n v="127339101.31999999"/>
    <n v="3263.48765"/>
    <n v="309"/>
    <n v="1.39E-3"/>
    <n v="16"/>
    <n v="6.7000000000000002E-4"/>
    <n v="31"/>
    <n v="13"/>
    <n v="7"/>
    <n v="9"/>
    <n v="31"/>
    <n v="362"/>
    <n v="0"/>
  </r>
  <r>
    <n v="29000"/>
    <x v="25"/>
    <x v="14"/>
    <n v="15912.3"/>
    <n v="68742"/>
    <n v="107"/>
    <x v="11"/>
    <n v="6.3091679869143817"/>
    <n v="49.9"/>
    <m/>
    <n v="6010275"/>
    <n v="103.3"/>
    <n v="8.5"/>
    <n v="6.2927673635131791"/>
    <n v="38339"/>
    <n v="71.099999999999994"/>
    <n v="164419"/>
    <n v="682.13688779423603"/>
    <n v="10640.25"/>
    <n v="0.25100632822987673"/>
    <n v="2647.5161286297216"/>
    <n v="87.432355765034472"/>
    <n v="107235000"/>
    <n v="123546520.65000001"/>
    <n v="5660.8118700000005"/>
    <n v="3372654850"/>
    <n v="3885669530.3600001"/>
    <n v="49396.549780000001"/>
    <n v="2136"/>
    <n v="1.299E-2"/>
    <n v="183"/>
    <n v="1.9499999999999999E-3"/>
    <n v="31"/>
    <n v="15"/>
    <n v="15"/>
    <n v="31"/>
    <n v="31"/>
    <n v="532"/>
    <n v="1"/>
  </r>
  <r>
    <n v="29000"/>
    <x v="25"/>
    <x v="15"/>
    <n v="16141.7"/>
    <n v="68742"/>
    <n v="79"/>
    <x v="2"/>
    <n v="6.6337688836311557"/>
    <n v="51.6"/>
    <m/>
    <n v="6024367"/>
    <n v="104.4"/>
    <n v="6.9"/>
    <n v="6.6181752769533846"/>
    <n v="40131"/>
    <n v="70.8"/>
    <n v="167364"/>
    <n v="962.03526175105401"/>
    <n v="10813.5"/>
    <n v="0.15803701300423292"/>
    <n v="2679.4018359107276"/>
    <n v="87.637354164848276"/>
    <n v="164404000"/>
    <n v="185571196.83000001"/>
    <n v="7884.8696099999997"/>
    <n v="42977950"/>
    <n v="48511408.729999997"/>
    <n v="1374.02673"/>
    <n v="856"/>
    <n v="9.6299999999999997E-3"/>
    <n v="42"/>
    <n v="3.5E-4"/>
    <n v="31"/>
    <n v="8"/>
    <n v="31"/>
    <n v="31"/>
    <n v="31"/>
    <n v="309"/>
    <n v="1"/>
  </r>
  <r>
    <n v="29000"/>
    <x v="25"/>
    <x v="16"/>
    <n v="16547"/>
    <n v="68742"/>
    <n v="83"/>
    <x v="125"/>
    <n v="6.6570720825558167"/>
    <n v="51.2"/>
    <m/>
    <n v="6040715"/>
    <n v="107.7"/>
    <n v="6.7"/>
    <n v="6.6360704113571449"/>
    <n v="40323"/>
    <n v="71.3"/>
    <n v="171027"/>
    <n v="1047.8186796095299"/>
    <n v="10537.5"/>
    <n v="0.15790105552396855"/>
    <n v="2739.2452714620704"/>
    <n v="87.875170928980822"/>
    <n v="445000"/>
    <n v="495043.03"/>
    <n v="18.52036"/>
    <n v="95535550"/>
    <n v="106279123.69"/>
    <n v="1361.64093"/>
    <n v="51"/>
    <n v="2.4000000000000001E-4"/>
    <n v="13"/>
    <n v="7.1000000000000002E-4"/>
    <n v="31"/>
    <n v="5"/>
    <n v="5"/>
    <n v="31"/>
    <n v="31"/>
    <n v="275"/>
    <n v="0"/>
  </r>
  <r>
    <n v="29000"/>
    <x v="25"/>
    <x v="17"/>
    <n v="16922"/>
    <n v="68742"/>
    <n v="90"/>
    <x v="85"/>
    <n v="6.8109484912581228"/>
    <n v="51.4"/>
    <m/>
    <n v="6056202"/>
    <n v="110.4"/>
    <n v="6.1"/>
    <n v="6.7839978243409611"/>
    <n v="41775"/>
    <n v="70.5"/>
    <n v="175135"/>
    <n v="1277.86884706244"/>
    <n v="10733.5"/>
    <n v="0.15001837666243445"/>
    <n v="2794.1604325615294"/>
    <n v="88.100462599284285"/>
    <n v="165000"/>
    <n v="180625.18"/>
    <n v="10.49797"/>
    <n v="7135599"/>
    <n v="7811327.6799999997"/>
    <n v="299.42831000000001"/>
    <n v="29"/>
    <n v="6.8999999999999997E-4"/>
    <n v="2"/>
    <n v="1.7000000000000001E-4"/>
    <n v="12"/>
    <n v="1"/>
    <n v="1"/>
    <n v="12"/>
    <n v="1"/>
    <n v="244"/>
    <n v="0"/>
  </r>
  <r>
    <n v="29000"/>
    <x v="25"/>
    <x v="18"/>
    <n v="16807.2"/>
    <n v="68742"/>
    <n v="86"/>
    <x v="67"/>
    <n v="6.7027887849758088"/>
    <n v="52.6"/>
    <m/>
    <n v="6071732"/>
    <n v="114.5"/>
    <n v="5"/>
    <n v="6.6736771025957511"/>
    <n v="43153"/>
    <n v="68.5"/>
    <n v="182035"/>
    <n v="1412.5776975107799"/>
    <n v="11493.25"/>
    <n v="0.19342116972501697"/>
    <n v="2768.1063656959827"/>
    <n v="88.326379796921827"/>
    <n v="7510000"/>
    <n v="8211436.9400000004"/>
    <n v="148.12991"/>
    <n v="323680000"/>
    <n v="353911838.76999998"/>
    <n v="3122.2752500000001"/>
    <n v="99"/>
    <n v="1.2999999999999999E-4"/>
    <n v="29"/>
    <n v="1.2700000000000001E-3"/>
    <n v="31"/>
    <n v="3"/>
    <n v="3"/>
    <n v="31"/>
    <n v="31"/>
    <n v="323"/>
    <n v="1"/>
  </r>
  <r>
    <n v="29000"/>
    <x v="25"/>
    <x v="19"/>
    <n v="17496.8"/>
    <n v="68742"/>
    <n v="85"/>
    <x v="108"/>
    <n v="6.7807338551028806"/>
    <n v="54.1"/>
    <m/>
    <n v="6087135"/>
    <n v="120.7"/>
    <n v="4.5999999999999996"/>
    <n v="6.6964902968500342"/>
    <n v="44318"/>
    <n v="66.7"/>
    <n v="184588"/>
    <n v="1616.5762533657901"/>
    <n v="12715"/>
    <n v="0.20459624032496576"/>
    <n v="2874.3900044930824"/>
    <n v="88.550449506851706"/>
    <n v="50000"/>
    <n v="53024.32"/>
    <n v="1.2392000000000001"/>
    <n v="14753500"/>
    <n v="15645886.109999999"/>
    <n v="394.87045999999998"/>
    <n v="122"/>
    <n v="3.1E-4"/>
    <n v="7"/>
    <n v="6.9999999999999994E-5"/>
    <n v="17"/>
    <n v="7"/>
    <n v="7"/>
    <n v="17"/>
    <n v="4"/>
    <n v="222"/>
    <n v="0"/>
  </r>
  <r>
    <n v="29000"/>
    <x v="25"/>
    <x v="20"/>
    <n v="18226.900000000001"/>
    <n v="68742"/>
    <n v="42"/>
    <x v="90"/>
    <n v="6.7662271458924677"/>
    <n v="55.5"/>
    <m/>
    <n v="6106670"/>
    <n v="123.1"/>
    <n v="3.7"/>
    <n v="6.7271370639854515"/>
    <n v="45342"/>
    <n v="67.599999999999994"/>
    <n v="195618"/>
    <n v="1483.3199581281201"/>
    <n v="13600"/>
    <m/>
    <n v="2984.7527375803838"/>
    <n v="88.834628029443422"/>
    <n v="474000"/>
    <n v="492473.87"/>
    <n v="16.17681"/>
    <n v="155729000"/>
    <n v="161798437"/>
    <n v="7700.3327200000003"/>
    <n v="130"/>
    <n v="1.9E-3"/>
    <n v="13"/>
    <n v="2.9999999999999997E-4"/>
    <n v="31"/>
    <n v="4"/>
    <n v="6"/>
    <n v="31"/>
    <n v="31"/>
    <n v="436"/>
    <n v="0"/>
  </r>
  <r>
    <n v="29000"/>
    <x v="25"/>
    <x v="21"/>
    <n v="19297.099999999999"/>
    <n v="68742"/>
    <n v="83"/>
    <x v="65"/>
    <n v="6.9161946661771481"/>
    <n v="57"/>
    <m/>
    <n v="6121623"/>
    <n v="122.7"/>
    <n v="3.2"/>
    <m/>
    <n v="47109"/>
    <n v="69.7"/>
    <n v="191036"/>
    <n v="1260.45284867584"/>
    <n v="14500.75"/>
    <m/>
    <n v="3152.2849414281145"/>
    <n v="89.052151523086323"/>
    <n v="31000"/>
    <n v="31993.49"/>
    <n v="1.3227899999999999"/>
    <n v="9264000"/>
    <n v="9560893.0399999991"/>
    <n v="327.00756999999999"/>
    <n v="201"/>
    <n v="1.1000000000000001E-3"/>
    <n v="7"/>
    <n v="1.6000000000000001E-4"/>
    <n v="6"/>
    <n v="1"/>
    <n v="5"/>
    <n v="2"/>
    <n v="6"/>
    <n v="366"/>
    <n v="0"/>
  </r>
  <r>
    <n v="29000"/>
    <x v="25"/>
    <x v="22"/>
    <n v="20119.099999999999"/>
    <n v="68742"/>
    <n v="58"/>
    <x v="19"/>
    <m/>
    <n v="57.4"/>
    <m/>
    <n v="6137428"/>
    <n v="126.4"/>
    <n v="3.3"/>
    <m/>
    <n v="48656"/>
    <n v="69.099999999999994"/>
    <n v="199367"/>
    <n v="1329.2421747861999"/>
    <n v="14421.75"/>
    <m/>
    <n v="3278.0995557096553"/>
    <n v="89.282069186232576"/>
    <n v="14320000"/>
    <n v="14320000"/>
    <n v="359.07139999999998"/>
    <n v="222476500"/>
    <n v="222476500"/>
    <n v="3824.89354"/>
    <n v="107"/>
    <n v="1.4300000000000001E-3"/>
    <n v="14"/>
    <n v="8.8000000000000003E-4"/>
    <n v="31"/>
    <n v="14"/>
    <n v="5"/>
    <n v="31"/>
    <n v="31"/>
    <n v="428"/>
    <n v="0"/>
  </r>
  <r>
    <n v="30000"/>
    <x v="26"/>
    <x v="0"/>
    <n v="1559.6"/>
    <n v="145546"/>
    <m/>
    <x v="119"/>
    <n v="4.6977419182852289"/>
    <n v="4.4000000000000004"/>
    <n v="3.3"/>
    <n v="889865"/>
    <n v="18.3"/>
    <n v="5.3"/>
    <n v="4.7050417068244164"/>
    <n v="20159"/>
    <n v="67.5"/>
    <n v="32918"/>
    <n v="191.22107413995101"/>
    <m/>
    <m/>
    <n v="1752.6253982345636"/>
    <n v="6.1139777115138854"/>
    <n v="577000"/>
    <n v="931664.41"/>
    <n v="266.19447000000002"/>
    <n v="5107500.01"/>
    <n v="8246925.3200000003"/>
    <n v="896.53363000000002"/>
    <n v="2"/>
    <n v="1.1E-4"/>
    <n v="2.96"/>
    <n v="5.1000000000000004E-4"/>
    <n v="31"/>
    <n v="3"/>
    <n v="1"/>
    <n v="31"/>
    <n v="1"/>
    <n v="53"/>
    <n v="0"/>
  </r>
  <r>
    <n v="30000"/>
    <x v="26"/>
    <x v="1"/>
    <n v="1606.7"/>
    <n v="145546"/>
    <m/>
    <x v="9"/>
    <n v="5.0445354819143278"/>
    <n v="4.4000000000000004"/>
    <m/>
    <n v="892431"/>
    <n v="19.399999999999999"/>
    <n v="5.5"/>
    <n v="5.0749994023108203"/>
    <n v="21494"/>
    <n v="68.599999999999994"/>
    <n v="33632"/>
    <n v="199.024117328149"/>
    <m/>
    <m/>
    <n v="1800.3632773850304"/>
    <n v="6.131607876547621"/>
    <n v="5555000"/>
    <n v="8831921.1199999992"/>
    <n v="769.96720000000005"/>
    <n v="18750057.120000001"/>
    <n v="29810805.640000001"/>
    <n v="1453.5932499999999"/>
    <n v="8.17"/>
    <n v="2.3400000000000001E-3"/>
    <n v="6.04"/>
    <n v="2.5899999999999999E-3"/>
    <n v="7"/>
    <n v="4"/>
    <n v="2"/>
    <n v="7"/>
    <n v="2"/>
    <n v="88"/>
    <n v="0"/>
  </r>
  <r>
    <n v="30000"/>
    <x v="26"/>
    <x v="2"/>
    <n v="1593.8"/>
    <n v="145546"/>
    <m/>
    <x v="64"/>
    <n v="4.9869712300539115"/>
    <n v="4.7"/>
    <m/>
    <n v="897507"/>
    <n v="20.100000000000001"/>
    <n v="5.3"/>
    <n v="5.0207018085038886"/>
    <n v="21830"/>
    <n v="70.599999999999994"/>
    <n v="34324"/>
    <n v="181.309721515354"/>
    <m/>
    <m/>
    <n v="1775.8078767073682"/>
    <n v="6.1664834485317357"/>
    <n v="200000"/>
    <n v="311109.82"/>
    <n v="38.257480000000001"/>
    <n v="18881000"/>
    <n v="29370322.710000001"/>
    <n v="4474.7477600000002"/>
    <n v="5"/>
    <n v="6.0999999999999997E-4"/>
    <n v="5"/>
    <n v="2.9999999999999997E-4"/>
    <n v="15"/>
    <n v="1"/>
    <n v="1"/>
    <n v="15"/>
    <n v="1"/>
    <n v="96"/>
    <n v="0"/>
  </r>
  <r>
    <n v="30000"/>
    <x v="26"/>
    <x v="3"/>
    <n v="1684.8"/>
    <n v="145546"/>
    <m/>
    <x v="61"/>
    <n v="5.2510101143988033"/>
    <n v="5"/>
    <m/>
    <n v="902200"/>
    <n v="20.5"/>
    <n v="5"/>
    <n v="5.2845939035647636"/>
    <n v="23094"/>
    <n v="70.2"/>
    <n v="35936"/>
    <n v="190.13878762229601"/>
    <m/>
    <n v="9.6304549809377374E-2"/>
    <n v="1867.4351585014408"/>
    <n v="6.1987275500529044"/>
    <n v="1440000"/>
    <n v="2167145.48"/>
    <n v="670.11069999999995"/>
    <n v="10311700.01"/>
    <n v="15518718.1"/>
    <n v="1927.5386000000001"/>
    <n v="44"/>
    <n v="3.8E-3"/>
    <n v="2"/>
    <n v="1.4999999999999999E-4"/>
    <n v="31"/>
    <n v="1"/>
    <n v="31"/>
    <n v="31"/>
    <n v="1"/>
    <n v="92"/>
    <n v="0"/>
  </r>
  <r>
    <n v="30000"/>
    <x v="26"/>
    <x v="4"/>
    <n v="1657.5"/>
    <n v="145546"/>
    <m/>
    <x v="3"/>
    <n v="5.2596934136233546"/>
    <n v="5.5"/>
    <m/>
    <n v="906961"/>
    <n v="21.2"/>
    <n v="4.5"/>
    <n v="5.2981347396128777"/>
    <n v="23985"/>
    <n v="68.3"/>
    <n v="38147"/>
    <n v="205.81021098517201"/>
    <m/>
    <n v="0.10516804157354778"/>
    <n v="1827.5317240763384"/>
    <n v="6.231438857818147"/>
    <n v="1525000"/>
    <n v="2231567.38"/>
    <n v="1008.24602"/>
    <n v="4445000"/>
    <n v="6504470.1900000004"/>
    <n v="1577.2382299999999"/>
    <n v="13"/>
    <n v="1.56E-3"/>
    <n v="1"/>
    <n v="1.2999999999999999E-4"/>
    <n v="5"/>
    <n v="1"/>
    <n v="1"/>
    <n v="5"/>
    <n v="1"/>
    <n v="47"/>
    <n v="0"/>
  </r>
  <r>
    <n v="30000"/>
    <x v="26"/>
    <x v="5"/>
    <n v="1685.1"/>
    <n v="145546"/>
    <m/>
    <x v="38"/>
    <n v="5.2625798145812466"/>
    <n v="5.6"/>
    <m/>
    <n v="911667"/>
    <n v="21.7"/>
    <n v="4.4000000000000004"/>
    <n v="5.3068893971146203"/>
    <n v="24526"/>
    <n v="69.400000000000006"/>
    <n v="39852"/>
    <n v="319.58738089059699"/>
    <m/>
    <n v="0.10112500501382285"/>
    <n v="1848.3722675055694"/>
    <n v="6.2637722781800944"/>
    <n v="185000"/>
    <n v="266501.27"/>
    <n v="32.182960000000001"/>
    <n v="5452000"/>
    <n v="7853864.5300000003"/>
    <n v="1065.73749"/>
    <n v="11.01"/>
    <n v="6.6E-4"/>
    <n v="2"/>
    <n v="2.0000000000000002E-5"/>
    <n v="3"/>
    <n v="1"/>
    <n v="1"/>
    <n v="3"/>
    <n v="1"/>
    <n v="46"/>
    <n v="0"/>
  </r>
  <r>
    <n v="30000"/>
    <x v="26"/>
    <x v="6"/>
    <n v="1791.6"/>
    <n v="145546"/>
    <m/>
    <x v="51"/>
    <n v="5.4273260350329267"/>
    <n v="6"/>
    <m/>
    <n v="919630"/>
    <n v="23.1"/>
    <n v="4.7"/>
    <n v="5.4577074260705905"/>
    <n v="26077"/>
    <n v="71.5"/>
    <n v="39402"/>
    <n v="324.203964565636"/>
    <m/>
    <n v="7.401934371765137E-2"/>
    <n v="1948.1748094342288"/>
    <n v="6.318483503497176"/>
    <n v="1141000"/>
    <n v="1607039.48"/>
    <n v="1165.3897099999999"/>
    <n v="6884000"/>
    <n v="9695757.8800000008"/>
    <n v="3964.7311199999999"/>
    <n v="15"/>
    <n v="9.3000000000000005E-4"/>
    <n v="0"/>
    <n v="0"/>
    <n v="30"/>
    <n v="0"/>
    <n v="3"/>
    <n v="30"/>
    <n v="12"/>
    <n v="36"/>
    <n v="0"/>
  </r>
  <r>
    <n v="30000"/>
    <x v="26"/>
    <x v="7"/>
    <n v="1939.3"/>
    <n v="145546"/>
    <m/>
    <x v="117"/>
    <n v="5.7518271865933883"/>
    <n v="6.2"/>
    <m/>
    <n v="930009"/>
    <n v="24.9"/>
    <n v="4.8"/>
    <n v="5.7633001345567054"/>
    <n v="27922"/>
    <n v="72.400000000000006"/>
    <n v="39128"/>
    <n v="354.63296961997099"/>
    <m/>
    <n v="6.8863082594999028E-2"/>
    <n v="2085.2486373787779"/>
    <n v="6.3897942918390065"/>
    <n v="3246000"/>
    <n v="4453231.58"/>
    <n v="924.42318999999998"/>
    <n v="1666999.97"/>
    <n v="2286979.92"/>
    <n v="416.95656000000002"/>
    <n v="14.01"/>
    <n v="8.5999999999999998E-4"/>
    <n v="0.99"/>
    <n v="5.0000000000000002E-5"/>
    <n v="31"/>
    <n v="1"/>
    <n v="2"/>
    <n v="2"/>
    <n v="31"/>
    <n v="40"/>
    <n v="0"/>
  </r>
  <r>
    <n v="30000"/>
    <x v="26"/>
    <x v="8"/>
    <n v="2079.6"/>
    <n v="145546"/>
    <m/>
    <x v="52"/>
    <n v="6.1157748056631336"/>
    <n v="6.4"/>
    <m/>
    <n v="940102"/>
    <n v="27.6"/>
    <n v="4.4000000000000004"/>
    <n v="6.1103556075887013"/>
    <n v="29785"/>
    <n v="70.400000000000006"/>
    <n v="37722"/>
    <n v="433.11409866353603"/>
    <n v="2635.25"/>
    <n v="8.4431482119539644E-2"/>
    <n v="2212.1003891067139"/>
    <n v="6.4591400656837017"/>
    <n v="100000"/>
    <n v="132695.59"/>
    <n v="12.76901"/>
    <n v="22405999.98"/>
    <n v="29731773.190000001"/>
    <n v="4242.4311200000002"/>
    <n v="7"/>
    <n v="6.4999999999999997E-4"/>
    <n v="1"/>
    <n v="1E-4"/>
    <n v="4"/>
    <n v="1"/>
    <n v="1"/>
    <n v="4"/>
    <n v="1"/>
    <n v="51"/>
    <n v="0"/>
  </r>
  <r>
    <n v="30000"/>
    <x v="26"/>
    <x v="9"/>
    <n v="2226.3000000000002"/>
    <n v="145546"/>
    <m/>
    <x v="38"/>
    <n v="6.2195320234641427"/>
    <n v="6.9"/>
    <m/>
    <n v="952692"/>
    <n v="30.2"/>
    <n v="3.5"/>
    <n v="6.2079986341528617"/>
    <n v="31912"/>
    <n v="69.5"/>
    <n v="38855"/>
    <n v="411.39041983472902"/>
    <n v="2798"/>
    <n v="7.8062602139859938E-2"/>
    <n v="2336.8517842072783"/>
    <n v="6.5456419276379973"/>
    <n v="25000"/>
    <n v="32137.21"/>
    <n v="9.4855999999999998"/>
    <n v="9389999.9900000002"/>
    <n v="12070737.01"/>
    <n v="647.17145000000005"/>
    <n v="9"/>
    <n v="9.7000000000000005E-4"/>
    <n v="3.01"/>
    <n v="8.0000000000000007E-5"/>
    <n v="7"/>
    <n v="1"/>
    <n v="1"/>
    <n v="7"/>
    <n v="1"/>
    <n v="27"/>
    <n v="0"/>
  </r>
  <r>
    <n v="30000"/>
    <x v="26"/>
    <x v="10"/>
    <n v="2400.9"/>
    <n v="145546"/>
    <m/>
    <x v="108"/>
    <n v="5.9597434482732048"/>
    <n v="7.4"/>
    <m/>
    <n v="964706"/>
    <n v="32.299999999999997"/>
    <n v="3.6"/>
    <n v="5.9550527398346089"/>
    <n v="33914"/>
    <n v="67.3"/>
    <n v="40140"/>
    <n v="370.43429067397199"/>
    <n v="2692.75"/>
    <n v="9.7356119534507957E-2"/>
    <n v="2488.7375013734759"/>
    <n v="6.6281862778777842"/>
    <n v="26000000"/>
    <n v="32497113.530000001"/>
    <n v="7411.5631700000004"/>
    <n v="13075000"/>
    <n v="16342298.439999999"/>
    <n v="2416.8344499999998"/>
    <n v="7"/>
    <n v="1.32E-3"/>
    <n v="1"/>
    <n v="2.2000000000000001E-4"/>
    <n v="2"/>
    <n v="1"/>
    <n v="2"/>
    <n v="2"/>
    <n v="1"/>
    <n v="62"/>
    <n v="0"/>
  </r>
  <r>
    <n v="30000"/>
    <x v="26"/>
    <x v="11"/>
    <n v="2508.8000000000002"/>
    <n v="145546"/>
    <m/>
    <x v="17"/>
    <n v="5.9350188534310995"/>
    <n v="8.1"/>
    <m/>
    <n v="976415"/>
    <n v="29.6"/>
    <n v="5.0999999999999996"/>
    <n v="5.9388600878475328"/>
    <n v="35253"/>
    <n v="70.3"/>
    <n v="40721"/>
    <n v="210.37965827435701"/>
    <n v="2565.25"/>
    <n v="6.1226433762033128E-2"/>
    <n v="2569.3992820675639"/>
    <n v="6.7086350706992981"/>
    <n v="15000"/>
    <n v="18055.099999999999"/>
    <n v="8.0931999999999995"/>
    <n v="3683499.99"/>
    <n v="4433730.75"/>
    <n v="3205.2580600000001"/>
    <n v="4.99"/>
    <n v="1.4300000000000001E-3"/>
    <n v="5"/>
    <n v="2.7E-4"/>
    <n v="3"/>
    <n v="2"/>
    <n v="1"/>
    <n v="3"/>
    <n v="1"/>
    <n v="96"/>
    <n v="0"/>
  </r>
  <r>
    <n v="30000"/>
    <x v="26"/>
    <x v="12"/>
    <n v="2507.4"/>
    <n v="145546"/>
    <n v="295"/>
    <x v="38"/>
    <n v="5.2878685956095408"/>
    <n v="8.5"/>
    <m/>
    <n v="983982"/>
    <n v="24"/>
    <n v="6.8"/>
    <n v="5.297339220045898"/>
    <n v="34260"/>
    <n v="70.7"/>
    <n v="40280"/>
    <n v="144.17785241421501"/>
    <n v="2128.75"/>
    <n v="9.200829514363737E-2"/>
    <n v="2548.2173454392459"/>
    <n v="6.7606255067126542"/>
    <n v="4200000"/>
    <n v="5073478.34"/>
    <n v="4325.2159799999999"/>
    <n v="2267500"/>
    <n v="2739074.3"/>
    <n v="1788.85329"/>
    <n v="1"/>
    <n v="8.0000000000000007E-5"/>
    <n v="5"/>
    <n v="1.41E-3"/>
    <n v="6"/>
    <n v="1"/>
    <n v="1"/>
    <n v="6"/>
    <n v="1"/>
    <n v="32"/>
    <n v="0"/>
  </r>
  <r>
    <n v="30000"/>
    <x v="26"/>
    <x v="13"/>
    <n v="2523.1"/>
    <n v="145546"/>
    <m/>
    <x v="1"/>
    <n v="5.4533601881231428"/>
    <n v="9.3000000000000007"/>
    <m/>
    <n v="990697"/>
    <n v="22.6"/>
    <n v="7.3"/>
    <n v="5.4599197247404829"/>
    <n v="35896"/>
    <n v="68.099999999999994"/>
    <n v="39872"/>
    <n v="180.10128679537701"/>
    <n v="2295.25"/>
    <n v="7.315931805608622E-2"/>
    <n v="2546.7928135444035"/>
    <n v="6.8067621233149653"/>
    <n v="1501000"/>
    <n v="1783903.58"/>
    <n v="242.00674000000001"/>
    <n v="127425498.98"/>
    <n v="151442240.16"/>
    <n v="4263.7538699999996"/>
    <n v="2.99"/>
    <n v="5.1000000000000004E-4"/>
    <n v="3.99"/>
    <n v="8.0999999999999996E-4"/>
    <n v="6"/>
    <n v="1"/>
    <n v="1"/>
    <n v="6"/>
    <n v="1"/>
    <n v="103"/>
    <n v="0"/>
  </r>
  <r>
    <n v="30000"/>
    <x v="26"/>
    <x v="14"/>
    <n v="2673.1"/>
    <n v="145546"/>
    <n v="255"/>
    <x v="49"/>
    <n v="5.6742399701661981"/>
    <n v="9.3000000000000007"/>
    <m/>
    <n v="997316"/>
    <n v="22.7"/>
    <n v="6.9"/>
    <n v="5.6761750274772211"/>
    <n v="38180"/>
    <n v="68.400000000000006"/>
    <n v="39769"/>
    <n v="168.04881166049299"/>
    <n v="2328.25"/>
    <n v="9.5762887688401063E-2"/>
    <n v="2680.2939088513567"/>
    <n v="6.8522391546315253"/>
    <n v="407900"/>
    <n v="469945.71"/>
    <n v="31.576840000000001"/>
    <n v="21601099.010000002"/>
    <n v="24886843.149999999"/>
    <n v="4582.9546"/>
    <n v="5"/>
    <n v="4.2999999999999999E-4"/>
    <n v="5"/>
    <n v="3.5E-4"/>
    <n v="13"/>
    <n v="7"/>
    <n v="1"/>
    <n v="13"/>
    <n v="2"/>
    <n v="51"/>
    <n v="0"/>
  </r>
  <r>
    <n v="30000"/>
    <x v="26"/>
    <x v="15"/>
    <n v="2754.8"/>
    <n v="145546"/>
    <m/>
    <x v="132"/>
    <n v="5.874142942958251"/>
    <n v="9"/>
    <m/>
    <n v="1003783"/>
    <n v="23.1"/>
    <n v="6"/>
    <n v="5.8747879588477465"/>
    <n v="40319"/>
    <n v="67.8"/>
    <n v="40254"/>
    <n v="236.83977847048601"/>
    <n v="2351"/>
    <n v="-3.9260018179181844E-2"/>
    <n v="2744.4178672083508"/>
    <n v="6.8966718425789786"/>
    <n v="244300"/>
    <n v="275753.94"/>
    <n v="31.1935"/>
    <n v="2451899.96"/>
    <n v="2767584.85"/>
    <n v="111.14727000000001"/>
    <n v="5.04"/>
    <n v="1.23E-3"/>
    <n v="5.04"/>
    <n v="2.14E-3"/>
    <n v="2"/>
    <n v="2"/>
    <n v="2"/>
    <n v="2"/>
    <n v="2"/>
    <n v="125"/>
    <n v="0"/>
  </r>
  <r>
    <n v="30000"/>
    <x v="26"/>
    <x v="16"/>
    <n v="2847.2"/>
    <n v="145546"/>
    <n v="263"/>
    <x v="134"/>
    <n v="5.7651711154904186"/>
    <n v="9.1"/>
    <m/>
    <n v="1013569"/>
    <n v="24.1"/>
    <n v="5.4"/>
    <n v="5.7619757294110796"/>
    <n v="40176"/>
    <n v="67.400000000000006"/>
    <n v="41083"/>
    <n v="331.378540249455"/>
    <n v="2345.75"/>
    <n v="1.4275652430660292E-2"/>
    <n v="2809.0835453728359"/>
    <n v="6.9639083176452807"/>
    <n v="126500"/>
    <n v="140725.72"/>
    <n v="23.22617"/>
    <n v="1197797.98"/>
    <n v="1332498.1399999999"/>
    <n v="180.16862"/>
    <n v="10"/>
    <n v="8.5999999999999998E-4"/>
    <n v="0"/>
    <n v="0"/>
    <n v="2"/>
    <n v="0"/>
    <n v="1"/>
    <n v="2"/>
    <n v="1"/>
    <n v="170"/>
    <n v="0"/>
  </r>
  <r>
    <n v="30000"/>
    <x v="26"/>
    <x v="17"/>
    <n v="2947.8"/>
    <n v="145546"/>
    <m/>
    <x v="133"/>
    <n v="6.0054820848781754"/>
    <n v="9.3000000000000007"/>
    <m/>
    <n v="1021869"/>
    <n v="25"/>
    <n v="4.7"/>
    <n v="5.9973696380349066"/>
    <n v="41901"/>
    <n v="66.900000000000006"/>
    <n v="41854"/>
    <n v="285.38208979059402"/>
    <n v="2457.5"/>
    <n v="4.1770252448479081E-2"/>
    <n v="2884.7141854777865"/>
    <n v="7.0209349621425527"/>
    <n v="50000"/>
    <n v="54734.92"/>
    <n v="0.90988000000000002"/>
    <n v="2739551.05"/>
    <n v="2998981.8"/>
    <n v="1391.10241"/>
    <n v="4"/>
    <n v="5.0000000000000002E-5"/>
    <n v="5.97"/>
    <n v="2.4000000000000001E-4"/>
    <n v="5"/>
    <n v="3"/>
    <n v="2"/>
    <n v="5"/>
    <n v="1"/>
    <n v="175"/>
    <n v="0"/>
  </r>
  <r>
    <n v="30000"/>
    <x v="26"/>
    <x v="18"/>
    <n v="2837.3"/>
    <n v="145546"/>
    <n v="275"/>
    <x v="30"/>
    <n v="6.0989211074559302"/>
    <n v="9.5"/>
    <m/>
    <n v="1030475"/>
    <n v="26.5"/>
    <n v="4.2"/>
    <n v="6.1073070477734079"/>
    <n v="43627"/>
    <n v="66.400000000000006"/>
    <n v="42838"/>
    <n v="331.06812713505002"/>
    <n v="2566.25"/>
    <n v="0.13456653686496073"/>
    <n v="2753.3904267449479"/>
    <n v="7.0800640347381583"/>
    <n v="0"/>
    <n v="0"/>
    <n v="0"/>
    <n v="4433598.96"/>
    <n v="4847698.88"/>
    <n v="449.79295000000002"/>
    <n v="2"/>
    <n v="1E-4"/>
    <n v="1"/>
    <n v="1.2999999999999999E-4"/>
    <n v="3"/>
    <n v="1"/>
    <n v="1"/>
    <n v="3"/>
    <n v="0"/>
    <n v="99"/>
    <n v="0"/>
  </r>
  <r>
    <n v="30000"/>
    <x v="26"/>
    <x v="19"/>
    <n v="2865.9"/>
    <n v="145546"/>
    <m/>
    <x v="27"/>
    <n v="6.3502165994621924"/>
    <n v="9.9"/>
    <m/>
    <n v="1040859"/>
    <n v="27"/>
    <n v="4.0999999999999996"/>
    <n v="6.383807825064518"/>
    <n v="44024"/>
    <n v="67.099999999999994"/>
    <n v="43821"/>
    <n v="326.53793279281899"/>
    <n v="2709.25"/>
    <n v="0.14979247904819581"/>
    <n v="2753.398875351993"/>
    <n v="7.1514091764802883"/>
    <n v="0"/>
    <n v="0"/>
    <n v="0"/>
    <n v="5011749.97"/>
    <n v="5314892.66"/>
    <n v="2701.1262200000001"/>
    <n v="8"/>
    <n v="2.3500000000000001E-3"/>
    <n v="3"/>
    <n v="2.3000000000000001E-4"/>
    <n v="3"/>
    <n v="1"/>
    <n v="1"/>
    <n v="3"/>
    <n v="0"/>
    <n v="48"/>
    <n v="0"/>
  </r>
  <r>
    <n v="30000"/>
    <x v="26"/>
    <x v="20"/>
    <n v="3069.9"/>
    <n v="145546"/>
    <n v="276"/>
    <x v="29"/>
    <n v="6.2287673521735316"/>
    <n v="10.8"/>
    <m/>
    <n v="1052482"/>
    <n v="27.8"/>
    <n v="3.9"/>
    <n v="6.1230602296628485"/>
    <n v="46199"/>
    <n v="67.599999999999994"/>
    <n v="46568"/>
    <n v="362.06226271029902"/>
    <n v="2984"/>
    <m/>
    <n v="2916.8194800481147"/>
    <n v="7.2312670908166492"/>
    <n v="2000"/>
    <n v="2077.94"/>
    <n v="0.33381"/>
    <n v="1162999.98"/>
    <n v="1208327.1100000001"/>
    <n v="111.91175"/>
    <n v="1.99"/>
    <n v="1.2E-4"/>
    <n v="1.99"/>
    <n v="1.2E-4"/>
    <n v="4"/>
    <n v="2"/>
    <n v="2"/>
    <n v="4"/>
    <n v="1"/>
    <n v="40"/>
    <n v="0"/>
  </r>
  <r>
    <n v="30000"/>
    <x v="26"/>
    <x v="21"/>
    <n v="3267.6"/>
    <n v="145546"/>
    <m/>
    <x v="83"/>
    <n v="6.2943338278119834"/>
    <n v="11.1"/>
    <m/>
    <n v="1060665"/>
    <n v="29.1"/>
    <n v="3.6"/>
    <m/>
    <n v="48194"/>
    <n v="67.400000000000006"/>
    <n v="47900"/>
    <n v="329.58719103886102"/>
    <n v="3779.5"/>
    <m/>
    <n v="3080.7088006109375"/>
    <n v="7.2874898657469114"/>
    <n v="0"/>
    <n v="0"/>
    <n v="0"/>
    <n v="10593000.01"/>
    <n v="10932484.640000001"/>
    <n v="398.34928000000002"/>
    <n v="0"/>
    <n v="0"/>
    <n v="1"/>
    <n v="1.2E-4"/>
    <n v="5"/>
    <n v="3"/>
    <n v="0"/>
    <n v="5"/>
    <n v="0"/>
    <n v="24"/>
    <n v="0"/>
  </r>
  <r>
    <n v="30000"/>
    <x v="26"/>
    <x v="22"/>
    <n v="3345.8"/>
    <n v="145546"/>
    <n v="331"/>
    <x v="29"/>
    <m/>
    <n v="11.3"/>
    <m/>
    <n v="1068778"/>
    <n v="30.1"/>
    <n v="3.5"/>
    <m/>
    <n v="49747"/>
    <n v="68.7"/>
    <n v="47906"/>
    <n v="308.905888897821"/>
    <n v="3444"/>
    <m/>
    <n v="3130.4910842101917"/>
    <n v="7.3432316930729806"/>
    <n v="0"/>
    <n v="0"/>
    <n v="0"/>
    <n v="3960000.99"/>
    <n v="3960000.99"/>
    <n v="125.14404"/>
    <n v="10"/>
    <n v="2.5600000000000002E-3"/>
    <n v="1"/>
    <n v="2.7E-4"/>
    <n v="3"/>
    <n v="2"/>
    <n v="1"/>
    <n v="3"/>
    <n v="0"/>
    <n v="26"/>
    <n v="0"/>
  </r>
  <r>
    <n v="31000"/>
    <x v="27"/>
    <x v="0"/>
    <n v="3678.4"/>
    <n v="76824"/>
    <m/>
    <x v="67"/>
    <n v="6.3640267315502159"/>
    <n v="9.5"/>
    <n v="6.2"/>
    <n v="1686418"/>
    <n v="38.5"/>
    <n v="2.5"/>
    <n v="6.3635581052879999"/>
    <n v="24915"/>
    <n v="66.7"/>
    <n v="46234"/>
    <n v="831.99987543951602"/>
    <m/>
    <m/>
    <n v="2181.1911400376421"/>
    <n v="21.951707799645945"/>
    <n v="119358500.06999999"/>
    <n v="192724549.44"/>
    <n v="44553.522010000001"/>
    <n v="109058500.33"/>
    <n v="176093452.53"/>
    <n v="23344.11637"/>
    <n v="9.0299999999999994"/>
    <n v="1.65E-3"/>
    <n v="3.99"/>
    <n v="1.3500000000000001E-3"/>
    <n v="11"/>
    <n v="2"/>
    <n v="4"/>
    <n v="11"/>
    <n v="3"/>
    <n v="527"/>
    <n v="0"/>
  </r>
  <r>
    <n v="31000"/>
    <x v="27"/>
    <x v="1"/>
    <n v="3629.4"/>
    <n v="76824"/>
    <m/>
    <x v="71"/>
    <n v="6.5564587955132216"/>
    <n v="9.5"/>
    <m/>
    <n v="1695816"/>
    <n v="41"/>
    <n v="2.6"/>
    <n v="6.5778891379257658"/>
    <n v="26454"/>
    <n v="69.900000000000006"/>
    <n v="47162"/>
    <n v="856.04658772315304"/>
    <m/>
    <m/>
    <n v="2140.2086075376101"/>
    <n v="22.074039362699157"/>
    <n v="54547400"/>
    <n v="86725172.879999995"/>
    <n v="16633.751179999999"/>
    <n v="25728200.16"/>
    <n v="40905388.619999997"/>
    <n v="5831.8538900000003"/>
    <n v="42.08"/>
    <n v="6.7600000000000004E-3"/>
    <n v="3"/>
    <n v="2.5200000000000001E-3"/>
    <n v="11"/>
    <n v="1"/>
    <n v="3"/>
    <n v="11"/>
    <n v="2"/>
    <n v="484"/>
    <n v="0"/>
  </r>
  <r>
    <n v="31000"/>
    <x v="27"/>
    <x v="2"/>
    <n v="3700.3"/>
    <n v="76824"/>
    <m/>
    <x v="70"/>
    <n v="6.7625725944184483"/>
    <n v="10"/>
    <m/>
    <n v="1704764"/>
    <n v="42.8"/>
    <n v="2.8"/>
    <n v="6.7813211377801608"/>
    <n v="27552"/>
    <n v="70.900000000000006"/>
    <n v="47833"/>
    <n v="821.38459122280096"/>
    <m/>
    <m/>
    <n v="2170.5643713733984"/>
    <n v="22.190513381235032"/>
    <n v="57806005"/>
    <n v="89920079.579999998"/>
    <n v="15218.53176"/>
    <n v="109537999.81"/>
    <n v="170391738.11000001"/>
    <n v="13386.55573"/>
    <n v="54"/>
    <n v="3.96E-3"/>
    <n v="8.02"/>
    <n v="1.0399999999999999E-3"/>
    <n v="22"/>
    <n v="12"/>
    <n v="3"/>
    <n v="22"/>
    <n v="2"/>
    <n v="423"/>
    <n v="0"/>
  </r>
  <r>
    <n v="31000"/>
    <x v="27"/>
    <x v="3"/>
    <n v="3817.7"/>
    <n v="76824"/>
    <m/>
    <x v="75"/>
    <n v="6.8860961821884352"/>
    <n v="10.8"/>
    <m/>
    <n v="1711230"/>
    <n v="43.8"/>
    <n v="2.8"/>
    <n v="6.9001736067821389"/>
    <n v="29020"/>
    <n v="70.2"/>
    <n v="48544"/>
    <n v="748.22580787997003"/>
    <m/>
    <n v="5.0376581119995781E-2"/>
    <n v="2230.9683677822386"/>
    <n v="22.274679787566384"/>
    <n v="347106000"/>
    <n v="522381390.06999999"/>
    <n v="94809.790720000005"/>
    <n v="31292700"/>
    <n v="47094328.390000001"/>
    <n v="10413.24618"/>
    <n v="4"/>
    <n v="4.0999999999999999E-4"/>
    <n v="0"/>
    <n v="0"/>
    <n v="30"/>
    <n v="0"/>
    <n v="1"/>
    <n v="5"/>
    <n v="30"/>
    <n v="460"/>
    <n v="0"/>
  </r>
  <r>
    <n v="31000"/>
    <x v="27"/>
    <x v="4"/>
    <n v="4080.5"/>
    <n v="76824"/>
    <m/>
    <x v="19"/>
    <n v="6.8631708413472472"/>
    <n v="11.8"/>
    <m/>
    <n v="1719836"/>
    <n v="44"/>
    <n v="3.1"/>
    <n v="6.8738582696329091"/>
    <n v="30213"/>
    <n v="70.099999999999994"/>
    <n v="49230"/>
    <n v="636.07265987247501"/>
    <m/>
    <n v="2.1329864405105065E-3"/>
    <n v="2372.6099465297852"/>
    <n v="22.386702072269081"/>
    <n v="21339000"/>
    <n v="31225846.93"/>
    <n v="4803.6127200000001"/>
    <n v="581472120"/>
    <n v="850881454.65999997"/>
    <n v="11052.43196"/>
    <n v="28"/>
    <n v="1.7899999999999999E-3"/>
    <n v="2"/>
    <n v="3.0000000000000001E-5"/>
    <n v="4"/>
    <n v="4"/>
    <n v="1"/>
    <n v="2"/>
    <n v="1"/>
    <n v="341"/>
    <n v="0"/>
  </r>
  <r>
    <n v="31000"/>
    <x v="27"/>
    <x v="5"/>
    <n v="4245.7"/>
    <n v="76824"/>
    <m/>
    <x v="115"/>
    <n v="6.7346433241180961"/>
    <n v="12.5"/>
    <m/>
    <n v="1728292"/>
    <n v="44.8"/>
    <n v="3.6"/>
    <n v="6.7554565988959636"/>
    <n v="30532"/>
    <n v="68.5"/>
    <n v="50818"/>
    <n v="782.82800937248805"/>
    <m/>
    <n v="-6.6525659714364527E-2"/>
    <n v="2456.5871970708654"/>
    <n v="22.496771842132667"/>
    <n v="522753000"/>
    <n v="753050486.72000003"/>
    <n v="133468.10868"/>
    <n v="110639200"/>
    <n v="159381014.22999999"/>
    <n v="10536.60094"/>
    <n v="37"/>
    <n v="2.4099999999999998E-3"/>
    <n v="4"/>
    <n v="2.9999999999999997E-4"/>
    <n v="31"/>
    <n v="1"/>
    <n v="1"/>
    <n v="2"/>
    <n v="31"/>
    <n v="349"/>
    <n v="0"/>
  </r>
  <r>
    <n v="31000"/>
    <x v="27"/>
    <x v="6"/>
    <n v="4759.6000000000004"/>
    <n v="76824"/>
    <m/>
    <x v="67"/>
    <n v="6.7752655924782514"/>
    <n v="13.5"/>
    <m/>
    <n v="1738643"/>
    <n v="46.1"/>
    <n v="3.9"/>
    <n v="6.7923459021279298"/>
    <n v="32223"/>
    <n v="69.5"/>
    <n v="51141"/>
    <n v="812.72400686724905"/>
    <m/>
    <n v="-6.2761558579056451E-2"/>
    <n v="2737.5372632564595"/>
    <n v="22.631508382797044"/>
    <n v="29671000"/>
    <n v="41790068.530000001"/>
    <n v="7301.9199799999997"/>
    <n v="46761400"/>
    <n v="65861012.810000002"/>
    <n v="8539.6651000000002"/>
    <n v="12"/>
    <n v="1.73E-3"/>
    <n v="4"/>
    <n v="6.0999999999999997E-4"/>
    <n v="2"/>
    <n v="2"/>
    <n v="1"/>
    <n v="2"/>
    <n v="2"/>
    <n v="289"/>
    <n v="0"/>
  </r>
  <r>
    <n v="31000"/>
    <x v="27"/>
    <x v="7"/>
    <n v="5130.1000000000004"/>
    <n v="76824"/>
    <m/>
    <x v="76"/>
    <n v="6.796503808304732"/>
    <n v="14.1"/>
    <m/>
    <n v="1749370"/>
    <n v="47.1"/>
    <n v="3.9"/>
    <n v="6.7975344049294817"/>
    <n v="33499"/>
    <n v="71.2"/>
    <n v="51562"/>
    <n v="869.86495513519696"/>
    <m/>
    <n v="-5.6356411724832023E-2"/>
    <n v="2932.5414292002265"/>
    <n v="22.771139227324795"/>
    <n v="38059000"/>
    <n v="52213660.060000002"/>
    <n v="9866.1706900000008"/>
    <n v="201573300"/>
    <n v="276541154.14999998"/>
    <n v="14908.902550000001"/>
    <n v="68"/>
    <n v="6.9800000000000001E-3"/>
    <n v="5"/>
    <n v="1E-4"/>
    <n v="5"/>
    <n v="2"/>
    <n v="2"/>
    <n v="5"/>
    <n v="1"/>
    <n v="422"/>
    <n v="0"/>
  </r>
  <r>
    <n v="31000"/>
    <x v="27"/>
    <x v="8"/>
    <n v="5482.2"/>
    <n v="76824"/>
    <m/>
    <x v="76"/>
    <n v="6.8164878227985364"/>
    <n v="14.3"/>
    <m/>
    <n v="1761497"/>
    <n v="46.5"/>
    <n v="3.8"/>
    <n v="6.8086190678320291"/>
    <n v="34510"/>
    <n v="70.2"/>
    <n v="53051"/>
    <n v="912.47927051793999"/>
    <n v="2570.75"/>
    <n v="-5.7308077609045799E-2"/>
    <n v="3112.2391920054361"/>
    <n v="22.928993543684264"/>
    <n v="67544000"/>
    <n v="89627907.269999996"/>
    <n v="12335.36397"/>
    <n v="117032450"/>
    <n v="155296896.84999999"/>
    <n v="12315.047"/>
    <n v="10"/>
    <n v="8.4999999999999995E-4"/>
    <n v="2"/>
    <n v="1.0000000000000001E-5"/>
    <n v="5"/>
    <n v="3"/>
    <n v="1"/>
    <n v="5"/>
    <n v="2"/>
    <n v="316"/>
    <n v="0"/>
  </r>
  <r>
    <n v="31000"/>
    <x v="27"/>
    <x v="9"/>
    <n v="5488.4"/>
    <n v="76824"/>
    <m/>
    <x v="35"/>
    <n v="6.7845553649722348"/>
    <n v="15.3"/>
    <m/>
    <n v="1772693"/>
    <n v="47.2"/>
    <n v="3.1"/>
    <n v="6.783622137633885"/>
    <n v="35869"/>
    <n v="67.599999999999994"/>
    <n v="53904"/>
    <n v="805.826641327978"/>
    <n v="2693"/>
    <n v="-1.4759211892438132E-2"/>
    <n v="3096.08037037434"/>
    <n v="23.074729251275642"/>
    <n v="22392000"/>
    <n v="28784658.149999999"/>
    <n v="4830.5421399999996"/>
    <n v="111464600"/>
    <n v="143286460.91"/>
    <n v="18438.350399999999"/>
    <n v="15"/>
    <n v="3.2100000000000002E-3"/>
    <n v="1"/>
    <n v="4.0000000000000003E-5"/>
    <n v="3"/>
    <n v="1"/>
    <n v="1"/>
    <n v="3"/>
    <n v="2"/>
    <n v="387"/>
    <n v="0"/>
  </r>
  <r>
    <n v="31000"/>
    <x v="27"/>
    <x v="10"/>
    <n v="5736.1"/>
    <n v="76824"/>
    <m/>
    <x v="46"/>
    <n v="6.8975378847331941"/>
    <n v="16.7"/>
    <m/>
    <n v="1783440"/>
    <n v="49.6"/>
    <n v="3"/>
    <n v="6.9038632618578122"/>
    <n v="38390"/>
    <n v="68.2"/>
    <n v="54883"/>
    <n v="631.78182416685195"/>
    <n v="2620.5"/>
    <n v="3.4535097757708196E-2"/>
    <n v="3216.3122953393445"/>
    <n v="23.214620431115275"/>
    <n v="37733000"/>
    <n v="47162060.740000002"/>
    <n v="10123.6492"/>
    <n v="32623050"/>
    <n v="40775190.229999997"/>
    <n v="7580.4854299999997"/>
    <n v="15"/>
    <n v="1.9599999999999999E-3"/>
    <n v="0"/>
    <n v="0"/>
    <n v="6"/>
    <n v="0"/>
    <n v="1"/>
    <n v="4"/>
    <n v="6"/>
    <n v="465"/>
    <n v="0"/>
  </r>
  <r>
    <n v="31000"/>
    <x v="27"/>
    <x v="11"/>
    <n v="5891.1"/>
    <n v="76824"/>
    <m/>
    <x v="115"/>
    <n v="6.7508787990718213"/>
    <n v="17.600000000000001"/>
    <m/>
    <n v="1796378"/>
    <n v="49.1"/>
    <n v="3.3"/>
    <n v="6.7603467404332891"/>
    <n v="40225"/>
    <n v="69.599999999999994"/>
    <n v="55712"/>
    <n v="553.76415634845"/>
    <n v="2552.5"/>
    <n v="6.7072990453720546E-2"/>
    <n v="3279.4322798431067"/>
    <n v="23.383031344371549"/>
    <n v="49583000"/>
    <n v="59681735.130000003"/>
    <n v="8915.5407500000001"/>
    <n v="87300900"/>
    <n v="105081766.27"/>
    <n v="5921.8480600000003"/>
    <n v="10"/>
    <n v="6.8999999999999997E-4"/>
    <n v="0"/>
    <n v="0"/>
    <n v="21"/>
    <n v="0"/>
    <n v="1"/>
    <n v="21"/>
    <n v="2"/>
    <n v="456"/>
    <n v="0"/>
  </r>
  <r>
    <n v="31000"/>
    <x v="27"/>
    <x v="12"/>
    <n v="5727.1"/>
    <n v="76824"/>
    <m/>
    <x v="46"/>
    <n v="6.3798720639104802"/>
    <n v="18.8"/>
    <m/>
    <n v="1812683"/>
    <n v="46.6"/>
    <n v="4.5999999999999996"/>
    <n v="6.3831842630712208"/>
    <n v="39264"/>
    <n v="70.2"/>
    <n v="55815"/>
    <n v="405.97113340519002"/>
    <n v="2435.75"/>
    <n v="6.8043046611697328E-2"/>
    <n v="3159.4603138000411"/>
    <n v="23.59526970738311"/>
    <n v="34717000"/>
    <n v="41937130.32"/>
    <n v="4622.5958499999997"/>
    <n v="14131500"/>
    <n v="17070443.010000002"/>
    <n v="2962.8884499999999"/>
    <n v="9"/>
    <n v="4.4999999999999999E-4"/>
    <n v="1"/>
    <n v="0"/>
    <n v="4"/>
    <n v="3"/>
    <n v="1"/>
    <n v="3"/>
    <n v="1"/>
    <n v="391"/>
    <n v="0"/>
  </r>
  <r>
    <n v="31000"/>
    <x v="27"/>
    <x v="13"/>
    <n v="6038.8"/>
    <n v="76824"/>
    <m/>
    <x v="35"/>
    <n v="6.3501612196286521"/>
    <n v="19.3"/>
    <m/>
    <n v="1829542"/>
    <n v="41.7"/>
    <n v="4.5999999999999996"/>
    <n v="6.3463016394082912"/>
    <n v="40920"/>
    <n v="70.400000000000006"/>
    <n v="55795"/>
    <n v="430.21582186026302"/>
    <n v="2539.5"/>
    <n v="2.3967718602826246E-2"/>
    <n v="3300.7167914155566"/>
    <n v="23.814719358533793"/>
    <n v="2390010"/>
    <n v="2840471.28"/>
    <n v="1869.34422"/>
    <n v="25361550"/>
    <n v="30141611.82"/>
    <n v="7018.1820799999996"/>
    <n v="4"/>
    <n v="8.0000000000000007E-5"/>
    <n v="2"/>
    <n v="3.0000000000000001E-5"/>
    <n v="31"/>
    <n v="4"/>
    <n v="1"/>
    <n v="31"/>
    <n v="3"/>
    <n v="261"/>
    <n v="0"/>
  </r>
  <r>
    <n v="31000"/>
    <x v="27"/>
    <x v="14"/>
    <n v="6278"/>
    <n v="76824"/>
    <m/>
    <x v="35"/>
    <n v="6.835531292691968"/>
    <n v="19.399999999999999"/>
    <m/>
    <n v="1840672"/>
    <n v="40.5"/>
    <n v="4.4000000000000004"/>
    <n v="6.8270328068985586"/>
    <n v="45426"/>
    <n v="68.900000000000006"/>
    <n v="56336"/>
    <n v="419.28837814949497"/>
    <n v="2689.5"/>
    <n v="0.12119180834799181"/>
    <n v="3410.7108708123992"/>
    <n v="23.959595959595958"/>
    <n v="128172800"/>
    <n v="147669170.11000001"/>
    <n v="39688.179040000003"/>
    <n v="51859700"/>
    <n v="59748080.869999997"/>
    <n v="8098.1063299999996"/>
    <n v="9"/>
    <n v="3.0000000000000001E-3"/>
    <n v="0"/>
    <n v="0"/>
    <n v="31"/>
    <n v="0"/>
    <n v="1"/>
    <n v="31"/>
    <n v="2"/>
    <n v="349"/>
    <n v="0"/>
  </r>
  <r>
    <n v="31000"/>
    <x v="27"/>
    <x v="15"/>
    <n v="6364.1"/>
    <n v="76824"/>
    <m/>
    <x v="36"/>
    <n v="7.0150427984113675"/>
    <n v="19.899999999999999"/>
    <m/>
    <n v="1853303"/>
    <n v="42.2"/>
    <n v="4"/>
    <n v="7.0045180729604484"/>
    <n v="46562"/>
    <n v="69.3"/>
    <n v="62825"/>
    <n v="556.59346645182097"/>
    <n v="2794"/>
    <n v="-2.2470940448849605E-2"/>
    <n v="3433.9231091731899"/>
    <n v="24.124010725814848"/>
    <n v="266040000"/>
    <n v="300292944.25999999"/>
    <n v="85086.985409999994"/>
    <n v="284836000"/>
    <n v="321508950.27999997"/>
    <n v="75497.915609999996"/>
    <n v="77"/>
    <n v="8.0400000000000003E-3"/>
    <n v="1"/>
    <n v="0"/>
    <n v="31"/>
    <n v="2"/>
    <n v="11"/>
    <n v="31"/>
    <n v="31"/>
    <n v="275"/>
    <n v="0"/>
  </r>
  <r>
    <n v="31000"/>
    <x v="27"/>
    <x v="16"/>
    <n v="6784.6"/>
    <n v="76824"/>
    <m/>
    <x v="134"/>
    <n v="6.8305093409681676"/>
    <n v="20.3"/>
    <m/>
    <n v="1865279"/>
    <n v="44.2"/>
    <n v="3.8"/>
    <n v="6.8169113888544572"/>
    <n v="46596"/>
    <n v="68.2"/>
    <n v="65298"/>
    <n v="666.66377078882101"/>
    <n v="2765"/>
    <n v="-4.6575740411569991E-2"/>
    <n v="3637.3110939435869"/>
    <n v="24.279899510569614"/>
    <n v="126010000"/>
    <n v="140180617.40000001"/>
    <n v="27796.375619999999"/>
    <n v="43769000"/>
    <n v="48691099.409999996"/>
    <n v="8856.0411299999996"/>
    <n v="20"/>
    <n v="2.4499999999999999E-3"/>
    <n v="1"/>
    <n v="9.0000000000000006E-5"/>
    <n v="30"/>
    <n v="2"/>
    <n v="9"/>
    <n v="10"/>
    <n v="30"/>
    <n v="205"/>
    <n v="0"/>
  </r>
  <r>
    <n v="31000"/>
    <x v="27"/>
    <x v="17"/>
    <n v="7382.7"/>
    <n v="76824"/>
    <m/>
    <x v="118"/>
    <n v="7.0016283285541023"/>
    <n v="20.7"/>
    <m/>
    <n v="1879321"/>
    <n v="46.3"/>
    <n v="3.3"/>
    <n v="6.9929550407549312"/>
    <n v="48953"/>
    <n v="66.7"/>
    <n v="66612"/>
    <n v="637.62988881959802"/>
    <n v="2972.25"/>
    <n v="-6.5871723110950714E-2"/>
    <n v="3928.3869014394031"/>
    <n v="24.462680933041757"/>
    <n v="383457000"/>
    <n v="419769701.48000002"/>
    <n v="54905.383900000001"/>
    <n v="109957000"/>
    <n v="120369733.97"/>
    <n v="17287.71629"/>
    <n v="29"/>
    <n v="4.4099999999999999E-3"/>
    <n v="3"/>
    <n v="2.7999999999999998E-4"/>
    <n v="14"/>
    <n v="2"/>
    <n v="1"/>
    <n v="14"/>
    <n v="4"/>
    <n v="350"/>
    <n v="0"/>
  </r>
  <r>
    <n v="31000"/>
    <x v="27"/>
    <x v="18"/>
    <n v="7594.7"/>
    <n v="76824"/>
    <m/>
    <x v="83"/>
    <n v="6.979600751802657"/>
    <n v="22"/>
    <m/>
    <n v="1891277"/>
    <n v="49"/>
    <n v="3"/>
    <n v="6.9673204412273106"/>
    <n v="50725"/>
    <n v="68.099999999999994"/>
    <n v="67129"/>
    <n v="615.53559279052104"/>
    <n v="3011"/>
    <n v="9.5572236873056118E-3"/>
    <n v="4015.6465710734069"/>
    <n v="24.61830938248464"/>
    <n v="72577000"/>
    <n v="79355720.370000005"/>
    <n v="10245.439039999999"/>
    <n v="235079800"/>
    <n v="257036345.47999999"/>
    <n v="14754.647080000001"/>
    <n v="0"/>
    <n v="0"/>
    <n v="2"/>
    <n v="4.8000000000000001E-4"/>
    <n v="30"/>
    <n v="2"/>
    <n v="0"/>
    <n v="30"/>
    <n v="30"/>
    <n v="220"/>
    <n v="0"/>
  </r>
  <r>
    <n v="31000"/>
    <x v="27"/>
    <x v="19"/>
    <n v="7754.9"/>
    <n v="76824"/>
    <m/>
    <x v="22"/>
    <n v="6.6658427517224288"/>
    <n v="22.8"/>
    <m/>
    <n v="1905616"/>
    <n v="50.6"/>
    <n v="3.1"/>
    <n v="6.6672879603010626"/>
    <n v="49615"/>
    <n v="68"/>
    <n v="68419"/>
    <n v="692.77251362738798"/>
    <n v="3035"/>
    <n v="5.0710257072100529E-2"/>
    <n v="4069.4977372146332"/>
    <n v="24.804956784338227"/>
    <n v="21322000"/>
    <n v="22611691.02"/>
    <n v="4206.4908999999998"/>
    <n v="32420000"/>
    <n v="34380969.060000002"/>
    <n v="5550.8258100000003"/>
    <n v="1"/>
    <n v="3.0000000000000001E-5"/>
    <n v="0"/>
    <n v="0"/>
    <n v="17"/>
    <n v="0"/>
    <n v="1"/>
    <n v="17"/>
    <n v="2"/>
    <n v="170"/>
    <n v="0"/>
  </r>
  <r>
    <n v="31000"/>
    <x v="27"/>
    <x v="20"/>
    <n v="7961"/>
    <n v="76824"/>
    <m/>
    <x v="85"/>
    <n v="6.6593294864568966"/>
    <n v="23.1"/>
    <m/>
    <n v="1915947"/>
    <n v="51.2"/>
    <n v="2.9"/>
    <n v="6.7525083168776412"/>
    <n v="50645"/>
    <n v="66.099999999999994"/>
    <n v="68649"/>
    <n v="755.09812956462599"/>
    <n v="3469.75"/>
    <m/>
    <n v="4155.1253766414202"/>
    <n v="24.939432989690722"/>
    <n v="42368000"/>
    <n v="44019265.530000001"/>
    <n v="3231.9414999999999"/>
    <n v="35489250"/>
    <n v="36872420.789999999"/>
    <n v="4195.1271999999999"/>
    <n v="4"/>
    <n v="9.5E-4"/>
    <n v="0"/>
    <n v="0"/>
    <n v="4"/>
    <n v="0"/>
    <n v="1"/>
    <n v="4"/>
    <n v="2"/>
    <n v="153"/>
    <n v="0"/>
  </r>
  <r>
    <n v="31000"/>
    <x v="27"/>
    <x v="21"/>
    <n v="8336.7999999999993"/>
    <n v="76824"/>
    <m/>
    <x v="134"/>
    <n v="6.7468751223225683"/>
    <n v="23.5"/>
    <m/>
    <n v="1925614"/>
    <n v="52.4"/>
    <n v="2.9"/>
    <m/>
    <n v="52890"/>
    <n v="66.400000000000006"/>
    <n v="67975"/>
    <n v="682.49347622646803"/>
    <n v="3951"/>
    <m/>
    <n v="4329.4242771396548"/>
    <n v="25.065266062688742"/>
    <n v="101914000"/>
    <n v="105180141.65000001"/>
    <n v="13998.33447"/>
    <n v="21799500"/>
    <n v="22498130.719999999"/>
    <n v="4568.4616800000003"/>
    <n v="2"/>
    <n v="1.2999999999999999E-4"/>
    <n v="1"/>
    <n v="0"/>
    <n v="2"/>
    <n v="1"/>
    <n v="1"/>
    <n v="2"/>
    <n v="2"/>
    <n v="148"/>
    <n v="0"/>
  </r>
  <r>
    <n v="31000"/>
    <x v="27"/>
    <x v="22"/>
    <n v="8654.1"/>
    <n v="76824"/>
    <m/>
    <x v="68"/>
    <m/>
    <n v="23.5"/>
    <m/>
    <n v="1934408"/>
    <n v="53.5"/>
    <n v="3"/>
    <m/>
    <n v="54515"/>
    <n v="68.2"/>
    <n v="67729"/>
    <n v="660.04767302287303"/>
    <n v="3533.5"/>
    <m/>
    <n v="4473.7718206293612"/>
    <n v="25.179735499323129"/>
    <n v="27662000"/>
    <n v="27662000"/>
    <n v="3130.1826099999998"/>
    <n v="641041500"/>
    <n v="641041500"/>
    <n v="33450.618490000001"/>
    <n v="7"/>
    <n v="4.0000000000000002E-4"/>
    <n v="5"/>
    <n v="6.4999999999999997E-4"/>
    <n v="30"/>
    <n v="5"/>
    <n v="2"/>
    <n v="19"/>
    <n v="30"/>
    <n v="223"/>
    <n v="0"/>
  </r>
  <r>
    <n v="32000"/>
    <x v="28"/>
    <x v="0"/>
    <n v="4972.8999999999996"/>
    <n v="109781"/>
    <m/>
    <x v="70"/>
    <n v="6.6294108875163156"/>
    <n v="9.1999999999999993"/>
    <n v="10.3"/>
    <n v="1764104"/>
    <n v="85.3"/>
    <n v="4.4000000000000004"/>
    <n v="6.6331091604329435"/>
    <n v="27534"/>
    <n v="61.2"/>
    <n v="43605"/>
    <n v="2813.6490516873801"/>
    <m/>
    <m/>
    <n v="2818.9381124922338"/>
    <n v="16.069301609568139"/>
    <n v="115000"/>
    <n v="185687.02"/>
    <n v="92.677459999999996"/>
    <n v="586225900"/>
    <n v="946561178.45000005"/>
    <n v="6301.2064200000004"/>
    <n v="56.98"/>
    <n v="4.6600000000000001E-3"/>
    <n v="2.98"/>
    <n v="1E-4"/>
    <n v="17"/>
    <n v="17"/>
    <n v="17"/>
    <n v="17"/>
    <n v="2"/>
    <n v="42"/>
    <n v="0"/>
  </r>
  <r>
    <n v="32000"/>
    <x v="28"/>
    <x v="1"/>
    <n v="5308.7"/>
    <n v="109781"/>
    <m/>
    <x v="115"/>
    <n v="7.1226824063625074"/>
    <n v="9.8000000000000007"/>
    <m/>
    <n v="1853191"/>
    <n v="89"/>
    <n v="4.2"/>
    <n v="7.1426685502206881"/>
    <n v="29291"/>
    <n v="61.4"/>
    <n v="45711"/>
    <n v="2970.9731820141101"/>
    <m/>
    <m/>
    <n v="2864.6264740115835"/>
    <n v="16.88079904537215"/>
    <n v="0"/>
    <n v="0"/>
    <n v="0"/>
    <n v="17100100.010000002"/>
    <n v="27187530.920000002"/>
    <n v="281.59276999999997"/>
    <n v="21"/>
    <n v="1.0200000000000001E-3"/>
    <n v="2"/>
    <n v="9.0000000000000006E-5"/>
    <n v="2"/>
    <n v="2"/>
    <n v="2"/>
    <n v="2"/>
    <n v="0"/>
    <n v="63"/>
    <n v="0"/>
  </r>
  <r>
    <n v="32000"/>
    <x v="28"/>
    <x v="2"/>
    <n v="5820"/>
    <n v="109781"/>
    <m/>
    <x v="113"/>
    <n v="6.9496295689840659"/>
    <n v="10.8"/>
    <m/>
    <n v="1934718"/>
    <n v="91.1"/>
    <n v="4"/>
    <n v="6.9710925606529619"/>
    <n v="30292"/>
    <n v="63.7"/>
    <n v="47552"/>
    <n v="2645.0491237615602"/>
    <m/>
    <m/>
    <n v="3008.1903409179013"/>
    <n v="17.623432105737788"/>
    <n v="0"/>
    <n v="0"/>
    <n v="0"/>
    <n v="25476000.010000002"/>
    <n v="39629169.079999998"/>
    <n v="83.013739999999999"/>
    <n v="4.5"/>
    <n v="2.1000000000000001E-4"/>
    <n v="1"/>
    <n v="0"/>
    <n v="1"/>
    <n v="1"/>
    <n v="1"/>
    <n v="1"/>
    <n v="0"/>
    <n v="62"/>
    <n v="0"/>
  </r>
  <r>
    <n v="32000"/>
    <x v="28"/>
    <x v="3"/>
    <n v="6266.5"/>
    <n v="109781"/>
    <m/>
    <x v="18"/>
    <n v="7.3605133806164345"/>
    <n v="11.2"/>
    <m/>
    <n v="1998250"/>
    <n v="89.4"/>
    <n v="4.2"/>
    <n v="7.3762026514024228"/>
    <n v="31871"/>
    <n v="64"/>
    <n v="49483"/>
    <n v="2669.9409847751099"/>
    <m/>
    <n v="0.35466679715145755"/>
    <n v="3135.9939947454022"/>
    <n v="18.202147912662483"/>
    <n v="0"/>
    <n v="0"/>
    <n v="0"/>
    <n v="1000000"/>
    <n v="1504962.11"/>
    <n v="40.160530000000001"/>
    <n v="15"/>
    <n v="8.4000000000000003E-4"/>
    <n v="0"/>
    <n v="0"/>
    <n v="1"/>
    <n v="0"/>
    <n v="1"/>
    <n v="1"/>
    <n v="0"/>
    <n v="43"/>
    <n v="0"/>
  </r>
  <r>
    <n v="32000"/>
    <x v="28"/>
    <x v="4"/>
    <n v="6527.1"/>
    <n v="109781"/>
    <m/>
    <x v="116"/>
    <n v="7.2901890801631941"/>
    <n v="13"/>
    <m/>
    <n v="2098399"/>
    <n v="91.2"/>
    <n v="5.2"/>
    <n v="7.3032625294057993"/>
    <n v="32340"/>
    <n v="64.599999999999994"/>
    <n v="49064"/>
    <n v="2957.5390773418599"/>
    <m/>
    <n v="0.35618424386997788"/>
    <n v="3110.5142539621875"/>
    <n v="19.11440959728915"/>
    <n v="0"/>
    <n v="0"/>
    <n v="0"/>
    <n v="280700"/>
    <n v="410754.74"/>
    <n v="72.6083"/>
    <n v="1"/>
    <n v="0"/>
    <n v="1"/>
    <n v="0"/>
    <n v="1"/>
    <n v="1"/>
    <n v="1"/>
    <n v="1"/>
    <n v="0"/>
    <n v="27"/>
    <n v="0"/>
  </r>
  <r>
    <n v="32000"/>
    <x v="28"/>
    <x v="5"/>
    <n v="6887.2"/>
    <n v="109781"/>
    <m/>
    <x v="25"/>
    <n v="7.1836402308529586"/>
    <n v="14"/>
    <m/>
    <n v="2173791"/>
    <n v="92.2"/>
    <n v="5.6"/>
    <n v="7.2042919229206133"/>
    <n v="32030"/>
    <n v="65.3"/>
    <n v="52034"/>
    <n v="2944.77270252375"/>
    <m/>
    <n v="0.34065190940561929"/>
    <n v="3168.289867793178"/>
    <n v="19.801158670443883"/>
    <n v="0"/>
    <n v="0"/>
    <n v="0"/>
    <n v="9099500.0099999998"/>
    <n v="13108261.560000001"/>
    <n v="824.96492999999998"/>
    <n v="17.989999999999998"/>
    <n v="5.8E-4"/>
    <n v="7"/>
    <n v="2.3000000000000001E-4"/>
    <n v="2"/>
    <n v="1"/>
    <n v="1"/>
    <n v="2"/>
    <n v="0"/>
    <n v="213"/>
    <n v="0"/>
  </r>
  <r>
    <n v="32000"/>
    <x v="28"/>
    <x v="6"/>
    <n v="7041.2"/>
    <n v="109781"/>
    <m/>
    <x v="84"/>
    <n v="7.2201106794762282"/>
    <n v="15.3"/>
    <m/>
    <n v="2248850"/>
    <n v="100.3"/>
    <n v="5.0999999999999996"/>
    <n v="7.2410237571536378"/>
    <n v="32996"/>
    <n v="64.8"/>
    <n v="57462"/>
    <n v="3590.99264911106"/>
    <m/>
    <n v="0.3319598173686274"/>
    <n v="3131.0225226226735"/>
    <n v="20.484874431823357"/>
    <n v="0"/>
    <n v="0"/>
    <n v="0"/>
    <n v="2347000"/>
    <n v="3305628.1"/>
    <n v="19.596820000000001"/>
    <n v="3"/>
    <n v="4.0000000000000003E-5"/>
    <n v="3"/>
    <n v="0"/>
    <n v="1"/>
    <n v="1"/>
    <n v="1"/>
    <n v="1"/>
    <n v="0"/>
    <n v="23"/>
    <n v="0"/>
  </r>
  <r>
    <n v="32000"/>
    <x v="28"/>
    <x v="7"/>
    <n v="8779.2000000000007"/>
    <n v="109781"/>
    <m/>
    <x v="84"/>
    <n v="7.4416419078833291"/>
    <n v="16.100000000000001"/>
    <m/>
    <n v="2346222"/>
    <n v="118.3"/>
    <n v="4.3"/>
    <n v="7.4658020543369803"/>
    <n v="35163"/>
    <n v="65.7"/>
    <n v="62501"/>
    <n v="3560.7675698747398"/>
    <m/>
    <n v="0.3245531716244564"/>
    <n v="3741.8454008188487"/>
    <n v="21.371840300234101"/>
    <n v="0"/>
    <n v="0"/>
    <n v="0"/>
    <n v="152000"/>
    <n v="208530.89"/>
    <n v="7.8519800000000002"/>
    <n v="3"/>
    <n v="1.6000000000000001E-4"/>
    <n v="0"/>
    <n v="0"/>
    <n v="1"/>
    <n v="0"/>
    <n v="1"/>
    <n v="1"/>
    <n v="0"/>
    <n v="8"/>
    <n v="0"/>
  </r>
  <r>
    <n v="32000"/>
    <x v="28"/>
    <x v="8"/>
    <n v="10325.1"/>
    <n v="109781"/>
    <m/>
    <x v="115"/>
    <n v="7.5385577991336143"/>
    <n v="17.399999999999999"/>
    <m/>
    <n v="2432143"/>
    <n v="134.69999999999999"/>
    <n v="4.0999999999999996"/>
    <n v="7.5681736258200614"/>
    <n v="38103"/>
    <n v="63.4"/>
    <n v="65913"/>
    <n v="3953.5252657967199"/>
    <n v="10800"/>
    <n v="0.35072374543574125"/>
    <n v="4245.2684731119843"/>
    <n v="22.154498501562202"/>
    <n v="0"/>
    <n v="0"/>
    <n v="0"/>
    <n v="31803000"/>
    <n v="42201177.619999997"/>
    <n v="6509.9177"/>
    <n v="32"/>
    <n v="7.2000000000000005E-4"/>
    <n v="2"/>
    <n v="2.0000000000000002E-5"/>
    <n v="10"/>
    <n v="1"/>
    <n v="1"/>
    <n v="10"/>
    <n v="0"/>
    <n v="47"/>
    <n v="0"/>
  </r>
  <r>
    <n v="32000"/>
    <x v="28"/>
    <x v="9"/>
    <n v="10707.4"/>
    <n v="109781"/>
    <m/>
    <x v="76"/>
    <n v="7.4918663751287804"/>
    <n v="18.8"/>
    <m/>
    <n v="2522658"/>
    <n v="142.9"/>
    <n v="4"/>
    <n v="7.4882746346235614"/>
    <n v="39793"/>
    <n v="65.7"/>
    <n v="70559"/>
    <n v="3011.4858975212901"/>
    <n v="10889.5"/>
    <n v="0.30366116415528849"/>
    <n v="4244.4913262122727"/>
    <n v="22.979003652726792"/>
    <n v="0"/>
    <n v="0"/>
    <n v="0"/>
    <n v="3233000"/>
    <n v="4155984.26"/>
    <n v="158.29177999999999"/>
    <n v="13.01"/>
    <n v="8.4499999999999992E-3"/>
    <n v="4"/>
    <n v="1.39E-3"/>
    <n v="31"/>
    <n v="2"/>
    <n v="2"/>
    <n v="31"/>
    <n v="0"/>
    <n v="58"/>
    <n v="0"/>
  </r>
  <r>
    <n v="32000"/>
    <x v="28"/>
    <x v="10"/>
    <n v="11194.3"/>
    <n v="109781"/>
    <m/>
    <x v="29"/>
    <n v="7.0808678543898722"/>
    <n v="20"/>
    <m/>
    <n v="2601072"/>
    <n v="133.69999999999999"/>
    <n v="4.5"/>
    <n v="7.073077926982708"/>
    <n v="40201"/>
    <n v="63.3"/>
    <n v="73869"/>
    <n v="2347.7400003596799"/>
    <n v="10727.25"/>
    <n v="0.2535326859627644"/>
    <n v="4303.7255408539249"/>
    <n v="23.693280257968137"/>
    <n v="5000"/>
    <n v="6249.44"/>
    <n v="1.538E-2"/>
    <n v="6619000"/>
    <n v="8273015.1399999997"/>
    <n v="252.76277999999999"/>
    <n v="4.99"/>
    <n v="2.0000000000000002E-5"/>
    <n v="14"/>
    <n v="1.0000000000000001E-5"/>
    <n v="6"/>
    <n v="6"/>
    <n v="2"/>
    <n v="1"/>
    <n v="1"/>
    <n v="46"/>
    <n v="0"/>
  </r>
  <r>
    <n v="32000"/>
    <x v="28"/>
    <x v="11"/>
    <n v="11304.7"/>
    <n v="109781"/>
    <m/>
    <x v="112"/>
    <n v="6.5997953379993879"/>
    <n v="21.5"/>
    <m/>
    <n v="2653630"/>
    <n v="116.5"/>
    <n v="6.7"/>
    <n v="6.597535021551046"/>
    <n v="38734"/>
    <n v="63.6"/>
    <n v="75912"/>
    <n v="1145.42672734964"/>
    <n v="10846"/>
    <n v="0.20978832802102235"/>
    <n v="4260.0890101483628"/>
    <n v="24.172033411974748"/>
    <n v="100000"/>
    <n v="120367.34"/>
    <n v="1.39442"/>
    <n v="9552300"/>
    <n v="11497848.75"/>
    <n v="246.17922999999999"/>
    <n v="9"/>
    <n v="1E-4"/>
    <n v="21"/>
    <n v="3.0000000000000001E-5"/>
    <n v="4"/>
    <n v="4"/>
    <n v="1"/>
    <n v="2"/>
    <n v="1"/>
    <n v="116"/>
    <n v="1"/>
  </r>
  <r>
    <n v="32000"/>
    <x v="28"/>
    <x v="12"/>
    <n v="10595.1"/>
    <n v="109781"/>
    <n v="272"/>
    <x v="108"/>
    <n v="5.9485103196138915"/>
    <n v="22.5"/>
    <m/>
    <n v="2684665"/>
    <n v="81.2"/>
    <n v="11.3"/>
    <n v="5.992937056452635"/>
    <n v="36078"/>
    <n v="62.4"/>
    <n v="74238"/>
    <n v="556.46078324274799"/>
    <n v="9332.75"/>
    <n v="0.1568335327582146"/>
    <n v="3946.5259166413689"/>
    <n v="24.454732604002515"/>
    <n v="0"/>
    <n v="0"/>
    <n v="0"/>
    <n v="403600.01"/>
    <n v="487537.19"/>
    <n v="9.5789200000000001"/>
    <n v="2"/>
    <n v="0"/>
    <n v="5"/>
    <n v="0"/>
    <n v="2"/>
    <n v="1"/>
    <n v="1"/>
    <n v="2"/>
    <n v="0"/>
    <n v="90"/>
    <n v="0"/>
  </r>
  <r>
    <n v="32000"/>
    <x v="28"/>
    <x v="13"/>
    <n v="10971.6"/>
    <n v="109781"/>
    <m/>
    <x v="9"/>
    <n v="5.482083941545647"/>
    <n v="23.9"/>
    <m/>
    <n v="2702405"/>
    <n v="59.3"/>
    <n v="13.5"/>
    <n v="5.5242953536307491"/>
    <n v="37228"/>
    <n v="59.7"/>
    <n v="70876"/>
    <n v="540.51786845958804"/>
    <n v="9038"/>
    <n v="0.19042953139115557"/>
    <n v="4059.9392023031337"/>
    <n v="24.616327051129065"/>
    <n v="0"/>
    <n v="0"/>
    <n v="0"/>
    <n v="7580600"/>
    <n v="9009366.6400000006"/>
    <n v="485.10993999999999"/>
    <n v="5"/>
    <n v="1E-3"/>
    <n v="23"/>
    <n v="1.0000000000000001E-5"/>
    <n v="9"/>
    <n v="9"/>
    <n v="1"/>
    <n v="5"/>
    <n v="0"/>
    <n v="158"/>
    <n v="1"/>
  </r>
  <r>
    <n v="32000"/>
    <x v="28"/>
    <x v="14"/>
    <n v="11410"/>
    <n v="109781"/>
    <n v="290"/>
    <x v="110"/>
    <n v="5.7248355405516413"/>
    <n v="23.3"/>
    <m/>
    <n v="2712730"/>
    <n v="52.2"/>
    <n v="13"/>
    <n v="5.7636563814719777"/>
    <n v="38551"/>
    <n v="56.2"/>
    <n v="70237"/>
    <n v="499.66611779091602"/>
    <n v="9740.5"/>
    <n v="0.20580846770038097"/>
    <n v="4206.0949670627006"/>
    <n v="24.710377934250918"/>
    <n v="0"/>
    <n v="0"/>
    <n v="0"/>
    <n v="21001900"/>
    <n v="24196499.91"/>
    <n v="1125.65437"/>
    <n v="27"/>
    <n v="1.1299999999999999E-3"/>
    <n v="10"/>
    <n v="1.0000000000000001E-5"/>
    <n v="19"/>
    <n v="5"/>
    <n v="2"/>
    <n v="19"/>
    <n v="0"/>
    <n v="137"/>
    <n v="0"/>
  </r>
  <r>
    <n v="32000"/>
    <x v="28"/>
    <x v="15"/>
    <n v="11148.8"/>
    <n v="109781"/>
    <m/>
    <x v="64"/>
    <n v="6.0331650336503202"/>
    <n v="22.6"/>
    <m/>
    <n v="2743996"/>
    <n v="52"/>
    <n v="11.2"/>
    <n v="6.068548629176167"/>
    <n v="39659"/>
    <n v="55.7"/>
    <n v="71449"/>
    <n v="754.62615840719195"/>
    <n v="9348.75"/>
    <n v="0.13225968641348773"/>
    <n v="4062.9796836438536"/>
    <n v="24.995181315528189"/>
    <n v="0"/>
    <n v="0"/>
    <n v="0"/>
    <n v="82168899.980000004"/>
    <n v="92748236.799999997"/>
    <n v="631.10838000000001"/>
    <n v="11"/>
    <n v="1.0000000000000001E-5"/>
    <n v="12"/>
    <n v="6.9999999999999994E-5"/>
    <n v="4"/>
    <n v="4"/>
    <n v="1"/>
    <n v="3"/>
    <n v="0"/>
    <n v="147"/>
    <n v="0"/>
  </r>
  <r>
    <n v="32000"/>
    <x v="28"/>
    <x v="16"/>
    <n v="11908"/>
    <n v="109781"/>
    <n v="298"/>
    <x v="1"/>
    <n v="6.0124874478413659"/>
    <n v="21.8"/>
    <m/>
    <n v="2775970"/>
    <n v="56.8"/>
    <n v="9.6"/>
    <n v="6.0610361900711531"/>
    <n v="39285"/>
    <n v="56"/>
    <n v="73059"/>
    <n v="920.57503907876003"/>
    <n v="9548"/>
    <n v="0.16919473797624579"/>
    <n v="4289.6717183543051"/>
    <n v="25.286433900219528"/>
    <n v="50000"/>
    <n v="55622.81"/>
    <n v="10.59886"/>
    <n v="17693199"/>
    <n v="19682910.559999999"/>
    <n v="183.45859999999999"/>
    <n v="576"/>
    <n v="2.7999999999999998E-4"/>
    <n v="42"/>
    <n v="2.0000000000000002E-5"/>
    <n v="31"/>
    <n v="4"/>
    <n v="4"/>
    <n v="31"/>
    <n v="1"/>
    <n v="115"/>
    <n v="1"/>
  </r>
  <r>
    <n v="32000"/>
    <x v="28"/>
    <x v="17"/>
    <n v="12234.5"/>
    <n v="109781"/>
    <m/>
    <x v="97"/>
    <n v="6.2848101677100949"/>
    <n v="22.1"/>
    <m/>
    <n v="2817628"/>
    <n v="63.3"/>
    <n v="7.9"/>
    <n v="6.3075552919096234"/>
    <n v="41505"/>
    <n v="56"/>
    <n v="74924"/>
    <n v="1113.97938506422"/>
    <n v="10136"/>
    <n v="0.22231864558837586"/>
    <n v="4342.1274916348075"/>
    <n v="25.665898470591451"/>
    <n v="5000"/>
    <n v="5473.49"/>
    <n v="0.11514000000000001"/>
    <n v="13005298"/>
    <n v="14236876.880000001"/>
    <n v="80.795509999999993"/>
    <n v="3"/>
    <n v="2.0000000000000002E-5"/>
    <n v="14"/>
    <n v="1.0000000000000001E-5"/>
    <n v="9"/>
    <n v="4"/>
    <n v="1"/>
    <n v="9"/>
    <n v="1"/>
    <n v="195"/>
    <n v="0"/>
  </r>
  <r>
    <n v="32000"/>
    <x v="28"/>
    <x v="18"/>
    <n v="12883.5"/>
    <n v="109781"/>
    <n v="284"/>
    <x v="108"/>
    <n v="6.5662006273425426"/>
    <n v="23.3"/>
    <m/>
    <n v="2866939"/>
    <n v="70.2"/>
    <n v="6.7"/>
    <n v="6.5881740525886201"/>
    <n v="44314"/>
    <n v="54.8"/>
    <n v="77614"/>
    <n v="1148.1239196432"/>
    <n v="9717.5"/>
    <n v="0.27972679672852452"/>
    <n v="4493.8172734055388"/>
    <n v="26.115074557528171"/>
    <n v="0"/>
    <n v="0"/>
    <n v="0"/>
    <n v="4652600"/>
    <n v="5087154.54"/>
    <n v="144.61802"/>
    <n v="24"/>
    <n v="1.1E-4"/>
    <n v="25"/>
    <n v="1.0000000000000001E-5"/>
    <n v="12"/>
    <n v="12"/>
    <n v="12"/>
    <n v="2"/>
    <n v="0"/>
    <n v="129"/>
    <n v="1"/>
  </r>
  <r>
    <n v="32000"/>
    <x v="28"/>
    <x v="19"/>
    <n v="14471.6"/>
    <n v="109781"/>
    <m/>
    <x v="66"/>
    <n v="6.5142526053108085"/>
    <n v="24.3"/>
    <m/>
    <n v="2917563"/>
    <n v="75.8"/>
    <n v="5.7"/>
    <n v="6.4897804996102879"/>
    <n v="45351"/>
    <n v="54.5"/>
    <n v="80186"/>
    <n v="1457.94928572806"/>
    <n v="9799.5"/>
    <n v="0.32431198484657398"/>
    <n v="4960.1670983625718"/>
    <n v="26.576210819722903"/>
    <n v="0"/>
    <n v="0"/>
    <n v="0"/>
    <n v="81087500.019999996"/>
    <n v="85992190.980000004"/>
    <n v="1777.4970699999999"/>
    <n v="3"/>
    <n v="0"/>
    <n v="53"/>
    <n v="2.0000000000000002E-5"/>
    <n v="8"/>
    <n v="8"/>
    <n v="1"/>
    <n v="6"/>
    <n v="0"/>
    <n v="90"/>
    <n v="1"/>
  </r>
  <r>
    <n v="32000"/>
    <x v="28"/>
    <x v="20"/>
    <n v="14800.4"/>
    <n v="109781"/>
    <n v="331"/>
    <x v="88"/>
    <n v="6.586637405581544"/>
    <n v="26.1"/>
    <m/>
    <n v="2969905"/>
    <n v="83.2"/>
    <n v="5"/>
    <n v="6.5504545116545847"/>
    <n v="47650"/>
    <n v="55"/>
    <n v="78292"/>
    <n v="1572.1108543243199"/>
    <n v="10507"/>
    <m/>
    <n v="4983.4590668725095"/>
    <n v="27.052996420145561"/>
    <n v="0"/>
    <n v="0"/>
    <n v="0"/>
    <n v="19850600"/>
    <n v="20624264.34"/>
    <n v="485.17748999999998"/>
    <n v="2.0099999999999998"/>
    <n v="3.0000000000000001E-5"/>
    <n v="83"/>
    <n v="4.0000000000000003E-5"/>
    <n v="9"/>
    <n v="9"/>
    <n v="1"/>
    <n v="8"/>
    <n v="0"/>
    <n v="74"/>
    <n v="1"/>
  </r>
  <r>
    <n v="32000"/>
    <x v="28"/>
    <x v="21"/>
    <n v="16421.099999999999"/>
    <n v="109781"/>
    <m/>
    <x v="108"/>
    <n v="6.5378627347809131"/>
    <n v="27.7"/>
    <m/>
    <n v="3027341"/>
    <n v="89.4"/>
    <n v="4.4000000000000004"/>
    <m/>
    <n v="50000"/>
    <n v="57.8"/>
    <n v="79623"/>
    <n v="1438.35328710413"/>
    <n v="11228.5"/>
    <m/>
    <n v="5424.2650563646439"/>
    <n v="27.576183492589792"/>
    <n v="0"/>
    <n v="0"/>
    <n v="0"/>
    <n v="16749000"/>
    <n v="17285772.27"/>
    <n v="289.52683000000002"/>
    <n v="6"/>
    <n v="3.8000000000000002E-4"/>
    <n v="72"/>
    <n v="3.0000000000000001E-5"/>
    <n v="15"/>
    <n v="5"/>
    <n v="15"/>
    <n v="2"/>
    <n v="0"/>
    <n v="88"/>
    <n v="1"/>
  </r>
  <r>
    <n v="32000"/>
    <x v="28"/>
    <x v="22"/>
    <n v="17416.900000000001"/>
    <n v="109781"/>
    <n v="338"/>
    <x v="85"/>
    <m/>
    <n v="28.9"/>
    <m/>
    <n v="3080156"/>
    <n v="96.2"/>
    <n v="3.9"/>
    <m/>
    <n v="51161"/>
    <n v="58.2"/>
    <n v="81288"/>
    <n v="1455.5288587356599"/>
    <n v="10466.5"/>
    <m/>
    <n v="5654.5512629879795"/>
    <n v="28.057277670999536"/>
    <n v="0"/>
    <n v="0"/>
    <n v="0"/>
    <n v="241103"/>
    <n v="241103"/>
    <n v="26.022220000000001"/>
    <n v="4"/>
    <n v="2.4000000000000001E-4"/>
    <n v="22"/>
    <n v="3.0000000000000001E-5"/>
    <n v="17"/>
    <n v="6"/>
    <n v="10"/>
    <n v="17"/>
    <n v="0"/>
    <n v="57"/>
    <n v="1"/>
  </r>
  <r>
    <n v="33000"/>
    <x v="29"/>
    <x v="0"/>
    <n v="2730.9"/>
    <n v="8953"/>
    <m/>
    <x v="23"/>
    <n v="7.4138100849584418"/>
    <n v="5.5"/>
    <n v="7.1"/>
    <n v="1189425"/>
    <n v="20.8"/>
    <n v="3.3"/>
    <n v="7.4199404773369055"/>
    <n v="27975"/>
    <n v="66.8"/>
    <n v="39906"/>
    <n v="428.22091713646398"/>
    <m/>
    <m/>
    <n v="2295.9833533009651"/>
    <n v="132.85211660895789"/>
    <n v="0"/>
    <n v="0"/>
    <n v="0"/>
    <n v="3807000"/>
    <n v="6147047.4199999999"/>
    <n v="50.97645"/>
    <n v="4"/>
    <n v="4.0000000000000003E-5"/>
    <n v="0"/>
    <n v="0"/>
    <n v="1"/>
    <n v="0"/>
    <n v="1"/>
    <n v="1"/>
    <n v="0"/>
    <n v="9"/>
    <n v="0"/>
  </r>
  <r>
    <n v="33000"/>
    <x v="29"/>
    <x v="1"/>
    <n v="2824.8"/>
    <n v="8953"/>
    <m/>
    <x v="67"/>
    <n v="7.525067247125004"/>
    <n v="5.6"/>
    <m/>
    <n v="1205940"/>
    <n v="23.1"/>
    <n v="2.8"/>
    <n v="7.5409628901442858"/>
    <n v="30293"/>
    <n v="69.599999999999994"/>
    <n v="41517"/>
    <n v="478.46341572153199"/>
    <m/>
    <m/>
    <n v="2342.405094780835"/>
    <n v="134.6967496928404"/>
    <n v="0"/>
    <n v="0"/>
    <n v="0"/>
    <n v="32434999.98"/>
    <n v="51568561.979999997"/>
    <n v="918.17798000000005"/>
    <n v="21.98"/>
    <n v="1.3999999999999999E-4"/>
    <n v="1"/>
    <n v="1.0000000000000001E-5"/>
    <n v="4"/>
    <n v="1"/>
    <n v="3"/>
    <n v="4"/>
    <n v="0"/>
    <n v="36"/>
    <n v="0"/>
  </r>
  <r>
    <n v="33000"/>
    <x v="29"/>
    <x v="2"/>
    <n v="3076.3"/>
    <n v="8953"/>
    <m/>
    <x v="20"/>
    <n v="7.6093795085297371"/>
    <n v="5.9"/>
    <m/>
    <n v="1222014"/>
    <n v="24.2"/>
    <n v="2.7"/>
    <n v="7.6220906340170851"/>
    <n v="31882"/>
    <n v="70.2"/>
    <n v="43300"/>
    <n v="490.22641145429998"/>
    <m/>
    <m/>
    <n v="2517.4016009636553"/>
    <n v="136.49212554451023"/>
    <n v="0"/>
    <n v="0"/>
    <n v="0"/>
    <n v="1347200"/>
    <n v="2095635.76"/>
    <n v="30.317540000000001"/>
    <n v="17"/>
    <n v="3.1E-4"/>
    <n v="3"/>
    <n v="3.0000000000000001E-5"/>
    <n v="3"/>
    <n v="1"/>
    <n v="2"/>
    <n v="3"/>
    <n v="0"/>
    <n v="17"/>
    <n v="0"/>
  </r>
  <r>
    <n v="33000"/>
    <x v="29"/>
    <x v="3"/>
    <n v="3198.7"/>
    <n v="8953"/>
    <m/>
    <x v="147"/>
    <n v="7.9319862587621008"/>
    <n v="6.2"/>
    <m/>
    <n v="1235807"/>
    <n v="25"/>
    <n v="2.7"/>
    <n v="7.9509702537415414"/>
    <n v="35380"/>
    <n v="69.2"/>
    <n v="43937"/>
    <n v="527.37837733633603"/>
    <m/>
    <n v="0.52472261618078131"/>
    <n v="2588.3491516070062"/>
    <n v="138.03272646040435"/>
    <n v="0"/>
    <n v="0"/>
    <n v="0"/>
    <n v="835000"/>
    <n v="1256643.3799999999"/>
    <n v="14.712730000000001"/>
    <n v="6"/>
    <n v="8.0000000000000007E-5"/>
    <n v="2"/>
    <n v="2.0000000000000002E-5"/>
    <n v="1"/>
    <n v="1"/>
    <n v="1"/>
    <n v="1"/>
    <n v="0"/>
    <n v="10"/>
    <n v="0"/>
  </r>
  <r>
    <n v="33000"/>
    <x v="29"/>
    <x v="4"/>
    <n v="3270.8"/>
    <n v="8953"/>
    <m/>
    <x v="93"/>
    <n v="7.9776290352456138"/>
    <n v="6.6"/>
    <m/>
    <n v="1255517"/>
    <n v="27.2"/>
    <n v="3.4"/>
    <n v="7.9938332984264262"/>
    <n v="36792"/>
    <n v="68.400000000000006"/>
    <n v="44032"/>
    <n v="512.57877175058002"/>
    <m/>
    <n v="0.49017123987042455"/>
    <n v="2605.1419455093001"/>
    <n v="140.23422316541942"/>
    <n v="0"/>
    <n v="0"/>
    <n v="0"/>
    <n v="6235000"/>
    <n v="9123818.1500000004"/>
    <n v="37.336530000000003"/>
    <n v="2"/>
    <n v="1.0000000000000001E-5"/>
    <n v="0"/>
    <n v="0"/>
    <n v="2"/>
    <n v="0"/>
    <n v="1"/>
    <n v="2"/>
    <n v="0"/>
    <n v="11"/>
    <n v="0"/>
  </r>
  <r>
    <n v="33000"/>
    <x v="29"/>
    <x v="5"/>
    <n v="3455.5"/>
    <n v="8953"/>
    <m/>
    <x v="148"/>
    <n v="7.8874606088983699"/>
    <n v="7.1"/>
    <m/>
    <n v="1269089"/>
    <n v="27.9"/>
    <n v="4.5"/>
    <n v="7.8989699290645818"/>
    <n v="37077"/>
    <n v="69.5"/>
    <n v="43829"/>
    <n v="667.66274352659002"/>
    <m/>
    <n v="0.46160035791458232"/>
    <n v="2722.819282178003"/>
    <n v="141.75013961800514"/>
    <n v="0"/>
    <n v="0"/>
    <n v="0"/>
    <n v="918000"/>
    <n v="1322422.5"/>
    <n v="7.4785399999999997"/>
    <n v="7"/>
    <n v="9.0000000000000006E-5"/>
    <n v="0"/>
    <n v="0"/>
    <n v="2"/>
    <n v="0"/>
    <n v="2"/>
    <n v="2"/>
    <n v="0"/>
    <n v="32"/>
    <n v="0"/>
  </r>
  <r>
    <n v="33000"/>
    <x v="29"/>
    <x v="6"/>
    <n v="3830.6"/>
    <n v="8953"/>
    <m/>
    <x v="148"/>
    <n v="7.8217761361569194"/>
    <n v="7.8"/>
    <m/>
    <n v="1279840"/>
    <n v="28.9"/>
    <n v="4.3"/>
    <n v="7.8319537406915929"/>
    <n v="37536"/>
    <n v="74.400000000000006"/>
    <n v="44230"/>
    <n v="641.47471936864497"/>
    <m/>
    <n v="0.4266600878667256"/>
    <n v="2993.0303787973498"/>
    <n v="142.95096615659554"/>
    <n v="0"/>
    <n v="0"/>
    <n v="0"/>
    <n v="3770000"/>
    <n v="5309849.99"/>
    <n v="68.302149999999997"/>
    <n v="29"/>
    <n v="2.7999999999999998E-4"/>
    <n v="2"/>
    <n v="1.0000000000000001E-5"/>
    <n v="2"/>
    <n v="1"/>
    <n v="1"/>
    <n v="2"/>
    <n v="0"/>
    <n v="14"/>
    <n v="0"/>
  </r>
  <r>
    <n v="33000"/>
    <x v="29"/>
    <x v="7"/>
    <n v="4068.6"/>
    <n v="8953"/>
    <m/>
    <x v="149"/>
    <n v="7.9365158924975008"/>
    <n v="8.1999999999999993"/>
    <m/>
    <n v="1290121"/>
    <n v="29.4"/>
    <n v="3.8"/>
    <n v="7.9420046786501546"/>
    <n v="39484"/>
    <n v="73.3"/>
    <n v="44998"/>
    <n v="720.94917622371895"/>
    <m/>
    <n v="0.44855590897515624"/>
    <n v="3153.6576801710848"/>
    <n v="144.0992963252541"/>
    <n v="0"/>
    <n v="0"/>
    <n v="0"/>
    <n v="1222500"/>
    <n v="1677164.23"/>
    <n v="12.829969999999999"/>
    <n v="11"/>
    <n v="4.0000000000000003E-5"/>
    <n v="0"/>
    <n v="0"/>
    <n v="2"/>
    <n v="0"/>
    <n v="1"/>
    <n v="2"/>
    <n v="0"/>
    <n v="64"/>
    <n v="0"/>
  </r>
  <r>
    <n v="33000"/>
    <x v="29"/>
    <x v="8"/>
    <n v="4209.5"/>
    <n v="8953"/>
    <m/>
    <x v="150"/>
    <n v="7.892101602503879"/>
    <n v="8.6999999999999993"/>
    <m/>
    <n v="1298492"/>
    <n v="29.4"/>
    <n v="3.6"/>
    <n v="7.892883653349025"/>
    <n v="40723"/>
    <n v="74"/>
    <n v="45303"/>
    <n v="636.23766657044803"/>
    <n v="2680"/>
    <n v="0.45199933575863255"/>
    <n v="3241.8374545241709"/>
    <n v="145.03429018206188"/>
    <n v="200000"/>
    <n v="265391.17"/>
    <n v="6.2755099999999997"/>
    <n v="21346000"/>
    <n v="28325200.07"/>
    <n v="401.95157"/>
    <n v="9"/>
    <n v="6.9999999999999994E-5"/>
    <n v="4"/>
    <n v="6.9999999999999994E-5"/>
    <n v="5"/>
    <n v="3"/>
    <n v="2"/>
    <n v="5"/>
    <n v="3"/>
    <n v="111"/>
    <n v="0"/>
  </r>
  <r>
    <n v="33000"/>
    <x v="29"/>
    <x v="9"/>
    <n v="4281.1000000000004"/>
    <n v="8953"/>
    <m/>
    <x v="151"/>
    <n v="8.0356684281661046"/>
    <n v="9"/>
    <m/>
    <n v="1308389"/>
    <n v="29.4"/>
    <n v="3.4"/>
    <n v="8.0463087103954596"/>
    <n v="43248"/>
    <n v="74.2"/>
    <n v="46197"/>
    <n v="490.00976907085999"/>
    <n v="2670.25"/>
    <n v="0.47130858468399878"/>
    <n v="3272.0391259785893"/>
    <n v="146.13972969954204"/>
    <n v="0"/>
    <n v="0"/>
    <n v="0"/>
    <n v="18187000"/>
    <n v="23379179.260000002"/>
    <n v="105.78464"/>
    <n v="9"/>
    <n v="6.9999999999999994E-5"/>
    <n v="1"/>
    <n v="1.0000000000000001E-5"/>
    <n v="4"/>
    <n v="1"/>
    <n v="1"/>
    <n v="4"/>
    <n v="0"/>
    <n v="65"/>
    <n v="0"/>
  </r>
  <r>
    <n v="33000"/>
    <x v="29"/>
    <x v="10"/>
    <n v="4334.2"/>
    <n v="8953"/>
    <m/>
    <x v="148"/>
    <n v="7.9396030811471698"/>
    <n v="9.4"/>
    <m/>
    <n v="1312540"/>
    <n v="27.4"/>
    <n v="3.5"/>
    <n v="7.9594193584753832"/>
    <n v="44670"/>
    <n v="73.8"/>
    <n v="46685"/>
    <n v="363.02679093907699"/>
    <n v="2598"/>
    <n v="0.39204401889989043"/>
    <n v="3302.1469821872092"/>
    <n v="146.60337317100414"/>
    <n v="0"/>
    <n v="0"/>
    <n v="0"/>
    <n v="16146000"/>
    <n v="20180707.460000001"/>
    <n v="189.20439999999999"/>
    <n v="3"/>
    <n v="2.0000000000000002E-5"/>
    <n v="0"/>
    <n v="0"/>
    <n v="3"/>
    <n v="0"/>
    <n v="1"/>
    <n v="3"/>
    <n v="0"/>
    <n v="43"/>
    <n v="0"/>
  </r>
  <r>
    <n v="33000"/>
    <x v="29"/>
    <x v="11"/>
    <n v="4310.3999999999996"/>
    <n v="8953"/>
    <m/>
    <x v="136"/>
    <n v="7.5579980574829477"/>
    <n v="10"/>
    <m/>
    <n v="1315906"/>
    <n v="26"/>
    <n v="3.9"/>
    <n v="7.5766428732411448"/>
    <n v="45694"/>
    <n v="75"/>
    <n v="46948"/>
    <n v="269.05098577044902"/>
    <n v="2445"/>
    <n v="0.34327940635188353"/>
    <n v="3275.613911631986"/>
    <n v="146.97933653523958"/>
    <n v="0"/>
    <n v="0"/>
    <n v="0"/>
    <n v="48885460"/>
    <n v="58842124.960000001"/>
    <n v="408.42984999999999"/>
    <n v="5"/>
    <n v="4.0000000000000003E-5"/>
    <n v="2"/>
    <n v="2.0000000000000002E-5"/>
    <n v="4"/>
    <n v="1"/>
    <n v="1"/>
    <n v="4"/>
    <n v="0"/>
    <n v="85"/>
    <n v="0"/>
  </r>
  <r>
    <n v="33000"/>
    <x v="29"/>
    <x v="12"/>
    <n v="4477.3"/>
    <n v="8953"/>
    <m/>
    <x v="135"/>
    <n v="7.183482218386712"/>
    <n v="10.6"/>
    <m/>
    <n v="1316102"/>
    <n v="22.6"/>
    <n v="6.2"/>
    <n v="7.2163770335760207"/>
    <n v="44892"/>
    <n v="76"/>
    <n v="46217"/>
    <n v="167.91378935677099"/>
    <n v="2202.5"/>
    <n v="0.38767318246546295"/>
    <n v="3401.9399712180366"/>
    <n v="147.00122863844521"/>
    <n v="0"/>
    <n v="0"/>
    <n v="0"/>
    <n v="1133000"/>
    <n v="1368631.19"/>
    <n v="7.8099400000000001"/>
    <n v="0"/>
    <n v="0"/>
    <n v="1"/>
    <n v="0"/>
    <n v="1"/>
    <n v="1"/>
    <n v="0"/>
    <n v="1"/>
    <n v="0"/>
    <n v="24"/>
    <n v="0"/>
  </r>
  <r>
    <n v="33000"/>
    <x v="29"/>
    <x v="13"/>
    <n v="4427.7"/>
    <n v="8953"/>
    <n v="253"/>
    <x v="93"/>
    <n v="7.0766829627030683"/>
    <n v="11.4"/>
    <m/>
    <n v="1316762"/>
    <n v="21.4"/>
    <n v="5.8"/>
    <n v="7.121732663194714"/>
    <n v="46785"/>
    <n v="74.900000000000006"/>
    <n v="45661"/>
    <n v="249.366489905164"/>
    <n v="2075"/>
    <n v="0.3573911863992546"/>
    <n v="3362.5666597304598"/>
    <n v="147.07494694515805"/>
    <n v="0"/>
    <n v="0"/>
    <n v="0"/>
    <n v="14632199"/>
    <n v="17390027.969999999"/>
    <n v="86.940579999999997"/>
    <n v="6"/>
    <n v="6.0000000000000002E-5"/>
    <n v="1"/>
    <n v="0"/>
    <n v="4"/>
    <n v="1"/>
    <n v="1"/>
    <n v="4"/>
    <n v="0"/>
    <n v="59"/>
    <n v="0"/>
  </r>
  <r>
    <n v="33000"/>
    <x v="29"/>
    <x v="14"/>
    <n v="4629.1000000000004"/>
    <n v="8953"/>
    <n v="212"/>
    <x v="20"/>
    <n v="7.1975213250584247"/>
    <n v="11.7"/>
    <m/>
    <n v="1320202"/>
    <n v="22.1"/>
    <n v="5.4"/>
    <n v="7.2610898892160884"/>
    <n v="48924"/>
    <n v="74.099999999999994"/>
    <n v="45657"/>
    <n v="201.06083004206801"/>
    <n v="2154"/>
    <n v="0.47690584271607239"/>
    <n v="3506.3573604645353"/>
    <n v="147.45917569529766"/>
    <n v="0"/>
    <n v="0"/>
    <n v="0"/>
    <n v="27308000"/>
    <n v="31461821.050000001"/>
    <n v="590.80400999999995"/>
    <n v="4"/>
    <n v="5.0000000000000002E-5"/>
    <n v="2"/>
    <n v="3.0000000000000001E-5"/>
    <n v="8"/>
    <n v="1"/>
    <n v="1"/>
    <n v="8"/>
    <n v="0"/>
    <n v="95"/>
    <n v="0"/>
  </r>
  <r>
    <n v="33000"/>
    <x v="29"/>
    <x v="15"/>
    <n v="4812.7"/>
    <n v="8953"/>
    <n v="226"/>
    <x v="80"/>
    <n v="7.5351020905247266"/>
    <n v="11"/>
    <m/>
    <n v="1324232"/>
    <n v="22.2"/>
    <n v="5.5"/>
    <n v="7.6041204062600558"/>
    <n v="50995"/>
    <n v="74.8"/>
    <n v="46417"/>
    <n v="206.48633692865801"/>
    <n v="2185"/>
    <n v="0.39379969600003878"/>
    <n v="3634.332956762863"/>
    <n v="147.90930414386239"/>
    <n v="0"/>
    <n v="0"/>
    <n v="0"/>
    <n v="5276100"/>
    <n v="5955403.7599999998"/>
    <n v="71.918660000000003"/>
    <n v="4"/>
    <n v="6.0000000000000002E-5"/>
    <n v="2"/>
    <n v="2.0000000000000002E-5"/>
    <n v="2"/>
    <n v="1"/>
    <n v="2"/>
    <n v="2"/>
    <n v="0"/>
    <n v="57"/>
    <n v="0"/>
  </r>
  <r>
    <n v="33000"/>
    <x v="29"/>
    <x v="16"/>
    <n v="5141"/>
    <n v="8953"/>
    <n v="84"/>
    <x v="149"/>
    <n v="7.5940781422606873"/>
    <n v="11"/>
    <m/>
    <n v="1326622"/>
    <n v="22.5"/>
    <n v="5.0999999999999996"/>
    <n v="7.6338392746233694"/>
    <n v="50746"/>
    <n v="74.099999999999994"/>
    <n v="46949"/>
    <n v="224.74273168938399"/>
    <n v="2094.75"/>
    <n v="0.39645842197221959"/>
    <n v="3875.2561015873398"/>
    <n v="148.17625376968613"/>
    <n v="0"/>
    <n v="0"/>
    <n v="0"/>
    <n v="11251500"/>
    <n v="12516801.92"/>
    <n v="173.37707"/>
    <n v="30"/>
    <n v="5.0000000000000001E-4"/>
    <n v="0"/>
    <n v="0"/>
    <n v="2"/>
    <n v="0"/>
    <n v="1"/>
    <n v="2"/>
    <n v="0"/>
    <n v="71"/>
    <n v="0"/>
  </r>
  <r>
    <n v="33000"/>
    <x v="29"/>
    <x v="17"/>
    <n v="5552.8"/>
    <n v="8953"/>
    <n v="95"/>
    <x v="77"/>
    <n v="7.6621525410499816"/>
    <n v="11.2"/>
    <m/>
    <n v="1333341"/>
    <n v="23.2"/>
    <n v="4.3"/>
    <n v="7.6750150372925354"/>
    <n v="52669"/>
    <n v="72.2"/>
    <n v="47409"/>
    <n v="266.92626429502201"/>
    <n v="2114.25"/>
    <n v="0.34551922056380724"/>
    <n v="4164.5760536876915"/>
    <n v="148.92672847090361"/>
    <n v="0"/>
    <n v="0"/>
    <n v="0"/>
    <n v="3810000"/>
    <n v="4170800.25"/>
    <n v="96.597449999999995"/>
    <n v="2"/>
    <n v="4.0000000000000003E-5"/>
    <n v="0"/>
    <n v="0"/>
    <n v="2"/>
    <n v="0"/>
    <n v="1"/>
    <n v="2"/>
    <n v="0"/>
    <n v="58"/>
    <n v="0"/>
  </r>
  <r>
    <n v="33000"/>
    <x v="29"/>
    <x v="18"/>
    <n v="5779.2"/>
    <n v="8953"/>
    <n v="166"/>
    <x v="78"/>
    <n v="7.828112677828643"/>
    <n v="11.6"/>
    <m/>
    <n v="1336350"/>
    <n v="24.2"/>
    <n v="3.4"/>
    <n v="7.8371605186018174"/>
    <n v="54533"/>
    <n v="71.599999999999994"/>
    <n v="48156"/>
    <n v="256.969847509104"/>
    <n v="2160.25"/>
    <n v="0.36129656343411981"/>
    <n v="4324.6155573016049"/>
    <n v="149.26281693287166"/>
    <n v="0"/>
    <n v="0"/>
    <n v="0"/>
    <n v="371000"/>
    <n v="405651.53"/>
    <n v="4.4185999999999996"/>
    <n v="34"/>
    <n v="1.0399999999999999E-3"/>
    <n v="3"/>
    <n v="9.0000000000000006E-5"/>
    <n v="2"/>
    <n v="1"/>
    <n v="1"/>
    <n v="2"/>
    <n v="0"/>
    <n v="17"/>
    <n v="0"/>
  </r>
  <r>
    <n v="33000"/>
    <x v="29"/>
    <x v="19"/>
    <n v="6017"/>
    <n v="8953"/>
    <n v="181"/>
    <x v="152"/>
    <n v="7.7653706316599775"/>
    <n v="12.3"/>
    <m/>
    <n v="1342307"/>
    <n v="25.5"/>
    <n v="2.9"/>
    <n v="7.7840529035989308"/>
    <n v="56513"/>
    <n v="71.8"/>
    <n v="48865"/>
    <n v="309.79123476748799"/>
    <n v="2281.25"/>
    <n v="0.43174675928588196"/>
    <n v="4482.5811084945544"/>
    <n v="149.92818049815705"/>
    <n v="0"/>
    <n v="0"/>
    <n v="0"/>
    <n v="265000"/>
    <n v="281028.90000000002"/>
    <n v="1.0013399999999999"/>
    <n v="1"/>
    <n v="3.0000000000000001E-5"/>
    <n v="1"/>
    <n v="3.0000000000000001E-5"/>
    <n v="2"/>
    <n v="1"/>
    <n v="1"/>
    <n v="2"/>
    <n v="0"/>
    <n v="9"/>
    <n v="0"/>
  </r>
  <r>
    <n v="33000"/>
    <x v="29"/>
    <x v="20"/>
    <n v="6415.1"/>
    <n v="8953"/>
    <n v="167"/>
    <x v="153"/>
    <n v="7.7651283241066791"/>
    <n v="12.6"/>
    <m/>
    <n v="1348787"/>
    <n v="26.5"/>
    <n v="2.7"/>
    <n v="7.9297909706356213"/>
    <n v="58759"/>
    <n v="71.599999999999994"/>
    <n v="49348"/>
    <n v="269.61433489948502"/>
    <n v="2825.75"/>
    <m/>
    <n v="4756.1994592178007"/>
    <n v="150.65196023679215"/>
    <n v="0"/>
    <n v="0"/>
    <n v="0"/>
    <n v="16965000"/>
    <n v="17626200"/>
    <n v="222.53406000000001"/>
    <n v="0"/>
    <n v="0"/>
    <n v="0"/>
    <n v="0"/>
    <n v="2"/>
    <n v="0"/>
    <n v="0"/>
    <n v="2"/>
    <n v="0"/>
    <n v="54"/>
    <n v="0"/>
  </r>
  <r>
    <n v="33000"/>
    <x v="29"/>
    <x v="21"/>
    <n v="6684.2"/>
    <n v="8953"/>
    <n v="210"/>
    <x v="154"/>
    <n v="7.8354356256723898"/>
    <n v="12.9"/>
    <m/>
    <n v="1353465"/>
    <n v="27"/>
    <n v="2.6"/>
    <m/>
    <n v="61471"/>
    <n v="73.400000000000006"/>
    <n v="50054"/>
    <n v="318.589413437085"/>
    <n v="3209.5"/>
    <m/>
    <n v="4938.5835614515336"/>
    <n v="151.17446665922037"/>
    <n v="0"/>
    <n v="0"/>
    <n v="0"/>
    <n v="3445000"/>
    <n v="3555405.41"/>
    <n v="12.57868"/>
    <n v="9"/>
    <n v="6.0000000000000002E-5"/>
    <n v="2"/>
    <n v="1.0000000000000001E-5"/>
    <n v="3"/>
    <n v="1"/>
    <n v="1"/>
    <n v="3"/>
    <n v="0"/>
    <n v="19"/>
    <n v="0"/>
  </r>
  <r>
    <n v="33000"/>
    <x v="29"/>
    <x v="22"/>
    <n v="6802.5"/>
    <n v="8953"/>
    <n v="205"/>
    <x v="155"/>
    <m/>
    <n v="13.1"/>
    <m/>
    <n v="1359711"/>
    <n v="27.9"/>
    <n v="2.5"/>
    <m/>
    <n v="63502"/>
    <n v="75"/>
    <n v="51110"/>
    <n v="308.00333459608203"/>
    <n v="2754.25"/>
    <m/>
    <n v="5002.9013518313814"/>
    <n v="151.87210990729363"/>
    <n v="0"/>
    <n v="0"/>
    <n v="0"/>
    <n v="2980000"/>
    <n v="2980000"/>
    <n v="33.91675"/>
    <n v="0"/>
    <n v="0"/>
    <n v="0"/>
    <n v="0"/>
    <n v="6"/>
    <n v="0"/>
    <n v="0"/>
    <n v="6"/>
    <n v="0"/>
    <n v="5"/>
    <n v="0"/>
  </r>
  <r>
    <n v="34000"/>
    <x v="30"/>
    <x v="0"/>
    <n v="26287.4"/>
    <n v="7354"/>
    <m/>
    <x v="74"/>
    <n v="5.7288527772557183"/>
    <n v="47.8"/>
    <n v="43.3"/>
    <n v="8218808"/>
    <n v="131.80000000000001"/>
    <n v="5.3"/>
    <n v="5.7287356953959554"/>
    <n v="32804"/>
    <n v="63.1"/>
    <n v="235601"/>
    <n v="2039.5451840524099"/>
    <m/>
    <m/>
    <n v="3198.4443486208706"/>
    <n v="1117.5969540386184"/>
    <n v="0"/>
    <n v="0"/>
    <n v="0"/>
    <n v="60578000"/>
    <n v="97813459.040000007"/>
    <n v="411.22922999999997"/>
    <n v="144.84"/>
    <n v="7.3999999999999999E-4"/>
    <n v="8"/>
    <n v="2.0000000000000002E-5"/>
    <n v="8"/>
    <n v="1"/>
    <n v="8"/>
    <n v="2"/>
    <n v="0"/>
    <n v="54"/>
    <n v="0"/>
  </r>
  <r>
    <n v="34000"/>
    <x v="30"/>
    <x v="1"/>
    <n v="28200.6"/>
    <n v="7354"/>
    <m/>
    <x v="75"/>
    <n v="5.9483959211558357"/>
    <n v="50.9"/>
    <m/>
    <n v="8287418"/>
    <n v="136.1"/>
    <n v="4.5999999999999996"/>
    <n v="5.9429559111065835"/>
    <n v="34660"/>
    <n v="63.1"/>
    <n v="250852"/>
    <n v="2386.8433783380501"/>
    <m/>
    <m/>
    <n v="3402.8209992545326"/>
    <n v="1126.9265705738374"/>
    <n v="0"/>
    <n v="0"/>
    <n v="0"/>
    <n v="42714020.020000003"/>
    <n v="67911225.209999993"/>
    <n v="274.55322000000001"/>
    <n v="106.38"/>
    <n v="2.5999999999999998E-4"/>
    <n v="2"/>
    <n v="0"/>
    <n v="7"/>
    <n v="1"/>
    <n v="7"/>
    <n v="6"/>
    <n v="0"/>
    <n v="48"/>
    <n v="0"/>
  </r>
  <r>
    <n v="34000"/>
    <x v="30"/>
    <x v="2"/>
    <n v="28987.4"/>
    <n v="7354"/>
    <m/>
    <x v="135"/>
    <n v="6.1335968314414613"/>
    <n v="51.2"/>
    <m/>
    <n v="8359592"/>
    <n v="143.6"/>
    <n v="4.5"/>
    <n v="6.1323283518230118"/>
    <n v="35989"/>
    <n v="64.5"/>
    <n v="280009"/>
    <n v="2558.80445418005"/>
    <m/>
    <m/>
    <n v="3467.56157477542"/>
    <n v="1136.7408213217298"/>
    <n v="80000000"/>
    <n v="124443928.64"/>
    <n v="652.66999999999996"/>
    <n v="550830000.00999999"/>
    <n v="856843115.75"/>
    <n v="2880.2668100000001"/>
    <n v="385.12"/>
    <n v="1.49E-3"/>
    <n v="43"/>
    <n v="1E-4"/>
    <n v="27"/>
    <n v="4"/>
    <n v="8"/>
    <n v="8"/>
    <n v="27"/>
    <n v="105"/>
    <n v="1"/>
  </r>
  <r>
    <n v="34000"/>
    <x v="30"/>
    <x v="3"/>
    <n v="29492.799999999999"/>
    <n v="7354"/>
    <m/>
    <x v="78"/>
    <n v="6.5149050091342344"/>
    <n v="54.5"/>
    <m/>
    <n v="8414764"/>
    <n v="149.6"/>
    <n v="3.7"/>
    <n v="6.5184527949529496"/>
    <n v="39257"/>
    <n v="66.2"/>
    <n v="271490"/>
    <n v="2529.8549580660201"/>
    <m/>
    <n v="-0.14908576564934009"/>
    <n v="3504.8873622599517"/>
    <n v="1144.2431329888495"/>
    <n v="100000"/>
    <n v="150496.21"/>
    <n v="0.42808000000000002"/>
    <n v="184369000"/>
    <n v="277468365.63999999"/>
    <n v="1799.9870699999999"/>
    <n v="36"/>
    <n v="1.2E-4"/>
    <n v="2"/>
    <n v="0"/>
    <n v="6"/>
    <n v="2"/>
    <n v="2"/>
    <n v="6"/>
    <n v="1"/>
    <n v="48"/>
    <n v="0"/>
  </r>
  <r>
    <n v="34000"/>
    <x v="30"/>
    <x v="4"/>
    <n v="30341.1"/>
    <n v="7354"/>
    <m/>
    <x v="80"/>
    <n v="6.4292234598654696"/>
    <n v="59.2"/>
    <m/>
    <n v="8492671"/>
    <n v="158.80000000000001"/>
    <n v="4.3"/>
    <n v="6.4284413300581846"/>
    <n v="40306"/>
    <n v="66.5"/>
    <n v="251917"/>
    <n v="2213.7711348983798"/>
    <m/>
    <n v="-0.15542269747878151"/>
    <n v="3572.6216169212253"/>
    <n v="1154.8369594778351"/>
    <n v="0"/>
    <n v="0"/>
    <n v="0"/>
    <n v="2504000"/>
    <n v="3664160.5"/>
    <n v="6.32348"/>
    <n v="37"/>
    <n v="1.2E-4"/>
    <n v="4"/>
    <n v="1.0000000000000001E-5"/>
    <n v="5"/>
    <n v="5"/>
    <n v="5"/>
    <n v="1"/>
    <n v="0"/>
    <n v="40"/>
    <n v="0"/>
  </r>
  <r>
    <n v="34000"/>
    <x v="30"/>
    <x v="5"/>
    <n v="31597"/>
    <n v="7354"/>
    <m/>
    <x v="138"/>
    <n v="6.2899388896395303"/>
    <n v="64.2"/>
    <m/>
    <n v="8552643"/>
    <n v="162.6"/>
    <n v="5.8"/>
    <n v="6.2864093197643411"/>
    <n v="40626"/>
    <n v="66.900000000000006"/>
    <n v="252805"/>
    <n v="2377.2810057187098"/>
    <m/>
    <n v="-0.19158031511198145"/>
    <n v="3694.4135280754731"/>
    <n v="1162.9919771552895"/>
    <n v="0"/>
    <n v="0"/>
    <n v="0"/>
    <n v="11592000"/>
    <n v="16698825.73"/>
    <n v="28.018709999999999"/>
    <n v="25"/>
    <n v="6.9999999999999994E-5"/>
    <n v="9"/>
    <n v="2.0000000000000002E-5"/>
    <n v="10"/>
    <n v="10"/>
    <n v="1"/>
    <n v="5"/>
    <n v="0"/>
    <n v="31"/>
    <n v="0"/>
  </r>
  <r>
    <n v="34000"/>
    <x v="30"/>
    <x v="6"/>
    <n v="33823.4"/>
    <n v="7354"/>
    <m/>
    <x v="75"/>
    <n v="6.0692481184228937"/>
    <n v="70.5"/>
    <m/>
    <n v="8601402"/>
    <n v="160.5"/>
    <n v="5.8"/>
    <n v="6.0654198869676774"/>
    <n v="41425"/>
    <n v="66.900000000000006"/>
    <n v="256212"/>
    <n v="2439.7815121099102"/>
    <m/>
    <n v="-0.22948971312416983"/>
    <n v="3932.3124299968777"/>
    <n v="1169.6222463965189"/>
    <n v="0"/>
    <n v="0"/>
    <n v="0"/>
    <n v="45008750"/>
    <n v="63392495.829999998"/>
    <n v="289.69402000000002"/>
    <n v="36"/>
    <n v="1E-4"/>
    <n v="8"/>
    <n v="4.0000000000000003E-5"/>
    <n v="16"/>
    <n v="16"/>
    <n v="16"/>
    <n v="3"/>
    <n v="0"/>
    <n v="247"/>
    <n v="0"/>
  </r>
  <r>
    <n v="34000"/>
    <x v="30"/>
    <x v="7"/>
    <n v="36081.800000000003"/>
    <n v="7354"/>
    <m/>
    <x v="81"/>
    <n v="5.9781369915788538"/>
    <n v="74.3"/>
    <m/>
    <n v="8634561"/>
    <n v="165.9"/>
    <n v="4.8"/>
    <n v="5.9759470334927078"/>
    <n v="43208"/>
    <n v="68.8"/>
    <n v="259020"/>
    <n v="2823.1555555606501"/>
    <m/>
    <n v="-0.29720575100277352"/>
    <n v="4178.7648497705904"/>
    <n v="1174.1312211041611"/>
    <n v="2000"/>
    <n v="2743.82"/>
    <n v="1.3520000000000001E-2"/>
    <n v="88346000"/>
    <n v="121203079.88"/>
    <n v="552.21244000000002"/>
    <n v="14"/>
    <n v="8.0000000000000007E-5"/>
    <n v="2"/>
    <n v="0"/>
    <n v="3"/>
    <n v="1"/>
    <n v="2"/>
    <n v="3"/>
    <n v="1"/>
    <n v="139"/>
    <n v="0"/>
  </r>
  <r>
    <n v="34000"/>
    <x v="30"/>
    <x v="8"/>
    <n v="38038.300000000003"/>
    <n v="7354"/>
    <m/>
    <x v="156"/>
    <n v="5.8213469594851412"/>
    <n v="78.5"/>
    <m/>
    <n v="8651974"/>
    <n v="169.1"/>
    <n v="4.5"/>
    <n v="5.8158327171527056"/>
    <n v="44775"/>
    <n v="70.099999999999994"/>
    <n v="265422"/>
    <n v="3022.6816095300401"/>
    <n v="22141.75"/>
    <n v="-0.33390150294440568"/>
    <n v="4396.4880153361537"/>
    <n v="1176.4990481370683"/>
    <n v="0"/>
    <n v="0"/>
    <n v="0"/>
    <n v="100741000"/>
    <n v="133678861.65000001"/>
    <n v="586.28088000000002"/>
    <n v="5"/>
    <n v="2.0000000000000002E-5"/>
    <n v="9"/>
    <n v="5.0000000000000002E-5"/>
    <n v="9"/>
    <n v="2"/>
    <n v="2"/>
    <n v="9"/>
    <n v="0"/>
    <n v="176"/>
    <n v="0"/>
  </r>
  <r>
    <n v="34000"/>
    <x v="30"/>
    <x v="9"/>
    <n v="40762.1"/>
    <n v="7354"/>
    <m/>
    <x v="18"/>
    <n v="5.661251365071279"/>
    <n v="84.7"/>
    <m/>
    <n v="8661679"/>
    <n v="174.9"/>
    <n v="4.7"/>
    <n v="5.6637201219845084"/>
    <n v="48015"/>
    <n v="69"/>
    <n v="268368"/>
    <n v="2628.56207954824"/>
    <n v="22954"/>
    <n v="-0.34598726078078501"/>
    <n v="4706.0275496240392"/>
    <n v="1177.8187381017133"/>
    <n v="0"/>
    <n v="0"/>
    <n v="0"/>
    <n v="47498000"/>
    <n v="61058132.68"/>
    <n v="362.24072999999999"/>
    <n v="60"/>
    <n v="1.4999999999999999E-4"/>
    <n v="10"/>
    <n v="4.0000000000000003E-5"/>
    <n v="11"/>
    <n v="11"/>
    <n v="3"/>
    <n v="4"/>
    <n v="0"/>
    <n v="329"/>
    <n v="0"/>
  </r>
  <r>
    <n v="34000"/>
    <x v="30"/>
    <x v="10"/>
    <n v="42761.7"/>
    <n v="7354"/>
    <m/>
    <x v="68"/>
    <n v="5.6100440627834329"/>
    <n v="86.5"/>
    <m/>
    <n v="8677885"/>
    <n v="172.3"/>
    <n v="4.3"/>
    <n v="5.6204747665844446"/>
    <n v="50723"/>
    <n v="68.3"/>
    <n v="264735"/>
    <n v="2024.7064303381301"/>
    <n v="23484.5"/>
    <n v="-0.39372546773205253"/>
    <n v="4927.6638259207166"/>
    <n v="1180.0224367691053"/>
    <n v="101000"/>
    <n v="126238.79"/>
    <n v="0.97365000000000002"/>
    <n v="133564000"/>
    <n v="166940171.90000001"/>
    <n v="584.83804999999995"/>
    <n v="14"/>
    <n v="3.0000000000000001E-5"/>
    <n v="10"/>
    <n v="3.0000000000000001E-5"/>
    <n v="9"/>
    <n v="3"/>
    <n v="7"/>
    <n v="9"/>
    <n v="1"/>
    <n v="241"/>
    <n v="0"/>
  </r>
  <r>
    <n v="34000"/>
    <x v="30"/>
    <x v="11"/>
    <n v="42535.8"/>
    <n v="7354"/>
    <m/>
    <x v="31"/>
    <n v="5.5550225260090045"/>
    <n v="91.7"/>
    <m/>
    <n v="8711090"/>
    <n v="164.5"/>
    <n v="5.3"/>
    <n v="5.5605058501809976"/>
    <n v="52005"/>
    <n v="67.3"/>
    <n v="266149"/>
    <n v="1481.6492324197"/>
    <n v="22469.5"/>
    <n v="-0.37693514214219631"/>
    <n v="4882.9480581649368"/>
    <n v="1184.537666576013"/>
    <n v="17250000"/>
    <n v="20763365.140000001"/>
    <n v="147.66869"/>
    <n v="9699750"/>
    <n v="11675330.48"/>
    <n v="63.403030000000001"/>
    <n v="88"/>
    <n v="3.5E-4"/>
    <n v="14"/>
    <n v="4.0000000000000003E-5"/>
    <n v="7"/>
    <n v="5"/>
    <n v="7"/>
    <n v="3"/>
    <n v="1"/>
    <n v="354"/>
    <n v="0"/>
  </r>
  <r>
    <n v="34000"/>
    <x v="30"/>
    <x v="12"/>
    <n v="41356"/>
    <n v="7354"/>
    <m/>
    <x v="74"/>
    <n v="4.9754236089439638"/>
    <n v="96.7"/>
    <m/>
    <n v="8755602"/>
    <n v="138.6"/>
    <n v="9.1"/>
    <n v="4.9824724059165684"/>
    <n v="50149"/>
    <n v="65.900000000000006"/>
    <n v="259906"/>
    <n v="925.95098022095794"/>
    <n v="20912"/>
    <n v="-0.4077920371739942"/>
    <n v="4723.3759597569651"/>
    <n v="1190.5904269785151"/>
    <n v="200000"/>
    <n v="241594.21"/>
    <n v="1.5987100000000001"/>
    <n v="14492250"/>
    <n v="17506218.18"/>
    <n v="81.376540000000006"/>
    <n v="47"/>
    <n v="3.6000000000000002E-4"/>
    <n v="4"/>
    <n v="1.0000000000000001E-5"/>
    <n v="6"/>
    <n v="1"/>
    <n v="6"/>
    <n v="2"/>
    <n v="1"/>
    <n v="246"/>
    <n v="0"/>
  </r>
  <r>
    <n v="34000"/>
    <x v="30"/>
    <x v="13"/>
    <n v="42556.7"/>
    <n v="7354"/>
    <n v="77"/>
    <x v="90"/>
    <n v="4.9895846368591563"/>
    <n v="102.7"/>
    <m/>
    <n v="8799446"/>
    <n v="129.5"/>
    <n v="9.5"/>
    <n v="4.9902420627325634"/>
    <n v="51420"/>
    <n v="66.5"/>
    <n v="261455"/>
    <n v="1066.3269560256199"/>
    <n v="21655.25"/>
    <n v="-0.38537924537766749"/>
    <n v="4836.2931029976198"/>
    <n v="1196.5523524612456"/>
    <n v="1000"/>
    <n v="1188.48"/>
    <n v="1.8010000000000002E-2"/>
    <n v="202628250"/>
    <n v="240818959.74000001"/>
    <n v="1484.3943099999999"/>
    <n v="20"/>
    <n v="8.0000000000000007E-5"/>
    <n v="8"/>
    <n v="1.0000000000000001E-5"/>
    <n v="9"/>
    <n v="4"/>
    <n v="3"/>
    <n v="9"/>
    <n v="1"/>
    <n v="299"/>
    <n v="0"/>
  </r>
  <r>
    <n v="34000"/>
    <x v="30"/>
    <x v="14"/>
    <n v="44414.400000000001"/>
    <n v="7354"/>
    <n v="90"/>
    <x v="69"/>
    <n v="5.1680585622142869"/>
    <n v="101.3"/>
    <m/>
    <n v="8828117"/>
    <n v="129.9"/>
    <n v="9.3000000000000007"/>
    <n v="5.1683052285194"/>
    <n v="53694"/>
    <n v="66.400000000000006"/>
    <n v="258983"/>
    <n v="1098.36455859437"/>
    <n v="22422"/>
    <n v="-0.29308013297726249"/>
    <n v="5031.0162404961338"/>
    <n v="1200.4510470492248"/>
    <n v="11000"/>
    <n v="12673.21"/>
    <n v="4.5429999999999998E-2"/>
    <n v="867517850"/>
    <n v="999476028.88999999"/>
    <n v="3514.5318200000002"/>
    <n v="377"/>
    <n v="7.7999999999999999E-4"/>
    <n v="16"/>
    <n v="5.0000000000000002E-5"/>
    <n v="11"/>
    <n v="4"/>
    <n v="4"/>
    <n v="11"/>
    <n v="1"/>
    <n v="367"/>
    <n v="0"/>
  </r>
  <r>
    <n v="34000"/>
    <x v="30"/>
    <x v="15"/>
    <n v="45292.6"/>
    <n v="7354"/>
    <n v="67"/>
    <x v="74"/>
    <n v="5.3542384223988568"/>
    <n v="102.2"/>
    <m/>
    <n v="8844942"/>
    <n v="130.4"/>
    <n v="9.3000000000000007"/>
    <n v="5.3582559196893227"/>
    <n v="55587"/>
    <n v="66.599999999999994"/>
    <n v="252942"/>
    <n v="1454.27544650135"/>
    <n v="22280.75"/>
    <n v="-0.38490719770729304"/>
    <n v="5120.7345395820566"/>
    <n v="1202.7389175958663"/>
    <n v="55000"/>
    <n v="62081.32"/>
    <n v="0.14909"/>
    <n v="24996819888"/>
    <n v="28215188096.380001"/>
    <n v="53607.600559999999"/>
    <n v="21"/>
    <n v="8.0000000000000007E-5"/>
    <n v="31"/>
    <n v="9.0000000000000006E-5"/>
    <n v="3"/>
    <n v="2"/>
    <n v="1"/>
    <n v="3"/>
    <n v="1"/>
    <n v="462"/>
    <n v="1"/>
  </r>
  <r>
    <n v="34000"/>
    <x v="30"/>
    <x v="16"/>
    <n v="48308.7"/>
    <n v="7354"/>
    <n v="213"/>
    <x v="46"/>
    <n v="5.4628702843583019"/>
    <n v="103.4"/>
    <m/>
    <n v="8856972"/>
    <n v="137.6"/>
    <n v="8.1999999999999993"/>
    <n v="5.4647771945184163"/>
    <n v="56054"/>
    <n v="64.900000000000006"/>
    <n v="251020"/>
    <n v="1914.2355592081999"/>
    <n v="22905.5"/>
    <n v="-0.39948088895338563"/>
    <n v="5454.3132799787554"/>
    <n v="1204.3747620342672"/>
    <n v="300000"/>
    <n v="333736.88"/>
    <n v="3.13855"/>
    <n v="3799848.98"/>
    <n v="4227165.9000000004"/>
    <n v="12.40779"/>
    <n v="8"/>
    <n v="2.0000000000000002E-5"/>
    <n v="0"/>
    <n v="0"/>
    <n v="2"/>
    <n v="0"/>
    <n v="1"/>
    <n v="2"/>
    <n v="2"/>
    <n v="243"/>
    <n v="0"/>
  </r>
  <r>
    <n v="34000"/>
    <x v="30"/>
    <x v="17"/>
    <n v="50707.3"/>
    <n v="7354"/>
    <n v="94"/>
    <x v="113"/>
    <n v="5.4996546258446442"/>
    <n v="106"/>
    <m/>
    <n v="8864525"/>
    <n v="141.6"/>
    <n v="6.8"/>
    <n v="5.5003998692262952"/>
    <n v="58670"/>
    <n v="65.2"/>
    <n v="254520"/>
    <n v="2083.0329020542999"/>
    <n v="22639.75"/>
    <n v="-0.37925240683797229"/>
    <n v="5720.2500980029954"/>
    <n v="1205.4018221376123"/>
    <n v="10000"/>
    <n v="10946.98"/>
    <n v="7.5539999999999996E-2"/>
    <n v="13775250"/>
    <n v="15079742.060000001"/>
    <n v="38.711889999999997"/>
    <n v="460"/>
    <n v="9.7000000000000005E-4"/>
    <n v="5"/>
    <n v="2.0000000000000002E-5"/>
    <n v="6"/>
    <n v="2"/>
    <n v="2"/>
    <n v="6"/>
    <n v="1"/>
    <n v="247"/>
    <n v="0"/>
  </r>
  <r>
    <n v="34000"/>
    <x v="30"/>
    <x v="18"/>
    <n v="50608.7"/>
    <n v="7354"/>
    <n v="216"/>
    <x v="89"/>
    <n v="5.8022059318728365"/>
    <n v="107.3"/>
    <m/>
    <n v="8867949"/>
    <n v="148.4"/>
    <n v="5.8"/>
    <n v="5.8070796318304643"/>
    <n v="61153"/>
    <n v="64"/>
    <n v="253795"/>
    <n v="2663.1798991619298"/>
    <n v="23211.25"/>
    <n v="-0.34955695338964182"/>
    <n v="5706.9227619599524"/>
    <n v="1205.8674190916508"/>
    <n v="0"/>
    <n v="0"/>
    <n v="0"/>
    <n v="65600599"/>
    <n v="71727720.510000005"/>
    <n v="283.72232000000002"/>
    <n v="44"/>
    <n v="1.6000000000000001E-4"/>
    <n v="6"/>
    <n v="1.0000000000000001E-5"/>
    <n v="4"/>
    <n v="2"/>
    <n v="1"/>
    <n v="4"/>
    <n v="0"/>
    <n v="229"/>
    <n v="0"/>
  </r>
  <r>
    <n v="34000"/>
    <x v="30"/>
    <x v="19"/>
    <n v="51076.9"/>
    <n v="7354"/>
    <n v="79"/>
    <x v="19"/>
    <n v="5.8530274268748812"/>
    <n v="109.9"/>
    <m/>
    <n v="8870827"/>
    <n v="153.5"/>
    <n v="5"/>
    <n v="5.8475269940440766"/>
    <n v="62842"/>
    <n v="62.2"/>
    <n v="257341"/>
    <n v="2042.0860173128599"/>
    <n v="23938"/>
    <n v="-0.3571450440713419"/>
    <n v="5757.8509872867553"/>
    <n v="1206.2587707370139"/>
    <n v="1020"/>
    <n v="1081.69"/>
    <n v="1.92E-3"/>
    <n v="3893550"/>
    <n v="4129056.83"/>
    <n v="9.8698399999999999"/>
    <n v="39"/>
    <n v="1.1E-4"/>
    <n v="4"/>
    <n v="2.0000000000000002E-5"/>
    <n v="2"/>
    <n v="1"/>
    <n v="1"/>
    <n v="2"/>
    <n v="1"/>
    <n v="70"/>
    <n v="0"/>
  </r>
  <r>
    <n v="34000"/>
    <x v="30"/>
    <x v="20"/>
    <n v="53072.3"/>
    <n v="7354"/>
    <n v="219"/>
    <x v="75"/>
    <n v="5.9585681626899705"/>
    <n v="110.7"/>
    <m/>
    <n v="8885525"/>
    <n v="156.1"/>
    <n v="4.5999999999999996"/>
    <n v="6.1052887946883105"/>
    <n v="64983"/>
    <n v="64.099999999999994"/>
    <n v="259703"/>
    <n v="2273.03823625723"/>
    <n v="25590.5"/>
    <m/>
    <n v="5972.8941171174474"/>
    <n v="1208.2574109328257"/>
    <n v="130"/>
    <n v="135.07"/>
    <n v="4.6999999999999999E-4"/>
    <n v="1793070"/>
    <n v="1862953.74"/>
    <n v="2.1046"/>
    <n v="24"/>
    <n v="1.2999999999999999E-4"/>
    <n v="9"/>
    <n v="4.0000000000000003E-5"/>
    <n v="2"/>
    <n v="1"/>
    <n v="1"/>
    <n v="2"/>
    <n v="2"/>
    <n v="84"/>
    <n v="0"/>
  </r>
  <r>
    <n v="34000"/>
    <x v="30"/>
    <x v="21"/>
    <n v="56745.2"/>
    <n v="7354"/>
    <n v="123"/>
    <x v="26"/>
    <n v="5.9924133963330135"/>
    <n v="111.1"/>
    <m/>
    <n v="8886025"/>
    <n v="158"/>
    <n v="4.0999999999999996"/>
    <m/>
    <n v="67845"/>
    <n v="65"/>
    <n v="263159"/>
    <n v="2104.5238348941898"/>
    <n v="27509.5"/>
    <m/>
    <n v="6385.8924547252564"/>
    <n v="1208.3254011422355"/>
    <n v="0"/>
    <n v="0"/>
    <n v="0"/>
    <n v="4142000"/>
    <n v="4274742.87"/>
    <n v="8.7828300000000006"/>
    <n v="7"/>
    <n v="1.0000000000000001E-5"/>
    <n v="3"/>
    <n v="2.0000000000000002E-5"/>
    <n v="1"/>
    <n v="1"/>
    <n v="1"/>
    <n v="1"/>
    <n v="0"/>
    <n v="66"/>
    <n v="0"/>
  </r>
  <r>
    <n v="34000"/>
    <x v="30"/>
    <x v="22"/>
    <n v="61192.3"/>
    <n v="7354"/>
    <n v="268"/>
    <x v="157"/>
    <m/>
    <n v="111.9"/>
    <m/>
    <n v="8882190"/>
    <n v="159.80000000000001"/>
    <n v="3.6"/>
    <m/>
    <n v="70471"/>
    <n v="65"/>
    <n v="271550"/>
    <n v="2653.6144757915399"/>
    <n v="28182.25"/>
    <m/>
    <n v="6889.3257180942992"/>
    <n v="1207.8039162360619"/>
    <n v="0"/>
    <n v="0"/>
    <n v="0"/>
    <n v="934000"/>
    <n v="934000"/>
    <n v="1.3718900000000001"/>
    <n v="2"/>
    <n v="1.0000000000000001E-5"/>
    <n v="0"/>
    <n v="0"/>
    <n v="1"/>
    <n v="0"/>
    <n v="1"/>
    <n v="1"/>
    <n v="0"/>
    <n v="58"/>
    <n v="0"/>
  </r>
  <r>
    <n v="35000"/>
    <x v="31"/>
    <x v="0"/>
    <n v="3678.1"/>
    <n v="121298"/>
    <m/>
    <x v="40"/>
    <n v="4.636050723782482"/>
    <n v="9.3000000000000007"/>
    <n v="6.3"/>
    <n v="1774839"/>
    <n v="43.1"/>
    <n v="6.3"/>
    <n v="4.6425755797009476"/>
    <n v="20576"/>
    <n v="69.599999999999994"/>
    <n v="43267"/>
    <n v="865.66960008760395"/>
    <m/>
    <m/>
    <n v="2072.3569856195404"/>
    <n v="14.632054939075665"/>
    <n v="5199473.78"/>
    <n v="8395432.5700000003"/>
    <n v="1240.10463"/>
    <n v="38147921.07"/>
    <n v="61596290.990000002"/>
    <n v="1928.51819"/>
    <n v="17.12"/>
    <n v="3.6999999999999999E-4"/>
    <n v="14"/>
    <n v="3.2000000000000003E-4"/>
    <n v="8"/>
    <n v="2"/>
    <n v="8"/>
    <n v="5"/>
    <n v="5"/>
    <n v="131"/>
    <n v="0"/>
  </r>
  <r>
    <n v="35000"/>
    <x v="31"/>
    <x v="1"/>
    <n v="3669.9"/>
    <n v="121298"/>
    <m/>
    <x v="158"/>
    <n v="4.5984108045304941"/>
    <n v="9.8000000000000007"/>
    <m/>
    <n v="1793484"/>
    <n v="43.1"/>
    <n v="6.1"/>
    <n v="4.5851571564461659"/>
    <n v="21389"/>
    <n v="71.3"/>
    <n v="43745"/>
    <n v="907.51947796743502"/>
    <m/>
    <m/>
    <n v="2046.2407247569536"/>
    <n v="14.785767283879371"/>
    <n v="12000000"/>
    <n v="19078857.52"/>
    <n v="347.50018"/>
    <n v="4071299.98"/>
    <n v="6472979.2400000002"/>
    <n v="233.50480999999999"/>
    <n v="15"/>
    <n v="3.4000000000000002E-4"/>
    <n v="2"/>
    <n v="1E-4"/>
    <n v="31"/>
    <n v="1"/>
    <n v="1"/>
    <n v="31"/>
    <n v="31"/>
    <n v="88"/>
    <n v="0"/>
  </r>
  <r>
    <n v="35000"/>
    <x v="31"/>
    <x v="2"/>
    <n v="3855.8"/>
    <n v="121298"/>
    <m/>
    <x v="159"/>
    <n v="4.5472718381569477"/>
    <n v="10.6"/>
    <m/>
    <n v="1808082"/>
    <n v="43.7"/>
    <n v="5.6"/>
    <n v="4.5379098502069732"/>
    <n v="21722"/>
    <n v="72.599999999999994"/>
    <n v="44397"/>
    <n v="805.879112920632"/>
    <m/>
    <m/>
    <n v="2132.536024361727"/>
    <n v="14.906115517156096"/>
    <n v="350000"/>
    <n v="544442.18999999994"/>
    <n v="32.004800000000003"/>
    <n v="6287000.0599999996"/>
    <n v="9779737.2400000002"/>
    <n v="281.61880000000002"/>
    <n v="13"/>
    <n v="2.0000000000000001E-4"/>
    <n v="8"/>
    <n v="1.2E-4"/>
    <n v="3"/>
    <n v="1"/>
    <n v="1"/>
    <n v="3"/>
    <n v="1"/>
    <n v="120"/>
    <n v="0"/>
  </r>
  <r>
    <n v="35000"/>
    <x v="31"/>
    <x v="3"/>
    <n v="3998.7"/>
    <n v="121298"/>
    <m/>
    <x v="125"/>
    <n v="4.8664907682008263"/>
    <n v="11.2"/>
    <m/>
    <n v="1819017"/>
    <n v="44.9"/>
    <n v="4.9000000000000004"/>
    <n v="4.8561031101710563"/>
    <n v="23237"/>
    <n v="73.7"/>
    <n v="44997"/>
    <n v="759.74943910980005"/>
    <m/>
    <n v="-0.26713234910772965"/>
    <n v="2198.2752222766471"/>
    <n v="14.996265395966958"/>
    <n v="0"/>
    <n v="0"/>
    <n v="0"/>
    <n v="1504014999.99"/>
    <n v="2263485640.1599998"/>
    <n v="123774.56251"/>
    <n v="3"/>
    <n v="5.0000000000000002E-5"/>
    <n v="0"/>
    <n v="0"/>
    <n v="28"/>
    <n v="0"/>
    <n v="1"/>
    <n v="28"/>
    <n v="0"/>
    <n v="54"/>
    <n v="0"/>
  </r>
  <r>
    <n v="35000"/>
    <x v="31"/>
    <x v="4"/>
    <n v="3987.8"/>
    <n v="121298"/>
    <m/>
    <x v="39"/>
    <n v="4.9039792273342178"/>
    <n v="12.1"/>
    <m/>
    <n v="1831690"/>
    <n v="47.4"/>
    <n v="4.9000000000000004"/>
    <n v="4.8987892411677372"/>
    <n v="24738"/>
    <n v="70.8"/>
    <n v="45263"/>
    <n v="793.96323235524903"/>
    <m/>
    <n v="-0.23589615504917713"/>
    <n v="2177.1151231922431"/>
    <n v="15.100743623143003"/>
    <n v="40000"/>
    <n v="58532.92"/>
    <n v="1.9059299999999999"/>
    <n v="5483000.0099999998"/>
    <n v="8023399.4199999999"/>
    <n v="386.46023000000002"/>
    <n v="12"/>
    <n v="2.2000000000000001E-4"/>
    <n v="2.0299999999999998"/>
    <n v="1.2E-4"/>
    <n v="2"/>
    <n v="2"/>
    <n v="1"/>
    <n v="1"/>
    <n v="1"/>
    <n v="54"/>
    <n v="0"/>
  </r>
  <r>
    <n v="35000"/>
    <x v="31"/>
    <x v="5"/>
    <n v="3953.5"/>
    <n v="121298"/>
    <m/>
    <x v="101"/>
    <n v="4.8464314298205275"/>
    <n v="12.7"/>
    <m/>
    <n v="1855309"/>
    <n v="45.8"/>
    <n v="5.5"/>
    <n v="4.8314976949293333"/>
    <n v="25381"/>
    <n v="70"/>
    <n v="45924"/>
    <n v="992.88559354211998"/>
    <m/>
    <n v="-0.30299211104508983"/>
    <n v="2130.911885836807"/>
    <n v="15.295462414879058"/>
    <n v="350000"/>
    <n v="504191.59"/>
    <n v="175.04828000000001"/>
    <n v="7488000"/>
    <n v="10786819.109999999"/>
    <n v="500.02399000000003"/>
    <n v="3.05"/>
    <n v="1.3999999999999999E-4"/>
    <n v="0"/>
    <n v="0"/>
    <n v="3"/>
    <n v="0"/>
    <n v="1"/>
    <n v="3"/>
    <n v="1"/>
    <n v="49"/>
    <n v="0"/>
  </r>
  <r>
    <n v="35000"/>
    <x v="31"/>
    <x v="6"/>
    <n v="4109.1000000000004"/>
    <n v="121298"/>
    <m/>
    <x v="111"/>
    <n v="4.7801180904320839"/>
    <n v="13.8"/>
    <m/>
    <n v="1877574"/>
    <n v="47"/>
    <n v="5.9"/>
    <n v="4.7661910369908922"/>
    <n v="26203"/>
    <n v="70.3"/>
    <n v="46768"/>
    <n v="1097.30062340984"/>
    <m/>
    <n v="-0.27862875414153382"/>
    <n v="2188.5156057763902"/>
    <n v="15.479018615311052"/>
    <n v="5000"/>
    <n v="7042.24"/>
    <n v="0.27728999999999998"/>
    <n v="754000"/>
    <n v="1061969.99"/>
    <n v="54.145800000000001"/>
    <n v="8"/>
    <n v="6.0000000000000002E-5"/>
    <n v="2"/>
    <n v="3.0000000000000001E-5"/>
    <n v="2"/>
    <n v="2"/>
    <n v="2"/>
    <n v="2"/>
    <n v="1"/>
    <n v="44"/>
    <n v="0"/>
  </r>
  <r>
    <n v="35000"/>
    <x v="31"/>
    <x v="7"/>
    <n v="4637.8999999999996"/>
    <n v="121298"/>
    <m/>
    <x v="49"/>
    <n v="4.8908174309901957"/>
    <n v="14.1"/>
    <m/>
    <n v="1903808"/>
    <n v="50.3"/>
    <n v="5.5"/>
    <n v="4.8769783845926087"/>
    <n v="27453"/>
    <n v="71.5"/>
    <n v="46502"/>
    <n v="1162.54979537493"/>
    <m/>
    <n v="-0.27464793104277985"/>
    <n v="2436.1175076478298"/>
    <n v="15.695295882866988"/>
    <n v="300000"/>
    <n v="411574.08"/>
    <n v="8.0929300000000008"/>
    <n v="54246000"/>
    <n v="74420825.780000001"/>
    <n v="3263.7761399999999"/>
    <n v="5"/>
    <n v="1.7000000000000001E-4"/>
    <n v="0"/>
    <n v="0"/>
    <n v="17"/>
    <n v="0"/>
    <n v="1"/>
    <n v="17"/>
    <n v="2"/>
    <n v="56"/>
    <n v="0"/>
  </r>
  <r>
    <n v="35000"/>
    <x v="31"/>
    <x v="8"/>
    <n v="4687.3"/>
    <n v="121298"/>
    <m/>
    <x v="101"/>
    <n v="5.5969713489121036"/>
    <n v="15.4"/>
    <m/>
    <n v="1932274"/>
    <n v="54.4"/>
    <n v="5.0999999999999996"/>
    <n v="5.5978458723159044"/>
    <n v="28898"/>
    <n v="71.400000000000006"/>
    <n v="47230"/>
    <n v="1180.72145833525"/>
    <n v="2862.5"/>
    <n v="-0.29126119708227882"/>
    <n v="2425.7946854328115"/>
    <n v="15.929974113340698"/>
    <n v="460000"/>
    <n v="610399.69999999995"/>
    <n v="12.12299"/>
    <n v="5745250.0099999998"/>
    <n v="7623693.2699999996"/>
    <n v="198.62971999999999"/>
    <n v="2"/>
    <n v="2.0000000000000002E-5"/>
    <n v="1.02"/>
    <n v="6.0000000000000002E-5"/>
    <n v="4"/>
    <n v="4"/>
    <n v="1"/>
    <n v="4"/>
    <n v="1"/>
    <n v="63"/>
    <n v="0"/>
  </r>
  <r>
    <n v="35000"/>
    <x v="31"/>
    <x v="9"/>
    <n v="5441.8"/>
    <n v="121298"/>
    <m/>
    <x v="6"/>
    <n v="5.5100744127303756"/>
    <n v="16.2"/>
    <m/>
    <n v="1962137"/>
    <n v="59.1"/>
    <n v="4.2"/>
    <n v="5.4912070783754219"/>
    <n v="30552"/>
    <n v="72"/>
    <n v="49059"/>
    <n v="1039.4154022129501"/>
    <n v="3302.25"/>
    <n v="-0.23974120563735946"/>
    <n v="2773.4047112918211"/>
    <n v="16.176169433956041"/>
    <n v="1460000"/>
    <n v="1876813.19"/>
    <n v="24.70861"/>
    <n v="23011000"/>
    <n v="29580375.809999999"/>
    <n v="255.24204"/>
    <n v="9"/>
    <n v="1.6000000000000001E-4"/>
    <n v="3"/>
    <n v="5.0000000000000002E-5"/>
    <n v="2"/>
    <n v="1"/>
    <n v="2"/>
    <n v="2"/>
    <n v="2"/>
    <n v="57"/>
    <n v="0"/>
  </r>
  <r>
    <n v="35000"/>
    <x v="31"/>
    <x v="10"/>
    <n v="5877"/>
    <n v="121298"/>
    <m/>
    <x v="62"/>
    <n v="5.4784050081269013"/>
    <n v="18.3"/>
    <m/>
    <n v="1990070"/>
    <n v="59.2"/>
    <n v="3.8"/>
    <n v="5.4625075993164023"/>
    <n v="31867"/>
    <n v="71.5"/>
    <n v="50033"/>
    <n v="746.37463589964102"/>
    <n v="3534.75"/>
    <n v="-0.16945016312807645"/>
    <n v="2953.1624515720555"/>
    <n v="16.406453527675641"/>
    <n v="322000"/>
    <n v="402464.24"/>
    <n v="32.025919999999999"/>
    <n v="23980599.960000001"/>
    <n v="29973087.629999999"/>
    <n v="1177.4277099999999"/>
    <n v="45"/>
    <n v="2.0699999999999998E-3"/>
    <n v="2"/>
    <n v="4.0000000000000003E-5"/>
    <n v="6"/>
    <n v="1"/>
    <n v="1"/>
    <n v="6"/>
    <n v="1"/>
    <n v="91"/>
    <n v="0"/>
  </r>
  <r>
    <n v="35000"/>
    <x v="31"/>
    <x v="11"/>
    <n v="6201.2"/>
    <n v="121298"/>
    <m/>
    <x v="140"/>
    <n v="5.1448388715396192"/>
    <n v="19.600000000000001"/>
    <m/>
    <n v="2010662"/>
    <n v="57.4"/>
    <n v="4.5"/>
    <n v="5.1352541573950257"/>
    <n v="33443"/>
    <n v="70.400000000000006"/>
    <n v="50805"/>
    <n v="481.471216925992"/>
    <n v="3427.75"/>
    <n v="-0.11554585129820559"/>
    <n v="3084.1583518264133"/>
    <n v="16.576217250078319"/>
    <n v="159000.01999999999"/>
    <n v="191384.11"/>
    <n v="4.9440999999999997"/>
    <n v="44453500"/>
    <n v="53507492.850000001"/>
    <n v="2133.7373899999998"/>
    <n v="0"/>
    <n v="0"/>
    <n v="7.01"/>
    <n v="1.2E-4"/>
    <n v="16"/>
    <n v="3"/>
    <n v="0"/>
    <n v="16"/>
    <n v="2"/>
    <n v="164"/>
    <n v="0"/>
  </r>
  <r>
    <n v="35000"/>
    <x v="31"/>
    <x v="12"/>
    <n v="5640.1"/>
    <n v="121298"/>
    <m/>
    <x v="140"/>
    <n v="4.8290996967362299"/>
    <n v="21.2"/>
    <m/>
    <n v="2036802"/>
    <n v="47.7"/>
    <n v="7.5"/>
    <n v="4.8411985524394145"/>
    <n v="32729"/>
    <n v="69.099999999999994"/>
    <n v="50308"/>
    <n v="383.53100783976902"/>
    <n v="2931.75"/>
    <n v="-0.10671748709783531"/>
    <n v="2769.0958669522124"/>
    <n v="16.791719566687004"/>
    <n v="23200"/>
    <n v="28024.959999999999"/>
    <n v="1.70323"/>
    <n v="9231500.0099999998"/>
    <n v="11151384.689999999"/>
    <n v="230.82787999999999"/>
    <n v="9"/>
    <n v="8.0000000000000007E-5"/>
    <n v="5"/>
    <n v="3.2000000000000003E-4"/>
    <n v="5"/>
    <n v="2"/>
    <n v="1"/>
    <n v="5"/>
    <n v="1"/>
    <n v="143"/>
    <n v="0"/>
  </r>
  <r>
    <n v="35000"/>
    <x v="31"/>
    <x v="13"/>
    <n v="5518"/>
    <n v="121298"/>
    <m/>
    <x v="100"/>
    <n v="4.7382962154218689"/>
    <n v="22.4"/>
    <m/>
    <n v="2064552"/>
    <n v="43.6"/>
    <n v="8.1"/>
    <n v="4.7510464006096846"/>
    <n v="33542"/>
    <n v="68.599999999999994"/>
    <n v="51092"/>
    <n v="378.38954970350102"/>
    <n v="2993.75"/>
    <n v="-0.14898941685629147"/>
    <n v="2672.7348112326549"/>
    <n v="17.020494979307159"/>
    <n v="284000"/>
    <n v="337527.39"/>
    <n v="3.2366600000000001"/>
    <n v="22745450.010000002"/>
    <n v="27032438.09"/>
    <n v="553.89562999999998"/>
    <n v="4"/>
    <n v="6.0000000000000002E-5"/>
    <n v="1.99"/>
    <n v="1.0000000000000001E-5"/>
    <n v="4"/>
    <n v="1"/>
    <n v="1"/>
    <n v="4"/>
    <n v="1"/>
    <n v="150"/>
    <n v="0"/>
  </r>
  <r>
    <n v="35000"/>
    <x v="31"/>
    <x v="14"/>
    <n v="5583.4"/>
    <n v="121298"/>
    <m/>
    <x v="160"/>
    <n v="4.7485717969774024"/>
    <n v="22"/>
    <m/>
    <n v="2080450"/>
    <n v="42.2"/>
    <n v="7.5"/>
    <n v="4.7594023595369279"/>
    <n v="35002"/>
    <n v="69.099999999999994"/>
    <n v="51537"/>
    <n v="330.69260264269599"/>
    <n v="3080.75"/>
    <n v="-0.10301216615263066"/>
    <n v="2683.7463048859618"/>
    <n v="17.151560619301225"/>
    <n v="4000100"/>
    <n v="4608555.38"/>
    <n v="34.345230000000001"/>
    <n v="41172000.030000001"/>
    <n v="47434674.75"/>
    <n v="1872.3037999999999"/>
    <n v="16"/>
    <n v="2.1700000000000001E-3"/>
    <n v="6"/>
    <n v="2.1000000000000001E-4"/>
    <n v="31"/>
    <n v="1"/>
    <n v="31"/>
    <n v="31"/>
    <n v="1"/>
    <n v="112"/>
    <n v="0"/>
  </r>
  <r>
    <n v="35000"/>
    <x v="31"/>
    <x v="15"/>
    <n v="6034.1"/>
    <n v="121298"/>
    <n v="91"/>
    <x v="158"/>
    <n v="5.0592320932339918"/>
    <n v="21"/>
    <m/>
    <n v="2087309"/>
    <n v="41.1"/>
    <n v="7.1"/>
    <n v="5.0682128426556261"/>
    <n v="35729"/>
    <n v="66.8"/>
    <n v="51716"/>
    <n v="410.02319931784501"/>
    <n v="3051.5"/>
    <n v="-0.2149526818617398"/>
    <n v="2890.8513305888109"/>
    <n v="17.208107305973719"/>
    <n v="5002510.01"/>
    <n v="5646588.7000000002"/>
    <n v="641.50233000000003"/>
    <n v="33707010.020000003"/>
    <n v="38046824.869999997"/>
    <n v="2412.6213699999998"/>
    <n v="5"/>
    <n v="8.3000000000000001E-4"/>
    <n v="0.99"/>
    <n v="1.0000000000000001E-5"/>
    <n v="30"/>
    <n v="1"/>
    <n v="23"/>
    <n v="30"/>
    <n v="1"/>
    <n v="85"/>
    <n v="0"/>
  </r>
  <r>
    <n v="35000"/>
    <x v="31"/>
    <x v="16"/>
    <n v="6209.3"/>
    <n v="121298"/>
    <n v="200"/>
    <x v="161"/>
    <n v="4.9282385309487147"/>
    <n v="21"/>
    <m/>
    <n v="2092273"/>
    <n v="42.2"/>
    <n v="6.9"/>
    <n v="4.9366391687827473"/>
    <n v="35100"/>
    <n v="67.3"/>
    <n v="51610"/>
    <n v="412.08277167960802"/>
    <n v="2964"/>
    <n v="-0.23121064627138382"/>
    <n v="2967.729354630108"/>
    <n v="17.249031311315932"/>
    <n v="4500"/>
    <n v="5006.05"/>
    <n v="0.52080000000000004"/>
    <n v="20613498.039999999"/>
    <n v="22931615.550000001"/>
    <n v="1988.5708099999999"/>
    <n v="13.99"/>
    <n v="4.8999999999999998E-4"/>
    <n v="6.98"/>
    <n v="5.1000000000000004E-4"/>
    <n v="30"/>
    <n v="2"/>
    <n v="2"/>
    <n v="30"/>
    <n v="1"/>
    <n v="212"/>
    <n v="0"/>
  </r>
  <r>
    <n v="35000"/>
    <x v="31"/>
    <x v="17"/>
    <n v="7000.8"/>
    <n v="121298"/>
    <n v="99"/>
    <x v="122"/>
    <n v="5.2455031635441367"/>
    <n v="21.5"/>
    <m/>
    <n v="2089568"/>
    <n v="42.8"/>
    <n v="6.7"/>
    <n v="5.2550559123240568"/>
    <n v="37207"/>
    <n v="66.3"/>
    <n v="52542"/>
    <n v="373.70777973203099"/>
    <n v="3279.25"/>
    <n v="-0.16831218832641348"/>
    <n v="3350.3575858742092"/>
    <n v="17.226730861184851"/>
    <n v="50000"/>
    <n v="54734.91"/>
    <n v="1.07389"/>
    <n v="6051600"/>
    <n v="6624675.7699999996"/>
    <n v="137.60078999999999"/>
    <n v="10"/>
    <n v="1.7000000000000001E-4"/>
    <n v="3"/>
    <n v="1E-4"/>
    <n v="16"/>
    <n v="1"/>
    <n v="1"/>
    <n v="16"/>
    <n v="1"/>
    <n v="179"/>
    <n v="0"/>
  </r>
  <r>
    <n v="35000"/>
    <x v="31"/>
    <x v="18"/>
    <n v="6706.7"/>
    <n v="121298"/>
    <n v="117"/>
    <x v="47"/>
    <n v="5.1531325301346378"/>
    <n v="24.5"/>
    <m/>
    <n v="2089291"/>
    <n v="43.5"/>
    <n v="6.5"/>
    <n v="5.1602135576169381"/>
    <n v="38320"/>
    <n v="66.5"/>
    <n v="53155"/>
    <n v="359.77070567201002"/>
    <n v="3157.75"/>
    <n v="-7.4995763460605075E-2"/>
    <n v="3210.0363233269086"/>
    <n v="17.224447229138157"/>
    <n v="5000"/>
    <n v="5467"/>
    <n v="0.79164000000000001"/>
    <n v="410924700.02999997"/>
    <n v="449305228.10000002"/>
    <n v="11833.064710000001"/>
    <n v="12"/>
    <n v="4.8000000000000001E-4"/>
    <n v="9"/>
    <n v="2.1000000000000001E-4"/>
    <n v="3"/>
    <n v="1"/>
    <n v="2"/>
    <n v="3"/>
    <n v="1"/>
    <n v="114"/>
    <n v="0"/>
  </r>
  <r>
    <n v="35000"/>
    <x v="31"/>
    <x v="19"/>
    <n v="6576.4"/>
    <n v="121298"/>
    <n v="140"/>
    <x v="14"/>
    <n v="5.1734210830880896"/>
    <n v="25"/>
    <m/>
    <n v="2091630"/>
    <n v="43.4"/>
    <n v="6.6"/>
    <n v="5.1760719985858286"/>
    <n v="39025"/>
    <n v="67.400000000000006"/>
    <n v="54105"/>
    <n v="413.439133494602"/>
    <n v="3225.25"/>
    <n v="-6.776524014239993E-2"/>
    <n v="3144.1507341164543"/>
    <n v="17.243730317070355"/>
    <n v="100"/>
    <n v="106.05"/>
    <n v="5.8399999999999997E-3"/>
    <n v="19438000.010000002"/>
    <n v="20613734.609999999"/>
    <n v="505.56452000000002"/>
    <n v="14"/>
    <n v="1.3999999999999999E-4"/>
    <n v="3"/>
    <n v="4.0000000000000003E-5"/>
    <n v="11"/>
    <n v="1"/>
    <n v="1"/>
    <n v="11"/>
    <n v="1"/>
    <n v="87"/>
    <n v="0"/>
  </r>
  <r>
    <n v="35000"/>
    <x v="31"/>
    <x v="20"/>
    <n v="6957.6"/>
    <n v="121298"/>
    <n v="181"/>
    <x v="129"/>
    <n v="5.1056186485606707"/>
    <n v="24.6"/>
    <m/>
    <n v="2091784"/>
    <n v="45.5"/>
    <n v="5.9"/>
    <n v="5.1702940917914946"/>
    <n v="39747"/>
    <n v="66.599999999999994"/>
    <n v="53995"/>
    <n v="394.97989568461202"/>
    <n v="4021.75"/>
    <m/>
    <n v="3326.1560467046311"/>
    <n v="17.24499991755841"/>
    <n v="0"/>
    <n v="0"/>
    <n v="0"/>
    <n v="18702500.010000002"/>
    <n v="19431417.940000001"/>
    <n v="705.93231000000003"/>
    <n v="15"/>
    <n v="8.4999999999999995E-4"/>
    <n v="4"/>
    <n v="2.5000000000000001E-4"/>
    <n v="2"/>
    <n v="1"/>
    <n v="1"/>
    <n v="2"/>
    <n v="0"/>
    <n v="89"/>
    <n v="0"/>
  </r>
  <r>
    <n v="35000"/>
    <x v="31"/>
    <x v="21"/>
    <n v="7646.5"/>
    <n v="121298"/>
    <n v="147"/>
    <x v="9"/>
    <n v="5.3723630677851304"/>
    <n v="25.2"/>
    <m/>
    <n v="2092741"/>
    <n v="47.3"/>
    <n v="4.9000000000000004"/>
    <m/>
    <n v="41670"/>
    <n v="68"/>
    <n v="56219"/>
    <n v="419.70682123000699"/>
    <n v="4462.5"/>
    <m/>
    <n v="3653.8205157733328"/>
    <n v="17.252889577734177"/>
    <n v="0"/>
    <n v="0"/>
    <n v="0"/>
    <n v="8104999.9900000002"/>
    <n v="8364749.1399999997"/>
    <n v="291.34480000000002"/>
    <n v="27"/>
    <n v="9.7999999999999997E-4"/>
    <n v="1"/>
    <n v="0"/>
    <n v="3"/>
    <n v="1"/>
    <n v="2"/>
    <n v="3"/>
    <n v="0"/>
    <n v="89"/>
    <n v="0"/>
  </r>
  <r>
    <n v="35000"/>
    <x v="31"/>
    <x v="22"/>
    <n v="8256"/>
    <n v="121298"/>
    <n v="208"/>
    <x v="54"/>
    <m/>
    <n v="25.4"/>
    <m/>
    <n v="2096829"/>
    <n v="50"/>
    <n v="4.9000000000000004"/>
    <m/>
    <n v="43326"/>
    <n v="67.400000000000006"/>
    <n v="58802"/>
    <n v="439.02880087803999"/>
    <n v="4301"/>
    <m/>
    <n v="3937.3740061778999"/>
    <n v="17.286591699780704"/>
    <n v="0"/>
    <n v="0"/>
    <n v="0"/>
    <n v="16633000.029999999"/>
    <n v="16633000.029999999"/>
    <n v="895.27903000000003"/>
    <n v="10"/>
    <n v="1.4999999999999999E-4"/>
    <n v="2"/>
    <n v="6.0000000000000002E-5"/>
    <n v="2"/>
    <n v="1"/>
    <n v="1"/>
    <n v="2"/>
    <n v="0"/>
    <n v="84"/>
    <n v="0"/>
  </r>
  <r>
    <n v="36000"/>
    <x v="32"/>
    <x v="0"/>
    <n v="53172.2"/>
    <n v="47126"/>
    <m/>
    <x v="49"/>
    <n v="3.5587786995087431"/>
    <n v="149.4"/>
    <n v="151.5"/>
    <n v="18656546"/>
    <n v="265.60000000000002"/>
    <n v="6.4"/>
    <n v="3.5618988286786677"/>
    <n v="30443"/>
    <n v="52.6"/>
    <n v="499139"/>
    <n v="2813.9886675126199"/>
    <m/>
    <m/>
    <n v="2850.055953551102"/>
    <n v="395.88647455756904"/>
    <n v="775000"/>
    <n v="1251368.99"/>
    <n v="16.861609999999999"/>
    <n v="22613500.059999999"/>
    <n v="36513332.549999997"/>
    <n v="582.46406000000002"/>
    <n v="125"/>
    <n v="2.9E-4"/>
    <n v="19"/>
    <n v="1.0000000000000001E-5"/>
    <n v="31"/>
    <n v="1"/>
    <n v="2"/>
    <n v="10"/>
    <n v="31"/>
    <n v="517"/>
    <n v="0"/>
  </r>
  <r>
    <n v="36000"/>
    <x v="32"/>
    <x v="1"/>
    <n v="53809.5"/>
    <n v="47126"/>
    <m/>
    <x v="7"/>
    <n v="3.9425614027428524"/>
    <n v="152.9"/>
    <m/>
    <n v="18755906"/>
    <n v="284.5"/>
    <n v="5.6"/>
    <n v="3.9476227700785187"/>
    <n v="32022"/>
    <n v="52.8"/>
    <n v="502914"/>
    <n v="3159.4350667280301"/>
    <m/>
    <m/>
    <n v="2868.9363233106415"/>
    <n v="397.9948648304545"/>
    <n v="12641999.99"/>
    <n v="20099576.399999999"/>
    <n v="257.92074000000002"/>
    <n v="325099099.92000002"/>
    <n v="516876617.26999998"/>
    <n v="4323.8093399999998"/>
    <n v="168"/>
    <n v="1.08E-3"/>
    <n v="16.010000000000002"/>
    <n v="1E-4"/>
    <n v="13"/>
    <n v="4"/>
    <n v="1"/>
    <n v="13"/>
    <n v="3"/>
    <n v="689"/>
    <n v="0"/>
  </r>
  <r>
    <n v="36000"/>
    <x v="32"/>
    <x v="2"/>
    <n v="55812"/>
    <n v="47126"/>
    <m/>
    <x v="117"/>
    <n v="4.2947566077735431"/>
    <n v="160.30000000000001"/>
    <m/>
    <n v="18882725"/>
    <n v="311.2"/>
    <n v="5.2"/>
    <n v="4.3048265150051543"/>
    <n v="33673"/>
    <n v="52.8"/>
    <n v="512403"/>
    <n v="3436.3046615611202"/>
    <m/>
    <m/>
    <n v="2955.717461330396"/>
    <n v="400.68592708908034"/>
    <n v="50926999.990000002"/>
    <n v="79219449.5"/>
    <n v="1421.0329999999999"/>
    <n v="60495904.079999998"/>
    <n v="94104349.819999993"/>
    <n v="908.19767999999999"/>
    <n v="38"/>
    <n v="2.5999999999999998E-4"/>
    <n v="39"/>
    <n v="5.0000000000000002E-5"/>
    <n v="30"/>
    <n v="3"/>
    <n v="1"/>
    <n v="6"/>
    <n v="30"/>
    <n v="567"/>
    <n v="1"/>
  </r>
  <r>
    <n v="36000"/>
    <x v="32"/>
    <x v="3"/>
    <n v="56854.400000000001"/>
    <n v="47126"/>
    <m/>
    <x v="58"/>
    <n v="4.576705392387499"/>
    <n v="171.2"/>
    <m/>
    <n v="18977026"/>
    <n v="327.39999999999998"/>
    <n v="4.5"/>
    <n v="4.583928999757096"/>
    <n v="36028"/>
    <n v="53.4"/>
    <n v="518876"/>
    <n v="3645.15397440876"/>
    <m/>
    <n v="-0.65346854441381297"/>
    <n v="2995.9594301024831"/>
    <n v="402.68696685481473"/>
    <n v="1590000"/>
    <n v="2392889.7999999998"/>
    <n v="28.954969999999999"/>
    <n v="91904250"/>
    <n v="138312416.77000001"/>
    <n v="1175.2812899999999"/>
    <n v="61"/>
    <n v="3.8000000000000002E-4"/>
    <n v="8"/>
    <n v="4.0000000000000003E-5"/>
    <n v="16"/>
    <n v="2"/>
    <n v="1"/>
    <n v="16"/>
    <n v="1"/>
    <n v="807"/>
    <n v="0"/>
  </r>
  <r>
    <n v="36000"/>
    <x v="32"/>
    <x v="4"/>
    <n v="58396.6"/>
    <n v="47126"/>
    <m/>
    <x v="117"/>
    <n v="4.4947467913108756"/>
    <n v="186.7"/>
    <m/>
    <n v="19082838"/>
    <n v="330.6"/>
    <n v="4.8"/>
    <n v="4.5001197759423412"/>
    <n v="37194"/>
    <n v="53.9"/>
    <n v="530055"/>
    <n v="3750.6088386154602"/>
    <m/>
    <n v="-0.65988959640240352"/>
    <n v="3060.1632734082846"/>
    <n v="404.932266689301"/>
    <n v="1800000"/>
    <n v="2633981.19"/>
    <n v="19.87154"/>
    <n v="37982000"/>
    <n v="55579929.170000002"/>
    <n v="637.04578000000004"/>
    <n v="50"/>
    <n v="6.0999999999999997E-4"/>
    <n v="9"/>
    <n v="1.0000000000000001E-5"/>
    <n v="23"/>
    <n v="3"/>
    <n v="3"/>
    <n v="23"/>
    <n v="1"/>
    <n v="402"/>
    <n v="0"/>
  </r>
  <r>
    <n v="36000"/>
    <x v="32"/>
    <x v="5"/>
    <n v="60417.3"/>
    <n v="47126"/>
    <m/>
    <x v="62"/>
    <n v="4.3469706458667199"/>
    <n v="197.9"/>
    <m/>
    <n v="19137800"/>
    <n v="322"/>
    <n v="6.1"/>
    <n v="4.3479572560549942"/>
    <n v="37008"/>
    <n v="54.8"/>
    <n v="529789"/>
    <n v="4109.4065872627498"/>
    <m/>
    <n v="-0.71820846481203704"/>
    <n v="3156.9616152326812"/>
    <n v="406.09854432797181"/>
    <n v="66000"/>
    <n v="95076.13"/>
    <n v="1.06714"/>
    <n v="36604500"/>
    <n v="52730517.850000001"/>
    <n v="519.40502000000004"/>
    <n v="139"/>
    <n v="8.5999999999999998E-4"/>
    <n v="14"/>
    <n v="1.0000000000000001E-5"/>
    <n v="3"/>
    <n v="1"/>
    <n v="1"/>
    <n v="3"/>
    <n v="2"/>
    <n v="681"/>
    <n v="0"/>
  </r>
  <r>
    <n v="36000"/>
    <x v="32"/>
    <x v="6"/>
    <n v="66532.800000000003"/>
    <n v="47126"/>
    <m/>
    <x v="8"/>
    <n v="4.1443994262084312"/>
    <n v="214.1"/>
    <m/>
    <n v="19175939"/>
    <n v="319.2"/>
    <n v="6.4"/>
    <n v="4.1562602633330057"/>
    <n v="37459"/>
    <n v="54.3"/>
    <n v="534089"/>
    <n v="4127.68569297458"/>
    <m/>
    <n v="-0.74701033491932545"/>
    <n v="3469.5980207279554"/>
    <n v="406.90784280439675"/>
    <n v="8750000"/>
    <n v="12323922.34"/>
    <n v="114.35015"/>
    <n v="148693000"/>
    <n v="209426398.36000001"/>
    <n v="2494.1268"/>
    <n v="28"/>
    <n v="3.4000000000000002E-4"/>
    <n v="15"/>
    <n v="1E-4"/>
    <n v="8"/>
    <n v="2"/>
    <n v="2"/>
    <n v="8"/>
    <n v="1"/>
    <n v="611"/>
    <n v="0"/>
  </r>
  <r>
    <n v="36000"/>
    <x v="32"/>
    <x v="7"/>
    <n v="73420.399999999994"/>
    <n v="47126"/>
    <m/>
    <x v="5"/>
    <n v="4.0053996568743235"/>
    <n v="218.7"/>
    <m/>
    <n v="19171567"/>
    <n v="322.3"/>
    <n v="5.8"/>
    <n v="4.0309772428871211"/>
    <n v="39185"/>
    <n v="54.8"/>
    <n v="540823"/>
    <n v="4652.3215768725104"/>
    <m/>
    <n v="-0.80167361555643724"/>
    <n v="3829.6504401544221"/>
    <n v="406.81507023723634"/>
    <n v="1390000"/>
    <n v="1906959.91"/>
    <n v="30.76784"/>
    <n v="114157250"/>
    <n v="156613885.63"/>
    <n v="1925.9050999999999"/>
    <n v="27"/>
    <n v="2.4000000000000001E-4"/>
    <n v="7"/>
    <n v="4.0000000000000003E-5"/>
    <n v="4"/>
    <n v="1"/>
    <n v="1"/>
    <n v="4"/>
    <n v="1"/>
    <n v="600"/>
    <n v="0"/>
  </r>
  <r>
    <n v="36000"/>
    <x v="32"/>
    <x v="8"/>
    <n v="81495.5"/>
    <n v="47126"/>
    <m/>
    <x v="1"/>
    <n v="3.7069712691853796"/>
    <n v="226.2"/>
    <m/>
    <n v="19132610"/>
    <n v="325.39999999999998"/>
    <n v="5"/>
    <n v="3.7582450781563956"/>
    <n v="40905"/>
    <n v="55.9"/>
    <n v="549054"/>
    <n v="4937.42609002669"/>
    <n v="43996"/>
    <n v="-0.79192200454617045"/>
    <n v="4259.507720065375"/>
    <n v="405.98841403895938"/>
    <n v="305000"/>
    <n v="404721.54"/>
    <n v="2.28261"/>
    <n v="118396640"/>
    <n v="157107116.94999999"/>
    <n v="1746.08807"/>
    <n v="16"/>
    <n v="1.1E-4"/>
    <n v="8"/>
    <n v="1.0000000000000001E-5"/>
    <n v="8"/>
    <n v="2"/>
    <n v="2"/>
    <n v="8"/>
    <n v="1"/>
    <n v="807"/>
    <n v="0"/>
  </r>
  <r>
    <n v="36000"/>
    <x v="32"/>
    <x v="9"/>
    <n v="85628.2"/>
    <n v="47126"/>
    <m/>
    <x v="62"/>
    <n v="3.9521244083561151"/>
    <n v="237.9"/>
    <m/>
    <n v="19104631"/>
    <n v="337.6"/>
    <n v="4.5"/>
    <n v="3.9806659901077528"/>
    <n v="44179"/>
    <n v="55.7"/>
    <n v="556855"/>
    <n v="4639.88447254322"/>
    <n v="45675.75"/>
    <n v="-0.76210389984776084"/>
    <n v="4482.0651076694439"/>
    <n v="405.39470780460891"/>
    <n v="2465000"/>
    <n v="3168729.14"/>
    <n v="54.747549999999997"/>
    <n v="1161638500"/>
    <n v="1493272931.8800001"/>
    <n v="19317.57861"/>
    <n v="31"/>
    <n v="1.3999999999999999E-4"/>
    <n v="50"/>
    <n v="1.1E-4"/>
    <n v="4"/>
    <n v="3"/>
    <n v="2"/>
    <n v="4"/>
    <n v="3"/>
    <n v="562"/>
    <n v="1"/>
  </r>
  <r>
    <n v="36000"/>
    <x v="32"/>
    <x v="10"/>
    <n v="88320.3"/>
    <n v="47126"/>
    <m/>
    <x v="1"/>
    <n v="4.1627428775511008"/>
    <n v="249.3"/>
    <m/>
    <n v="19132335"/>
    <n v="352.4"/>
    <n v="4.5999999999999996"/>
    <n v="4.1809672860368927"/>
    <n v="47520"/>
    <n v="55.9"/>
    <n v="563450"/>
    <n v="4650.7599802417999"/>
    <n v="46392.75"/>
    <n v="-0.79499436673651713"/>
    <n v="4616.2844211122165"/>
    <n v="405.98257861902135"/>
    <n v="10000"/>
    <n v="12498.89"/>
    <n v="0.17843000000000001"/>
    <n v="88124000"/>
    <n v="110145216.06"/>
    <n v="1129.6505299999999"/>
    <n v="27"/>
    <n v="1.4999999999999999E-4"/>
    <n v="19"/>
    <n v="1E-4"/>
    <n v="11"/>
    <n v="5"/>
    <n v="1"/>
    <n v="11"/>
    <n v="1"/>
    <n v="639"/>
    <n v="0"/>
  </r>
  <r>
    <n v="36000"/>
    <x v="32"/>
    <x v="11"/>
    <n v="86225.8"/>
    <n v="47126"/>
    <m/>
    <x v="117"/>
    <n v="4.0199006006695983"/>
    <n v="261.7"/>
    <m/>
    <n v="19212436"/>
    <n v="359.9"/>
    <n v="5.4"/>
    <n v="4.017068780241936"/>
    <n v="48328"/>
    <n v="55"/>
    <n v="569694"/>
    <n v="3840.7881909959301"/>
    <n v="44317.25"/>
    <n v="-0.82239716995014878"/>
    <n v="4488.020155278592"/>
    <n v="407.68229851886434"/>
    <n v="92922350"/>
    <n v="111848155.34999999"/>
    <n v="1186.3335999999999"/>
    <n v="57263250"/>
    <n v="68926247.230000004"/>
    <n v="888.03724999999997"/>
    <n v="18"/>
    <n v="6.9999999999999994E-5"/>
    <n v="10"/>
    <n v="4.0000000000000003E-5"/>
    <n v="22"/>
    <n v="1"/>
    <n v="1"/>
    <n v="22"/>
    <n v="1"/>
    <n v="1031"/>
    <n v="0"/>
  </r>
  <r>
    <n v="36000"/>
    <x v="32"/>
    <x v="12"/>
    <n v="86826.9"/>
    <n v="47126"/>
    <n v="264"/>
    <x v="64"/>
    <n v="3.6689731695804966"/>
    <n v="278.7"/>
    <m/>
    <n v="19307066"/>
    <n v="324.60000000000002"/>
    <n v="8.3000000000000007"/>
    <n v="3.689435134927765"/>
    <n v="47277"/>
    <n v="54.4"/>
    <n v="570474"/>
    <n v="1414.13987823202"/>
    <n v="42577.75"/>
    <n v="-0.82990370990504603"/>
    <n v="4497.1566368499489"/>
    <n v="409.69031956881554"/>
    <n v="157000"/>
    <n v="189651.46"/>
    <n v="2.8751000000000002"/>
    <n v="224748500"/>
    <n v="271489678.08999997"/>
    <n v="2240.8672200000001"/>
    <n v="22"/>
    <n v="6.0000000000000002E-5"/>
    <n v="11"/>
    <n v="2.0000000000000002E-5"/>
    <n v="5"/>
    <n v="2"/>
    <n v="2"/>
    <n v="5"/>
    <n v="1"/>
    <n v="518"/>
    <n v="0"/>
  </r>
  <r>
    <n v="36000"/>
    <x v="32"/>
    <x v="13"/>
    <n v="95923.4"/>
    <n v="47126"/>
    <n v="214"/>
    <x v="16"/>
    <n v="3.651736693138492"/>
    <n v="294.8"/>
    <m/>
    <n v="19399878"/>
    <n v="306.8"/>
    <n v="8.6"/>
    <n v="3.6836583026190381"/>
    <n v="48973"/>
    <n v="54.5"/>
    <n v="574781"/>
    <n v="1707.5845205231301"/>
    <n v="46226.25"/>
    <n v="-0.86900446562914979"/>
    <n v="4944.5362491454844"/>
    <n v="411.65976318804906"/>
    <n v="728000"/>
    <n v="865211.07"/>
    <n v="11.826750000000001"/>
    <n v="89265400"/>
    <n v="106089850.45999999"/>
    <n v="461.94623000000001"/>
    <n v="26"/>
    <n v="6.9999999999999994E-5"/>
    <n v="27"/>
    <n v="5.0000000000000002E-5"/>
    <n v="4"/>
    <n v="4"/>
    <n v="2"/>
    <n v="4"/>
    <n v="2"/>
    <n v="617"/>
    <n v="1"/>
  </r>
  <r>
    <n v="36000"/>
    <x v="32"/>
    <x v="14"/>
    <n v="99380"/>
    <n v="47126"/>
    <n v="310"/>
    <x v="16"/>
    <n v="3.8297779743833957"/>
    <n v="300"/>
    <m/>
    <n v="19499241"/>
    <n v="308.3"/>
    <n v="8.3000000000000007"/>
    <n v="3.8640900645016529"/>
    <n v="51496"/>
    <n v="53.6"/>
    <n v="582033"/>
    <n v="1738.7923861576"/>
    <n v="47450.75"/>
    <n v="-0.74204038048943277"/>
    <n v="5096.6086321000912"/>
    <n v="413.76821712006114"/>
    <n v="3340000"/>
    <n v="3848047.52"/>
    <n v="78.717749999999995"/>
    <n v="1201173723"/>
    <n v="1383884311.4400001"/>
    <n v="17963.991440000002"/>
    <n v="32"/>
    <n v="5.5999999999999995E-4"/>
    <n v="32"/>
    <n v="1.3999999999999999E-4"/>
    <n v="31"/>
    <n v="3"/>
    <n v="1"/>
    <n v="31"/>
    <n v="2"/>
    <n v="791"/>
    <n v="1"/>
  </r>
  <r>
    <n v="36000"/>
    <x v="32"/>
    <x v="15"/>
    <n v="103376.3"/>
    <n v="47126"/>
    <n v="240"/>
    <x v="10"/>
    <n v="4.0039456895572849"/>
    <n v="302.5"/>
    <m/>
    <n v="19572932"/>
    <n v="314.5"/>
    <n v="8.5"/>
    <n v="4.0549038003161222"/>
    <n v="53986"/>
    <n v="53.6"/>
    <n v="590416"/>
    <n v="2083.4297270806001"/>
    <n v="47069.25"/>
    <n v="-0.77984459064610323"/>
    <n v="5281.5950109058776"/>
    <n v="415.33191868607565"/>
    <n v="3003000"/>
    <n v="3389639.62"/>
    <n v="50.070039999999999"/>
    <n v="36941750"/>
    <n v="41698041.479999997"/>
    <n v="311.12437999999997"/>
    <n v="19"/>
    <n v="2.5000000000000001E-4"/>
    <n v="60"/>
    <n v="8.0000000000000007E-5"/>
    <n v="6"/>
    <n v="3"/>
    <n v="1"/>
    <n v="3"/>
    <n v="6"/>
    <n v="679"/>
    <n v="1"/>
  </r>
  <r>
    <n v="36000"/>
    <x v="32"/>
    <x v="16"/>
    <n v="109444"/>
    <n v="47126"/>
    <n v="293"/>
    <x v="162"/>
    <n v="3.9419457037864034"/>
    <n v="312.89999999999998"/>
    <m/>
    <n v="19624447"/>
    <n v="327.10000000000002"/>
    <n v="7.7"/>
    <n v="4.0277425642565836"/>
    <n v="54501"/>
    <n v="53"/>
    <n v="599719"/>
    <n v="2744.5364762794202"/>
    <n v="48670.75"/>
    <n v="-0.82097721857670136"/>
    <n v="5576.9214796218212"/>
    <n v="416.42505198828673"/>
    <n v="159000"/>
    <n v="176880.51"/>
    <n v="1.80803"/>
    <n v="65748099"/>
    <n v="73141885.560000002"/>
    <n v="514.52548000000002"/>
    <n v="9"/>
    <n v="4.0000000000000003E-5"/>
    <n v="22"/>
    <n v="6.0000000000000002E-5"/>
    <n v="8"/>
    <n v="3"/>
    <n v="1"/>
    <n v="8"/>
    <n v="1"/>
    <n v="779"/>
    <n v="1"/>
  </r>
  <r>
    <n v="36000"/>
    <x v="32"/>
    <x v="17"/>
    <n v="114318"/>
    <n v="47126"/>
    <n v="268"/>
    <x v="62"/>
    <n v="4.098662423833388"/>
    <n v="311.7"/>
    <m/>
    <n v="19651049"/>
    <n v="343.2"/>
    <n v="6.3"/>
    <n v="4.1633700972504597"/>
    <n v="56758"/>
    <n v="52.9"/>
    <n v="607732"/>
    <n v="3047.1895008758502"/>
    <n v="49207"/>
    <n v="-0.79921913910370179"/>
    <n v="5817.3993663137271"/>
    <n v="416.98953868352925"/>
    <n v="125000"/>
    <n v="136837.26999999999"/>
    <n v="1.2974300000000001"/>
    <n v="93322500"/>
    <n v="102159975.09"/>
    <n v="1105.3350800000001"/>
    <n v="374"/>
    <n v="3.1E-4"/>
    <n v="8"/>
    <n v="6.9999999999999994E-5"/>
    <n v="7"/>
    <n v="2"/>
    <n v="2"/>
    <n v="7"/>
    <n v="1"/>
    <n v="729"/>
    <n v="0"/>
  </r>
  <r>
    <n v="36000"/>
    <x v="32"/>
    <x v="18"/>
    <n v="118464.3"/>
    <n v="47126"/>
    <n v="223"/>
    <x v="117"/>
    <n v="4.0654159188318006"/>
    <n v="324"/>
    <m/>
    <n v="19654666"/>
    <n v="361.4"/>
    <n v="5.3"/>
    <n v="4.1251630718810954"/>
    <n v="59243"/>
    <n v="51.5"/>
    <n v="612924"/>
    <n v="5899.0782404544698"/>
    <n v="50124.75"/>
    <n v="-0.81364699022381537"/>
    <n v="6027.2863451355515"/>
    <n v="417.06629037049612"/>
    <n v="5000"/>
    <n v="5467"/>
    <n v="6.9830000000000003E-2"/>
    <n v="32502448"/>
    <n v="35538189.32"/>
    <n v="780.03536999999994"/>
    <n v="1"/>
    <n v="1.0000000000000001E-5"/>
    <n v="5"/>
    <n v="1.0000000000000001E-5"/>
    <n v="3"/>
    <n v="2"/>
    <n v="1"/>
    <n v="3"/>
    <n v="1"/>
    <n v="572"/>
    <n v="0"/>
  </r>
  <r>
    <n v="36000"/>
    <x v="32"/>
    <x v="19"/>
    <n v="120844.4"/>
    <n v="47126"/>
    <n v="190"/>
    <x v="30"/>
    <n v="4.1222344747652988"/>
    <n v="331.9"/>
    <m/>
    <n v="19633428"/>
    <n v="376.9"/>
    <n v="4.9000000000000004"/>
    <n v="4.1629631432628083"/>
    <n v="61401"/>
    <n v="51.5"/>
    <n v="618176"/>
    <n v="2760.5564116690698"/>
    <n v="51004"/>
    <n v="-0.81299133521423139"/>
    <n v="6155.0331404174549"/>
    <n v="416.61562619360865"/>
    <n v="0"/>
    <n v="0"/>
    <n v="0"/>
    <n v="17017250"/>
    <n v="18046561.989999998"/>
    <n v="129.54006000000001"/>
    <n v="48"/>
    <n v="4.8999999999999998E-4"/>
    <n v="8"/>
    <n v="6.9999999999999994E-5"/>
    <n v="4"/>
    <n v="1"/>
    <n v="1"/>
    <n v="4"/>
    <n v="0"/>
    <n v="621"/>
    <n v="0"/>
  </r>
  <r>
    <n v="36000"/>
    <x v="32"/>
    <x v="20"/>
    <n v="123001.60000000001"/>
    <n v="47126"/>
    <n v="241"/>
    <x v="132"/>
    <n v="4.4108662858800551"/>
    <n v="347.9"/>
    <m/>
    <n v="19589572"/>
    <n v="387.8"/>
    <n v="4.7"/>
    <n v="4.4938093995715533"/>
    <n v="65814"/>
    <n v="51.1"/>
    <n v="623308"/>
    <n v="3309.0988389303202"/>
    <n v="54121.25"/>
    <m/>
    <n v="6278.9324850997264"/>
    <n v="415.68501464159914"/>
    <n v="44000"/>
    <n v="45714.68"/>
    <n v="0.54156000000000004"/>
    <n v="52191950"/>
    <n v="54226096.670000002"/>
    <n v="394.77195999999998"/>
    <n v="19"/>
    <n v="1.2999999999999999E-4"/>
    <n v="2"/>
    <n v="0"/>
    <n v="10"/>
    <n v="1"/>
    <n v="1"/>
    <n v="10"/>
    <n v="1"/>
    <n v="1086"/>
    <n v="0"/>
  </r>
  <r>
    <n v="36000"/>
    <x v="32"/>
    <x v="21"/>
    <n v="127532.9"/>
    <n v="47126"/>
    <n v="266"/>
    <x v="90"/>
    <n v="4.2548653812898154"/>
    <n v="367.2"/>
    <m/>
    <n v="19530351"/>
    <n v="400.8"/>
    <n v="4.0999999999999996"/>
    <m/>
    <n v="68657"/>
    <n v="51"/>
    <n v="622828"/>
    <n v="3177.6615589010198"/>
    <n v="57042.5"/>
    <m/>
    <n v="6529.9850473757488"/>
    <n v="414.42836226286977"/>
    <n v="0"/>
    <n v="0"/>
    <n v="0"/>
    <n v="14544250"/>
    <n v="15010364.609999999"/>
    <n v="184.87698"/>
    <n v="11"/>
    <n v="5.0000000000000002E-5"/>
    <n v="13"/>
    <n v="5.0000000000000002E-5"/>
    <n v="12"/>
    <n v="3"/>
    <n v="1"/>
    <n v="12"/>
    <n v="0"/>
    <n v="754"/>
    <n v="0"/>
  </r>
  <r>
    <n v="36000"/>
    <x v="32"/>
    <x v="22"/>
    <n v="126322.1"/>
    <n v="47126"/>
    <n v="1354"/>
    <x v="28"/>
    <m/>
    <n v="366"/>
    <m/>
    <n v="19453561"/>
    <n v="404.7"/>
    <n v="4"/>
    <m/>
    <n v="71717"/>
    <n v="52"/>
    <n v="626961"/>
    <n v="3652.72397804411"/>
    <n v="57356.5"/>
    <m/>
    <n v="6493.520646425608"/>
    <n v="412.79890081908076"/>
    <n v="1000"/>
    <n v="1000"/>
    <n v="1.634E-2"/>
    <n v="93421000"/>
    <n v="93421000"/>
    <n v="1020.47653"/>
    <n v="14"/>
    <n v="1.4999999999999999E-4"/>
    <n v="5"/>
    <n v="2.0000000000000002E-5"/>
    <n v="31"/>
    <n v="2"/>
    <n v="2"/>
    <n v="31"/>
    <n v="1"/>
    <n v="1132"/>
    <n v="0"/>
  </r>
  <r>
    <n v="37000"/>
    <x v="33"/>
    <x v="0"/>
    <n v="15088.8"/>
    <n v="48618"/>
    <m/>
    <x v="69"/>
    <n v="6.4933425849801152"/>
    <n v="36.299999999999997"/>
    <n v="23.9"/>
    <n v="7656825"/>
    <n v="204.1"/>
    <n v="3.7"/>
    <n v="6.4942091233065646"/>
    <n v="24251"/>
    <n v="70.2"/>
    <n v="188418"/>
    <n v="6090.0260456286296"/>
    <m/>
    <m/>
    <n v="1970.6340421780569"/>
    <n v="157.48951005800322"/>
    <n v="19983000"/>
    <n v="32265943.940000001"/>
    <n v="570.92651999999998"/>
    <n v="30597439.260000002"/>
    <n v="49404756.990000002"/>
    <n v="685.01756"/>
    <n v="54.04"/>
    <n v="1.92E-3"/>
    <n v="8"/>
    <n v="4.0000000000000003E-5"/>
    <n v="1"/>
    <n v="1"/>
    <n v="1"/>
    <n v="1"/>
    <n v="1"/>
    <n v="172"/>
    <n v="0"/>
  </r>
  <r>
    <n v="37000"/>
    <x v="33"/>
    <x v="1"/>
    <n v="15717.1"/>
    <n v="48618"/>
    <m/>
    <x v="62"/>
    <n v="6.5146230339025317"/>
    <n v="39"/>
    <m/>
    <n v="7809121"/>
    <n v="215.1"/>
    <n v="3.5"/>
    <n v="6.4981039826343405"/>
    <n v="25454"/>
    <n v="71.3"/>
    <n v="194069"/>
    <n v="6667.7947421274303"/>
    <m/>
    <m/>
    <n v="2012.6592992988583"/>
    <n v="160.62201242338227"/>
    <n v="250460000.00999999"/>
    <n v="398207554.60000002"/>
    <n v="14845.04768"/>
    <n v="233392000.13"/>
    <n v="371071059.69"/>
    <n v="8784.5470999999998"/>
    <n v="92.95"/>
    <n v="2.15E-3"/>
    <n v="13"/>
    <n v="2.2000000000000001E-4"/>
    <n v="369"/>
    <n v="3"/>
    <n v="2"/>
    <n v="4"/>
    <n v="369"/>
    <n v="387"/>
    <n v="0"/>
  </r>
  <r>
    <n v="37000"/>
    <x v="33"/>
    <x v="2"/>
    <n v="16553.900000000001"/>
    <n v="48618"/>
    <m/>
    <x v="52"/>
    <n v="6.4996049522784505"/>
    <n v="42.2"/>
    <m/>
    <n v="7949361"/>
    <n v="226.4"/>
    <n v="3.2"/>
    <n v="6.4883473476642806"/>
    <n v="26262"/>
    <n v="71.7"/>
    <n v="205735"/>
    <n v="6949.2042714013296"/>
    <m/>
    <m/>
    <n v="2082.4189516616498"/>
    <n v="163.5065407873627"/>
    <n v="1075856999.9100001"/>
    <n v="1673548397.6500001"/>
    <n v="68098.855790000001"/>
    <n v="3621528999.9899998"/>
    <n v="5633466209.1099997"/>
    <n v="130445.67152"/>
    <n v="114"/>
    <n v="4.8199999999999996E-3"/>
    <n v="48.05"/>
    <n v="1.4400000000000001E-3"/>
    <n v="12"/>
    <n v="12"/>
    <n v="12"/>
    <n v="5"/>
    <n v="5"/>
    <n v="270"/>
    <n v="1"/>
  </r>
  <r>
    <n v="37000"/>
    <x v="33"/>
    <x v="3"/>
    <n v="17609.2"/>
    <n v="48618"/>
    <m/>
    <x v="28"/>
    <n v="6.5651227889815482"/>
    <n v="46.1"/>
    <m/>
    <n v="8046346"/>
    <n v="230"/>
    <n v="3.7"/>
    <n v="6.5492948775531756"/>
    <n v="27540"/>
    <n v="71.099999999999994"/>
    <n v="213864"/>
    <n v="6174.3646717914698"/>
    <m/>
    <n v="0.1565064195384106"/>
    <n v="2188.4716366907414"/>
    <n v="165.50137809041919"/>
    <n v="2055000"/>
    <n v="3092697.2"/>
    <n v="121.55313"/>
    <n v="11736600"/>
    <n v="17663138.629999999"/>
    <n v="211.19829999999999"/>
    <n v="44"/>
    <n v="9.1E-4"/>
    <n v="9"/>
    <n v="1.3999999999999999E-4"/>
    <n v="2"/>
    <n v="2"/>
    <n v="1"/>
    <n v="2"/>
    <n v="2"/>
    <n v="130"/>
    <n v="0"/>
  </r>
  <r>
    <n v="37000"/>
    <x v="33"/>
    <x v="4"/>
    <n v="17353.900000000001"/>
    <n v="48618"/>
    <m/>
    <x v="28"/>
    <n v="6.4275883601094366"/>
    <n v="50.2"/>
    <m/>
    <n v="8210122"/>
    <n v="229"/>
    <n v="5.5"/>
    <n v="6.4173673653135239"/>
    <n v="27878"/>
    <n v="71.3"/>
    <n v="215872"/>
    <n v="6637.5383518405297"/>
    <m/>
    <n v="0.13159049341064646"/>
    <n v="2113.7201128070933"/>
    <n v="168.87000699329465"/>
    <n v="9540000"/>
    <n v="13960100.23"/>
    <n v="585.78305999999998"/>
    <n v="8691000"/>
    <n v="12717739.109999999"/>
    <n v="365.70220999999998"/>
    <n v="21"/>
    <n v="3.2000000000000003E-4"/>
    <n v="2"/>
    <n v="1.0000000000000001E-5"/>
    <n v="2"/>
    <n v="1"/>
    <n v="1"/>
    <n v="2"/>
    <n v="1"/>
    <n v="96"/>
    <n v="0"/>
  </r>
  <r>
    <n v="37000"/>
    <x v="33"/>
    <x v="5"/>
    <n v="18632.099999999999"/>
    <n v="48618"/>
    <m/>
    <x v="8"/>
    <n v="6.2823781757151584"/>
    <n v="51.8"/>
    <m/>
    <n v="8326201"/>
    <n v="218.8"/>
    <n v="6.6"/>
    <n v="6.273813863434647"/>
    <n v="27896"/>
    <n v="70"/>
    <n v="224623"/>
    <n v="6832.3362725797197"/>
    <m/>
    <n v="0.11181139679672203"/>
    <n v="2237.767260242696"/>
    <n v="171.25757949730553"/>
    <n v="5000"/>
    <n v="7202.74"/>
    <n v="0.29196"/>
    <n v="211736300"/>
    <n v="305016181.13999999"/>
    <n v="3989.7656000000002"/>
    <n v="29"/>
    <n v="4.2000000000000002E-4"/>
    <n v="8"/>
    <n v="1.8000000000000001E-4"/>
    <n v="3"/>
    <n v="1"/>
    <n v="3"/>
    <n v="2"/>
    <n v="1"/>
    <n v="257"/>
    <n v="0"/>
  </r>
  <r>
    <n v="37000"/>
    <x v="33"/>
    <x v="6"/>
    <n v="19952.3"/>
    <n v="48618"/>
    <m/>
    <x v="0"/>
    <n v="6.1482813581170115"/>
    <n v="53.8"/>
    <m/>
    <n v="8422501"/>
    <n v="211.4"/>
    <n v="6.4"/>
    <n v="6.1419879459397606"/>
    <n v="28688"/>
    <n v="70"/>
    <n v="217053"/>
    <n v="6513.41585297663"/>
    <m/>
    <n v="0.10010625020543595"/>
    <n v="2368.928184158126"/>
    <n v="173.23832736846435"/>
    <n v="20966500"/>
    <n v="29530230.609999999"/>
    <n v="1123.9558500000001"/>
    <n v="503282500"/>
    <n v="708847365.91999996"/>
    <n v="25177.87239"/>
    <n v="39"/>
    <n v="5.2999999999999998E-4"/>
    <n v="15"/>
    <n v="2.9E-4"/>
    <n v="5"/>
    <n v="2"/>
    <n v="1"/>
    <n v="5"/>
    <n v="2"/>
    <n v="392"/>
    <n v="0"/>
  </r>
  <r>
    <n v="37000"/>
    <x v="33"/>
    <x v="7"/>
    <n v="21155.9"/>
    <n v="48618"/>
    <m/>
    <x v="37"/>
    <n v="6.1674063738487002"/>
    <n v="56.7"/>
    <m/>
    <n v="8553152"/>
    <n v="218.2"/>
    <n v="5.5"/>
    <n v="6.167938811975425"/>
    <n v="30590"/>
    <n v="69.8"/>
    <n v="220998"/>
    <n v="7632.5763027028397"/>
    <m/>
    <n v="0.10201239409021236"/>
    <n v="2473.4624147916466"/>
    <n v="175.92562425439138"/>
    <n v="38262900"/>
    <n v="52493393.329999998"/>
    <n v="1574.4318000000001"/>
    <n v="250758000"/>
    <n v="344018313.56999999"/>
    <n v="7145.6189899999999"/>
    <n v="59"/>
    <n v="1.57E-3"/>
    <n v="23"/>
    <n v="6.6E-4"/>
    <n v="2"/>
    <n v="2"/>
    <n v="2"/>
    <n v="2"/>
    <n v="2"/>
    <n v="359"/>
    <n v="1"/>
  </r>
  <r>
    <n v="37000"/>
    <x v="33"/>
    <x v="8"/>
    <n v="23265.8"/>
    <n v="48618"/>
    <m/>
    <x v="34"/>
    <n v="6.8593143341783884"/>
    <n v="60.1"/>
    <m/>
    <n v="8705407"/>
    <n v="231.1"/>
    <n v="5.2"/>
    <n v="6.8614381332882575"/>
    <n v="32283"/>
    <n v="70.900000000000006"/>
    <n v="225901"/>
    <n v="8096.8568484048801"/>
    <n v="17997.75"/>
    <n v="9.8441704938606295E-2"/>
    <n v="2672.5688988464294"/>
    <n v="179.05728331070796"/>
    <n v="12060000"/>
    <n v="16003087.789999999"/>
    <n v="495.6653"/>
    <n v="64550300"/>
    <n v="85655399.560000002"/>
    <n v="1237.57611"/>
    <n v="30"/>
    <n v="5.1999999999999995E-4"/>
    <n v="9"/>
    <n v="2.1000000000000001E-4"/>
    <n v="4"/>
    <n v="1"/>
    <n v="4"/>
    <n v="4"/>
    <n v="4"/>
    <n v="224"/>
    <n v="0"/>
  </r>
  <r>
    <n v="37000"/>
    <x v="33"/>
    <x v="9"/>
    <n v="25151.9"/>
    <n v="48618"/>
    <m/>
    <x v="52"/>
    <n v="7.0369062178982835"/>
    <n v="63.2"/>
    <m/>
    <n v="8917270"/>
    <n v="245.7"/>
    <n v="4.7"/>
    <n v="7.024865816252265"/>
    <n v="34324"/>
    <n v="70.2"/>
    <n v="235866"/>
    <n v="8305.3549184458298"/>
    <n v="19317.25"/>
    <n v="7.7779708192655561E-2"/>
    <n v="2820.5829811141753"/>
    <n v="183.41499033279854"/>
    <n v="43303000"/>
    <n v="55665508.520000003"/>
    <n v="1517.32116"/>
    <n v="13099800"/>
    <n v="16839642.100000001"/>
    <n v="396.3347"/>
    <n v="48"/>
    <n v="8.8000000000000003E-4"/>
    <n v="15"/>
    <n v="2.5000000000000001E-4"/>
    <n v="2"/>
    <n v="1"/>
    <n v="1"/>
    <n v="2"/>
    <n v="1"/>
    <n v="258"/>
    <n v="0"/>
  </r>
  <r>
    <n v="37000"/>
    <x v="33"/>
    <x v="10"/>
    <n v="24822.400000000001"/>
    <n v="48618"/>
    <m/>
    <x v="110"/>
    <n v="6.9877130576089295"/>
    <n v="67.2"/>
    <m/>
    <n v="9118037"/>
    <n v="254.7"/>
    <n v="4.7"/>
    <n v="6.9788240089375186"/>
    <n v="36138"/>
    <n v="70.3"/>
    <n v="244340"/>
    <n v="6830.88959548817"/>
    <n v="19908"/>
    <n v="7.5310215080073864E-2"/>
    <n v="2722.3403458441767"/>
    <n v="187.54446912666091"/>
    <n v="149144000"/>
    <n v="186413442.12"/>
    <n v="5180.4993999999997"/>
    <n v="23584000"/>
    <n v="29477381.75"/>
    <n v="788.21177"/>
    <n v="20"/>
    <n v="1E-4"/>
    <n v="9"/>
    <n v="4.6000000000000001E-4"/>
    <n v="31"/>
    <n v="2"/>
    <n v="2"/>
    <n v="3"/>
    <n v="31"/>
    <n v="277"/>
    <n v="0"/>
  </r>
  <r>
    <n v="37000"/>
    <x v="33"/>
    <x v="11"/>
    <n v="25073.8"/>
    <n v="48618"/>
    <m/>
    <x v="58"/>
    <n v="6.8643562752830922"/>
    <n v="72"/>
    <m/>
    <n v="9309449"/>
    <n v="236"/>
    <n v="6.1"/>
    <n v="6.8581327277948034"/>
    <n v="37687"/>
    <n v="69.400000000000006"/>
    <n v="249383"/>
    <n v="4519.9401989728904"/>
    <n v="18317.75"/>
    <n v="0.11935789123519906"/>
    <n v="2693.3710040196793"/>
    <n v="191.48152947468017"/>
    <n v="5290000"/>
    <n v="6367431.9900000002"/>
    <n v="68.55153"/>
    <n v="50913900"/>
    <n v="61283704.119999997"/>
    <n v="663.18132000000003"/>
    <n v="47"/>
    <n v="7.5000000000000002E-4"/>
    <n v="12"/>
    <n v="1.2E-4"/>
    <n v="2"/>
    <n v="1"/>
    <n v="2"/>
    <n v="2"/>
    <n v="2"/>
    <n v="380"/>
    <n v="0"/>
  </r>
  <r>
    <n v="37000"/>
    <x v="33"/>
    <x v="12"/>
    <n v="29574.6"/>
    <n v="48618"/>
    <n v="369"/>
    <x v="6"/>
    <n v="6.2594644972247524"/>
    <n v="76.8"/>
    <m/>
    <n v="9449566"/>
    <n v="192.4"/>
    <n v="10.6"/>
    <n v="6.2537836504821884"/>
    <n v="35802"/>
    <n v="70.099999999999994"/>
    <n v="244296"/>
    <n v="2830.78808310761"/>
    <n v="16904.25"/>
    <n v="6.0259620085522402E-2"/>
    <n v="3129.7310373830924"/>
    <n v="194.36352791147311"/>
    <n v="661500"/>
    <n v="799072.86"/>
    <n v="8.4403299999999994"/>
    <n v="30290125"/>
    <n v="36589593.509999998"/>
    <n v="832.72234000000003"/>
    <n v="32"/>
    <n v="8.4000000000000003E-4"/>
    <n v="15"/>
    <n v="1.9000000000000001E-4"/>
    <n v="3"/>
    <n v="2"/>
    <n v="1"/>
    <n v="3"/>
    <n v="1"/>
    <n v="429"/>
    <n v="0"/>
  </r>
  <r>
    <n v="37000"/>
    <x v="33"/>
    <x v="13"/>
    <n v="30057.5"/>
    <n v="48618"/>
    <n v="132"/>
    <x v="144"/>
    <n v="5.7352454696784134"/>
    <n v="80"/>
    <m/>
    <n v="9574323"/>
    <n v="176.5"/>
    <n v="10.9"/>
    <n v="5.724244033505836"/>
    <n v="35682"/>
    <n v="69.5"/>
    <n v="243650"/>
    <n v="2814.8411913299101"/>
    <n v="16902.75"/>
    <n v="4.1597570560648639E-2"/>
    <n v="3139.3864610583955"/>
    <n v="196.92959397753918"/>
    <n v="71677000"/>
    <n v="85186446.450000003"/>
    <n v="2642.9221499999999"/>
    <n v="51562747"/>
    <n v="61281125.020000003"/>
    <n v="1080.0982899999999"/>
    <n v="34"/>
    <n v="3.5E-4"/>
    <n v="14"/>
    <n v="6.6E-4"/>
    <n v="2"/>
    <n v="2"/>
    <n v="1"/>
    <n v="2"/>
    <n v="2"/>
    <n v="666"/>
    <n v="0"/>
  </r>
  <r>
    <n v="37000"/>
    <x v="33"/>
    <x v="14"/>
    <n v="30018.5"/>
    <n v="48618"/>
    <n v="276"/>
    <x v="11"/>
    <n v="5.886418196722655"/>
    <n v="81"/>
    <m/>
    <n v="9657592"/>
    <n v="173.3"/>
    <n v="10.3"/>
    <n v="5.8777454504579936"/>
    <n v="36764"/>
    <n v="68.3"/>
    <n v="246405"/>
    <n v="2735.1012657863098"/>
    <n v="17391.5"/>
    <n v="8.6497212522891304E-2"/>
    <n v="3108.279993605031"/>
    <n v="198.64231354642314"/>
    <n v="664124000"/>
    <n v="765143931.39999998"/>
    <n v="35303.485350000003"/>
    <n v="1254625200"/>
    <n v="1445466295.6500001"/>
    <n v="67148.931129999997"/>
    <n v="488"/>
    <n v="7.28E-3"/>
    <n v="41"/>
    <n v="9.1E-4"/>
    <n v="13"/>
    <n v="3"/>
    <n v="1"/>
    <n v="13"/>
    <n v="3"/>
    <n v="723"/>
    <n v="1"/>
  </r>
  <r>
    <n v="37000"/>
    <x v="33"/>
    <x v="15"/>
    <n v="30612.7"/>
    <n v="48618"/>
    <n v="147"/>
    <x v="10"/>
    <n v="6.2962201835688907"/>
    <n v="84"/>
    <m/>
    <n v="9749476"/>
    <n v="172"/>
    <n v="9.3000000000000007"/>
    <n v="6.2860297511802976"/>
    <n v="38969"/>
    <n v="67.2"/>
    <n v="250434"/>
    <n v="3947.40639456292"/>
    <n v="17367.25"/>
    <n v="2.1811718302129069E-2"/>
    <n v="3139.9328538272212"/>
    <n v="200.532230860998"/>
    <n v="3000500"/>
    <n v="3386817.7"/>
    <n v="35.633249999999997"/>
    <n v="47056649.979999997"/>
    <n v="53115245.859999999"/>
    <n v="1808.67075"/>
    <n v="75"/>
    <n v="1.25E-3"/>
    <n v="11.98"/>
    <n v="3.4000000000000002E-4"/>
    <n v="2"/>
    <n v="2"/>
    <n v="1"/>
    <n v="2"/>
    <n v="1"/>
    <n v="533"/>
    <n v="0"/>
  </r>
  <r>
    <n v="37000"/>
    <x v="33"/>
    <x v="16"/>
    <n v="30783.1"/>
    <n v="48618"/>
    <n v="332"/>
    <x v="48"/>
    <n v="6.0959229237408827"/>
    <n v="87.3"/>
    <m/>
    <n v="9843336"/>
    <n v="173.6"/>
    <n v="8"/>
    <n v="6.0844262063728642"/>
    <n v="38201"/>
    <n v="67.3"/>
    <n v="248353"/>
    <n v="4097.0047890133201"/>
    <n v="17603.5"/>
    <n v="5.2190515693235282E-2"/>
    <n v="3127.3035889458615"/>
    <n v="202.46279155868197"/>
    <n v="38000"/>
    <n v="42273.34"/>
    <n v="0.33937"/>
    <n v="51490434.990000002"/>
    <n v="57280858.32"/>
    <n v="1587.9977899999999"/>
    <n v="20"/>
    <n v="2.3000000000000001E-4"/>
    <n v="11"/>
    <n v="1.3999999999999999E-4"/>
    <n v="3"/>
    <n v="1"/>
    <n v="1"/>
    <n v="3"/>
    <n v="1"/>
    <n v="378"/>
    <n v="0"/>
  </r>
  <r>
    <n v="37000"/>
    <x v="33"/>
    <x v="17"/>
    <n v="32635.599999999999"/>
    <n v="48618"/>
    <n v="95"/>
    <x v="120"/>
    <n v="6.7603264262912388"/>
    <n v="87.4"/>
    <m/>
    <n v="9932887"/>
    <n v="179.3"/>
    <n v="6.3"/>
    <n v="6.7521659072867708"/>
    <n v="40069"/>
    <n v="66.400000000000006"/>
    <n v="252318"/>
    <n v="4186.66191263977"/>
    <n v="18190.75"/>
    <n v="0.11711775578400516"/>
    <n v="3285.6107192199001"/>
    <n v="204.30472253074993"/>
    <n v="116000"/>
    <n v="126984.98"/>
    <n v="2.0378699999999998"/>
    <n v="54504299"/>
    <n v="59665760"/>
    <n v="943.11905999999999"/>
    <n v="43"/>
    <n v="8.0000000000000004E-4"/>
    <n v="9"/>
    <n v="2.0000000000000001E-4"/>
    <n v="3"/>
    <n v="3"/>
    <n v="2"/>
    <n v="2"/>
    <n v="2"/>
    <n v="358"/>
    <n v="0"/>
  </r>
  <r>
    <n v="37000"/>
    <x v="33"/>
    <x v="18"/>
    <n v="32578.5"/>
    <n v="48618"/>
    <n v="204"/>
    <x v="54"/>
    <n v="6.770483735967777"/>
    <n v="87.4"/>
    <m/>
    <n v="10031646"/>
    <n v="189.3"/>
    <n v="5.7"/>
    <n v="6.7726694911628966"/>
    <n v="41839"/>
    <n v="65.2"/>
    <n v="258551"/>
    <n v="4304.5021171524204"/>
    <n v="19636.25"/>
    <n v="0.12389101028621299"/>
    <n v="3247.5727313344191"/>
    <n v="206.33604837714427"/>
    <n v="7000"/>
    <n v="7653.8"/>
    <n v="0.15115999999999999"/>
    <n v="25624449"/>
    <n v="28017782.329999998"/>
    <n v="391.48147"/>
    <n v="25"/>
    <n v="9.0000000000000006E-5"/>
    <n v="5"/>
    <n v="5.0000000000000002E-5"/>
    <n v="11"/>
    <n v="1"/>
    <n v="1"/>
    <n v="11"/>
    <n v="1"/>
    <n v="407"/>
    <n v="0"/>
  </r>
  <r>
    <n v="37000"/>
    <x v="33"/>
    <x v="19"/>
    <n v="33903.1"/>
    <n v="48618"/>
    <n v="81"/>
    <x v="105"/>
    <n v="6.7316920343539053"/>
    <n v="90.5"/>
    <m/>
    <n v="10154788"/>
    <n v="200.5"/>
    <n v="5.0999999999999996"/>
    <n v="6.7413012420063501"/>
    <n v="42816"/>
    <n v="65.7"/>
    <n v="260996"/>
    <n v="4677.3892891211699"/>
    <n v="20579.5"/>
    <n v="0.13819465659845884"/>
    <n v="3338.6319832575527"/>
    <n v="208.86889629355383"/>
    <n v="173445000"/>
    <n v="183936063.58000001"/>
    <n v="2174.8447799999999"/>
    <n v="832141300"/>
    <n v="882474530.92999995"/>
    <n v="10737.38832"/>
    <n v="21"/>
    <n v="2.7999999999999998E-4"/>
    <n v="38"/>
    <n v="1.1000000000000001E-3"/>
    <n v="10"/>
    <n v="10"/>
    <n v="2"/>
    <n v="10"/>
    <n v="5"/>
    <n v="650"/>
    <n v="1"/>
  </r>
  <r>
    <n v="37000"/>
    <x v="33"/>
    <x v="20"/>
    <n v="34647.800000000003"/>
    <n v="48618"/>
    <n v="146"/>
    <x v="1"/>
    <n v="6.8472500652253769"/>
    <n v="92.4"/>
    <m/>
    <n v="10268233"/>
    <n v="208.7"/>
    <n v="4.5"/>
    <n v="6.832328522160295"/>
    <n v="44409"/>
    <n v="66.3"/>
    <n v="265389"/>
    <n v="5412.7674681141598"/>
    <n v="22798.75"/>
    <m/>
    <n v="3374.270918862087"/>
    <n v="211.20229133242833"/>
    <n v="44000"/>
    <n v="45714.879999999997"/>
    <n v="1.35277"/>
    <n v="60612549"/>
    <n v="62974883.869999997"/>
    <n v="1031.84311"/>
    <n v="19"/>
    <n v="2.5999999999999998E-4"/>
    <n v="14"/>
    <n v="2.0000000000000001E-4"/>
    <n v="2"/>
    <n v="2"/>
    <n v="1"/>
    <n v="2"/>
    <n v="1"/>
    <n v="434"/>
    <n v="0"/>
  </r>
  <r>
    <n v="37000"/>
    <x v="33"/>
    <x v="21"/>
    <n v="35796.6"/>
    <n v="48618"/>
    <n v="104"/>
    <x v="34"/>
    <n v="6.9531433951852071"/>
    <n v="96.7"/>
    <m/>
    <n v="10381615"/>
    <n v="220.6"/>
    <n v="4"/>
    <m/>
    <n v="46216"/>
    <n v="65.2"/>
    <n v="270234"/>
    <n v="5787.0911637681202"/>
    <n v="24456.75"/>
    <m/>
    <n v="3448.0762386199062"/>
    <n v="213.53439055493851"/>
    <n v="430124500"/>
    <n v="443909137.31"/>
    <n v="7219.9566400000003"/>
    <n v="2023526460"/>
    <n v="2088376470.29"/>
    <n v="26203.126680000001"/>
    <n v="14"/>
    <n v="1.2E-4"/>
    <n v="28"/>
    <n v="5.2999999999999998E-4"/>
    <n v="9"/>
    <n v="3"/>
    <n v="2"/>
    <n v="9"/>
    <n v="9"/>
    <n v="714"/>
    <n v="1"/>
  </r>
  <r>
    <n v="37000"/>
    <x v="33"/>
    <x v="22"/>
    <n v="36573.9"/>
    <n v="48618"/>
    <n v="153"/>
    <x v="63"/>
    <m/>
    <n v="100.9"/>
    <m/>
    <n v="10488084"/>
    <n v="231.5"/>
    <n v="3.9"/>
    <m/>
    <n v="47766"/>
    <n v="65.099999999999994"/>
    <n v="278786"/>
    <n v="5680.2987888608995"/>
    <n v="25802.5"/>
    <m/>
    <n v="3487.1860294025105"/>
    <n v="215.72429964210787"/>
    <n v="4765000"/>
    <n v="4765000"/>
    <n v="128.62997999999999"/>
    <n v="149250600"/>
    <n v="149250600"/>
    <n v="537.08083999999997"/>
    <n v="10"/>
    <n v="2.2000000000000001E-4"/>
    <n v="17"/>
    <n v="2.7E-4"/>
    <n v="22"/>
    <n v="3"/>
    <n v="1"/>
    <n v="3"/>
    <n v="22"/>
    <n v="630"/>
    <n v="0"/>
  </r>
  <r>
    <n v="38000"/>
    <x v="34"/>
    <x v="0"/>
    <n v="1451.1"/>
    <n v="69001"/>
    <m/>
    <x v="105"/>
    <n v="5.3472147143397599"/>
    <n v="3.3"/>
    <n v="1.9"/>
    <n v="649716"/>
    <n v="15"/>
    <n v="2.7"/>
    <n v="5.3523854110958853"/>
    <n v="21196"/>
    <n v="68.099999999999994"/>
    <n v="20924"/>
    <n v="242.11630788897301"/>
    <m/>
    <m/>
    <n v="2233.4373787931954"/>
    <n v="9.4160374487326273"/>
    <n v="12650000"/>
    <n v="20425571.280000001"/>
    <n v="5850.3068899999998"/>
    <n v="3749149249.9200001"/>
    <n v="6053637569.04"/>
    <n v="212706.48968"/>
    <n v="121.73"/>
    <n v="2.785E-2"/>
    <n v="16"/>
    <n v="3.1800000000000001E-3"/>
    <n v="11"/>
    <n v="11"/>
    <n v="11"/>
    <n v="11"/>
    <n v="1"/>
    <n v="297"/>
    <n v="0"/>
  </r>
  <r>
    <n v="38000"/>
    <x v="34"/>
    <x v="1"/>
    <n v="1476.1"/>
    <n v="69001"/>
    <m/>
    <x v="51"/>
    <n v="5.8668016368809219"/>
    <n v="3.6"/>
    <m/>
    <n v="647532"/>
    <n v="15.6"/>
    <n v="2.9"/>
    <n v="5.9076796311045312"/>
    <n v="23327"/>
    <n v="68"/>
    <n v="21057"/>
    <n v="256.87986364551398"/>
    <m/>
    <m/>
    <n v="2279.5784609872562"/>
    <n v="9.3843857335400944"/>
    <n v="9065000"/>
    <n v="14412486.939999999"/>
    <n v="3161.6930699999998"/>
    <n v="3776599.92"/>
    <n v="6004434.2699999996"/>
    <n v="769.72180000000003"/>
    <n v="6.04"/>
    <n v="1.92E-3"/>
    <n v="0"/>
    <n v="0"/>
    <n v="6"/>
    <n v="0"/>
    <n v="4"/>
    <n v="6"/>
    <n v="1"/>
    <n v="66"/>
    <n v="0"/>
  </r>
  <r>
    <n v="38000"/>
    <x v="34"/>
    <x v="2"/>
    <n v="1528"/>
    <n v="69001"/>
    <m/>
    <x v="34"/>
    <n v="5.799068947237803"/>
    <n v="3.8"/>
    <m/>
    <n v="644259"/>
    <n v="16.8"/>
    <n v="3.3"/>
    <n v="5.8441217557329379"/>
    <n v="23793"/>
    <n v="70.099999999999994"/>
    <n v="21117"/>
    <n v="230.08349571792101"/>
    <m/>
    <m/>
    <n v="2371.7169647610663"/>
    <n v="9.3369516383820521"/>
    <n v="13150000.039999999"/>
    <n v="20455470.949999999"/>
    <n v="4957.3251300000002"/>
    <n v="219183000"/>
    <n v="340949920.29000002"/>
    <n v="30033.55359"/>
    <n v="1"/>
    <n v="6.0000000000000002E-5"/>
    <n v="3"/>
    <n v="1.2999999999999999E-4"/>
    <n v="30"/>
    <n v="1"/>
    <n v="1"/>
    <n v="30"/>
    <n v="1"/>
    <n v="120"/>
    <n v="0"/>
  </r>
  <r>
    <n v="38000"/>
    <x v="34"/>
    <x v="3"/>
    <n v="1610.1"/>
    <n v="69001"/>
    <m/>
    <x v="85"/>
    <n v="6.1913073839305737"/>
    <n v="4"/>
    <m/>
    <n v="642237"/>
    <n v="15.8"/>
    <n v="3"/>
    <n v="6.2449627494085425"/>
    <n v="25955"/>
    <n v="70.7"/>
    <n v="21254"/>
    <n v="187.28307397127699"/>
    <m/>
    <n v="0.14045020899600641"/>
    <n v="2507.0184371190076"/>
    <n v="9.3076477152505035"/>
    <n v="65000000"/>
    <n v="97822539.409999996"/>
    <n v="6687.2417999999998"/>
    <n v="147586500"/>
    <n v="222112095.40000001"/>
    <n v="5317.3146999999999"/>
    <n v="34"/>
    <n v="2.82E-3"/>
    <n v="4"/>
    <n v="8.0000000000000007E-5"/>
    <n v="30"/>
    <n v="2"/>
    <n v="2"/>
    <n v="30"/>
    <n v="19"/>
    <n v="107"/>
    <n v="0"/>
  </r>
  <r>
    <n v="38000"/>
    <x v="34"/>
    <x v="4"/>
    <n v="1561.7"/>
    <n v="69001"/>
    <m/>
    <x v="52"/>
    <n v="6.2948425524110201"/>
    <n v="4.2"/>
    <m/>
    <n v="639062"/>
    <n v="15.4"/>
    <n v="2.9"/>
    <n v="6.3532509285331491"/>
    <n v="26544"/>
    <n v="71"/>
    <n v="21406"/>
    <n v="200.64232420633999"/>
    <m/>
    <n v="0.13650623535798756"/>
    <n v="2443.7378532912298"/>
    <n v="9.2616338893639227"/>
    <n v="35000000"/>
    <n v="51216300.649999999"/>
    <n v="8662.5432000000001"/>
    <n v="321493000"/>
    <n v="470448061.18000001"/>
    <n v="21075.772799999999"/>
    <n v="18"/>
    <n v="7.2000000000000005E-4"/>
    <n v="0"/>
    <n v="0"/>
    <n v="31"/>
    <n v="0"/>
    <n v="15"/>
    <n v="31"/>
    <n v="1"/>
    <n v="139"/>
    <n v="0"/>
  </r>
  <r>
    <n v="38000"/>
    <x v="34"/>
    <x v="5"/>
    <n v="1595.9"/>
    <n v="69001"/>
    <m/>
    <x v="91"/>
    <n v="6.3961494889071497"/>
    <n v="4.2"/>
    <m/>
    <n v="638168"/>
    <n v="15.1"/>
    <n v="3.7"/>
    <n v="6.4577160599558532"/>
    <n v="27184"/>
    <n v="69.400000000000006"/>
    <n v="21612"/>
    <n v="266.35669082913"/>
    <m/>
    <n v="0.1110984303063586"/>
    <n v="2500.7521530380714"/>
    <n v="9.2486775553977481"/>
    <n v="10000"/>
    <n v="14405.47"/>
    <n v="2.1190699999999998"/>
    <n v="2191600"/>
    <n v="3157103.65"/>
    <n v="198.46811"/>
    <n v="7"/>
    <n v="1.7600000000000001E-3"/>
    <n v="0"/>
    <n v="0"/>
    <n v="2"/>
    <n v="0"/>
    <n v="1"/>
    <n v="2"/>
    <n v="1"/>
    <n v="70"/>
    <n v="0"/>
  </r>
  <r>
    <n v="38000"/>
    <x v="34"/>
    <x v="6"/>
    <n v="1772.3"/>
    <n v="69001"/>
    <m/>
    <x v="29"/>
    <n v="6.5396939843847512"/>
    <n v="4.5"/>
    <m/>
    <n v="638817"/>
    <n v="16"/>
    <n v="3.7"/>
    <n v="6.5879342832719985"/>
    <n v="29529"/>
    <n v="68.7"/>
    <n v="21944"/>
    <n v="290.33064517492102"/>
    <m/>
    <n v="0.12429016766555506"/>
    <n v="2774.3469569532431"/>
    <n v="9.2580832161852733"/>
    <n v="44000000"/>
    <n v="61971723.799999997"/>
    <n v="14899.396049999999"/>
    <n v="7931000"/>
    <n v="11170403.189999999"/>
    <n v="1054.41354"/>
    <n v="13"/>
    <n v="1.81E-3"/>
    <n v="5"/>
    <n v="5.5000000000000003E-4"/>
    <n v="10"/>
    <n v="2"/>
    <n v="5"/>
    <n v="10"/>
    <n v="1"/>
    <n v="63"/>
    <n v="0"/>
  </r>
  <r>
    <n v="38000"/>
    <x v="34"/>
    <x v="7"/>
    <n v="1888"/>
    <n v="69001"/>
    <m/>
    <x v="29"/>
    <n v="6.476860939030721"/>
    <n v="4.5"/>
    <m/>
    <n v="644705"/>
    <n v="17.2"/>
    <n v="3.4"/>
    <n v="6.5113239202782909"/>
    <n v="29834"/>
    <n v="70"/>
    <n v="22402"/>
    <n v="297.70868896160403"/>
    <m/>
    <n v="4.8170214114734267E-2"/>
    <n v="2928.4711612287792"/>
    <n v="9.3434153128215538"/>
    <n v="100000"/>
    <n v="137191.35999999999"/>
    <n v="12.390840000000001"/>
    <n v="10892000"/>
    <n v="14942883.039999999"/>
    <n v="2114.7754100000002"/>
    <n v="1"/>
    <n v="1.0000000000000001E-5"/>
    <n v="0"/>
    <n v="0"/>
    <n v="5"/>
    <n v="0"/>
    <n v="2"/>
    <n v="5"/>
    <n v="1"/>
    <n v="23"/>
    <n v="0"/>
  </r>
  <r>
    <n v="38000"/>
    <x v="34"/>
    <x v="8"/>
    <n v="2033"/>
    <n v="69001"/>
    <m/>
    <x v="89"/>
    <n v="6.5296249323530766"/>
    <n v="4.8"/>
    <m/>
    <n v="646089"/>
    <n v="17.5"/>
    <n v="3.4"/>
    <n v="6.5418903259065679"/>
    <n v="31546"/>
    <n v="68.5"/>
    <n v="22960"/>
    <n v="409.00568362406301"/>
    <n v="980.75"/>
    <n v="7.0511120273164113E-2"/>
    <n v="3146.6253101352909"/>
    <n v="9.3634729931450273"/>
    <n v="100000"/>
    <n v="132695.59"/>
    <n v="11.670680000000001"/>
    <n v="124382000"/>
    <n v="165049424.99000001"/>
    <n v="10458.01611"/>
    <n v="7"/>
    <n v="1.4400000000000001E-3"/>
    <n v="1"/>
    <n v="6.9999999999999994E-5"/>
    <n v="2"/>
    <n v="1"/>
    <n v="1"/>
    <n v="2"/>
    <n v="1"/>
    <n v="75"/>
    <n v="0"/>
  </r>
  <r>
    <n v="38000"/>
    <x v="34"/>
    <x v="9"/>
    <n v="2063.3000000000002"/>
    <n v="69001"/>
    <m/>
    <x v="69"/>
    <n v="6.7742336405840478"/>
    <n v="4.9000000000000004"/>
    <m/>
    <n v="649422"/>
    <n v="18.5"/>
    <n v="3.2"/>
    <n v="6.7946078920150379"/>
    <n v="32893"/>
    <n v="68.3"/>
    <n v="22988"/>
    <n v="256.96039913289002"/>
    <n v="1041"/>
    <n v="5.5094292037887509E-2"/>
    <n v="3177.132896637318"/>
    <n v="9.4117766409182479"/>
    <n v="430000"/>
    <n v="552760.04"/>
    <n v="165.84452999999999"/>
    <n v="23660000"/>
    <n v="30414657.829999998"/>
    <n v="7859.9905399999998"/>
    <n v="6"/>
    <n v="8.5999999999999998E-4"/>
    <n v="2"/>
    <n v="2.0000000000000002E-5"/>
    <n v="30"/>
    <n v="22"/>
    <n v="1"/>
    <n v="30"/>
    <n v="1"/>
    <n v="90"/>
    <n v="0"/>
  </r>
  <r>
    <n v="38000"/>
    <x v="34"/>
    <x v="10"/>
    <n v="2128.6"/>
    <n v="69001"/>
    <m/>
    <x v="74"/>
    <n v="6.8631174335838487"/>
    <n v="5.2"/>
    <m/>
    <n v="652822"/>
    <n v="19.3"/>
    <n v="3.1"/>
    <n v="6.8896698817135027"/>
    <n v="36283"/>
    <n v="66"/>
    <n v="22922"/>
    <n v="271.55386947958499"/>
    <n v="1019.5"/>
    <n v="0.12996958949253468"/>
    <n v="3260.6131533557386"/>
    <n v="9.4610512891117526"/>
    <n v="233173000"/>
    <n v="291440363.58999997"/>
    <n v="41633.566010000002"/>
    <n v="109287100"/>
    <n v="136596742.08000001"/>
    <n v="7809.4503999999997"/>
    <n v="23"/>
    <n v="1.5200000000000001E-3"/>
    <n v="1"/>
    <n v="2.0000000000000002E-5"/>
    <n v="5"/>
    <n v="1"/>
    <n v="1"/>
    <n v="5"/>
    <n v="5"/>
    <n v="128"/>
    <n v="0"/>
  </r>
  <r>
    <n v="38000"/>
    <x v="34"/>
    <x v="11"/>
    <n v="2326"/>
    <n v="69001"/>
    <m/>
    <x v="118"/>
    <n v="6.5230578952922116"/>
    <n v="5.6"/>
    <m/>
    <n v="657569"/>
    <n v="20.8"/>
    <n v="3.2"/>
    <n v="6.5574989871938003"/>
    <n v="40384"/>
    <n v="66.599999999999994"/>
    <n v="23393"/>
    <n v="233.20354458328299"/>
    <n v="1042"/>
    <n v="0.16113765083207435"/>
    <n v="3537.2713738025973"/>
    <n v="9.5298473935160359"/>
    <n v="17450000"/>
    <n v="21004099.77"/>
    <n v="4582.5239199999996"/>
    <n v="8195000"/>
    <n v="9864103.0299999993"/>
    <n v="1201.0835300000001"/>
    <n v="7"/>
    <n v="1.1000000000000001E-3"/>
    <n v="1"/>
    <n v="1.2E-4"/>
    <n v="3"/>
    <n v="2"/>
    <n v="2"/>
    <n v="3"/>
    <n v="1"/>
    <n v="163"/>
    <n v="0"/>
  </r>
  <r>
    <n v="38000"/>
    <x v="34"/>
    <x v="12"/>
    <n v="2338.6"/>
    <n v="69001"/>
    <n v="362"/>
    <x v="84"/>
    <n v="5.9287525493981912"/>
    <n v="6.1"/>
    <m/>
    <n v="664968"/>
    <n v="20.9"/>
    <n v="4.0999999999999996"/>
    <n v="5.9658888853352829"/>
    <n v="39643"/>
    <n v="65.7"/>
    <n v="23513"/>
    <n v="227.36068123925301"/>
    <n v="958.5"/>
    <n v="0.18721638352150638"/>
    <n v="3516.8609617304892"/>
    <n v="9.6370777235112541"/>
    <n v="1865000"/>
    <n v="2252865.9700000002"/>
    <n v="700.00774000000001"/>
    <n v="54680000"/>
    <n v="66051856.310000002"/>
    <n v="9415.5492799999993"/>
    <n v="2"/>
    <n v="9.0000000000000006E-5"/>
    <n v="0"/>
    <n v="0"/>
    <n v="31"/>
    <n v="0"/>
    <n v="1"/>
    <n v="31"/>
    <n v="2"/>
    <n v="189"/>
    <n v="0"/>
  </r>
  <r>
    <n v="38000"/>
    <x v="34"/>
    <x v="13"/>
    <n v="2503.3000000000002"/>
    <n v="69001"/>
    <m/>
    <x v="32"/>
    <n v="6.3714456420029961"/>
    <n v="6.7"/>
    <m/>
    <n v="674715"/>
    <n v="21.6"/>
    <n v="3.8"/>
    <n v="6.3943888856100974"/>
    <n v="43492"/>
    <n v="67.099999999999994"/>
    <n v="23924"/>
    <n v="310.66256818926098"/>
    <n v="1110.25"/>
    <n v="0.13170630693882135"/>
    <n v="3710.1591042143723"/>
    <n v="9.7783365458471625"/>
    <n v="16312000"/>
    <n v="19386432.370000001"/>
    <n v="5569.3141500000002"/>
    <n v="84647500"/>
    <n v="100601583.77"/>
    <n v="26198.665959999998"/>
    <n v="6"/>
    <n v="7.6999999999999996E-4"/>
    <n v="1"/>
    <n v="2.0000000000000002E-5"/>
    <n v="4"/>
    <n v="1"/>
    <n v="1"/>
    <n v="4"/>
    <n v="4"/>
    <n v="260"/>
    <n v="0"/>
  </r>
  <r>
    <n v="38000"/>
    <x v="34"/>
    <x v="14"/>
    <n v="3068.6"/>
    <n v="69001"/>
    <n v="272"/>
    <x v="46"/>
    <n v="6.497186566291826"/>
    <n v="7.2"/>
    <m/>
    <n v="685225"/>
    <n v="24.6"/>
    <n v="3.5"/>
    <n v="6.5083773672083902"/>
    <n v="47987"/>
    <n v="68.3"/>
    <n v="25125"/>
    <n v="386.80466343030099"/>
    <n v="1415.75"/>
    <n v="0.18618756757278279"/>
    <n v="4478.2370754131853"/>
    <n v="9.9306531789394352"/>
    <n v="9730000"/>
    <n v="11210030.65"/>
    <n v="2278.2763199999999"/>
    <n v="177124200"/>
    <n v="204066569.74000001"/>
    <n v="14204.499159999999"/>
    <n v="13"/>
    <n v="5.1999999999999998E-3"/>
    <n v="2"/>
    <n v="4.4000000000000002E-4"/>
    <n v="31"/>
    <n v="2"/>
    <n v="1"/>
    <n v="31"/>
    <n v="31"/>
    <n v="258"/>
    <n v="0"/>
  </r>
  <r>
    <n v="38000"/>
    <x v="34"/>
    <x v="15"/>
    <n v="3646.7"/>
    <n v="69001"/>
    <m/>
    <x v="69"/>
    <n v="7.175707437364192"/>
    <n v="8"/>
    <m/>
    <n v="701176"/>
    <n v="29.9"/>
    <n v="3.1"/>
    <n v="7.1764480812916887"/>
    <n v="55421"/>
    <n v="66.2"/>
    <n v="27198"/>
    <n v="652.79539884108897"/>
    <n v="1557"/>
    <n v="7.3748098792084021E-2"/>
    <n v="5200.8340274053871"/>
    <n v="10.161823741684904"/>
    <n v="620000"/>
    <n v="699825.7"/>
    <n v="239.99755999999999"/>
    <n v="5379100"/>
    <n v="6071665.0899999999"/>
    <n v="2356.6214100000002"/>
    <n v="2"/>
    <n v="7.7999999999999999E-4"/>
    <n v="0"/>
    <n v="0"/>
    <n v="6"/>
    <n v="0"/>
    <n v="1"/>
    <n v="6"/>
    <n v="6"/>
    <n v="51"/>
    <n v="0"/>
  </r>
  <r>
    <n v="38000"/>
    <x v="34"/>
    <x v="16"/>
    <n v="4027.5"/>
    <n v="69001"/>
    <n v="295"/>
    <x v="44"/>
    <n v="6.8472519673355601"/>
    <n v="8.4"/>
    <m/>
    <n v="722036"/>
    <n v="32.799999999999997"/>
    <n v="2.9"/>
    <n v="6.8491213920505665"/>
    <n v="53821"/>
    <n v="68"/>
    <n v="28616"/>
    <n v="742.12778766067697"/>
    <n v="1496.25"/>
    <n v="0.12290025542045256"/>
    <n v="5577.9767213823134"/>
    <n v="10.46413820089564"/>
    <n v="1840000"/>
    <n v="2046919.53"/>
    <n v="306.61324999999999"/>
    <n v="12841000"/>
    <n v="14285051.199999999"/>
    <n v="4454.0036200000004"/>
    <n v="0"/>
    <n v="0"/>
    <n v="2"/>
    <n v="2.7E-4"/>
    <n v="31"/>
    <n v="4"/>
    <n v="0"/>
    <n v="31"/>
    <n v="9"/>
    <n v="97"/>
    <n v="0"/>
  </r>
  <r>
    <n v="38000"/>
    <x v="34"/>
    <x v="17"/>
    <n v="4632.3"/>
    <n v="69001"/>
    <m/>
    <x v="29"/>
    <n v="7.0165293977245744"/>
    <n v="9.1999999999999993"/>
    <m/>
    <n v="737401"/>
    <n v="35.200000000000003"/>
    <n v="2.7"/>
    <n v="7.0000153257784952"/>
    <n v="56314"/>
    <n v="64.5"/>
    <n v="29472"/>
    <n v="979.33638875142697"/>
    <n v="1590.75"/>
    <n v="8.2083175747664522E-2"/>
    <n v="6281.9280147436739"/>
    <n v="10.686816133099521"/>
    <n v="5330000"/>
    <n v="5834741.5999999996"/>
    <n v="1180.0703699999999"/>
    <n v="21085000"/>
    <n v="23081712.300000001"/>
    <n v="4199.0641999999998"/>
    <n v="14"/>
    <n v="2.3500000000000001E-3"/>
    <n v="0"/>
    <n v="0"/>
    <n v="6"/>
    <n v="0"/>
    <n v="1"/>
    <n v="6"/>
    <n v="3"/>
    <n v="94"/>
    <n v="0"/>
  </r>
  <r>
    <n v="38000"/>
    <x v="34"/>
    <x v="18"/>
    <n v="4732.8999999999996"/>
    <n v="69001"/>
    <n v="301"/>
    <x v="72"/>
    <n v="6.6587992914958418"/>
    <n v="10.199999999999999"/>
    <m/>
    <n v="754066"/>
    <n v="34.700000000000003"/>
    <n v="2.8"/>
    <n v="6.641473573970754"/>
    <n v="53762"/>
    <n v="61.8"/>
    <n v="30043"/>
    <n v="570.45303280239"/>
    <n v="1421.25"/>
    <n v="0.22748487611880461"/>
    <n v="6276.5063005095035"/>
    <n v="10.928334371965624"/>
    <n v="2975000"/>
    <n v="3252866.2"/>
    <n v="799.14056000000005"/>
    <n v="8067000"/>
    <n v="8820460.9900000002"/>
    <n v="1599.52784"/>
    <n v="0"/>
    <n v="0"/>
    <n v="0"/>
    <n v="0"/>
    <n v="3"/>
    <n v="0"/>
    <n v="0"/>
    <n v="3"/>
    <n v="2"/>
    <n v="53"/>
    <n v="0"/>
  </r>
  <r>
    <n v="38000"/>
    <x v="34"/>
    <x v="19"/>
    <n v="4481.7"/>
    <n v="69001"/>
    <m/>
    <x v="90"/>
    <n v="6.2859274044272295"/>
    <n v="10.7"/>
    <m/>
    <n v="754434"/>
    <n v="31.6"/>
    <n v="3.1"/>
    <n v="6.3204206210180232"/>
    <n v="51832"/>
    <n v="61.4"/>
    <n v="30011"/>
    <n v="438.82362231454499"/>
    <n v="1341.75"/>
    <n v="0.26615143922341589"/>
    <n v="5940.4798829321053"/>
    <n v="10.933667628005391"/>
    <n v="6260000"/>
    <n v="6638644.8700000001"/>
    <n v="1746.2788399999999"/>
    <n v="87141500"/>
    <n v="92412375.579999998"/>
    <n v="9424.0511399999996"/>
    <n v="2"/>
    <n v="4.6000000000000001E-4"/>
    <n v="0"/>
    <n v="0"/>
    <n v="2"/>
    <n v="0"/>
    <n v="1"/>
    <n v="2"/>
    <n v="2"/>
    <n v="115"/>
    <n v="0"/>
  </r>
  <r>
    <n v="38000"/>
    <x v="34"/>
    <x v="20"/>
    <n v="4810.3"/>
    <n v="69001"/>
    <n v="250"/>
    <x v="113"/>
    <n v="6.8068890170245782"/>
    <n v="10.8"/>
    <m/>
    <n v="754942"/>
    <n v="26.9"/>
    <n v="2.7"/>
    <n v="6.9398073963619593"/>
    <n v="52736"/>
    <n v="62.6"/>
    <n v="29849"/>
    <n v="301.91387094516102"/>
    <n v="1752.5"/>
    <m/>
    <n v="6371.7477634043407"/>
    <n v="10.941029840147245"/>
    <n v="7345000"/>
    <n v="7631266.6699999999"/>
    <n v="1803.9552900000001"/>
    <n v="10048000"/>
    <n v="10439614.359999999"/>
    <n v="2539.7083400000001"/>
    <n v="3"/>
    <n v="1.4999999999999999E-4"/>
    <n v="0"/>
    <n v="0"/>
    <n v="5"/>
    <n v="0"/>
    <n v="1"/>
    <n v="5"/>
    <n v="1"/>
    <n v="78"/>
    <n v="0"/>
  </r>
  <r>
    <n v="38000"/>
    <x v="34"/>
    <x v="21"/>
    <n v="5058"/>
    <n v="69001"/>
    <m/>
    <x v="29"/>
    <n v="6.8820333237193383"/>
    <n v="10.199999999999999"/>
    <m/>
    <n v="758080"/>
    <n v="26"/>
    <n v="2.6"/>
    <m/>
    <n v="55788"/>
    <n v="61.9"/>
    <n v="29879"/>
    <n v="254.98737763107999"/>
    <n v="2052"/>
    <m/>
    <n v="6672.1190375685946"/>
    <n v="10.986507441921132"/>
    <n v="1471000"/>
    <n v="1518142.62"/>
    <n v="437.28818000000001"/>
    <n v="25106000"/>
    <n v="25910597.449999999"/>
    <n v="3311.9715700000002"/>
    <n v="32"/>
    <n v="2.47E-3"/>
    <n v="2"/>
    <n v="1.8000000000000001E-4"/>
    <n v="2"/>
    <n v="1"/>
    <n v="1"/>
    <n v="2"/>
    <n v="2"/>
    <n v="86"/>
    <n v="0"/>
  </r>
  <r>
    <n v="38000"/>
    <x v="34"/>
    <x v="22"/>
    <n v="5297.4"/>
    <n v="69001"/>
    <n v="326"/>
    <x v="80"/>
    <m/>
    <n v="10.6"/>
    <m/>
    <n v="762062"/>
    <n v="28.1"/>
    <n v="2.4"/>
    <m/>
    <n v="57232"/>
    <n v="61.4"/>
    <n v="29844"/>
    <n v="201.87899880022999"/>
    <n v="1594.75"/>
    <m/>
    <n v="6951.4029042256407"/>
    <n v="11.044216750481876"/>
    <n v="72150000"/>
    <n v="72150000"/>
    <n v="14700.22874"/>
    <n v="12494000"/>
    <n v="12494000"/>
    <n v="2416.7107000000001"/>
    <n v="3"/>
    <n v="4.8000000000000001E-4"/>
    <n v="3"/>
    <n v="5.0000000000000001E-4"/>
    <n v="19"/>
    <n v="2"/>
    <n v="2"/>
    <n v="19"/>
    <n v="3"/>
    <n v="75"/>
    <n v="0"/>
  </r>
  <r>
    <n v="39000"/>
    <x v="35"/>
    <x v="0"/>
    <n v="22408.6"/>
    <n v="40861"/>
    <m/>
    <x v="70"/>
    <n v="4.9066112938550095"/>
    <n v="56.9"/>
    <n v="31.1"/>
    <n v="11277357"/>
    <n v="224.5"/>
    <n v="4.5999999999999996"/>
    <n v="4.9100246982271196"/>
    <n v="25078"/>
    <n v="69"/>
    <n v="265490"/>
    <n v="3835.5176352909898"/>
    <m/>
    <m/>
    <n v="1987.0435954098109"/>
    <n v="275.99317197327525"/>
    <n v="1790000"/>
    <n v="2890258.59"/>
    <n v="42.480220000000003"/>
    <n v="78803499.989999995"/>
    <n v="127241621.26000001"/>
    <n v="2888.0284799999999"/>
    <n v="27"/>
    <n v="1.4999999999999999E-4"/>
    <n v="12"/>
    <n v="1.7000000000000001E-4"/>
    <n v="31"/>
    <n v="10"/>
    <n v="3"/>
    <n v="10"/>
    <n v="31"/>
    <n v="684"/>
    <n v="0"/>
  </r>
  <r>
    <n v="39000"/>
    <x v="35"/>
    <x v="1"/>
    <n v="23269.599999999999"/>
    <n v="40861"/>
    <m/>
    <x v="89"/>
    <n v="5.0770047159652103"/>
    <n v="60.2"/>
    <m/>
    <n v="11311536"/>
    <n v="230.7"/>
    <n v="4.3"/>
    <n v="5.0766632231933855"/>
    <n v="26454"/>
    <n v="70.7"/>
    <n v="268461"/>
    <n v="4157.5051537060699"/>
    <m/>
    <m/>
    <n v="2057.1565170282797"/>
    <n v="276.82964195687822"/>
    <n v="81187000"/>
    <n v="129079600.48"/>
    <n v="4445.8765599999997"/>
    <n v="161510099.94999999"/>
    <n v="256785681.69999999"/>
    <n v="5867.3725899999999"/>
    <n v="193"/>
    <n v="1.5499999999999999E-3"/>
    <n v="13"/>
    <n v="5.0000000000000001E-4"/>
    <n v="5"/>
    <n v="4"/>
    <n v="4"/>
    <n v="5"/>
    <n v="4"/>
    <n v="842"/>
    <n v="0"/>
  </r>
  <r>
    <n v="39000"/>
    <x v="35"/>
    <x v="2"/>
    <n v="24106.400000000001"/>
    <n v="40861"/>
    <m/>
    <x v="133"/>
    <n v="5.1501843993123044"/>
    <n v="63.5"/>
    <m/>
    <n v="11335454"/>
    <n v="240.4"/>
    <n v="4.3"/>
    <n v="5.1547480451422105"/>
    <n v="27277"/>
    <n v="70.7"/>
    <n v="270565"/>
    <n v="4444.3951629209396"/>
    <m/>
    <m/>
    <n v="2126.6373627381845"/>
    <n v="277.41499229093756"/>
    <n v="200244999.91999999"/>
    <n v="311490931.26999998"/>
    <n v="3992.7398899999998"/>
    <n v="106123199.92"/>
    <n v="165079849.55000001"/>
    <n v="532.59932000000003"/>
    <n v="171"/>
    <n v="1.56E-3"/>
    <n v="26"/>
    <n v="6.9999999999999994E-5"/>
    <n v="30"/>
    <n v="12"/>
    <n v="4"/>
    <n v="10"/>
    <n v="30"/>
    <n v="616"/>
    <n v="1"/>
  </r>
  <r>
    <n v="39000"/>
    <x v="35"/>
    <x v="3"/>
    <n v="25212.799999999999"/>
    <n v="40861"/>
    <m/>
    <x v="24"/>
    <n v="5.2660697896309019"/>
    <n v="68.400000000000006"/>
    <m/>
    <n v="11353336"/>
    <n v="246.1"/>
    <n v="4"/>
    <n v="5.2722889398892212"/>
    <n v="28671"/>
    <n v="71.3"/>
    <n v="270617"/>
    <n v="4188.2579952021897"/>
    <m/>
    <n v="-9.4284033757899566E-2"/>
    <n v="2220.7393492097826"/>
    <n v="277.85262230488729"/>
    <n v="1010000"/>
    <n v="1520011.76"/>
    <n v="17.65138"/>
    <n v="61321000"/>
    <n v="92285782.890000001"/>
    <n v="984.44708000000003"/>
    <n v="179"/>
    <n v="2.0400000000000001E-3"/>
    <n v="12"/>
    <n v="1.8000000000000001E-4"/>
    <n v="4"/>
    <n v="3"/>
    <n v="3"/>
    <n v="4"/>
    <n v="1"/>
    <n v="797"/>
    <n v="0"/>
  </r>
  <r>
    <n v="39000"/>
    <x v="35"/>
    <x v="4"/>
    <n v="25396.9"/>
    <n v="40861"/>
    <m/>
    <x v="134"/>
    <n v="4.8806078596888165"/>
    <n v="74.2"/>
    <m/>
    <n v="11387404"/>
    <n v="240.5"/>
    <n v="4.3"/>
    <n v="4.8890975859040404"/>
    <n v="29378"/>
    <n v="71.2"/>
    <n v="272855"/>
    <n v="4242.5134873992702"/>
    <m/>
    <n v="-0.12581398460080898"/>
    <n v="2230.2624900284559"/>
    <n v="278.68637576172881"/>
    <n v="0"/>
    <n v="0"/>
    <n v="0"/>
    <n v="97678500"/>
    <n v="142935183.31999999"/>
    <n v="637.93780000000004"/>
    <n v="21"/>
    <n v="2.2000000000000001E-4"/>
    <n v="8"/>
    <n v="4.0000000000000003E-5"/>
    <n v="3"/>
    <n v="2"/>
    <n v="2"/>
    <n v="3"/>
    <n v="0"/>
    <n v="556"/>
    <n v="0"/>
  </r>
  <r>
    <n v="39000"/>
    <x v="35"/>
    <x v="5"/>
    <n v="26547.1"/>
    <n v="40861"/>
    <m/>
    <x v="67"/>
    <n v="4.6650980958194355"/>
    <n v="80.8"/>
    <m/>
    <n v="11407889"/>
    <n v="236.2"/>
    <n v="5.7"/>
    <n v="4.6764165204796493"/>
    <n v="29773"/>
    <n v="72.099999999999994"/>
    <n v="274375"/>
    <n v="4365.0071225972697"/>
    <m/>
    <n v="-0.15548351762625637"/>
    <n v="2327.0826004706041"/>
    <n v="279.18770955189547"/>
    <n v="3525000"/>
    <n v="5077929.67"/>
    <n v="37.599409999999999"/>
    <n v="195638200"/>
    <n v="281826104.25999999"/>
    <n v="3845.5173500000001"/>
    <n v="73"/>
    <n v="1.4E-3"/>
    <n v="11"/>
    <n v="2.2000000000000001E-4"/>
    <n v="6"/>
    <n v="2"/>
    <n v="2"/>
    <n v="6"/>
    <n v="1"/>
    <n v="1042"/>
    <n v="0"/>
  </r>
  <r>
    <n v="39000"/>
    <x v="35"/>
    <x v="6"/>
    <n v="27573"/>
    <n v="40861"/>
    <m/>
    <x v="84"/>
    <n v="4.6157307595025978"/>
    <n v="87.2"/>
    <m/>
    <n v="11434788"/>
    <n v="231.2"/>
    <n v="6.2"/>
    <n v="4.626830089951568"/>
    <n v="30574"/>
    <n v="72.8"/>
    <n v="277166"/>
    <n v="4432.5120416610298"/>
    <m/>
    <n v="-0.10648107028416175"/>
    <n v="2411.3258592988345"/>
    <n v="279.84601453708916"/>
    <n v="4833000"/>
    <n v="6807030.4800000004"/>
    <n v="110.61157"/>
    <n v="532220000"/>
    <n v="749604337"/>
    <n v="3913.64525"/>
    <n v="13"/>
    <n v="6.9999999999999994E-5"/>
    <n v="7"/>
    <n v="1.0000000000000001E-5"/>
    <n v="7"/>
    <n v="2"/>
    <n v="1"/>
    <n v="7"/>
    <n v="1"/>
    <n v="1024"/>
    <n v="0"/>
  </r>
  <r>
    <n v="39000"/>
    <x v="35"/>
    <x v="7"/>
    <n v="29047.3"/>
    <n v="40861"/>
    <m/>
    <x v="91"/>
    <n v="4.7052749673648941"/>
    <n v="89.4"/>
    <m/>
    <n v="11452251"/>
    <n v="234.6"/>
    <n v="6.3"/>
    <n v="4.7182621795545332"/>
    <n v="31690"/>
    <n v="73.099999999999994"/>
    <n v="272537"/>
    <n v="4172.6220501492799"/>
    <m/>
    <n v="-0.13658166236836969"/>
    <n v="2536.383458588185"/>
    <n v="280.27339027434471"/>
    <n v="890000"/>
    <n v="1221003.1200000001"/>
    <n v="26.321529999999999"/>
    <n v="273536000"/>
    <n v="375267761.74000001"/>
    <n v="4408.9378999999999"/>
    <n v="13"/>
    <n v="8.0000000000000007E-5"/>
    <n v="4"/>
    <n v="4.0000000000000003E-5"/>
    <n v="7"/>
    <n v="6"/>
    <n v="1"/>
    <n v="7"/>
    <n v="1"/>
    <n v="754"/>
    <n v="0"/>
  </r>
  <r>
    <n v="39000"/>
    <x v="35"/>
    <x v="8"/>
    <n v="31394.1"/>
    <n v="40861"/>
    <m/>
    <x v="71"/>
    <n v="4.8694597710972625"/>
    <n v="92"/>
    <m/>
    <n v="11463320"/>
    <n v="232.9"/>
    <n v="5.9"/>
    <n v="4.8871115198732449"/>
    <n v="32577"/>
    <n v="73.3"/>
    <n v="274741"/>
    <n v="4533.7527810497604"/>
    <n v="16646.75"/>
    <n v="-0.11082378883091382"/>
    <n v="2738.6568638055992"/>
    <n v="280.54428428085458"/>
    <n v="0"/>
    <n v="0"/>
    <n v="0"/>
    <n v="207370500"/>
    <n v="275171502.66000003"/>
    <n v="3998.7326400000002"/>
    <n v="13"/>
    <n v="1.3999999999999999E-4"/>
    <n v="6"/>
    <n v="1.2E-4"/>
    <n v="28"/>
    <n v="4"/>
    <n v="1"/>
    <n v="28"/>
    <n v="0"/>
    <n v="765"/>
    <n v="0"/>
  </r>
  <r>
    <n v="39000"/>
    <x v="35"/>
    <x v="9"/>
    <n v="31726.6"/>
    <n v="40861"/>
    <m/>
    <x v="109"/>
    <n v="4.9238809067064571"/>
    <n v="97.5"/>
    <m/>
    <n v="11481213"/>
    <n v="229.7"/>
    <n v="5.4"/>
    <n v="4.946918134907544"/>
    <n v="34156"/>
    <n v="72.099999999999994"/>
    <n v="275426"/>
    <n v="3498.6500207969302"/>
    <n v="16832.5"/>
    <n v="-0.10378779616264977"/>
    <n v="2763.3491339286188"/>
    <n v="280.98218350015907"/>
    <n v="37939000"/>
    <n v="48770148.170000002"/>
    <n v="682.62364000000002"/>
    <n v="815250600"/>
    <n v="1047995270.29"/>
    <n v="5218.4303499999996"/>
    <n v="29"/>
    <n v="6.8000000000000005E-4"/>
    <n v="6"/>
    <n v="1E-4"/>
    <n v="5"/>
    <n v="3"/>
    <n v="1"/>
    <n v="2"/>
    <n v="5"/>
    <n v="733"/>
    <n v="0"/>
  </r>
  <r>
    <n v="39000"/>
    <x v="35"/>
    <x v="10"/>
    <n v="34296.9"/>
    <n v="40861"/>
    <n v="14"/>
    <x v="45"/>
    <n v="4.6691478368933703"/>
    <n v="100.1"/>
    <m/>
    <n v="11500468"/>
    <n v="224.8"/>
    <n v="5.6"/>
    <n v="4.6967995189918943"/>
    <n v="35520"/>
    <n v="71.400000000000006"/>
    <n v="277578"/>
    <n v="2704.9620444339098"/>
    <n v="17114.75"/>
    <n v="-0.101010233538452"/>
    <n v="2982.2177671378245"/>
    <n v="281.45341523702308"/>
    <n v="33423000"/>
    <n v="41775039.439999998"/>
    <n v="732.62786000000006"/>
    <n v="567566500"/>
    <n v="709395114.94000006"/>
    <n v="5414.4396299999999"/>
    <n v="4"/>
    <n v="3.0000000000000001E-5"/>
    <n v="3"/>
    <n v="2.0000000000000002E-5"/>
    <n v="5"/>
    <n v="1"/>
    <n v="1"/>
    <n v="5"/>
    <n v="3"/>
    <n v="766"/>
    <n v="0"/>
  </r>
  <r>
    <n v="39000"/>
    <x v="35"/>
    <x v="11"/>
    <n v="34005.199999999997"/>
    <n v="40861"/>
    <n v="60"/>
    <x v="88"/>
    <n v="4.563678636513778"/>
    <n v="102.8"/>
    <m/>
    <n v="11515391"/>
    <n v="211.2"/>
    <n v="6.4"/>
    <n v="4.5963290382903699"/>
    <n v="36596"/>
    <n v="70.8"/>
    <n v="279135"/>
    <n v="1749.88369699176"/>
    <n v="17048.5"/>
    <n v="-5.3120860030243952E-2"/>
    <n v="2953.0217428135961"/>
    <n v="281.81862901054797"/>
    <n v="15555000"/>
    <n v="18723138.84"/>
    <n v="311.77289999999999"/>
    <n v="1660170000"/>
    <n v="1998302370.78"/>
    <n v="22886.416639999999"/>
    <n v="19"/>
    <n v="1.8000000000000001E-4"/>
    <n v="13"/>
    <n v="2.5000000000000001E-4"/>
    <n v="4"/>
    <n v="2"/>
    <n v="1"/>
    <n v="4"/>
    <n v="1"/>
    <n v="1008"/>
    <n v="0"/>
  </r>
  <r>
    <n v="39000"/>
    <x v="35"/>
    <x v="12"/>
    <n v="33004.699999999997"/>
    <n v="40861"/>
    <n v="29"/>
    <x v="3"/>
    <n v="4.2367182594826893"/>
    <n v="108"/>
    <m/>
    <n v="11528896"/>
    <n v="181.1"/>
    <n v="10.3"/>
    <n v="4.2600171263280728"/>
    <n v="35532"/>
    <n v="69.7"/>
    <n v="274447"/>
    <n v="1114.46423254712"/>
    <n v="16889.25"/>
    <n v="-5.8981588207883434E-2"/>
    <n v="2862.7806166349314"/>
    <n v="282.14913976652554"/>
    <n v="85000"/>
    <n v="102677.53"/>
    <n v="1.62357"/>
    <n v="47983500"/>
    <n v="57962677.840000004"/>
    <n v="655.09497999999996"/>
    <n v="12"/>
    <n v="3.1E-4"/>
    <n v="4"/>
    <n v="6.0000000000000002E-5"/>
    <n v="3"/>
    <n v="3"/>
    <n v="2"/>
    <n v="3"/>
    <n v="1"/>
    <n v="443"/>
    <n v="0"/>
  </r>
  <r>
    <n v="39000"/>
    <x v="35"/>
    <x v="13"/>
    <n v="33437.300000000003"/>
    <n v="40861"/>
    <n v="321"/>
    <x v="11"/>
    <n v="4.5342965132990818"/>
    <n v="113.8"/>
    <m/>
    <n v="11539336"/>
    <n v="168.8"/>
    <n v="10.3"/>
    <n v="4.5530502712429985"/>
    <n v="36575"/>
    <n v="69.7"/>
    <n v="270815"/>
    <n v="1144.61916605187"/>
    <n v="17274.25"/>
    <n v="-6.2403560614911618E-2"/>
    <n v="2897.6797278456929"/>
    <n v="282.40464012138716"/>
    <n v="36000"/>
    <n v="42785.15"/>
    <n v="0.97380999999999995"/>
    <n v="197667000"/>
    <n v="234922629.52000001"/>
    <n v="2281.7142399999998"/>
    <n v="64"/>
    <n v="8.8000000000000003E-4"/>
    <n v="16"/>
    <n v="2.5999999999999998E-4"/>
    <n v="5"/>
    <n v="2"/>
    <n v="1"/>
    <n v="5"/>
    <n v="2"/>
    <n v="784"/>
    <n v="0"/>
  </r>
  <r>
    <n v="39000"/>
    <x v="35"/>
    <x v="14"/>
    <n v="34340.300000000003"/>
    <n v="40861"/>
    <n v="272"/>
    <x v="51"/>
    <n v="4.6816974481693521"/>
    <n v="115.3"/>
    <m/>
    <n v="11544663"/>
    <n v="176.1"/>
    <n v="8.8000000000000007"/>
    <n v="4.6972395176341388"/>
    <n v="39067"/>
    <n v="68.900000000000006"/>
    <n v="273730"/>
    <n v="1211.46265190758"/>
    <n v="17958.25"/>
    <n v="-2.3651509319490987E-2"/>
    <n v="2974.5606259792949"/>
    <n v="282.53500893272314"/>
    <n v="194000"/>
    <n v="223509.34"/>
    <n v="0.84021000000000001"/>
    <n v="172191353"/>
    <n v="198383386.56"/>
    <n v="2909.38643"/>
    <n v="10"/>
    <n v="1.4999999999999999E-4"/>
    <n v="4"/>
    <n v="4.0000000000000003E-5"/>
    <n v="6"/>
    <n v="3"/>
    <n v="1"/>
    <n v="6"/>
    <n v="1"/>
    <n v="1171"/>
    <n v="0"/>
  </r>
  <r>
    <n v="39000"/>
    <x v="35"/>
    <x v="15"/>
    <n v="35198.300000000003"/>
    <n v="40861"/>
    <n v="385"/>
    <x v="11"/>
    <n v="5.0273648004514868"/>
    <n v="112.9"/>
    <m/>
    <n v="11548923"/>
    <n v="181.1"/>
    <n v="7.4"/>
    <n v="5.0377876454620703"/>
    <n v="40632"/>
    <n v="67.900000000000006"/>
    <n v="273065"/>
    <n v="1439.44213951915"/>
    <n v="17856.75"/>
    <n v="-0.12317689783541255"/>
    <n v="3047.7560548286624"/>
    <n v="282.63926482464944"/>
    <n v="1693000"/>
    <n v="1910975.63"/>
    <n v="67.13937"/>
    <n v="135817758"/>
    <n v="153304444.66"/>
    <n v="1561.6736800000001"/>
    <n v="26"/>
    <n v="3.4000000000000002E-4"/>
    <n v="11"/>
    <n v="1.1E-4"/>
    <n v="7"/>
    <n v="7"/>
    <n v="1"/>
    <n v="3"/>
    <n v="1"/>
    <n v="849"/>
    <n v="0"/>
  </r>
  <r>
    <n v="39000"/>
    <x v="35"/>
    <x v="16"/>
    <n v="37448.9"/>
    <n v="40861"/>
    <n v="330"/>
    <x v="107"/>
    <n v="4.9905195880266211"/>
    <n v="112.8"/>
    <m/>
    <n v="11576684"/>
    <n v="186"/>
    <n v="7.5"/>
    <n v="5.0013719831689967"/>
    <n v="41098"/>
    <n v="67.900000000000006"/>
    <n v="273758"/>
    <n v="1821.36260489293"/>
    <n v="17476"/>
    <n v="-8.5980644795660935E-2"/>
    <n v="3234.8555078466343"/>
    <n v="283.31866572036904"/>
    <n v="575500"/>
    <n v="640218.57999999996"/>
    <n v="6.5341100000000001"/>
    <n v="74367099"/>
    <n v="82730147.769999996"/>
    <n v="616.13220999999999"/>
    <n v="61"/>
    <n v="1.6000000000000001E-4"/>
    <n v="3"/>
    <n v="2.0000000000000002E-5"/>
    <n v="5"/>
    <n v="4"/>
    <n v="1"/>
    <n v="5"/>
    <n v="3"/>
    <n v="992"/>
    <n v="0"/>
  </r>
  <r>
    <n v="39000"/>
    <x v="35"/>
    <x v="17"/>
    <n v="40377.1"/>
    <n v="40861"/>
    <n v="350"/>
    <x v="119"/>
    <n v="5.1241228172146984"/>
    <n v="117.5"/>
    <m/>
    <n v="11602700"/>
    <n v="195.7"/>
    <n v="5.8"/>
    <n v="5.1316287782193273"/>
    <n v="42755"/>
    <n v="67.3"/>
    <n v="274367"/>
    <n v="1665.5296944248"/>
    <n v="17700"/>
    <n v="-6.7001219178821736E-2"/>
    <n v="3479.9744886965964"/>
    <n v="283.95536085754139"/>
    <n v="76000"/>
    <n v="83197.070000000007"/>
    <n v="1.87832"/>
    <n v="96945449"/>
    <n v="106126012.18000001"/>
    <n v="559.43789000000004"/>
    <n v="42"/>
    <n v="2.9999999999999997E-4"/>
    <n v="1"/>
    <n v="2.0000000000000002E-5"/>
    <n v="4"/>
    <n v="1"/>
    <n v="1"/>
    <n v="4"/>
    <n v="1"/>
    <n v="577"/>
    <n v="0"/>
  </r>
  <r>
    <n v="39000"/>
    <x v="35"/>
    <x v="18"/>
    <n v="41280.800000000003"/>
    <n v="40861"/>
    <n v="294"/>
    <x v="105"/>
    <n v="5.5958742910757131"/>
    <n v="120.5"/>
    <m/>
    <n v="11617527"/>
    <n v="200.5"/>
    <n v="4.9000000000000004"/>
    <n v="5.6101245895034433"/>
    <n v="44405"/>
    <n v="66.400000000000006"/>
    <n v="276429"/>
    <n v="1618.70428118419"/>
    <n v="18222.5"/>
    <n v="1.9267578591934759E-2"/>
    <n v="3553.3207712794642"/>
    <n v="284.31822520251586"/>
    <n v="780250"/>
    <n v="853125.66"/>
    <n v="19.196919999999999"/>
    <n v="37623907"/>
    <n v="41137994.140000001"/>
    <n v="370.77195999999998"/>
    <n v="9"/>
    <n v="1.2E-4"/>
    <n v="6"/>
    <n v="1E-4"/>
    <n v="5"/>
    <n v="2"/>
    <n v="2"/>
    <n v="5"/>
    <n v="4"/>
    <n v="598"/>
    <n v="0"/>
  </r>
  <r>
    <n v="39000"/>
    <x v="35"/>
    <x v="19"/>
    <n v="42099.5"/>
    <n v="40861"/>
    <n v="395"/>
    <x v="88"/>
    <n v="5.4186507706905429"/>
    <n v="125.1"/>
    <m/>
    <n v="11634370"/>
    <n v="206.1"/>
    <n v="5"/>
    <n v="5.4369694425089854"/>
    <n v="45226"/>
    <n v="66.099999999999994"/>
    <n v="278659"/>
    <n v="1816.1492861377201"/>
    <n v="19116.25"/>
    <n v="6.6323945388530092E-2"/>
    <n v="3618.545739906845"/>
    <n v="284.73042754704977"/>
    <n v="68000"/>
    <n v="72113.06"/>
    <n v="1.04932"/>
    <n v="21265550"/>
    <n v="22551826.510000002"/>
    <n v="198.74367000000001"/>
    <n v="4"/>
    <n v="3.0000000000000001E-5"/>
    <n v="1"/>
    <n v="3.0000000000000001E-5"/>
    <n v="3"/>
    <n v="1"/>
    <n v="1"/>
    <n v="3"/>
    <n v="1"/>
    <n v="494"/>
    <n v="0"/>
  </r>
  <r>
    <n v="39000"/>
    <x v="35"/>
    <x v="20"/>
    <n v="43570.8"/>
    <n v="40861"/>
    <n v="330"/>
    <x v="63"/>
    <n v="5.5276074441715961"/>
    <n v="129.6"/>
    <m/>
    <n v="11659650"/>
    <n v="217.1"/>
    <n v="5"/>
    <n v="5.5639106931133986"/>
    <n v="46829"/>
    <n v="66"/>
    <n v="281633"/>
    <n v="2010.1339199100501"/>
    <n v="21237"/>
    <m/>
    <n v="3736.887470893209"/>
    <n v="285.34911039866864"/>
    <n v="1635000"/>
    <n v="1698723.07"/>
    <n v="21.79063"/>
    <n v="69660100"/>
    <n v="72375056.950000003"/>
    <n v="982.21477000000004"/>
    <n v="19"/>
    <n v="3.1E-4"/>
    <n v="2"/>
    <n v="1.0000000000000001E-5"/>
    <n v="4"/>
    <n v="1"/>
    <n v="1"/>
    <n v="4"/>
    <n v="3"/>
    <n v="708"/>
    <n v="0"/>
  </r>
  <r>
    <n v="39000"/>
    <x v="35"/>
    <x v="21"/>
    <n v="45566.400000000001"/>
    <n v="40861"/>
    <n v="391"/>
    <x v="30"/>
    <n v="5.7454639372705723"/>
    <n v="132"/>
    <m/>
    <n v="11676341"/>
    <n v="220.8"/>
    <n v="4.5"/>
    <m/>
    <n v="48747"/>
    <n v="67.3"/>
    <n v="283135"/>
    <n v="1931.7214759102901"/>
    <n v="22661.25"/>
    <m/>
    <n v="3902.4554010541488"/>
    <n v="285.75759281466435"/>
    <n v="46100"/>
    <n v="47577.41"/>
    <n v="0.72892000000000001"/>
    <n v="15928050"/>
    <n v="16438512.5"/>
    <n v="237.34645"/>
    <n v="4"/>
    <n v="1.0000000000000001E-5"/>
    <n v="1"/>
    <n v="1.0000000000000001E-5"/>
    <n v="5"/>
    <n v="1"/>
    <n v="1"/>
    <n v="5"/>
    <n v="1"/>
    <n v="623"/>
    <n v="0"/>
  </r>
  <r>
    <n v="39000"/>
    <x v="35"/>
    <x v="22"/>
    <n v="48049.7"/>
    <n v="40861"/>
    <n v="293"/>
    <x v="65"/>
    <m/>
    <n v="133"/>
    <m/>
    <n v="11689100"/>
    <n v="226"/>
    <n v="4.0999999999999996"/>
    <m/>
    <n v="50199"/>
    <n v="68.2"/>
    <n v="287351"/>
    <n v="1883.1470941426101"/>
    <n v="23443.25"/>
    <m/>
    <n v="4110.6415378429474"/>
    <n v="286.06984655294781"/>
    <n v="152000"/>
    <n v="152000"/>
    <n v="1.16733"/>
    <n v="691602900"/>
    <n v="691602900"/>
    <n v="2462.71092"/>
    <n v="220"/>
    <n v="7.2000000000000005E-4"/>
    <n v="11"/>
    <n v="1.6000000000000001E-4"/>
    <n v="31"/>
    <n v="2"/>
    <n v="2"/>
    <n v="31"/>
    <n v="3"/>
    <n v="940"/>
    <n v="0"/>
  </r>
  <r>
    <n v="40000"/>
    <x v="36"/>
    <x v="0"/>
    <n v="5556.3"/>
    <n v="68595"/>
    <m/>
    <x v="88"/>
    <n v="6.0152662058397661"/>
    <n v="14.1"/>
    <n v="9.6"/>
    <n v="3372917"/>
    <n v="51.8"/>
    <n v="4.0999999999999996"/>
    <n v="6.0168891619964526"/>
    <n v="21072"/>
    <n v="68.5"/>
    <n v="81235"/>
    <n v="875.62214524398598"/>
    <m/>
    <m/>
    <n v="1647.3278174351756"/>
    <n v="49.171470223777241"/>
    <n v="7000000"/>
    <n v="11302687.66"/>
    <n v="2156.0877500000001"/>
    <n v="8396290"/>
    <n v="13557234.92"/>
    <n v="979.76058999999998"/>
    <n v="18"/>
    <n v="7.2999999999999996E-4"/>
    <n v="6"/>
    <n v="8.0999999999999996E-4"/>
    <n v="2"/>
    <n v="2"/>
    <n v="2"/>
    <n v="2"/>
    <n v="1"/>
    <n v="257"/>
    <n v="0"/>
  </r>
  <r>
    <n v="40000"/>
    <x v="36"/>
    <x v="1"/>
    <n v="5615.8"/>
    <n v="68595"/>
    <m/>
    <x v="61"/>
    <n v="6.1830304834760623"/>
    <n v="14.7"/>
    <m/>
    <n v="3405194"/>
    <n v="55.6"/>
    <n v="4.3"/>
    <n v="6.1978414469532384"/>
    <n v="21992"/>
    <n v="69.7"/>
    <n v="81925"/>
    <n v="1211.5359384604301"/>
    <m/>
    <m/>
    <n v="1649.1865074354062"/>
    <n v="49.642014724105259"/>
    <n v="500000000.04000002"/>
    <n v="794952396.99000001"/>
    <n v="48549.38912"/>
    <n v="22799790.030000001"/>
    <n v="36249495.289999999"/>
    <n v="1628.1148000000001"/>
    <n v="83"/>
    <n v="1.8400000000000001E-3"/>
    <n v="28"/>
    <n v="5.2999999999999998E-4"/>
    <n v="26"/>
    <n v="26"/>
    <n v="1"/>
    <n v="4"/>
    <n v="26"/>
    <n v="470"/>
    <n v="1"/>
  </r>
  <r>
    <n v="40000"/>
    <x v="36"/>
    <x v="2"/>
    <n v="5796.6"/>
    <n v="68595"/>
    <m/>
    <x v="45"/>
    <n v="6.0973531653511159"/>
    <n v="15.6"/>
    <m/>
    <n v="3437147"/>
    <n v="59.1"/>
    <n v="3.5"/>
    <n v="6.1106405998391828"/>
    <n v="22377"/>
    <n v="71.5"/>
    <n v="83033"/>
    <n v="1110.81682272228"/>
    <m/>
    <m/>
    <n v="1686.45682014764"/>
    <n v="50.107835848093885"/>
    <n v="1112000"/>
    <n v="1729770.61"/>
    <n v="353.42741999999998"/>
    <n v="1145828899.8"/>
    <n v="1782393123.6099999"/>
    <n v="17440.63811"/>
    <n v="704"/>
    <n v="7.8499999999999993E-3"/>
    <n v="55"/>
    <n v="8.5999999999999998E-4"/>
    <n v="6"/>
    <n v="6"/>
    <n v="6"/>
    <n v="6"/>
    <n v="1"/>
    <n v="781"/>
    <n v="1"/>
  </r>
  <r>
    <n v="40000"/>
    <x v="36"/>
    <x v="3"/>
    <n v="6395.6"/>
    <n v="68595"/>
    <m/>
    <x v="107"/>
    <n v="6.5736405366328832"/>
    <n v="15.9"/>
    <m/>
    <n v="3450451"/>
    <n v="61.6"/>
    <n v="3"/>
    <n v="6.5821241132206003"/>
    <n v="24096"/>
    <n v="72.7"/>
    <n v="83829"/>
    <n v="931.97549300391699"/>
    <m/>
    <n v="-0.13850476149498958"/>
    <n v="1853.5547961701238"/>
    <n v="50.301785844449306"/>
    <n v="399840500"/>
    <n v="601744816.63999999"/>
    <n v="52895.114589999997"/>
    <n v="127479670"/>
    <n v="191852077.38"/>
    <n v="6538.0384800000002"/>
    <n v="21"/>
    <n v="1.92E-3"/>
    <n v="6"/>
    <n v="4.0000000000000003E-5"/>
    <n v="31"/>
    <n v="1"/>
    <n v="2"/>
    <n v="12"/>
    <n v="31"/>
    <n v="521"/>
    <n v="0"/>
  </r>
  <r>
    <n v="40000"/>
    <x v="36"/>
    <x v="4"/>
    <n v="6452"/>
    <n v="68595"/>
    <m/>
    <x v="51"/>
    <n v="6.3893880724061054"/>
    <n v="19.2"/>
    <m/>
    <n v="3467100"/>
    <n v="66.099999999999994"/>
    <n v="3.7"/>
    <n v="6.3954892680449902"/>
    <n v="25464"/>
    <n v="71.5"/>
    <n v="85226"/>
    <n v="991.735482865775"/>
    <m/>
    <n v="-9.180317028055876E-2"/>
    <n v="1860.9212309999712"/>
    <n v="50.544500328012248"/>
    <n v="25000"/>
    <n v="36583.07"/>
    <n v="1.8188800000000001"/>
    <n v="152682810"/>
    <n v="223424248.34999999"/>
    <n v="16136.88103"/>
    <n v="39"/>
    <n v="2.2699999999999999E-3"/>
    <n v="12"/>
    <n v="3.4000000000000002E-4"/>
    <n v="28"/>
    <n v="28"/>
    <n v="1"/>
    <n v="2"/>
    <n v="1"/>
    <n v="416"/>
    <n v="0"/>
  </r>
  <r>
    <n v="40000"/>
    <x v="36"/>
    <x v="5"/>
    <n v="6461.6"/>
    <n v="68595"/>
    <m/>
    <x v="61"/>
    <n v="6.1525313829095154"/>
    <n v="20.7"/>
    <m/>
    <n v="3489080"/>
    <n v="64.400000000000006"/>
    <n v="4.7"/>
    <n v="6.1575823021470812"/>
    <n v="25853"/>
    <n v="69.599999999999994"/>
    <n v="85106"/>
    <n v="1087.76935483432"/>
    <m/>
    <n v="-9.8581922933901972E-2"/>
    <n v="1851.949511045892"/>
    <n v="50.864931846344483"/>
    <n v="0"/>
    <n v="0"/>
    <n v="0"/>
    <n v="308462620"/>
    <n v="444355032.26999998"/>
    <n v="57100.400990000002"/>
    <n v="11"/>
    <n v="5.5999999999999995E-4"/>
    <n v="1"/>
    <n v="2.0000000000000002E-5"/>
    <n v="3"/>
    <n v="1"/>
    <n v="2"/>
    <n v="3"/>
    <n v="0"/>
    <n v="217"/>
    <n v="0"/>
  </r>
  <r>
    <n v="40000"/>
    <x v="36"/>
    <x v="6"/>
    <n v="6816.3"/>
    <n v="68595"/>
    <m/>
    <x v="45"/>
    <n v="6.4071029497806515"/>
    <n v="21.6"/>
    <m/>
    <n v="3504892"/>
    <n v="63.6"/>
    <n v="5.5"/>
    <n v="6.4089729335105199"/>
    <n v="26911"/>
    <n v="69.099999999999994"/>
    <n v="86132"/>
    <n v="1268.9063049469701"/>
    <m/>
    <n v="-5.0414595952191721E-2"/>
    <n v="1944.7960165391687"/>
    <n v="51.09544427436402"/>
    <n v="100000"/>
    <n v="140844.82"/>
    <n v="25.096689999999999"/>
    <n v="422782260"/>
    <n v="595466941.95000005"/>
    <n v="2821.1139199999998"/>
    <n v="163"/>
    <n v="1.41E-3"/>
    <n v="5"/>
    <n v="1E-4"/>
    <n v="2"/>
    <n v="1"/>
    <n v="2"/>
    <n v="2"/>
    <n v="1"/>
    <n v="313"/>
    <n v="0"/>
  </r>
  <r>
    <n v="40000"/>
    <x v="36"/>
    <x v="7"/>
    <n v="7392.1"/>
    <n v="68595"/>
    <m/>
    <x v="112"/>
    <n v="6.6780663371976514"/>
    <n v="20.9"/>
    <m/>
    <n v="3525233"/>
    <n v="62.8"/>
    <n v="4.9000000000000004"/>
    <n v="6.6779200723722374"/>
    <n v="28862"/>
    <n v="71.099999999999994"/>
    <n v="87005"/>
    <n v="1309.4782328083099"/>
    <m/>
    <n v="-2.3077532797954797E-2"/>
    <n v="2096.9110410574281"/>
    <n v="51.391981922880674"/>
    <n v="278000"/>
    <n v="381391.98"/>
    <n v="104.55925999999999"/>
    <n v="29119900"/>
    <n v="39949987.100000001"/>
    <n v="1131.49982"/>
    <n v="15"/>
    <n v="1.2700000000000001E-3"/>
    <n v="4"/>
    <n v="1.4999999999999999E-4"/>
    <n v="3"/>
    <n v="1"/>
    <n v="3"/>
    <n v="3"/>
    <n v="3"/>
    <n v="257"/>
    <n v="0"/>
  </r>
  <r>
    <n v="40000"/>
    <x v="36"/>
    <x v="8"/>
    <n v="7939.3"/>
    <n v="68595"/>
    <m/>
    <x v="119"/>
    <n v="6.9692189941810527"/>
    <n v="22"/>
    <m/>
    <n v="3548597"/>
    <n v="66.099999999999994"/>
    <n v="4.5"/>
    <n v="6.9671058726374966"/>
    <n v="31312"/>
    <n v="72.900000000000006"/>
    <n v="89220"/>
    <n v="1539.2923691395999"/>
    <n v="6673.75"/>
    <n v="-7.7319075434585383E-3"/>
    <n v="2237.3067440456048"/>
    <n v="51.73258983890954"/>
    <n v="35000000"/>
    <n v="46443455.43"/>
    <n v="9240.4499400000004"/>
    <n v="86879700"/>
    <n v="115285528.17"/>
    <n v="1382.2461000000001"/>
    <n v="26"/>
    <n v="6.6E-4"/>
    <n v="6"/>
    <n v="1.4999999999999999E-4"/>
    <n v="351"/>
    <n v="4"/>
    <n v="4"/>
    <n v="351"/>
    <n v="351"/>
    <n v="285"/>
    <n v="0"/>
  </r>
  <r>
    <n v="40000"/>
    <x v="36"/>
    <x v="9"/>
    <n v="8739.5"/>
    <n v="68595"/>
    <m/>
    <x v="2"/>
    <n v="7.1404910131476074"/>
    <n v="23.9"/>
    <m/>
    <n v="3594090"/>
    <n v="70.3"/>
    <n v="4"/>
    <n v="7.1379826192201064"/>
    <n v="34355"/>
    <n v="71.599999999999994"/>
    <n v="91207"/>
    <n v="1295.28496430222"/>
    <n v="6938"/>
    <n v="2.3752926322147067E-2"/>
    <n v="2431.630816145394"/>
    <n v="52.39580144325388"/>
    <n v="161926000"/>
    <n v="208154010.75999999"/>
    <n v="61773.770149999997"/>
    <n v="67973640"/>
    <n v="87379332.159999996"/>
    <n v="12180.935649999999"/>
    <n v="149"/>
    <n v="2.0600000000000002E-3"/>
    <n v="26"/>
    <n v="8.0000000000000004E-4"/>
    <n v="31"/>
    <n v="16"/>
    <n v="31"/>
    <n v="31"/>
    <n v="31"/>
    <n v="288"/>
    <n v="1"/>
  </r>
  <r>
    <n v="40000"/>
    <x v="36"/>
    <x v="10"/>
    <n v="9112.7999999999993"/>
    <n v="68595"/>
    <m/>
    <x v="132"/>
    <n v="7.0307057568868805"/>
    <n v="26"/>
    <m/>
    <n v="3634349"/>
    <n v="71.3"/>
    <n v="4.0999999999999996"/>
    <n v="7.029527708447513"/>
    <n v="35182"/>
    <n v="70.3"/>
    <n v="93860"/>
    <n v="1193.7611996647099"/>
    <n v="6957.5"/>
    <n v="3.8537418160174003E-2"/>
    <n v="2507.4091673639487"/>
    <n v="52.982710110066328"/>
    <n v="1087000"/>
    <n v="1358629.33"/>
    <n v="274.70900999999998"/>
    <n v="915470300"/>
    <n v="1144236241"/>
    <n v="26290.778539999999"/>
    <n v="275"/>
    <n v="1.5299999999999999E-3"/>
    <n v="17"/>
    <n v="6.9999999999999999E-4"/>
    <n v="31"/>
    <n v="7"/>
    <n v="7"/>
    <n v="31"/>
    <n v="30"/>
    <n v="392"/>
    <n v="0"/>
  </r>
  <r>
    <n v="40000"/>
    <x v="36"/>
    <x v="11"/>
    <n v="9423.2999999999993"/>
    <n v="68595"/>
    <m/>
    <x v="105"/>
    <n v="7.1393647571391696"/>
    <n v="27.4"/>
    <m/>
    <n v="3668976"/>
    <n v="75.599999999999994"/>
    <n v="3.7"/>
    <n v="7.1380221191234901"/>
    <n v="38568"/>
    <n v="70.400000000000006"/>
    <n v="95338"/>
    <n v="789.275934850049"/>
    <n v="7208"/>
    <n v="6.8937225122824602E-2"/>
    <n v="2568.3733008883132"/>
    <n v="53.487513667176906"/>
    <n v="15000"/>
    <n v="18055.099999999999"/>
    <n v="3.4443199999999998"/>
    <n v="834475350"/>
    <n v="1004435732.47"/>
    <n v="38381.091469999999"/>
    <n v="214"/>
    <n v="5.5999999999999999E-3"/>
    <n v="14"/>
    <n v="4.4999999999999999E-4"/>
    <n v="16"/>
    <n v="5"/>
    <n v="5"/>
    <n v="16"/>
    <n v="1"/>
    <n v="423"/>
    <n v="0"/>
  </r>
  <r>
    <n v="40000"/>
    <x v="36"/>
    <x v="12"/>
    <n v="9502.7999999999993"/>
    <n v="68595"/>
    <n v="244"/>
    <x v="17"/>
    <n v="6.3388137856333318"/>
    <n v="30.1"/>
    <m/>
    <n v="3717572"/>
    <n v="68.900000000000006"/>
    <n v="6.4"/>
    <n v="6.3430687938691896"/>
    <n v="35338"/>
    <n v="69.599999999999994"/>
    <n v="95460"/>
    <n v="720.87011914165703"/>
    <n v="6541.75"/>
    <n v="-5.3570733331940457E-3"/>
    <n v="2556.1845204343044"/>
    <n v="54.195961804796269"/>
    <n v="0"/>
    <n v="0"/>
    <n v="0"/>
    <n v="74802500"/>
    <n v="90359253.439999998"/>
    <n v="3360.1542300000001"/>
    <n v="56"/>
    <n v="1.2800000000000001E-3"/>
    <n v="11"/>
    <n v="2.2000000000000001E-4"/>
    <n v="5"/>
    <n v="5"/>
    <n v="2"/>
    <n v="3"/>
    <n v="0"/>
    <n v="262"/>
    <n v="0"/>
  </r>
  <r>
    <n v="40000"/>
    <x v="36"/>
    <x v="13"/>
    <n v="10034.9"/>
    <n v="68595"/>
    <n v="168"/>
    <x v="15"/>
    <n v="6.3705274277255564"/>
    <n v="31.3"/>
    <m/>
    <n v="3759944"/>
    <n v="67"/>
    <n v="6.8"/>
    <n v="6.3713128799079541"/>
    <n v="36541"/>
    <n v="69.2"/>
    <n v="96503"/>
    <n v="681.268532457947"/>
    <n v="6768.75"/>
    <n v="3.2411653985144256E-2"/>
    <n v="2668.8961324955899"/>
    <n v="54.813674466068953"/>
    <n v="0"/>
    <n v="0"/>
    <n v="0"/>
    <n v="533997400.04000002"/>
    <n v="634643482.67999995"/>
    <n v="36809.159350000002"/>
    <n v="410"/>
    <n v="2.2300000000000002E-3"/>
    <n v="7"/>
    <n v="6.0000000000000002E-5"/>
    <n v="11"/>
    <n v="11"/>
    <n v="11"/>
    <n v="4"/>
    <n v="0"/>
    <n v="205"/>
    <n v="0"/>
  </r>
  <r>
    <n v="40000"/>
    <x v="36"/>
    <x v="14"/>
    <n v="10519"/>
    <n v="68595"/>
    <n v="228"/>
    <x v="58"/>
    <n v="6.6436032828568719"/>
    <n v="30.7"/>
    <m/>
    <n v="3788379"/>
    <n v="68.3"/>
    <n v="5.9"/>
    <n v="6.6415499941297753"/>
    <n v="39038"/>
    <n v="69.400000000000006"/>
    <n v="97053"/>
    <n v="702.46861983929705"/>
    <n v="6844.25"/>
    <n v="5.9885093577723467E-2"/>
    <n v="2776.6493267965002"/>
    <n v="55.228209053137981"/>
    <n v="0"/>
    <n v="0"/>
    <n v="0"/>
    <n v="46742600"/>
    <n v="53852618.789999999"/>
    <n v="1764.1035899999999"/>
    <n v="729"/>
    <n v="1.3089999999999999E-2"/>
    <n v="24"/>
    <n v="6.4999999999999997E-4"/>
    <n v="23"/>
    <n v="23"/>
    <n v="23"/>
    <n v="2"/>
    <n v="0"/>
    <n v="319"/>
    <n v="1"/>
  </r>
  <r>
    <n v="40000"/>
    <x v="36"/>
    <x v="15"/>
    <n v="11528.8"/>
    <n v="68595"/>
    <n v="467"/>
    <x v="39"/>
    <n v="6.8041554336864953"/>
    <n v="31.3"/>
    <m/>
    <n v="3818814"/>
    <n v="70.5"/>
    <n v="5.2"/>
    <n v="6.8013350353048923"/>
    <n v="41467"/>
    <n v="68.8"/>
    <n v="98780"/>
    <n v="891.244325542301"/>
    <n v="6967.25"/>
    <n v="4.3620196698035033E-2"/>
    <n v="3018.9477675529629"/>
    <n v="55.671900284277278"/>
    <n v="145000000"/>
    <n v="163668910.37"/>
    <n v="34454.349130000002"/>
    <n v="511182200"/>
    <n v="576997473.86000001"/>
    <n v="1849.8703"/>
    <n v="129"/>
    <n v="1.9E-3"/>
    <n v="14"/>
    <n v="6.6E-4"/>
    <n v="31"/>
    <n v="1"/>
    <n v="4"/>
    <n v="6"/>
    <n v="31"/>
    <n v="210"/>
    <n v="0"/>
  </r>
  <r>
    <n v="40000"/>
    <x v="36"/>
    <x v="16"/>
    <n v="11768.9"/>
    <n v="68595"/>
    <n v="264"/>
    <x v="40"/>
    <n v="6.9654341768141492"/>
    <n v="32.1"/>
    <m/>
    <n v="3853214"/>
    <n v="74.8"/>
    <n v="5.3"/>
    <n v="6.9597345131014174"/>
    <n v="43097"/>
    <n v="69.900000000000006"/>
    <n v="100047"/>
    <n v="1116.5962776186"/>
    <n v="7074.25"/>
    <n v="9.3878129571737454E-2"/>
    <n v="3054.3073911804536"/>
    <n v="56.173394562285878"/>
    <n v="468000000"/>
    <n v="520629545.11000001"/>
    <n v="107011.54455000001"/>
    <n v="2022424300"/>
    <n v="2249858639.5"/>
    <n v="9231.9864300000008"/>
    <n v="290"/>
    <n v="1.73E-3"/>
    <n v="49"/>
    <n v="2.7999999999999998E-4"/>
    <n v="31"/>
    <n v="2"/>
    <n v="2"/>
    <n v="2"/>
    <n v="31"/>
    <n v="290"/>
    <n v="1"/>
  </r>
  <r>
    <n v="40000"/>
    <x v="36"/>
    <x v="17"/>
    <n v="12247.6"/>
    <n v="68595"/>
    <n v="522"/>
    <x v="162"/>
    <n v="7.2396366798538523"/>
    <n v="33.299999999999997"/>
    <m/>
    <n v="3878187"/>
    <n v="75.5"/>
    <n v="4.5"/>
    <n v="7.2326971517234506"/>
    <n v="45542"/>
    <n v="69.3"/>
    <n v="101339"/>
    <n v="1171.43921885589"/>
    <n v="7285"/>
    <n v="0.14430523206323528"/>
    <n v="3158.0736050118267"/>
    <n v="56.537458998469276"/>
    <n v="0"/>
    <n v="0"/>
    <n v="0"/>
    <n v="9793000"/>
    <n v="10720379.810000001"/>
    <n v="235.80618000000001"/>
    <n v="41"/>
    <n v="7.2999999999999996E-4"/>
    <n v="2"/>
    <n v="5.0000000000000002E-5"/>
    <n v="4"/>
    <n v="4"/>
    <n v="3"/>
    <n v="2"/>
    <n v="0"/>
    <n v="109"/>
    <n v="0"/>
  </r>
  <r>
    <n v="40000"/>
    <x v="36"/>
    <x v="18"/>
    <n v="12107.3"/>
    <n v="68595"/>
    <n v="212"/>
    <x v="117"/>
    <n v="7.0950115880394513"/>
    <n v="33.5"/>
    <m/>
    <n v="3909500"/>
    <n v="77.599999999999994"/>
    <n v="4.4000000000000004"/>
    <n v="7.0845130402813998"/>
    <n v="44192"/>
    <n v="67.400000000000006"/>
    <n v="102970"/>
    <n v="1017.22234091845"/>
    <n v="7338.25"/>
    <n v="0.11813825876215797"/>
    <n v="3096.8921857014961"/>
    <n v="56.993949996355418"/>
    <n v="0"/>
    <n v="0"/>
    <n v="0"/>
    <n v="122720098"/>
    <n v="134182203.2"/>
    <n v="4273.4001900000003"/>
    <n v="172"/>
    <n v="5.6999999999999998E-4"/>
    <n v="18"/>
    <n v="5.4000000000000001E-4"/>
    <n v="9"/>
    <n v="6"/>
    <n v="9"/>
    <n v="3"/>
    <n v="0"/>
    <n v="352"/>
    <n v="0"/>
  </r>
  <r>
    <n v="40000"/>
    <x v="36"/>
    <x v="19"/>
    <n v="11714"/>
    <n v="68595"/>
    <n v="446"/>
    <x v="37"/>
    <n v="6.714684258898493"/>
    <n v="34.4"/>
    <m/>
    <n v="3926331"/>
    <n v="77.5"/>
    <n v="4.8"/>
    <n v="6.7384578107537996"/>
    <n v="41887"/>
    <n v="66.8"/>
    <n v="103427"/>
    <n v="1022.98255681794"/>
    <n v="8087"/>
    <n v="0.12687729231180073"/>
    <n v="2983.4468871829704"/>
    <n v="57.239317734528754"/>
    <n v="25000"/>
    <n v="26512.16"/>
    <n v="2.9025799999999999"/>
    <n v="20390600"/>
    <n v="21623953.82"/>
    <n v="990.69060999999999"/>
    <n v="172"/>
    <n v="5.0000000000000001E-4"/>
    <n v="13"/>
    <n v="2.7999999999999998E-4"/>
    <n v="7"/>
    <n v="7"/>
    <n v="7"/>
    <n v="6"/>
    <n v="6"/>
    <n v="266"/>
    <n v="0"/>
  </r>
  <r>
    <n v="40000"/>
    <x v="36"/>
    <x v="20"/>
    <n v="12309.1"/>
    <n v="68595"/>
    <n v="219"/>
    <x v="32"/>
    <n v="6.9196677549216901"/>
    <n v="34.6"/>
    <m/>
    <n v="3931316"/>
    <n v="77.5"/>
    <n v="4.2"/>
    <n v="6.9870479416916211"/>
    <n v="43794"/>
    <n v="68.900000000000006"/>
    <n v="104615"/>
    <n v="929.75297958840099"/>
    <n v="8814.5"/>
    <m/>
    <n v="3131.0380544326631"/>
    <n v="57.3119906698739"/>
    <n v="0"/>
    <n v="0"/>
    <n v="0"/>
    <n v="130013000"/>
    <n v="135080172.84999999"/>
    <n v="11073.073549999999"/>
    <n v="60"/>
    <n v="9.6000000000000002E-4"/>
    <n v="5"/>
    <n v="2.0000000000000001E-4"/>
    <n v="16"/>
    <n v="2"/>
    <n v="2"/>
    <n v="16"/>
    <n v="0"/>
    <n v="303"/>
    <n v="0"/>
  </r>
  <r>
    <n v="40000"/>
    <x v="36"/>
    <x v="21"/>
    <n v="12991.4"/>
    <n v="68595"/>
    <n v="400"/>
    <x v="132"/>
    <n v="7.0522764514532774"/>
    <n v="35.1"/>
    <m/>
    <n v="3940235"/>
    <n v="80.400000000000006"/>
    <n v="3.4"/>
    <m/>
    <n v="45843"/>
    <n v="69.5"/>
    <n v="104889"/>
    <n v="860.96818595559603"/>
    <n v="9804.25"/>
    <m/>
    <n v="3297.1129894536743"/>
    <n v="57.442014724105256"/>
    <n v="0"/>
    <n v="0"/>
    <n v="0"/>
    <n v="4675000"/>
    <n v="4824824.6500000004"/>
    <n v="195.06622999999999"/>
    <n v="240"/>
    <n v="2.97E-3"/>
    <n v="6"/>
    <n v="8.0000000000000004E-4"/>
    <n v="24"/>
    <n v="14"/>
    <n v="24"/>
    <n v="2"/>
    <n v="0"/>
    <n v="231"/>
    <n v="0"/>
  </r>
  <r>
    <n v="40000"/>
    <x v="36"/>
    <x v="22"/>
    <n v="13163.4"/>
    <n v="68595"/>
    <n v="254"/>
    <x v="112"/>
    <m/>
    <n v="35.5"/>
    <m/>
    <n v="3956971"/>
    <n v="82.6"/>
    <n v="3.3"/>
    <m/>
    <n v="47341"/>
    <n v="68.8"/>
    <n v="105815"/>
    <n v="995.79012491950198"/>
    <n v="9784"/>
    <m/>
    <n v="3326.6354491857533"/>
    <n v="57.685997521685252"/>
    <n v="1000"/>
    <n v="1000"/>
    <n v="2.6120000000000001E-2"/>
    <n v="14834400"/>
    <n v="14834400"/>
    <n v="460.81693999999999"/>
    <n v="88"/>
    <n v="1.47E-3"/>
    <n v="12"/>
    <n v="1.7000000000000001E-4"/>
    <n v="11"/>
    <n v="11"/>
    <n v="4"/>
    <n v="2"/>
    <n v="1"/>
    <n v="375"/>
    <n v="0"/>
  </r>
  <r>
    <n v="41000"/>
    <x v="37"/>
    <x v="0"/>
    <n v="5110.5"/>
    <n v="95988"/>
    <m/>
    <x v="91"/>
    <n v="4.6642803834029616"/>
    <n v="19.899999999999999"/>
    <n v="13.1"/>
    <n v="3304310"/>
    <n v="82.3"/>
    <n v="5.7"/>
    <n v="4.6704230791157597"/>
    <n v="25015"/>
    <n v="61"/>
    <n v="104962"/>
    <n v="2350.1208168337398"/>
    <m/>
    <m/>
    <n v="1546.6163888981362"/>
    <n v="34.424198858190607"/>
    <n v="15500999.970000001"/>
    <n v="25028994.460000001"/>
    <n v="781.81541000000004"/>
    <n v="94146800.040000007"/>
    <n v="152015982.25"/>
    <n v="7286.8287200000004"/>
    <n v="25.98"/>
    <n v="2.8500000000000001E-3"/>
    <n v="1.99"/>
    <n v="6.3000000000000003E-4"/>
    <n v="9"/>
    <n v="1"/>
    <n v="3"/>
    <n v="9"/>
    <n v="5"/>
    <n v="57"/>
    <n v="0"/>
  </r>
  <r>
    <n v="41000"/>
    <x v="37"/>
    <x v="1"/>
    <n v="5082.3"/>
    <n v="95988"/>
    <m/>
    <x v="5"/>
    <n v="4.932856279381217"/>
    <n v="20.8"/>
    <m/>
    <n v="3352449"/>
    <n v="82.6"/>
    <n v="5.7"/>
    <n v="4.899043105425724"/>
    <n v="26063"/>
    <n v="63.4"/>
    <n v="108575"/>
    <n v="2151.2514816173498"/>
    <m/>
    <m/>
    <n v="1515.9962164972533"/>
    <n v="34.925709463682963"/>
    <n v="1000000"/>
    <n v="1589904.79"/>
    <n v="50.628749999999997"/>
    <n v="7409326.9100000001"/>
    <n v="11780124.41"/>
    <n v="173.77527000000001"/>
    <n v="12.96"/>
    <n v="1.08E-3"/>
    <n v="11"/>
    <n v="2.3000000000000001E-4"/>
    <n v="20"/>
    <n v="20"/>
    <n v="2"/>
    <n v="20"/>
    <n v="6"/>
    <n v="117"/>
    <n v="0"/>
  </r>
  <r>
    <n v="41000"/>
    <x v="37"/>
    <x v="2"/>
    <n v="5099.5"/>
    <n v="95988"/>
    <m/>
    <x v="32"/>
    <n v="4.8973960453942693"/>
    <n v="21.9"/>
    <m/>
    <n v="3393941"/>
    <n v="83.6"/>
    <n v="5.5"/>
    <n v="4.8750304064342096"/>
    <n v="26792"/>
    <n v="64.3"/>
    <n v="108204"/>
    <n v="1845.3960911678801"/>
    <m/>
    <m/>
    <n v="1502.5305389810842"/>
    <n v="35.357971829812058"/>
    <n v="23600000"/>
    <n v="36710958.979999997"/>
    <n v="638.32446000000004"/>
    <n v="6260000.0599999996"/>
    <n v="9737737.5899999999"/>
    <n v="217.29105000000001"/>
    <n v="45"/>
    <n v="7.5000000000000002E-4"/>
    <n v="11"/>
    <n v="1.9000000000000001E-4"/>
    <n v="3"/>
    <n v="2"/>
    <n v="2"/>
    <n v="3"/>
    <n v="1"/>
    <n v="83"/>
    <n v="0"/>
  </r>
  <r>
    <n v="41000"/>
    <x v="37"/>
    <x v="3"/>
    <n v="5613.6"/>
    <n v="95988"/>
    <m/>
    <x v="84"/>
    <n v="4.8651667373993668"/>
    <n v="24.1"/>
    <m/>
    <n v="3421524"/>
    <n v="83.6"/>
    <n v="5.0999999999999996"/>
    <n v="4.8605756163003937"/>
    <n v="28561"/>
    <n v="65.3"/>
    <n v="108754"/>
    <n v="1655.6569732099899"/>
    <m/>
    <n v="-6.316357216794212E-2"/>
    <n v="1640.672402122563"/>
    <n v="35.645330666333294"/>
    <n v="20000"/>
    <n v="30099.24"/>
    <n v="2.73034"/>
    <n v="2381750.02"/>
    <n v="3584443.6"/>
    <n v="294.05986999999999"/>
    <n v="14.01"/>
    <n v="1.9300000000000001E-3"/>
    <n v="4.99"/>
    <n v="8.4000000000000003E-4"/>
    <n v="3"/>
    <n v="1"/>
    <n v="1"/>
    <n v="3"/>
    <n v="1"/>
    <n v="75"/>
    <n v="0"/>
  </r>
  <r>
    <n v="41000"/>
    <x v="37"/>
    <x v="4"/>
    <n v="5803.9"/>
    <n v="95988"/>
    <m/>
    <x v="118"/>
    <n v="4.7730285280630875"/>
    <n v="26"/>
    <m/>
    <n v="3467937"/>
    <n v="80.5"/>
    <n v="6.4"/>
    <n v="4.7732776643592203"/>
    <n v="29037"/>
    <n v="65.8"/>
    <n v="108369"/>
    <n v="1736.45386601316"/>
    <m/>
    <n v="-6.4768322053688016E-2"/>
    <n v="1673.5886493901128"/>
    <n v="36.128859857482183"/>
    <n v="95000"/>
    <n v="139015.67000000001"/>
    <n v="7.1470700000000003"/>
    <n v="5354999.9800000004"/>
    <n v="7836093.9800000004"/>
    <n v="179.68271999999999"/>
    <n v="8.98"/>
    <n v="1.7600000000000001E-3"/>
    <n v="0"/>
    <n v="0"/>
    <n v="16"/>
    <n v="0"/>
    <n v="1"/>
    <n v="16"/>
    <n v="1"/>
    <n v="73"/>
    <n v="0"/>
  </r>
  <r>
    <n v="41000"/>
    <x v="37"/>
    <x v="5"/>
    <n v="5967.5"/>
    <n v="95988"/>
    <m/>
    <x v="84"/>
    <n v="4.7271766250694993"/>
    <n v="27.7"/>
    <m/>
    <n v="3513424"/>
    <n v="78.3"/>
    <n v="7.5"/>
    <n v="4.7300232874545491"/>
    <n v="29019"/>
    <n v="66.2"/>
    <n v="110209"/>
    <n v="1882.0558381548601"/>
    <m/>
    <n v="-0.10795636480867593"/>
    <n v="1698.4855798787735"/>
    <n v="36.602742009417845"/>
    <n v="60000"/>
    <n v="86432.85"/>
    <n v="19.106780000000001"/>
    <n v="13234500"/>
    <n v="19064924.850000001"/>
    <n v="786.62061000000006"/>
    <n v="12"/>
    <n v="5.9999999999999995E-4"/>
    <n v="2"/>
    <n v="6.0000000000000002E-5"/>
    <n v="18"/>
    <n v="2"/>
    <n v="6"/>
    <n v="18"/>
    <n v="4"/>
    <n v="58"/>
    <n v="0"/>
  </r>
  <r>
    <n v="41000"/>
    <x v="37"/>
    <x v="6"/>
    <n v="6132.1"/>
    <n v="95988"/>
    <m/>
    <x v="28"/>
    <n v="4.55417801497717"/>
    <n v="28.6"/>
    <m/>
    <n v="3547376"/>
    <n v="77"/>
    <n v="8.1"/>
    <n v="4.5608804114711035"/>
    <n v="29759"/>
    <n v="68"/>
    <n v="112099"/>
    <n v="2128.9575391142098"/>
    <m/>
    <n v="-0.13057325294887162"/>
    <n v="1728.629837942186"/>
    <n v="36.956452889944579"/>
    <n v="3000500.01"/>
    <n v="4226049.05"/>
    <n v="130.80350999999999"/>
    <n v="776999.99"/>
    <n v="1094364.29"/>
    <n v="40.238010000000003"/>
    <n v="3"/>
    <n v="2.0000000000000002E-5"/>
    <n v="0"/>
    <n v="0"/>
    <n v="1"/>
    <n v="0"/>
    <n v="1"/>
    <n v="1"/>
    <n v="1"/>
    <n v="31"/>
    <n v="0"/>
  </r>
  <r>
    <n v="41000"/>
    <x v="37"/>
    <x v="7"/>
    <n v="6516.9"/>
    <n v="95988"/>
    <m/>
    <x v="118"/>
    <n v="4.6819868448763957"/>
    <n v="28"/>
    <m/>
    <n v="3569463"/>
    <n v="82.7"/>
    <n v="7.3"/>
    <n v="4.6846004483080774"/>
    <n v="31238"/>
    <n v="69"/>
    <n v="112062"/>
    <n v="2300.3555602564302"/>
    <m/>
    <n v="-0.14045184949485234"/>
    <n v="1825.7368125121341"/>
    <n v="37.186554569321167"/>
    <n v="0"/>
    <n v="0"/>
    <n v="0"/>
    <n v="577649.97"/>
    <n v="792485.81"/>
    <n v="45.497500000000002"/>
    <n v="3"/>
    <n v="8.0000000000000007E-5"/>
    <n v="1"/>
    <n v="4.0000000000000003E-5"/>
    <n v="2"/>
    <n v="2"/>
    <n v="1"/>
    <n v="2"/>
    <n v="0"/>
    <n v="59"/>
    <n v="0"/>
  </r>
  <r>
    <n v="41000"/>
    <x v="37"/>
    <x v="8"/>
    <n v="6927.8"/>
    <n v="95988"/>
    <m/>
    <x v="133"/>
    <n v="5.0011177257164112"/>
    <n v="29.1"/>
    <m/>
    <n v="3613202"/>
    <n v="90.9"/>
    <n v="6.2"/>
    <n v="4.9923722379665598"/>
    <n v="32496"/>
    <n v="68.2"/>
    <n v="116883"/>
    <n v="2610.0806679242701"/>
    <n v="7404"/>
    <n v="-0.12691682088495626"/>
    <n v="1917.3575128099674"/>
    <n v="37.642226111597282"/>
    <n v="222900.03"/>
    <n v="295778.51"/>
    <n v="65.963710000000006"/>
    <n v="17071449.98"/>
    <n v="22653060.739999998"/>
    <n v="471.82902999999999"/>
    <n v="3.99"/>
    <n v="3.2000000000000003E-4"/>
    <n v="2"/>
    <n v="9.0000000000000006E-5"/>
    <n v="6"/>
    <n v="1"/>
    <n v="1"/>
    <n v="6"/>
    <n v="2"/>
    <n v="67"/>
    <n v="0"/>
  </r>
  <r>
    <n v="41000"/>
    <x v="37"/>
    <x v="9"/>
    <n v="7274.6"/>
    <n v="95988"/>
    <m/>
    <x v="118"/>
    <n v="5.3090813428094705"/>
    <n v="30.6"/>
    <m/>
    <n v="3670883"/>
    <n v="100.9"/>
    <n v="5.3"/>
    <n v="5.3060427855374774"/>
    <n v="34909"/>
    <n v="68.099999999999994"/>
    <n v="122389"/>
    <n v="2235.6979196601301"/>
    <n v="8214.25"/>
    <n v="-5.1710552058835527E-2"/>
    <n v="1981.7030398408228"/>
    <n v="38.24314497645539"/>
    <n v="1010000"/>
    <n v="1298343.3799999999"/>
    <n v="113.09041000000001"/>
    <n v="79861000"/>
    <n v="102660396.93000001"/>
    <n v="4175.52819"/>
    <n v="6"/>
    <n v="2.0100000000000001E-3"/>
    <n v="8"/>
    <n v="2.5999999999999998E-4"/>
    <n v="4"/>
    <n v="4"/>
    <n v="2"/>
    <n v="3"/>
    <n v="1"/>
    <n v="127"/>
    <n v="0"/>
  </r>
  <r>
    <n v="41000"/>
    <x v="37"/>
    <x v="10"/>
    <n v="7676.5"/>
    <n v="95988"/>
    <m/>
    <x v="45"/>
    <n v="5.2467544531746704"/>
    <n v="32.299999999999997"/>
    <m/>
    <n v="3722417"/>
    <n v="104.2"/>
    <n v="5.2"/>
    <n v="5.2436216130558959"/>
    <n v="36003"/>
    <n v="65.7"/>
    <n v="125387"/>
    <n v="1818.36923752853"/>
    <n v="8332"/>
    <n v="-4.6021688498302689E-2"/>
    <n v="2062.2353701909269"/>
    <n v="38.780024586406633"/>
    <n v="27000"/>
    <n v="33747"/>
    <n v="0.26329000000000002"/>
    <n v="179823892.00999999"/>
    <n v="224759901.31"/>
    <n v="6402.7146700000003"/>
    <n v="4"/>
    <n v="1.2999999999999999E-4"/>
    <n v="6"/>
    <n v="1.7000000000000001E-4"/>
    <n v="4"/>
    <n v="4"/>
    <n v="2"/>
    <n v="4"/>
    <n v="1"/>
    <n v="72"/>
    <n v="0"/>
  </r>
  <r>
    <n v="41000"/>
    <x v="37"/>
    <x v="11"/>
    <n v="7830"/>
    <n v="95988"/>
    <m/>
    <x v="115"/>
    <n v="5.1609308120131514"/>
    <n v="34.6"/>
    <m/>
    <n v="3768748"/>
    <n v="94.1"/>
    <n v="6.5"/>
    <n v="5.1577984849671568"/>
    <n v="37067"/>
    <n v="66.2"/>
    <n v="123137"/>
    <n v="1014.33179185392"/>
    <n v="7952.25"/>
    <n v="-4.7569080052216869E-2"/>
    <n v="2077.6130428460592"/>
    <n v="39.262699504104681"/>
    <n v="19810099.989999998"/>
    <n v="23844889.260000002"/>
    <n v="175.58058"/>
    <n v="18655549.989999998"/>
    <n v="22455188.219999999"/>
    <n v="423.89738"/>
    <n v="2"/>
    <n v="1.0000000000000001E-5"/>
    <n v="4.01"/>
    <n v="6.9999999999999994E-5"/>
    <n v="3"/>
    <n v="2"/>
    <n v="1"/>
    <n v="3"/>
    <n v="2"/>
    <n v="52"/>
    <n v="0"/>
  </r>
  <r>
    <n v="41000"/>
    <x v="37"/>
    <x v="12"/>
    <n v="7783.2"/>
    <n v="95988"/>
    <m/>
    <x v="132"/>
    <n v="4.4385603081785794"/>
    <n v="37.6"/>
    <m/>
    <n v="3808600"/>
    <n v="74"/>
    <n v="11.3"/>
    <n v="4.4309310243381956"/>
    <n v="35481"/>
    <n v="68.2"/>
    <n v="121484"/>
    <n v="646.56884139170802"/>
    <n v="7166"/>
    <n v="-0.14181211355856405"/>
    <n v="2043.5855695006039"/>
    <n v="39.677876401216821"/>
    <n v="5000"/>
    <n v="6039.86"/>
    <n v="3.0009999999999998E-2"/>
    <n v="1743800.01"/>
    <n v="2106459.9"/>
    <n v="42.344709999999999"/>
    <n v="5"/>
    <n v="2.0000000000000001E-4"/>
    <n v="5"/>
    <n v="1.2E-4"/>
    <n v="19"/>
    <n v="7"/>
    <n v="1"/>
    <n v="19"/>
    <n v="1"/>
    <n v="74"/>
    <n v="0"/>
  </r>
  <r>
    <n v="41000"/>
    <x v="37"/>
    <x v="13"/>
    <n v="8437.2000000000007"/>
    <n v="95988"/>
    <n v="68"/>
    <x v="8"/>
    <n v="4.3156401344046147"/>
    <n v="39.5"/>
    <m/>
    <n v="3837491"/>
    <n v="67.599999999999994"/>
    <n v="10.6"/>
    <n v="4.3086839056023107"/>
    <n v="36122"/>
    <n v="66.3"/>
    <n v="121752"/>
    <n v="634.35230004685195"/>
    <n v="7194.25"/>
    <n v="-0.16395487684088872"/>
    <n v="2198.6240488902777"/>
    <n v="39.978861941075969"/>
    <n v="3520000"/>
    <n v="4183438.09"/>
    <n v="55.818100000000001"/>
    <n v="4801099"/>
    <n v="5705994.4299999997"/>
    <n v="73.01679"/>
    <n v="4"/>
    <n v="1.2999999999999999E-4"/>
    <n v="5"/>
    <n v="2.1000000000000001E-4"/>
    <n v="10"/>
    <n v="1"/>
    <n v="1"/>
    <n v="3"/>
    <n v="10"/>
    <n v="28"/>
    <n v="0"/>
  </r>
  <r>
    <n v="41000"/>
    <x v="37"/>
    <x v="14"/>
    <n v="8672.5"/>
    <n v="95988"/>
    <n v="475"/>
    <x v="33"/>
    <n v="4.4473877225991512"/>
    <n v="39.9"/>
    <m/>
    <n v="3872036"/>
    <n v="68.599999999999994"/>
    <n v="9.5"/>
    <n v="4.4387353891192101"/>
    <n v="37818"/>
    <n v="66.400000000000006"/>
    <n v="123466"/>
    <n v="669.24875819899103"/>
    <n v="7142"/>
    <n v="-0.13731622963940157"/>
    <n v="2239.7777293392933"/>
    <n v="40.33875067716798"/>
    <n v="0"/>
    <n v="0"/>
    <n v="0"/>
    <n v="28422530.010000002"/>
    <n v="32745882.329999998"/>
    <n v="656.92240000000004"/>
    <n v="2"/>
    <n v="4.0000000000000003E-5"/>
    <n v="0"/>
    <n v="0"/>
    <n v="3"/>
    <n v="0"/>
    <n v="1"/>
    <n v="3"/>
    <n v="0"/>
    <n v="22"/>
    <n v="0"/>
  </r>
  <r>
    <n v="41000"/>
    <x v="37"/>
    <x v="15"/>
    <n v="9221.2000000000007"/>
    <n v="95988"/>
    <n v="75"/>
    <x v="38"/>
    <n v="4.6256583468886818"/>
    <n v="44"/>
    <m/>
    <n v="3899001"/>
    <n v="69.8"/>
    <n v="8.8000000000000007"/>
    <n v="4.6174500370942075"/>
    <n v="39602"/>
    <n v="66.099999999999994"/>
    <n v="126106"/>
    <n v="915.42890445481703"/>
    <n v="7051.5"/>
    <n v="-0.19928922579891209"/>
    <n v="2365.0160643713607"/>
    <n v="40.61967120890111"/>
    <n v="33000"/>
    <n v="37248.79"/>
    <n v="1.85623"/>
    <n v="30705828.010000002"/>
    <n v="34659237.420000002"/>
    <n v="596.99900000000002"/>
    <n v="0"/>
    <n v="0"/>
    <n v="3"/>
    <n v="4.0000000000000003E-5"/>
    <n v="9"/>
    <n v="3"/>
    <n v="0"/>
    <n v="9"/>
    <n v="1"/>
    <n v="95"/>
    <n v="0"/>
  </r>
  <r>
    <n v="41000"/>
    <x v="37"/>
    <x v="16"/>
    <n v="9645.5"/>
    <n v="95988"/>
    <n v="525"/>
    <x v="62"/>
    <n v="4.7233057943041379"/>
    <n v="43.8"/>
    <m/>
    <n v="3922468"/>
    <n v="74.2"/>
    <n v="7.9"/>
    <n v="4.7161959363446426"/>
    <n v="40020"/>
    <n v="64.2"/>
    <n v="125881"/>
    <n v="1197.04225287145"/>
    <n v="7258"/>
    <n v="-0.19837186856558742"/>
    <n v="2459.0385441002959"/>
    <n v="40.864149685377342"/>
    <n v="100000"/>
    <n v="111245.63"/>
    <n v="1.1032200000000001"/>
    <n v="8954198"/>
    <n v="9961153.8900000006"/>
    <n v="103.93834"/>
    <n v="5"/>
    <n v="6.0000000000000002E-5"/>
    <n v="2"/>
    <n v="6.0000000000000002E-5"/>
    <n v="2"/>
    <n v="1"/>
    <n v="1"/>
    <n v="2"/>
    <n v="1"/>
    <n v="37"/>
    <n v="0"/>
  </r>
  <r>
    <n v="41000"/>
    <x v="37"/>
    <x v="17"/>
    <n v="10191"/>
    <n v="95988"/>
    <n v="83"/>
    <x v="33"/>
    <n v="4.9159144608142382"/>
    <n v="47.1"/>
    <m/>
    <n v="3963244"/>
    <n v="80.099999999999994"/>
    <n v="6.8"/>
    <n v="4.9050515841448377"/>
    <n v="42493"/>
    <n v="62.8"/>
    <n v="129511"/>
    <n v="1310.1391035449001"/>
    <n v="7485.5"/>
    <n v="-0.17628216107306471"/>
    <n v="2571.3783960815936"/>
    <n v="41.288952785764884"/>
    <n v="0"/>
    <n v="0"/>
    <n v="0"/>
    <n v="3291874.94"/>
    <n v="3603609.69"/>
    <n v="48.524419999999999"/>
    <n v="11.03"/>
    <n v="3.3E-4"/>
    <n v="8.99"/>
    <n v="2.7E-4"/>
    <n v="13"/>
    <n v="2"/>
    <n v="2"/>
    <n v="13"/>
    <n v="0"/>
    <n v="130"/>
    <n v="0"/>
  </r>
  <r>
    <n v="41000"/>
    <x v="37"/>
    <x v="18"/>
    <n v="10551.3"/>
    <n v="95988"/>
    <n v="538"/>
    <x v="30"/>
    <n v="5.2355802115646215"/>
    <n v="49.1"/>
    <m/>
    <n v="4015792"/>
    <n v="83.3"/>
    <n v="5.6"/>
    <n v="5.2239539330465101"/>
    <n v="45163"/>
    <n v="61.1"/>
    <n v="135949"/>
    <n v="1367.9763759576699"/>
    <n v="8433.5"/>
    <n v="-0.12323896275814733"/>
    <n v="2627.4518202137956"/>
    <n v="41.836396216193691"/>
    <n v="0"/>
    <n v="0"/>
    <n v="0"/>
    <n v="23768098.989999998"/>
    <n v="25988048.789999999"/>
    <n v="391.42014"/>
    <n v="9"/>
    <n v="1.3999999999999999E-4"/>
    <n v="6"/>
    <n v="1.3999999999999999E-4"/>
    <n v="3"/>
    <n v="3"/>
    <n v="3"/>
    <n v="3"/>
    <n v="0"/>
    <n v="146"/>
    <n v="0"/>
  </r>
  <r>
    <n v="41000"/>
    <x v="37"/>
    <x v="19"/>
    <n v="11239.9"/>
    <n v="95988"/>
    <n v="81"/>
    <x v="118"/>
    <n v="5.1397518024992452"/>
    <n v="51.9"/>
    <m/>
    <n v="4089976"/>
    <n v="90.4"/>
    <n v="4.8"/>
    <n v="5.124594773403107"/>
    <n v="46586"/>
    <n v="62.6"/>
    <n v="139754"/>
    <n v="1550.6550185087599"/>
    <n v="8756.25"/>
    <n v="-0.13339445093961186"/>
    <n v="2748.1579354010878"/>
    <n v="42.609242822019418"/>
    <n v="0"/>
    <n v="0"/>
    <n v="0"/>
    <n v="7264000"/>
    <n v="7703373.2699999996"/>
    <n v="106.80911"/>
    <n v="11"/>
    <n v="1.1E-4"/>
    <n v="1"/>
    <n v="2.0000000000000002E-5"/>
    <n v="2"/>
    <n v="2"/>
    <n v="2"/>
    <n v="2"/>
    <n v="0"/>
    <n v="96"/>
    <n v="0"/>
  </r>
  <r>
    <n v="41000"/>
    <x v="37"/>
    <x v="20"/>
    <n v="11733.6"/>
    <n v="95988"/>
    <n v="450"/>
    <x v="35"/>
    <n v="5.2263309329438634"/>
    <n v="53.5"/>
    <m/>
    <n v="4143625"/>
    <n v="97.9"/>
    <n v="4.0999999999999996"/>
    <n v="5.1282520613727316"/>
    <n v="48762"/>
    <n v="61.8"/>
    <n v="144582"/>
    <n v="1671.94031884177"/>
    <n v="9361.25"/>
    <m/>
    <n v="2831.7234305710581"/>
    <n v="43.168156436221196"/>
    <n v="0"/>
    <n v="0"/>
    <n v="0"/>
    <n v="1138099"/>
    <n v="1182455.68"/>
    <n v="24.890070000000001"/>
    <n v="1"/>
    <n v="1.0000000000000001E-5"/>
    <n v="10"/>
    <n v="4.2999999999999999E-4"/>
    <n v="11"/>
    <n v="11"/>
    <n v="1"/>
    <n v="6"/>
    <n v="0"/>
    <n v="34"/>
    <n v="0"/>
  </r>
  <r>
    <n v="41000"/>
    <x v="37"/>
    <x v="21"/>
    <n v="12426.1"/>
    <n v="95988"/>
    <n v="94"/>
    <x v="29"/>
    <n v="5.1720011316453549"/>
    <n v="56.5"/>
    <m/>
    <n v="4181886"/>
    <n v="105.4"/>
    <n v="4.0999999999999996"/>
    <m/>
    <n v="51500"/>
    <n v="62"/>
    <n v="149168"/>
    <n v="1638.12379257762"/>
    <n v="10125.5"/>
    <m/>
    <n v="2971.4105071252538"/>
    <n v="43.566758344793101"/>
    <n v="5000"/>
    <n v="5160.24"/>
    <n v="0.22026000000000001"/>
    <n v="1231199.98"/>
    <n v="1270657.56"/>
    <n v="14.05951"/>
    <n v="0"/>
    <n v="0"/>
    <n v="11"/>
    <n v="2.2000000000000001E-4"/>
    <n v="15"/>
    <n v="15"/>
    <n v="0"/>
    <n v="2"/>
    <n v="1"/>
    <n v="85"/>
    <n v="0"/>
  </r>
  <r>
    <n v="41000"/>
    <x v="37"/>
    <x v="22"/>
    <n v="12786.7"/>
    <n v="95988"/>
    <n v="389"/>
    <x v="80"/>
    <m/>
    <n v="59"/>
    <m/>
    <n v="4217737"/>
    <n v="108.9"/>
    <n v="3.7"/>
    <m/>
    <n v="53191"/>
    <n v="62.4"/>
    <n v="152892"/>
    <n v="1726.6317771261299"/>
    <n v="9531.75"/>
    <m/>
    <n v="3031.6494366528782"/>
    <n v="43.940252948285199"/>
    <n v="62000"/>
    <n v="62000"/>
    <n v="3.25305"/>
    <n v="37055000.009999998"/>
    <n v="37055000.009999998"/>
    <n v="1475.05314"/>
    <n v="0"/>
    <n v="0"/>
    <n v="4"/>
    <n v="6.9999999999999994E-5"/>
    <n v="6"/>
    <n v="1"/>
    <n v="0"/>
    <n v="6"/>
    <n v="4"/>
    <n v="58"/>
    <n v="0"/>
  </r>
  <r>
    <n v="42000"/>
    <x v="38"/>
    <x v="0"/>
    <n v="24088.3"/>
    <n v="44743"/>
    <m/>
    <x v="89"/>
    <n v="5.7649992962521006"/>
    <n v="62.1"/>
    <n v="59.9"/>
    <n v="12227814"/>
    <n v="213.9"/>
    <n v="5.0999999999999996"/>
    <n v="5.7669322731789263"/>
    <n v="25967"/>
    <n v="73.3"/>
    <n v="280349"/>
    <n v="3187.12763475879"/>
    <m/>
    <m/>
    <n v="1969.9596346493329"/>
    <n v="273.28998949556353"/>
    <n v="51412999.990000002"/>
    <n v="83015011.569999993"/>
    <n v="439.63900000000001"/>
    <n v="14792499.99"/>
    <n v="23885000.969999999"/>
    <n v="70.370379999999997"/>
    <n v="84"/>
    <n v="5.8E-4"/>
    <n v="52"/>
    <n v="2.7999999999999998E-4"/>
    <n v="31"/>
    <n v="7"/>
    <n v="7"/>
    <n v="11"/>
    <n v="31"/>
    <n v="228"/>
    <n v="1"/>
  </r>
  <r>
    <n v="42000"/>
    <x v="38"/>
    <x v="1"/>
    <n v="25199.4"/>
    <n v="44743"/>
    <m/>
    <x v="113"/>
    <n v="6.0782104974785343"/>
    <n v="65.900000000000006"/>
    <m/>
    <n v="12245672"/>
    <n v="221.2"/>
    <n v="4.5999999999999996"/>
    <n v="6.0979745749055612"/>
    <n v="27327"/>
    <n v="73.900000000000006"/>
    <n v="284446"/>
    <n v="3450.5592747847099"/>
    <m/>
    <m/>
    <n v="2057.8209182803525"/>
    <n v="273.68911338086406"/>
    <n v="2075000"/>
    <n v="3299052.44"/>
    <n v="22.528400000000001"/>
    <n v="78421999.989999995"/>
    <n v="124683513.67"/>
    <n v="499.69004999999999"/>
    <n v="256"/>
    <n v="1.3600000000000001E-3"/>
    <n v="20"/>
    <n v="1E-4"/>
    <n v="4"/>
    <n v="4"/>
    <n v="4"/>
    <n v="3"/>
    <n v="1"/>
    <n v="283"/>
    <n v="0"/>
  </r>
  <r>
    <n v="42000"/>
    <x v="38"/>
    <x v="2"/>
    <n v="26396.3"/>
    <n v="44743"/>
    <m/>
    <x v="74"/>
    <n v="6.1217240597154872"/>
    <n v="70.5"/>
    <m/>
    <n v="12263805"/>
    <n v="234.9"/>
    <n v="4.4000000000000004"/>
    <n v="6.1388429067288746"/>
    <n v="28451"/>
    <n v="75.2"/>
    <n v="289381"/>
    <n v="3344.3124323970301"/>
    <m/>
    <m/>
    <n v="2152.3744058226625"/>
    <n v="274.09438347897998"/>
    <n v="520020000.12"/>
    <n v="808916647.89999998"/>
    <n v="23701.43534"/>
    <n v="115595200.06999999"/>
    <n v="179814010.78999999"/>
    <n v="1825.8777"/>
    <n v="358.02"/>
    <n v="1.24E-3"/>
    <n v="105"/>
    <n v="2.2000000000000001E-4"/>
    <n v="31"/>
    <n v="9"/>
    <n v="3"/>
    <n v="2"/>
    <n v="31"/>
    <n v="530"/>
    <n v="1"/>
  </r>
  <r>
    <n v="42000"/>
    <x v="38"/>
    <x v="3"/>
    <n v="27205.200000000001"/>
    <n v="44743"/>
    <m/>
    <x v="75"/>
    <n v="6.4303256923818113"/>
    <n v="75.5"/>
    <m/>
    <n v="12280548"/>
    <n v="247.8"/>
    <n v="4.0999999999999996"/>
    <n v="6.4472073426478644"/>
    <n v="30393"/>
    <n v="74.7"/>
    <n v="302918"/>
    <n v="3269.0749257631401"/>
    <m/>
    <n v="0.24509801599802605"/>
    <n v="2215.3083070885764"/>
    <n v="274.46858726504706"/>
    <n v="0"/>
    <n v="0"/>
    <n v="0"/>
    <n v="38486400"/>
    <n v="57920574.350000001"/>
    <n v="267.57659999999998"/>
    <n v="17"/>
    <n v="1.2999999999999999E-4"/>
    <n v="24"/>
    <n v="5.0000000000000002E-5"/>
    <n v="4"/>
    <n v="4"/>
    <n v="3"/>
    <n v="2"/>
    <n v="0"/>
    <n v="463"/>
    <n v="1"/>
  </r>
  <r>
    <n v="42000"/>
    <x v="38"/>
    <x v="4"/>
    <n v="28090.7"/>
    <n v="44743"/>
    <m/>
    <x v="22"/>
    <n v="6.3391457032404803"/>
    <n v="81.900000000000006"/>
    <m/>
    <n v="12298970"/>
    <n v="250.3"/>
    <n v="4.8"/>
    <n v="6.3517310233324089"/>
    <n v="31551"/>
    <n v="74.3"/>
    <n v="321079"/>
    <n v="3150.5594707799601"/>
    <m/>
    <n v="0.24273311736566025"/>
    <n v="2283.9880087519527"/>
    <n v="274.8803164740853"/>
    <n v="2005000"/>
    <n v="2933962.36"/>
    <n v="10.58957"/>
    <n v="68907850"/>
    <n v="100834432.79000001"/>
    <n v="309.34444000000002"/>
    <n v="32"/>
    <n v="3.6000000000000002E-4"/>
    <n v="31"/>
    <n v="3.0000000000000001E-5"/>
    <n v="5"/>
    <n v="5"/>
    <n v="1"/>
    <n v="4"/>
    <n v="1"/>
    <n v="268"/>
    <n v="1"/>
  </r>
  <r>
    <n v="42000"/>
    <x v="38"/>
    <x v="5"/>
    <n v="28981"/>
    <n v="44743"/>
    <m/>
    <x v="76"/>
    <n v="6.3341946465705474"/>
    <n v="85.9"/>
    <m/>
    <n v="12331031"/>
    <n v="248.5"/>
    <n v="5.6"/>
    <n v="6.3476686218553127"/>
    <n v="32066"/>
    <n v="74"/>
    <n v="309276"/>
    <n v="3452.38222386493"/>
    <m/>
    <n v="0.20434341727443572"/>
    <n v="2350.2495452326739"/>
    <n v="275.59687548890327"/>
    <n v="0"/>
    <n v="0"/>
    <n v="0"/>
    <n v="34681000"/>
    <n v="49959625.009999998"/>
    <n v="247.35955999999999"/>
    <n v="141"/>
    <n v="3.6999999999999999E-4"/>
    <n v="49"/>
    <n v="6.0000000000000002E-5"/>
    <n v="10"/>
    <n v="10"/>
    <n v="2"/>
    <n v="3"/>
    <n v="0"/>
    <n v="354"/>
    <n v="1"/>
  </r>
  <r>
    <n v="42000"/>
    <x v="38"/>
    <x v="6"/>
    <n v="30988.799999999999"/>
    <n v="44743"/>
    <m/>
    <x v="134"/>
    <n v="6.2577310848866476"/>
    <n v="94.5"/>
    <m/>
    <n v="12374658"/>
    <n v="246.1"/>
    <n v="5.7"/>
    <n v="6.2706974838272496"/>
    <n v="33043"/>
    <n v="73.7"/>
    <n v="311984"/>
    <n v="3543.4306945128101"/>
    <m/>
    <n v="0.18662957725612783"/>
    <n v="2504.2146619324753"/>
    <n v="276.57193303980512"/>
    <n v="20000"/>
    <n v="28168.97"/>
    <n v="0.57679999999999998"/>
    <n v="167386100"/>
    <n v="235754662.71000001"/>
    <n v="2719.5844999999999"/>
    <n v="32"/>
    <n v="4.0999999999999999E-4"/>
    <n v="21"/>
    <n v="8.0000000000000007E-5"/>
    <n v="16"/>
    <n v="16"/>
    <n v="2"/>
    <n v="6"/>
    <n v="1"/>
    <n v="558"/>
    <n v="1"/>
  </r>
  <r>
    <n v="42000"/>
    <x v="38"/>
    <x v="7"/>
    <n v="33765.300000000003"/>
    <n v="44743"/>
    <m/>
    <x v="69"/>
    <n v="6.1899894294806899"/>
    <n v="94.2"/>
    <m/>
    <n v="12410722"/>
    <n v="250.2"/>
    <n v="5.4"/>
    <n v="6.2016422752462388"/>
    <n v="34868"/>
    <n v="74.900000000000006"/>
    <n v="313741"/>
    <n v="3850.4713986111201"/>
    <m/>
    <n v="0.15270948018114339"/>
    <n v="2720.6555750745201"/>
    <n v="277.37795856335072"/>
    <n v="0"/>
    <n v="0"/>
    <n v="0"/>
    <n v="484243840"/>
    <n v="664340715.84000003"/>
    <n v="6624.5718399999996"/>
    <n v="233"/>
    <n v="1.39E-3"/>
    <n v="20"/>
    <n v="2.3000000000000001E-4"/>
    <n v="3"/>
    <n v="3"/>
    <n v="3"/>
    <n v="3"/>
    <n v="0"/>
    <n v="464"/>
    <n v="0"/>
  </r>
  <r>
    <n v="42000"/>
    <x v="38"/>
    <x v="8"/>
    <n v="37420.199999999997"/>
    <n v="44743"/>
    <m/>
    <x v="89"/>
    <n v="6.2104964839554029"/>
    <n v="101.3"/>
    <m/>
    <n v="12449990"/>
    <n v="255.7"/>
    <n v="5"/>
    <n v="6.2126133921149282"/>
    <n v="36301"/>
    <n v="73.3"/>
    <n v="317186"/>
    <n v="3693.9043801160801"/>
    <n v="19082.25"/>
    <n v="0.14210427897401556"/>
    <n v="3005.6409683863199"/>
    <n v="278.25559305366204"/>
    <n v="0"/>
    <n v="0"/>
    <n v="0"/>
    <n v="165972000"/>
    <n v="220237520.05000001"/>
    <n v="1301.90806"/>
    <n v="73"/>
    <n v="2.14E-3"/>
    <n v="35"/>
    <n v="2.1000000000000001E-4"/>
    <n v="15"/>
    <n v="4"/>
    <n v="1"/>
    <n v="15"/>
    <n v="0"/>
    <n v="496"/>
    <n v="1"/>
  </r>
  <r>
    <n v="42000"/>
    <x v="38"/>
    <x v="9"/>
    <n v="38876.1"/>
    <n v="44743"/>
    <m/>
    <x v="113"/>
    <n v="6.1529550420339447"/>
    <n v="104.1"/>
    <m/>
    <n v="12510809"/>
    <n v="261"/>
    <n v="4.5999999999999996"/>
    <n v="6.1685484668982902"/>
    <n v="38032"/>
    <n v="73.2"/>
    <n v="319383"/>
    <n v="3379.9755940006398"/>
    <n v="19876.25"/>
    <n v="0.14324171797150115"/>
    <n v="3107.4009682347478"/>
    <n v="279.61488947991865"/>
    <n v="3025000"/>
    <n v="3888602.71"/>
    <n v="11.5535"/>
    <n v="541454500"/>
    <n v="696033532.61000001"/>
    <n v="9440.1187599999994"/>
    <n v="55"/>
    <n v="1.7000000000000001E-4"/>
    <n v="47"/>
    <n v="1.2999999999999999E-4"/>
    <n v="4"/>
    <n v="4"/>
    <n v="3"/>
    <n v="4"/>
    <n v="4"/>
    <n v="399"/>
    <n v="1"/>
  </r>
  <r>
    <n v="42000"/>
    <x v="38"/>
    <x v="10"/>
    <n v="41013.300000000003"/>
    <n v="44743"/>
    <n v="410"/>
    <x v="85"/>
    <n v="6.0267365491787119"/>
    <n v="108.1"/>
    <m/>
    <n v="12563937"/>
    <n v="262.2"/>
    <n v="4.4000000000000004"/>
    <n v="6.0431799950318776"/>
    <n v="40219"/>
    <n v="72.900000000000006"/>
    <n v="324669"/>
    <n v="2804.2440037418501"/>
    <n v="19687.75"/>
    <n v="0.15620686100071202"/>
    <n v="3264.3668939123149"/>
    <n v="280.80229309612679"/>
    <n v="5000"/>
    <n v="6249.44"/>
    <n v="7.0230000000000001E-2"/>
    <n v="45405099"/>
    <n v="56751332.780000001"/>
    <n v="234.67617000000001"/>
    <n v="14"/>
    <n v="9.0000000000000006E-5"/>
    <n v="6"/>
    <n v="1.0000000000000001E-5"/>
    <n v="3"/>
    <n v="3"/>
    <n v="1"/>
    <n v="3"/>
    <n v="1"/>
    <n v="392"/>
    <n v="0"/>
  </r>
  <r>
    <n v="42000"/>
    <x v="38"/>
    <x v="11"/>
    <n v="39502.1"/>
    <n v="44743"/>
    <n v="339"/>
    <x v="70"/>
    <n v="5.8517899843304058"/>
    <n v="113.3"/>
    <m/>
    <n v="12612285"/>
    <n v="254.3"/>
    <n v="5.3"/>
    <n v="5.864055736708031"/>
    <n v="41512"/>
    <n v="72.599999999999994"/>
    <n v="327611"/>
    <n v="1872.7220248599599"/>
    <n v="18685.25"/>
    <n v="0.19649878012361111"/>
    <n v="3132.0335688576652"/>
    <n v="281.88286435867064"/>
    <n v="10000"/>
    <n v="12036.73"/>
    <n v="0.13597000000000001"/>
    <n v="52729000"/>
    <n v="63468491.420000002"/>
    <n v="429.91672"/>
    <n v="63"/>
    <n v="3.3E-4"/>
    <n v="31"/>
    <n v="5.0000000000000002E-5"/>
    <n v="7"/>
    <n v="7"/>
    <n v="4"/>
    <n v="3"/>
    <n v="1"/>
    <n v="468"/>
    <n v="1"/>
  </r>
  <r>
    <n v="42000"/>
    <x v="38"/>
    <x v="12"/>
    <n v="38415.800000000003"/>
    <n v="44743"/>
    <n v="444"/>
    <x v="90"/>
    <n v="5.4852623605916735"/>
    <n v="120.5"/>
    <m/>
    <n v="12666858"/>
    <n v="224"/>
    <n v="8"/>
    <n v="5.4914010022547259"/>
    <n v="40390"/>
    <n v="72.2"/>
    <n v="326021"/>
    <n v="1535.92429138944"/>
    <n v="17600"/>
    <n v="0.17052201714545959"/>
    <n v="3032.7805048418481"/>
    <n v="283.10256352949062"/>
    <n v="450200"/>
    <n v="543828.55000000005"/>
    <n v="0.95003000000000004"/>
    <n v="57153500"/>
    <n v="69039772.909999996"/>
    <n v="297.93367999999998"/>
    <n v="82"/>
    <n v="3.3E-4"/>
    <n v="3"/>
    <n v="1.0000000000000001E-5"/>
    <n v="6"/>
    <n v="6"/>
    <n v="2"/>
    <n v="5"/>
    <n v="1"/>
    <n v="449"/>
    <n v="0"/>
  </r>
  <r>
    <n v="42000"/>
    <x v="38"/>
    <x v="13"/>
    <n v="39455"/>
    <n v="44743"/>
    <n v="431"/>
    <x v="36"/>
    <n v="5.3972282604801798"/>
    <n v="129.9"/>
    <m/>
    <n v="12711160"/>
    <n v="215"/>
    <n v="8.5"/>
    <n v="5.392994382154062"/>
    <n v="42047"/>
    <n v="72.2"/>
    <n v="326001"/>
    <n v="1841.6280856128701"/>
    <n v="17871"/>
    <n v="0.16348680443353164"/>
    <n v="3103.9653343990635"/>
    <n v="284.09270723912118"/>
    <n v="320000"/>
    <n v="380312.55"/>
    <n v="0.95418999999999998"/>
    <n v="47909470"/>
    <n v="56939289.770000003"/>
    <n v="334.25116000000003"/>
    <n v="9"/>
    <n v="3.0000000000000001E-5"/>
    <n v="27"/>
    <n v="4.0000000000000003E-5"/>
    <n v="6"/>
    <n v="5"/>
    <n v="1"/>
    <n v="6"/>
    <n v="1"/>
    <n v="623"/>
    <n v="1"/>
  </r>
  <r>
    <n v="42000"/>
    <x v="38"/>
    <x v="14"/>
    <n v="41495.4"/>
    <n v="44743"/>
    <n v="464"/>
    <x v="32"/>
    <n v="5.4977931350982319"/>
    <n v="131.30000000000001"/>
    <m/>
    <n v="12745815"/>
    <n v="221.6"/>
    <n v="7.9"/>
    <n v="5.4936801724125628"/>
    <n v="44205"/>
    <n v="71.099999999999994"/>
    <n v="331723"/>
    <n v="1365.7484272279801"/>
    <n v="18478.5"/>
    <n v="0.16035298244112098"/>
    <n v="3255.6097825050811"/>
    <n v="284.86724180318708"/>
    <n v="705000"/>
    <n v="812237.58"/>
    <n v="3.0098600000000002"/>
    <n v="360699186"/>
    <n v="415565154.87"/>
    <n v="4855.55872"/>
    <n v="93"/>
    <n v="3.5E-4"/>
    <n v="59"/>
    <n v="1.2E-4"/>
    <n v="6"/>
    <n v="5"/>
    <n v="4"/>
    <n v="6"/>
    <n v="5"/>
    <n v="869"/>
    <n v="1"/>
  </r>
  <r>
    <n v="42000"/>
    <x v="38"/>
    <x v="15"/>
    <n v="42995.3"/>
    <n v="44743"/>
    <n v="481"/>
    <x v="58"/>
    <n v="5.9277340204560547"/>
    <n v="129.19999999999999"/>
    <m/>
    <n v="12767118"/>
    <n v="224.3"/>
    <n v="7.8"/>
    <n v="5.9269607052079785"/>
    <n v="46018"/>
    <n v="71"/>
    <n v="335168"/>
    <n v="1655.0378686094"/>
    <n v="18634.75"/>
    <n v="2.3530186034382044E-2"/>
    <n v="3367.6590127858144"/>
    <n v="285.34336097266612"/>
    <n v="1500"/>
    <n v="1693.13"/>
    <n v="1.1169999999999999E-2"/>
    <n v="42771349"/>
    <n v="48278209.079999998"/>
    <n v="258.41766000000001"/>
    <n v="43"/>
    <n v="5.6999999999999998E-4"/>
    <n v="23"/>
    <n v="1.3999999999999999E-4"/>
    <n v="4"/>
    <n v="4"/>
    <n v="1"/>
    <n v="3"/>
    <n v="1"/>
    <n v="846"/>
    <n v="1"/>
  </r>
  <r>
    <n v="42000"/>
    <x v="38"/>
    <x v="16"/>
    <n v="44616.800000000003"/>
    <n v="44743"/>
    <n v="554"/>
    <x v="89"/>
    <n v="5.9852230861546643"/>
    <n v="131.19999999999999"/>
    <m/>
    <n v="12776309"/>
    <n v="223.9"/>
    <n v="7.4"/>
    <n v="5.980289737445875"/>
    <n v="46412"/>
    <n v="71.5"/>
    <n v="327149"/>
    <n v="1847.1722225091601"/>
    <n v="18940"/>
    <n v="4.9939224521039535E-2"/>
    <n v="3492.1509803809536"/>
    <n v="285.54877857988959"/>
    <n v="15000"/>
    <n v="16686.84"/>
    <n v="0.24854000000000001"/>
    <n v="24947349"/>
    <n v="27752834.52"/>
    <n v="320.29431"/>
    <n v="15"/>
    <n v="5.0000000000000002E-5"/>
    <n v="5"/>
    <n v="3.0000000000000001E-5"/>
    <n v="6"/>
    <n v="6"/>
    <n v="6"/>
    <n v="4"/>
    <n v="1"/>
    <n v="950"/>
    <n v="0"/>
  </r>
  <r>
    <n v="42000"/>
    <x v="38"/>
    <x v="17"/>
    <n v="45761.4"/>
    <n v="44743"/>
    <n v="589"/>
    <x v="28"/>
    <n v="6.2542937438007415"/>
    <n v="133.19999999999999"/>
    <m/>
    <n v="12788313"/>
    <n v="229"/>
    <n v="5.9"/>
    <n v="6.2437956197804141"/>
    <n v="48434"/>
    <n v="69.7"/>
    <n v="333013"/>
    <n v="1819.2991886990601"/>
    <n v="19259.25"/>
    <n v="9.7351019658937735E-2"/>
    <n v="3578.3766005727261"/>
    <n v="285.81706635674857"/>
    <n v="2000"/>
    <n v="2189.4"/>
    <n v="1.6060000000000001E-2"/>
    <n v="18894252"/>
    <n v="20683504.59"/>
    <n v="104.37702"/>
    <n v="17"/>
    <n v="4.0000000000000003E-5"/>
    <n v="2"/>
    <n v="0"/>
    <n v="3"/>
    <n v="1"/>
    <n v="3"/>
    <n v="3"/>
    <n v="1"/>
    <n v="676"/>
    <n v="0"/>
  </r>
  <r>
    <n v="42000"/>
    <x v="38"/>
    <x v="18"/>
    <n v="47486.1"/>
    <n v="44743"/>
    <n v="573"/>
    <x v="71"/>
    <n v="6.3904302608752763"/>
    <n v="135.6"/>
    <m/>
    <n v="12784826"/>
    <n v="235.4"/>
    <n v="5.3"/>
    <n v="6.3798874995620976"/>
    <n v="50407"/>
    <n v="69.599999999999994"/>
    <n v="336289"/>
    <n v="1828.6671100445201"/>
    <n v="19999.75"/>
    <n v="0.10793043111742699"/>
    <n v="3714.2546953709029"/>
    <n v="285.73913237824911"/>
    <n v="0"/>
    <n v="0"/>
    <n v="0"/>
    <n v="20557342"/>
    <n v="22477405.149999999"/>
    <n v="119.68035"/>
    <n v="15"/>
    <n v="1.1E-4"/>
    <n v="16"/>
    <n v="6.0000000000000002E-5"/>
    <n v="3"/>
    <n v="2"/>
    <n v="1"/>
    <n v="3"/>
    <n v="0"/>
    <n v="724"/>
    <n v="0"/>
  </r>
  <r>
    <n v="42000"/>
    <x v="38"/>
    <x v="19"/>
    <n v="48267.5"/>
    <n v="44743"/>
    <n v="575"/>
    <x v="90"/>
    <n v="6.3518584225099852"/>
    <n v="143.69999999999999"/>
    <m/>
    <n v="12782275"/>
    <n v="239.1"/>
    <n v="5.4"/>
    <n v="6.3321164731910891"/>
    <n v="51818"/>
    <n v="68.5"/>
    <n v="339231"/>
    <n v="1776.0293320547"/>
    <n v="20964.75"/>
    <n v="0.11629094041285122"/>
    <n v="3776.1274890424434"/>
    <n v="285.68211787318688"/>
    <n v="490010"/>
    <n v="519648.95"/>
    <n v="4.6944699999999999"/>
    <n v="60631560"/>
    <n v="64298944.479999997"/>
    <n v="1631.04721"/>
    <n v="9"/>
    <n v="1.3999999999999999E-4"/>
    <n v="6"/>
    <n v="4.0000000000000003E-5"/>
    <n v="3"/>
    <n v="3"/>
    <n v="1"/>
    <n v="3"/>
    <n v="2"/>
    <n v="479"/>
    <n v="0"/>
  </r>
  <r>
    <n v="42000"/>
    <x v="38"/>
    <x v="20"/>
    <n v="50003.4"/>
    <n v="44743"/>
    <n v="578"/>
    <x v="89"/>
    <n v="6.2394806501356825"/>
    <n v="151.1"/>
    <m/>
    <n v="12787641"/>
    <n v="249"/>
    <n v="4.9000000000000004"/>
    <n v="6.3343241304601001"/>
    <n v="53306"/>
    <n v="68.599999999999994"/>
    <n v="340718"/>
    <n v="1899.3197992606199"/>
    <n v="22903"/>
    <m/>
    <n v="3910.2911944431348"/>
    <n v="285.80204724761415"/>
    <n v="3030"/>
    <n v="3148.08"/>
    <n v="4.743E-2"/>
    <n v="45676780"/>
    <n v="47457002.770000003"/>
    <n v="274.61086"/>
    <n v="10"/>
    <n v="2.0000000000000002E-5"/>
    <n v="4"/>
    <n v="1.0000000000000001E-5"/>
    <n v="4"/>
    <n v="1"/>
    <n v="1"/>
    <n v="4"/>
    <n v="1"/>
    <n v="767"/>
    <n v="0"/>
  </r>
  <r>
    <n v="42000"/>
    <x v="38"/>
    <x v="21"/>
    <n v="52453"/>
    <n v="44743"/>
    <n v="589"/>
    <x v="118"/>
    <n v="6.477065807769872"/>
    <n v="151.4"/>
    <m/>
    <n v="12800922"/>
    <n v="255.7"/>
    <n v="4.2"/>
    <m/>
    <n v="56032"/>
    <n v="69.900000000000006"/>
    <n v="342488"/>
    <n v="1979.00192072762"/>
    <n v="24576.5"/>
    <m/>
    <n v="4097.5954700762959"/>
    <n v="286.0988758018014"/>
    <n v="384000"/>
    <n v="396306.41"/>
    <n v="0.76361999999999997"/>
    <n v="30648500"/>
    <n v="31630723.440000001"/>
    <n v="191.06581"/>
    <n v="16"/>
    <n v="5.0000000000000002E-5"/>
    <n v="5"/>
    <n v="2.0000000000000002E-5"/>
    <n v="4"/>
    <n v="3"/>
    <n v="2"/>
    <n v="4"/>
    <n v="2"/>
    <n v="527"/>
    <n v="0"/>
  </r>
  <r>
    <n v="42000"/>
    <x v="38"/>
    <x v="22"/>
    <n v="54581.5"/>
    <n v="44743"/>
    <n v="504"/>
    <x v="68"/>
    <m/>
    <n v="158.1"/>
    <m/>
    <n v="12801989"/>
    <n v="260.60000000000002"/>
    <n v="4.4000000000000004"/>
    <m/>
    <n v="58032"/>
    <n v="69.2"/>
    <n v="345780"/>
    <n v="1915.9219770797099"/>
    <n v="25550.75"/>
    <m/>
    <n v="4263.5171769011831"/>
    <n v="286.12272310752519"/>
    <n v="175000"/>
    <n v="175000"/>
    <n v="0.95674999999999999"/>
    <n v="31529000"/>
    <n v="31529000"/>
    <n v="357.20125000000002"/>
    <n v="67"/>
    <n v="9.7000000000000005E-4"/>
    <n v="6"/>
    <n v="4.0000000000000003E-5"/>
    <n v="3"/>
    <n v="1"/>
    <n v="1"/>
    <n v="3"/>
    <n v="1"/>
    <n v="810"/>
    <n v="0"/>
  </r>
  <r>
    <n v="44000"/>
    <x v="39"/>
    <x v="0"/>
    <n v="2425.1"/>
    <n v="1034"/>
    <m/>
    <x v="63"/>
    <n v="4.2769707411984648"/>
    <n v="5.7"/>
    <n v="6.4"/>
    <n v="1025353"/>
    <n v="14.6"/>
    <n v="5.0999999999999996"/>
    <n v="4.2819128456288729"/>
    <n v="25975"/>
    <n v="58.7"/>
    <n v="30937"/>
    <n v="227.01609064940899"/>
    <m/>
    <m/>
    <n v="2365.1366895108322"/>
    <n v="991.63733075435198"/>
    <n v="0"/>
    <n v="0"/>
    <n v="0"/>
    <n v="1152000"/>
    <n v="1860099.45"/>
    <n v="17.88851"/>
    <n v="0"/>
    <n v="0"/>
    <n v="0"/>
    <n v="0"/>
    <n v="1"/>
    <n v="0"/>
    <n v="0"/>
    <n v="1"/>
    <n v="0"/>
    <n v="11"/>
    <n v="0"/>
  </r>
  <r>
    <n v="44000"/>
    <x v="39"/>
    <x v="1"/>
    <n v="2479.1999999999998"/>
    <n v="1034"/>
    <m/>
    <x v="91"/>
    <n v="4.7600469692459164"/>
    <n v="5.6"/>
    <m/>
    <n v="1031155"/>
    <n v="16"/>
    <n v="4.5999999999999996"/>
    <n v="4.7325025744588904"/>
    <n v="27552"/>
    <n v="59.8"/>
    <n v="31577"/>
    <n v="220.99700906355099"/>
    <m/>
    <m/>
    <n v="2404.2942137699956"/>
    <n v="997.24854932301741"/>
    <n v="0"/>
    <n v="0"/>
    <n v="0"/>
    <n v="458000"/>
    <n v="728176.4"/>
    <n v="5.9108599999999996"/>
    <n v="0"/>
    <n v="0"/>
    <n v="0"/>
    <n v="0"/>
    <n v="1"/>
    <n v="0"/>
    <n v="0"/>
    <n v="1"/>
    <n v="0"/>
    <n v="3"/>
    <n v="0"/>
  </r>
  <r>
    <n v="44000"/>
    <x v="39"/>
    <x v="2"/>
    <n v="2581"/>
    <n v="1034"/>
    <m/>
    <x v="24"/>
    <n v="4.730154356446973"/>
    <n v="6.1"/>
    <m/>
    <n v="1040402"/>
    <n v="17.8"/>
    <n v="4.2"/>
    <n v="4.7086098715575089"/>
    <n v="28596"/>
    <n v="60.6"/>
    <n v="31958"/>
    <n v="270.06009619936498"/>
    <m/>
    <m/>
    <n v="2480.7718554943185"/>
    <n v="1006.1914893617021"/>
    <m/>
    <m/>
    <m/>
    <m/>
    <m/>
    <m/>
    <m/>
    <m/>
    <m/>
    <m/>
    <m/>
    <m/>
    <m/>
    <m/>
    <m/>
    <m/>
    <n v="0"/>
  </r>
  <r>
    <n v="44000"/>
    <x v="39"/>
    <x v="3"/>
    <n v="2774.4"/>
    <n v="1034"/>
    <m/>
    <x v="35"/>
    <n v="4.8366162664665824"/>
    <n v="6.4"/>
    <m/>
    <n v="1048259"/>
    <n v="18.2"/>
    <n v="4.0999999999999996"/>
    <n v="4.8203197325201685"/>
    <n v="30515"/>
    <n v="61.5"/>
    <n v="32593"/>
    <n v="221.20779304453799"/>
    <m/>
    <n v="4.8879792830058978E-2"/>
    <n v="2646.6741520940909"/>
    <n v="1013.7901353965184"/>
    <n v="0"/>
    <n v="0"/>
    <n v="0"/>
    <n v="68000"/>
    <n v="102337.42"/>
    <n v="0.61890000000000001"/>
    <n v="2"/>
    <n v="0"/>
    <n v="0"/>
    <n v="0"/>
    <n v="1"/>
    <n v="0"/>
    <n v="1"/>
    <n v="1"/>
    <n v="0"/>
    <n v="6"/>
    <n v="0"/>
  </r>
  <r>
    <n v="44000"/>
    <x v="39"/>
    <x v="4"/>
    <n v="2889.2"/>
    <n v="1034"/>
    <m/>
    <x v="22"/>
    <n v="4.7298327021928444"/>
    <n v="7.3"/>
    <m/>
    <n v="1057142"/>
    <n v="19"/>
    <n v="4.5999999999999996"/>
    <n v="4.7143220680812794"/>
    <n v="31910"/>
    <n v="60.1"/>
    <n v="32967"/>
    <n v="200.24962445065199"/>
    <m/>
    <n v="4.8909691601643206E-2"/>
    <n v="2733.029242996683"/>
    <n v="1022.3810444874275"/>
    <n v="0"/>
    <n v="0"/>
    <n v="0"/>
    <n v="13795000"/>
    <n v="20186539.079999998"/>
    <n v="33.733699999999999"/>
    <n v="4"/>
    <n v="1.0000000000000001E-5"/>
    <n v="0"/>
    <n v="0"/>
    <n v="3"/>
    <n v="0"/>
    <n v="1"/>
    <n v="3"/>
    <n v="0"/>
    <n v="10"/>
    <n v="0"/>
  </r>
  <r>
    <n v="44000"/>
    <x v="39"/>
    <x v="5"/>
    <n v="3015"/>
    <n v="1034"/>
    <m/>
    <x v="70"/>
    <n v="4.6438252678819048"/>
    <n v="7.9"/>
    <m/>
    <n v="1065995"/>
    <n v="19.399999999999999"/>
    <n v="5"/>
    <n v="4.6286934526747245"/>
    <n v="32958"/>
    <n v="59.4"/>
    <n v="33502"/>
    <n v="217.311480663156"/>
    <m/>
    <n v="4.8844004977988062E-3"/>
    <n v="2828.3434725303591"/>
    <n v="1030.9429400386848"/>
    <n v="0"/>
    <n v="0"/>
    <n v="0"/>
    <n v="189000"/>
    <n v="272263.45"/>
    <n v="0.58116000000000001"/>
    <n v="2"/>
    <n v="0"/>
    <n v="0"/>
    <n v="0"/>
    <n v="2"/>
    <n v="0"/>
    <n v="1"/>
    <n v="2"/>
    <n v="0"/>
    <n v="13"/>
    <n v="0"/>
  </r>
  <r>
    <n v="44000"/>
    <x v="39"/>
    <x v="6"/>
    <n v="3283.2"/>
    <n v="1034"/>
    <m/>
    <x v="106"/>
    <n v="4.7718574979042359"/>
    <n v="8.4"/>
    <m/>
    <n v="1071342"/>
    <n v="20.8"/>
    <n v="5.3"/>
    <n v="4.7489788368983428"/>
    <n v="34512"/>
    <n v="59.9"/>
    <n v="33808"/>
    <n v="204.85324463653299"/>
    <m/>
    <n v="-8.4114490702281233E-3"/>
    <n v="3064.5676170634588"/>
    <n v="1036.1141199226306"/>
    <n v="0"/>
    <n v="0"/>
    <n v="0"/>
    <n v="685000"/>
    <n v="964787.02"/>
    <n v="6.67272"/>
    <n v="0"/>
    <n v="0"/>
    <n v="1"/>
    <n v="1.0000000000000001E-5"/>
    <n v="2"/>
    <n v="1"/>
    <n v="0"/>
    <n v="2"/>
    <n v="0"/>
    <n v="19"/>
    <n v="0"/>
  </r>
  <r>
    <n v="44000"/>
    <x v="39"/>
    <x v="7"/>
    <n v="3515.9"/>
    <n v="1034"/>
    <m/>
    <x v="106"/>
    <n v="4.6377184526629973"/>
    <n v="8.9"/>
    <m/>
    <n v="1074579"/>
    <n v="21"/>
    <n v="5.2"/>
    <n v="4.6118804023839326"/>
    <n v="36207"/>
    <n v="61.5"/>
    <n v="34392"/>
    <n v="208.76084834491601"/>
    <m/>
    <n v="-4.0137132892455331E-2"/>
    <n v="3271.8860130339417"/>
    <n v="1039.2446808510638"/>
    <n v="0"/>
    <n v="0"/>
    <n v="0"/>
    <n v="630000"/>
    <n v="864305.57"/>
    <n v="1.47465"/>
    <n v="1"/>
    <n v="1.0000000000000001E-5"/>
    <n v="1"/>
    <n v="1.0000000000000001E-5"/>
    <n v="1"/>
    <n v="1"/>
    <n v="1"/>
    <n v="1"/>
    <n v="0"/>
    <n v="8"/>
    <n v="0"/>
  </r>
  <r>
    <n v="44000"/>
    <x v="39"/>
    <x v="8"/>
    <n v="3710.4"/>
    <n v="1034"/>
    <m/>
    <x v="109"/>
    <n v="4.6072501604292162"/>
    <n v="9.1999999999999993"/>
    <m/>
    <n v="1067916"/>
    <n v="21.8"/>
    <n v="5"/>
    <n v="4.580212881927582"/>
    <n v="37220"/>
    <n v="63.1"/>
    <n v="34964"/>
    <n v="248.542397825714"/>
    <n v="1861.5"/>
    <n v="-5.110279620807863E-2"/>
    <n v="3474.43057319115"/>
    <n v="1032.8007736943907"/>
    <n v="0"/>
    <n v="0"/>
    <n v="0"/>
    <n v="2397000"/>
    <n v="3180713.26"/>
    <n v="14.22993"/>
    <n v="2"/>
    <n v="1.0000000000000001E-5"/>
    <n v="0"/>
    <n v="0"/>
    <n v="2"/>
    <n v="0"/>
    <n v="1"/>
    <n v="2"/>
    <n v="0"/>
    <n v="54"/>
    <n v="0"/>
  </r>
  <r>
    <n v="44000"/>
    <x v="39"/>
    <x v="9"/>
    <n v="3791.2"/>
    <n v="1034"/>
    <m/>
    <x v="134"/>
    <n v="5.1558964703480852"/>
    <n v="9.5"/>
    <m/>
    <n v="1063096"/>
    <n v="22.8"/>
    <n v="4.9000000000000004"/>
    <n v="5.1523679455592699"/>
    <n v="39236"/>
    <n v="64.599999999999994"/>
    <n v="35264"/>
    <n v="188.11325409003399"/>
    <n v="1857"/>
    <n v="-1.8452381832961912E-2"/>
    <n v="3566.1878137063818"/>
    <n v="1028.1392649903289"/>
    <n v="0"/>
    <n v="0"/>
    <n v="0"/>
    <n v="807000"/>
    <n v="1037389.08"/>
    <n v="5.0338000000000003"/>
    <n v="3"/>
    <n v="0"/>
    <n v="0"/>
    <n v="0"/>
    <n v="2"/>
    <n v="0"/>
    <n v="1"/>
    <n v="2"/>
    <n v="0"/>
    <n v="54"/>
    <n v="0"/>
  </r>
  <r>
    <n v="44000"/>
    <x v="39"/>
    <x v="10"/>
    <n v="3782.7"/>
    <n v="1034"/>
    <m/>
    <x v="76"/>
    <n v="5.1173658402958262"/>
    <n v="10"/>
    <m/>
    <n v="1057315"/>
    <n v="22.2"/>
    <n v="5.2"/>
    <n v="5.123503752732657"/>
    <n v="41042"/>
    <n v="64.900000000000006"/>
    <n v="35425"/>
    <n v="159.336422761964"/>
    <n v="1828.25"/>
    <n v="-8.812512977814739E-2"/>
    <n v="3577.6471534027228"/>
    <n v="1022.5483558994197"/>
    <n v="0"/>
    <n v="0"/>
    <n v="0"/>
    <n v="336000"/>
    <n v="419962.63"/>
    <n v="3.45024"/>
    <n v="0"/>
    <n v="0"/>
    <n v="0"/>
    <n v="0"/>
    <n v="3"/>
    <n v="0"/>
    <n v="0"/>
    <n v="3"/>
    <n v="0"/>
    <n v="29"/>
    <n v="0"/>
  </r>
  <r>
    <n v="44000"/>
    <x v="39"/>
    <x v="11"/>
    <n v="3817.4"/>
    <n v="1034"/>
    <m/>
    <x v="63"/>
    <n v="4.8915364304357709"/>
    <n v="10.5"/>
    <m/>
    <n v="1055003"/>
    <n v="20.399999999999999"/>
    <n v="7.8"/>
    <n v="4.9024966233214107"/>
    <n v="41755"/>
    <n v="64.5"/>
    <n v="35082"/>
    <n v="97.236093433286797"/>
    <n v="1681"/>
    <n v="-9.2668501801117201E-2"/>
    <n v="3618.3783363649204"/>
    <n v="1020.3123791102514"/>
    <n v="0"/>
    <n v="0"/>
    <n v="0"/>
    <n v="548500"/>
    <n v="660214.84"/>
    <n v="3.5856300000000001"/>
    <n v="0"/>
    <n v="0"/>
    <n v="5"/>
    <n v="4.0000000000000003E-5"/>
    <n v="2"/>
    <n v="2"/>
    <n v="0"/>
    <n v="2"/>
    <n v="0"/>
    <n v="44"/>
    <n v="0"/>
  </r>
  <r>
    <n v="44000"/>
    <x v="39"/>
    <x v="12"/>
    <n v="3909"/>
    <n v="1034"/>
    <m/>
    <x v="108"/>
    <n v="4.5691104360351833"/>
    <n v="10.7"/>
    <m/>
    <n v="1053646"/>
    <n v="17.2"/>
    <n v="11"/>
    <n v="4.5714261099363993"/>
    <n v="40766"/>
    <n v="62.9"/>
    <n v="34629"/>
    <n v="76.091731672335598"/>
    <n v="1551.75"/>
    <n v="-5.5199760853762894E-2"/>
    <n v="3709.9746973841311"/>
    <n v="1019"/>
    <n v="0"/>
    <n v="0"/>
    <n v="0"/>
    <n v="86500"/>
    <n v="104489.5"/>
    <n v="1.28017"/>
    <n v="9"/>
    <n v="5.0000000000000002E-5"/>
    <n v="0"/>
    <n v="0"/>
    <n v="1"/>
    <n v="0"/>
    <n v="1"/>
    <n v="1"/>
    <n v="0"/>
    <n v="7"/>
    <n v="0"/>
  </r>
  <r>
    <n v="44000"/>
    <x v="39"/>
    <x v="13"/>
    <n v="3994.4"/>
    <n v="1034"/>
    <n v="374"/>
    <x v="62"/>
    <n v="4.8899753757447249"/>
    <n v="11.3"/>
    <m/>
    <n v="1053959"/>
    <n v="15.9"/>
    <n v="11.2"/>
    <n v="4.8798491988423152"/>
    <n v="42944"/>
    <n v="62.8"/>
    <n v="34345"/>
    <n v="77.711511005568894"/>
    <n v="1589"/>
    <n v="-3.8797091437658603E-2"/>
    <n v="3789.9007456646796"/>
    <n v="1019.3027079303675"/>
    <n v="0"/>
    <n v="0"/>
    <n v="0"/>
    <n v="88227000"/>
    <n v="104855736.29000001"/>
    <n v="669.26400000000001"/>
    <n v="1"/>
    <n v="1.0000000000000001E-5"/>
    <n v="0"/>
    <n v="0"/>
    <n v="8"/>
    <n v="0"/>
    <n v="1"/>
    <n v="8"/>
    <n v="0"/>
    <n v="25"/>
    <n v="0"/>
  </r>
  <r>
    <n v="44000"/>
    <x v="39"/>
    <x v="14"/>
    <n v="4143"/>
    <n v="1034"/>
    <n v="513"/>
    <x v="132"/>
    <n v="5.1511803715145428"/>
    <n v="11.5"/>
    <m/>
    <n v="1053649"/>
    <n v="15.7"/>
    <n v="11"/>
    <n v="5.1381678073455364"/>
    <n v="44670"/>
    <n v="63.4"/>
    <n v="34184"/>
    <n v="61.465857548353902"/>
    <n v="1585"/>
    <n v="-0.15654224048399426"/>
    <n v="3932.0494775774473"/>
    <n v="1019.0029013539652"/>
    <n v="0"/>
    <n v="0"/>
    <n v="0"/>
    <n v="844000"/>
    <n v="972380.85"/>
    <n v="4.2364499999999996"/>
    <n v="0"/>
    <n v="0"/>
    <n v="0"/>
    <n v="0"/>
    <n v="1"/>
    <n v="0"/>
    <n v="0"/>
    <n v="1"/>
    <n v="0"/>
    <n v="26"/>
    <n v="0"/>
  </r>
  <r>
    <n v="44000"/>
    <x v="39"/>
    <x v="15"/>
    <n v="4266.7"/>
    <n v="1034"/>
    <n v="282"/>
    <x v="105"/>
    <n v="5.2297129585129598"/>
    <n v="11.5"/>
    <m/>
    <n v="1054621"/>
    <n v="16"/>
    <n v="10.4"/>
    <n v="5.2212867053198524"/>
    <n v="46282"/>
    <n v="62.1"/>
    <n v="34526"/>
    <n v="65.006564577345401"/>
    <n v="1580"/>
    <n v="-0.20169192988217616"/>
    <n v="4045.7187937657227"/>
    <n v="1019.9429400386847"/>
    <n v="0"/>
    <n v="0"/>
    <n v="0"/>
    <n v="11864500"/>
    <n v="13392067.52"/>
    <n v="120.98469"/>
    <n v="4"/>
    <n v="1.0000000000000001E-5"/>
    <n v="0"/>
    <n v="0"/>
    <n v="1"/>
    <n v="0"/>
    <n v="1"/>
    <n v="1"/>
    <n v="0"/>
    <n v="40"/>
    <n v="0"/>
  </r>
  <r>
    <n v="44000"/>
    <x v="39"/>
    <x v="16"/>
    <n v="4459.6000000000004"/>
    <n v="1034"/>
    <n v="593"/>
    <x v="74"/>
    <n v="5.1234914152991093"/>
    <n v="11.3"/>
    <m/>
    <n v="1055081"/>
    <n v="16.100000000000001"/>
    <n v="9.3000000000000007"/>
    <n v="5.1255095113352098"/>
    <n v="46226"/>
    <n v="61.5"/>
    <n v="34752"/>
    <n v="77.004200545669406"/>
    <n v="1555"/>
    <n v="-0.17234373054238125"/>
    <n v="4226.7844838453166"/>
    <n v="1020.3878143133462"/>
    <n v="0"/>
    <n v="0"/>
    <n v="0"/>
    <n v="1981000.01"/>
    <n v="2203775.91"/>
    <n v="7.24207"/>
    <n v="0"/>
    <n v="0"/>
    <n v="1"/>
    <n v="0"/>
    <n v="1"/>
    <n v="1"/>
    <n v="0"/>
    <n v="1"/>
    <n v="0"/>
    <n v="27"/>
    <n v="0"/>
  </r>
  <r>
    <n v="44000"/>
    <x v="39"/>
    <x v="17"/>
    <n v="4624.2"/>
    <n v="1034"/>
    <n v="598"/>
    <x v="113"/>
    <n v="5.4649794424249256"/>
    <n v="11.8"/>
    <m/>
    <n v="1055936"/>
    <n v="16.5"/>
    <n v="7.7"/>
    <n v="5.4752787252342765"/>
    <n v="48169"/>
    <n v="61.8"/>
    <n v="35059"/>
    <n v="76.285991084257205"/>
    <n v="1664.5"/>
    <n v="-9.108446628126135E-2"/>
    <n v="4379.2426813746288"/>
    <n v="1021.2147001934236"/>
    <n v="0"/>
    <n v="0"/>
    <n v="0"/>
    <n v="157000"/>
    <n v="171867.6"/>
    <n v="1.7278899999999999"/>
    <n v="0"/>
    <n v="0"/>
    <n v="1"/>
    <n v="1.0000000000000001E-5"/>
    <n v="1"/>
    <n v="1"/>
    <n v="0"/>
    <n v="1"/>
    <n v="0"/>
    <n v="15"/>
    <n v="0"/>
  </r>
  <r>
    <n v="44000"/>
    <x v="39"/>
    <x v="18"/>
    <n v="4734.7"/>
    <n v="1034"/>
    <n v="487"/>
    <x v="118"/>
    <n v="5.5095857291798813"/>
    <n v="12.2"/>
    <m/>
    <n v="1056065"/>
    <n v="17"/>
    <n v="6"/>
    <n v="5.5317959399384629"/>
    <n v="49939"/>
    <n v="58.9"/>
    <n v="35639"/>
    <n v="74.016458984305899"/>
    <n v="1665.25"/>
    <n v="-8.7071728477096766E-2"/>
    <n v="4483.3414609896172"/>
    <n v="1021.3394584139265"/>
    <n v="0"/>
    <n v="0"/>
    <n v="0"/>
    <n v="513000"/>
    <n v="560914.38"/>
    <n v="4.2490199999999998"/>
    <n v="0"/>
    <n v="0"/>
    <n v="0"/>
    <n v="0"/>
    <n v="2"/>
    <n v="0"/>
    <n v="0"/>
    <n v="2"/>
    <n v="0"/>
    <n v="40"/>
    <n v="0"/>
  </r>
  <r>
    <n v="44000"/>
    <x v="39"/>
    <x v="19"/>
    <n v="4854.3"/>
    <n v="1034"/>
    <n v="575"/>
    <x v="69"/>
    <n v="5.1893336283289955"/>
    <n v="12.5"/>
    <m/>
    <n v="1056770"/>
    <n v="18.100000000000001"/>
    <n v="5.2"/>
    <n v="5.2331112801791981"/>
    <n v="50655"/>
    <n v="56.3"/>
    <n v="36153"/>
    <n v="87.259795073991199"/>
    <n v="1697.25"/>
    <n v="-8.7407698383926161E-2"/>
    <n v="4593.5255542833356"/>
    <n v="1022.0212765957447"/>
    <n v="0"/>
    <n v="0"/>
    <n v="0"/>
    <n v="908300"/>
    <n v="963239.74"/>
    <n v="5.0033399999999997"/>
    <n v="1"/>
    <n v="0"/>
    <n v="0"/>
    <n v="0"/>
    <n v="2"/>
    <n v="0"/>
    <n v="1"/>
    <n v="2"/>
    <n v="0"/>
    <n v="86"/>
    <n v="0"/>
  </r>
  <r>
    <n v="44000"/>
    <x v="39"/>
    <x v="20"/>
    <n v="4882.6000000000004"/>
    <n v="1034"/>
    <n v="536"/>
    <x v="36"/>
    <n v="5.2918996274225831"/>
    <n v="12.8"/>
    <m/>
    <n v="1055673"/>
    <n v="18.399999999999999"/>
    <n v="4.4000000000000004"/>
    <n v="5.5484261755621764"/>
    <n v="52644"/>
    <n v="56.6"/>
    <n v="36649"/>
    <n v="96.360504316525294"/>
    <n v="2104.25"/>
    <m/>
    <n v="4625.1064486824998"/>
    <n v="1020.9603481624758"/>
    <n v="0"/>
    <n v="0"/>
    <n v="0"/>
    <n v="161900"/>
    <n v="168209.92000000001"/>
    <n v="0.9819"/>
    <n v="0"/>
    <n v="0"/>
    <n v="0"/>
    <n v="0"/>
    <n v="2"/>
    <n v="0"/>
    <n v="0"/>
    <n v="2"/>
    <n v="0"/>
    <n v="23"/>
    <n v="0"/>
  </r>
  <r>
    <n v="44000"/>
    <x v="39"/>
    <x v="21"/>
    <n v="5131.7"/>
    <n v="1034"/>
    <n v="478"/>
    <x v="25"/>
    <n v="5.2342247500054171"/>
    <n v="13.2"/>
    <m/>
    <n v="1058287"/>
    <n v="19.2"/>
    <n v="4"/>
    <m/>
    <n v="54431"/>
    <n v="60.7"/>
    <n v="37304"/>
    <n v="98.037108960519404"/>
    <n v="2558.5"/>
    <m/>
    <n v="4849.062683374169"/>
    <n v="1023.4883945841393"/>
    <n v="0"/>
    <n v="0"/>
    <n v="0"/>
    <n v="1153000"/>
    <n v="1189951.3799999999"/>
    <n v="2.45146"/>
    <n v="0"/>
    <n v="0"/>
    <n v="2"/>
    <n v="2.0000000000000002E-5"/>
    <n v="2"/>
    <n v="2"/>
    <n v="0"/>
    <n v="2"/>
    <n v="0"/>
    <n v="27"/>
    <n v="0"/>
  </r>
  <r>
    <n v="44000"/>
    <x v="39"/>
    <x v="22"/>
    <n v="5349.3"/>
    <n v="1034"/>
    <n v="460"/>
    <x v="31"/>
    <m/>
    <n v="13.7"/>
    <m/>
    <n v="1059361"/>
    <n v="19.899999999999999"/>
    <n v="3.6"/>
    <m/>
    <n v="56361"/>
    <n v="63.8"/>
    <n v="38149"/>
    <n v="95.147831957143694"/>
    <n v="2121"/>
    <m/>
    <n v="5049.5534572256302"/>
    <n v="1024.527079303675"/>
    <n v="0"/>
    <n v="0"/>
    <n v="0"/>
    <n v="142700"/>
    <n v="142700"/>
    <n v="0.87802000000000002"/>
    <n v="0"/>
    <n v="0"/>
    <n v="0"/>
    <n v="0"/>
    <n v="2"/>
    <n v="0"/>
    <n v="0"/>
    <n v="2"/>
    <n v="0"/>
    <n v="56"/>
    <n v="0"/>
  </r>
  <r>
    <n v="45000"/>
    <x v="40"/>
    <x v="0"/>
    <n v="6878.7"/>
    <n v="30061"/>
    <m/>
    <x v="34"/>
    <n v="6.0459712940541763"/>
    <n v="18.7"/>
    <n v="14.1"/>
    <n v="3859696"/>
    <n v="101.7"/>
    <n v="4.5999999999999996"/>
    <n v="6.0487772659251"/>
    <n v="21728"/>
    <n v="74.099999999999994"/>
    <n v="94878"/>
    <n v="2494.8064523687899"/>
    <m/>
    <m/>
    <n v="1782.1869908925469"/>
    <n v="128.39546255946243"/>
    <n v="651000"/>
    <n v="1051149.94"/>
    <n v="8.7223600000000001"/>
    <n v="4867000"/>
    <n v="7858597.2999999998"/>
    <n v="96.007050000000007"/>
    <n v="35"/>
    <n v="3.5E-4"/>
    <n v="4"/>
    <n v="4.0000000000000003E-5"/>
    <n v="2"/>
    <n v="1"/>
    <n v="2"/>
    <n v="2"/>
    <n v="1"/>
    <n v="80"/>
    <n v="0"/>
  </r>
  <r>
    <n v="45000"/>
    <x v="40"/>
    <x v="1"/>
    <n v="7404.2"/>
    <n v="30061"/>
    <m/>
    <x v="88"/>
    <n v="6.2358599309336489"/>
    <n v="19.899999999999999"/>
    <m/>
    <n v="3919235"/>
    <n v="109.3"/>
    <n v="3.8"/>
    <n v="6.2290929718188046"/>
    <n v="22947"/>
    <n v="76.599999999999994"/>
    <n v="101971"/>
    <n v="2671.4077283659999"/>
    <m/>
    <m/>
    <n v="1889.1952128412815"/>
    <n v="130.37606866039053"/>
    <n v="101000"/>
    <n v="160580.38"/>
    <n v="4.3121200000000002"/>
    <n v="23580700"/>
    <n v="37491068"/>
    <n v="426.80191000000002"/>
    <n v="59"/>
    <n v="1.1100000000000001E-3"/>
    <n v="11.04"/>
    <n v="1.7000000000000001E-4"/>
    <n v="30"/>
    <n v="30"/>
    <n v="1"/>
    <n v="2"/>
    <n v="1"/>
    <n v="123"/>
    <n v="0"/>
  </r>
  <r>
    <n v="45000"/>
    <x v="40"/>
    <x v="2"/>
    <n v="7887.6"/>
    <n v="30061"/>
    <m/>
    <x v="27"/>
    <n v="6.1952972800279831"/>
    <n v="21.2"/>
    <m/>
    <n v="3974682"/>
    <n v="115.1"/>
    <n v="4.3"/>
    <n v="6.1887306458493141"/>
    <n v="23789"/>
    <n v="77.099999999999994"/>
    <n v="108153"/>
    <n v="2931.75021596852"/>
    <m/>
    <m/>
    <n v="1984.4606436439444"/>
    <n v="132.22055154519146"/>
    <n v="2020000"/>
    <n v="3142209.2"/>
    <n v="185.93607"/>
    <n v="52063600"/>
    <n v="80987486.700000003"/>
    <n v="1675.3106299999999"/>
    <n v="54"/>
    <n v="7.2000000000000005E-4"/>
    <n v="21.04"/>
    <n v="5.1999999999999995E-4"/>
    <n v="12"/>
    <n v="6"/>
    <n v="12"/>
    <n v="2"/>
    <n v="1"/>
    <n v="111"/>
    <n v="1"/>
  </r>
  <r>
    <n v="45000"/>
    <x v="40"/>
    <x v="3"/>
    <n v="8238.7000000000007"/>
    <n v="30061"/>
    <m/>
    <x v="90"/>
    <n v="6.3154832325835075"/>
    <n v="23.4"/>
    <m/>
    <n v="4012023"/>
    <n v="115"/>
    <n v="3.8"/>
    <n v="6.3148479431535094"/>
    <n v="25152"/>
    <n v="76.5"/>
    <n v="110221"/>
    <n v="2692.1321303917098"/>
    <m/>
    <n v="-2.2265880407530469E-2"/>
    <n v="2053.5026843066457"/>
    <n v="133.46272579089185"/>
    <n v="55000"/>
    <n v="82772.91"/>
    <n v="2.3402400000000001"/>
    <n v="35400000"/>
    <n v="53275659.890000001"/>
    <n v="463.83166999999997"/>
    <n v="23"/>
    <n v="6.8999999999999997E-4"/>
    <n v="13"/>
    <n v="2.7E-4"/>
    <n v="2"/>
    <n v="2"/>
    <n v="1"/>
    <n v="1"/>
    <n v="1"/>
    <n v="67"/>
    <n v="0"/>
  </r>
  <r>
    <n v="45000"/>
    <x v="40"/>
    <x v="4"/>
    <n v="8507.4"/>
    <n v="30061"/>
    <m/>
    <x v="51"/>
    <n v="5.9811104797561336"/>
    <n v="25.9"/>
    <m/>
    <n v="4064995"/>
    <n v="113.6"/>
    <n v="5.2"/>
    <n v="5.9839823711107876"/>
    <n v="25747"/>
    <n v="76.099999999999994"/>
    <n v="111880"/>
    <n v="2574.5654974152399"/>
    <m/>
    <n v="-1.2049708328695077E-2"/>
    <n v="2092.8439026370265"/>
    <n v="135.22487608529323"/>
    <n v="50000"/>
    <n v="73166.14"/>
    <n v="0.36236000000000002"/>
    <n v="13919000"/>
    <n v="20367991.039999999"/>
    <n v="136.90977000000001"/>
    <n v="58"/>
    <n v="3.8999999999999999E-4"/>
    <n v="4"/>
    <n v="3.0000000000000001E-5"/>
    <n v="1"/>
    <n v="1"/>
    <n v="1"/>
    <n v="1"/>
    <n v="1"/>
    <n v="45"/>
    <n v="0"/>
  </r>
  <r>
    <n v="45000"/>
    <x v="40"/>
    <x v="5"/>
    <n v="8725.2999999999993"/>
    <n v="30061"/>
    <m/>
    <x v="8"/>
    <n v="5.7429295199074231"/>
    <n v="28.1"/>
    <m/>
    <n v="4107795"/>
    <n v="112.2"/>
    <n v="5.8"/>
    <n v="5.7476634408193865"/>
    <n v="26179"/>
    <n v="77.5"/>
    <n v="115559"/>
    <n v="2656.8589902744502"/>
    <m/>
    <n v="-5.0020008101623006E-2"/>
    <n v="2124.0836020297993"/>
    <n v="136.64864774957587"/>
    <n v="0"/>
    <n v="0"/>
    <n v="0"/>
    <n v="103043000"/>
    <n v="148438328.06"/>
    <n v="2012.1965399999999"/>
    <n v="20"/>
    <n v="4.0999999999999999E-4"/>
    <n v="5"/>
    <n v="3.0000000000000001E-5"/>
    <n v="2"/>
    <n v="1"/>
    <n v="1"/>
    <n v="2"/>
    <n v="0"/>
    <n v="119"/>
    <n v="0"/>
  </r>
  <r>
    <n v="45000"/>
    <x v="40"/>
    <x v="6"/>
    <n v="9538.9"/>
    <n v="30061"/>
    <m/>
    <x v="63"/>
    <n v="5.5507274449039956"/>
    <n v="30"/>
    <m/>
    <n v="4150297"/>
    <n v="112.7"/>
    <n v="6.9"/>
    <n v="5.5561178567342298"/>
    <n v="26786"/>
    <n v="75"/>
    <n v="111385"/>
    <n v="2999.603970655"/>
    <m/>
    <n v="-6.9007178819712925E-2"/>
    <n v="2298.3656350376855"/>
    <n v="138.06250623731745"/>
    <n v="0"/>
    <n v="0"/>
    <n v="0"/>
    <n v="6792500"/>
    <n v="9566884.9000000004"/>
    <n v="97.249380000000002"/>
    <n v="44"/>
    <n v="9.7000000000000005E-4"/>
    <n v="1"/>
    <n v="4.0000000000000003E-5"/>
    <n v="14"/>
    <n v="1"/>
    <n v="2"/>
    <n v="14"/>
    <n v="0"/>
    <n v="146"/>
    <n v="0"/>
  </r>
  <r>
    <n v="45000"/>
    <x v="40"/>
    <x v="7"/>
    <n v="10523.1"/>
    <n v="30061"/>
    <m/>
    <x v="107"/>
    <n v="5.4886421939257737"/>
    <n v="30.6"/>
    <m/>
    <n v="4210921"/>
    <n v="114.5"/>
    <n v="6.8"/>
    <n v="5.4944947305014189"/>
    <n v="27906"/>
    <n v="76.2"/>
    <n v="108929"/>
    <n v="3545.3805216441901"/>
    <m/>
    <n v="-4.4716132867535549E-2"/>
    <n v="2499.0019998000439"/>
    <n v="140.07920561524898"/>
    <n v="5000000"/>
    <n v="6859568.0599999996"/>
    <n v="60.670850000000002"/>
    <n v="67361000"/>
    <n v="92413472.799999997"/>
    <n v="1204.88005"/>
    <n v="44"/>
    <n v="1.1299999999999999E-3"/>
    <n v="9"/>
    <n v="1.1E-4"/>
    <n v="2"/>
    <n v="1"/>
    <n v="1"/>
    <n v="2"/>
    <n v="2"/>
    <n v="155"/>
    <n v="0"/>
  </r>
  <r>
    <n v="45000"/>
    <x v="40"/>
    <x v="8"/>
    <n v="11267.7"/>
    <n v="30061"/>
    <m/>
    <x v="5"/>
    <n v="5.5595748313113207"/>
    <n v="33"/>
    <m/>
    <n v="4270150"/>
    <n v="117"/>
    <n v="6.7"/>
    <n v="5.5617575176305429"/>
    <n v="29171"/>
    <n v="73.900000000000006"/>
    <n v="115194"/>
    <n v="4401.80477422279"/>
    <n v="8347.5"/>
    <n v="-3.7124184460399223E-2"/>
    <n v="2638.7129257754414"/>
    <n v="142.04949935131899"/>
    <n v="151000"/>
    <n v="200370.34"/>
    <n v="4.3664399999999999"/>
    <n v="13193000"/>
    <n v="17506528.82"/>
    <n v="166.22192999999999"/>
    <n v="9"/>
    <n v="1.1E-4"/>
    <n v="6"/>
    <n v="6.9999999999999994E-5"/>
    <n v="3"/>
    <n v="1"/>
    <n v="1"/>
    <n v="3"/>
    <n v="1"/>
    <n v="85"/>
    <n v="0"/>
  </r>
  <r>
    <n v="45000"/>
    <x v="40"/>
    <x v="9"/>
    <n v="11911.1"/>
    <n v="30061"/>
    <m/>
    <x v="89"/>
    <n v="5.781618059040686"/>
    <n v="34.200000000000003"/>
    <m/>
    <n v="4357847"/>
    <n v="124.8"/>
    <n v="6.4"/>
    <n v="5.7848361530388743"/>
    <n v="30892"/>
    <n v="74.2"/>
    <n v="125222"/>
    <n v="4069.11684477996"/>
    <n v="9126.25"/>
    <n v="-4.3395594536426024E-2"/>
    <n v="2733.2533702995997"/>
    <n v="144.96680083829546"/>
    <n v="15000"/>
    <n v="19282.330000000002"/>
    <n v="0.54727999999999999"/>
    <n v="6922000"/>
    <n v="8898151.3300000001"/>
    <n v="107.37671"/>
    <n v="44"/>
    <n v="8.3000000000000001E-4"/>
    <n v="6"/>
    <n v="3.0000000000000001E-5"/>
    <n v="2"/>
    <n v="1"/>
    <n v="1"/>
    <n v="2"/>
    <n v="1"/>
    <n v="228"/>
    <n v="0"/>
  </r>
  <r>
    <n v="45000"/>
    <x v="40"/>
    <x v="10"/>
    <n v="12291.5"/>
    <n v="30061"/>
    <m/>
    <x v="61"/>
    <n v="5.7084762843604784"/>
    <n v="37"/>
    <m/>
    <n v="4444110"/>
    <n v="125.1"/>
    <n v="5.7"/>
    <n v="5.7108360789180326"/>
    <n v="32264"/>
    <n v="74.099999999999994"/>
    <n v="113310"/>
    <n v="3174.0916956241099"/>
    <n v="9453.25"/>
    <n v="1.3210650298573351E-3"/>
    <n v="2765.795626120866"/>
    <n v="147.83639932137987"/>
    <n v="39062000"/>
    <n v="48823163.390000001"/>
    <n v="654.57995000000005"/>
    <n v="16954200"/>
    <n v="21190867.5"/>
    <n v="362.84091000000001"/>
    <n v="40"/>
    <n v="4.6000000000000001E-4"/>
    <n v="9"/>
    <n v="6.0000000000000002E-5"/>
    <n v="2"/>
    <n v="1"/>
    <n v="1"/>
    <n v="2"/>
    <n v="1"/>
    <n v="192"/>
    <n v="0"/>
  </r>
  <r>
    <n v="45000"/>
    <x v="40"/>
    <x v="11"/>
    <n v="11801.5"/>
    <n v="30061"/>
    <m/>
    <x v="62"/>
    <n v="5.3637114943170436"/>
    <n v="39.700000000000003"/>
    <m/>
    <n v="4528996"/>
    <n v="110"/>
    <n v="6.8"/>
    <n v="5.3681992866304702"/>
    <n v="32962"/>
    <n v="73.900000000000006"/>
    <n v="114666"/>
    <n v="2071.10542608984"/>
    <n v="9066.5"/>
    <n v="3.809517180082006E-2"/>
    <n v="2605.7651629632705"/>
    <n v="150.66019094507834"/>
    <n v="1166500"/>
    <n v="1404084.93"/>
    <n v="52.825600000000001"/>
    <n v="16077880"/>
    <n v="19352515.739999998"/>
    <n v="484.8039"/>
    <n v="32"/>
    <n v="2.9999999999999997E-4"/>
    <n v="5"/>
    <n v="4.0000000000000003E-5"/>
    <n v="1"/>
    <n v="1"/>
    <n v="1"/>
    <n v="1"/>
    <n v="1"/>
    <n v="340"/>
    <n v="0"/>
  </r>
  <r>
    <n v="45000"/>
    <x v="40"/>
    <x v="12"/>
    <n v="11499.5"/>
    <n v="30061"/>
    <n v="394"/>
    <x v="88"/>
    <n v="4.7263021164874459"/>
    <n v="42.1"/>
    <m/>
    <n v="4589872"/>
    <n v="87.6"/>
    <n v="11.2"/>
    <n v="4.734600973302471"/>
    <n v="31727"/>
    <n v="74.400000000000006"/>
    <n v="109986"/>
    <n v="1323.8611131028899"/>
    <n v="8111.25"/>
    <n v="2.0022056407769245E-2"/>
    <n v="2505.4075582064161"/>
    <n v="152.68527327766873"/>
    <n v="55000"/>
    <n v="66438.399999999994"/>
    <n v="2.1792400000000001"/>
    <n v="56267200"/>
    <n v="67969147.859999999"/>
    <n v="659.88877000000002"/>
    <n v="24"/>
    <n v="2.0000000000000001E-4"/>
    <n v="5"/>
    <n v="3.0000000000000001E-5"/>
    <n v="7"/>
    <n v="1"/>
    <n v="1"/>
    <n v="7"/>
    <n v="1"/>
    <n v="415"/>
    <n v="0"/>
  </r>
  <r>
    <n v="45000"/>
    <x v="40"/>
    <x v="13"/>
    <n v="11930.5"/>
    <n v="30061"/>
    <n v="455"/>
    <x v="6"/>
    <n v="4.5765277617313593"/>
    <n v="42.8"/>
    <m/>
    <n v="4635649"/>
    <n v="79.8"/>
    <n v="11.2"/>
    <n v="4.5856162669155323"/>
    <n v="32458"/>
    <n v="74.8"/>
    <n v="107129"/>
    <n v="1208.09599633639"/>
    <n v="7883"/>
    <n v="4.1902377235887675E-2"/>
    <n v="2573.6417921201542"/>
    <n v="154.20807691028241"/>
    <n v="65000"/>
    <n v="77250.990000000005"/>
    <n v="2.7143299999999999"/>
    <n v="14835850"/>
    <n v="17632062.68"/>
    <n v="246.09631999999999"/>
    <n v="12.25"/>
    <n v="1.3999999999999999E-4"/>
    <n v="3"/>
    <n v="8.0000000000000007E-5"/>
    <n v="2"/>
    <n v="1"/>
    <n v="1"/>
    <n v="2"/>
    <n v="1"/>
    <n v="562"/>
    <n v="0"/>
  </r>
  <r>
    <n v="45000"/>
    <x v="40"/>
    <x v="14"/>
    <n v="12487.8"/>
    <n v="30061"/>
    <n v="529"/>
    <x v="42"/>
    <n v="4.8926685310636451"/>
    <n v="42.6"/>
    <m/>
    <n v="4671994"/>
    <n v="77.599999999999994"/>
    <n v="10.6"/>
    <n v="4.8970675311499869"/>
    <n v="34073"/>
    <n v="74.2"/>
    <n v="106989"/>
    <n v="1301.51336149591"/>
    <n v="7888"/>
    <n v="6.7001124818360958E-2"/>
    <n v="2672.9058299304324"/>
    <n v="155.41711852566448"/>
    <n v="566000"/>
    <n v="652094.26"/>
    <n v="12.39297"/>
    <n v="17722750"/>
    <n v="20418558.68"/>
    <n v="336.77784000000003"/>
    <n v="41"/>
    <n v="4.8000000000000001E-4"/>
    <n v="8"/>
    <n v="6.0000000000000002E-5"/>
    <n v="3"/>
    <n v="1"/>
    <n v="1"/>
    <n v="3"/>
    <n v="1"/>
    <n v="964"/>
    <n v="0"/>
  </r>
  <r>
    <n v="45000"/>
    <x v="40"/>
    <x v="15"/>
    <n v="13050.9"/>
    <n v="30061"/>
    <n v="637"/>
    <x v="7"/>
    <n v="5.4605352174748658"/>
    <n v="41.5"/>
    <m/>
    <n v="4717354"/>
    <n v="78.5"/>
    <n v="9.1999999999999993"/>
    <n v="5.4567531532745335"/>
    <n v="35570"/>
    <n v="71.5"/>
    <n v="108420"/>
    <n v="1591.5409979884901"/>
    <n v="8026.75"/>
    <n v="-7.9771733180865584E-2"/>
    <n v="2766.5721080080061"/>
    <n v="156.92605036425934"/>
    <n v="560000"/>
    <n v="632100.63"/>
    <n v="13.51895"/>
    <n v="8821500.0399999991"/>
    <n v="9957277.8000000007"/>
    <n v="146.71566999999999"/>
    <n v="37"/>
    <n v="1.9499999999999999E-3"/>
    <n v="2"/>
    <n v="2.0000000000000002E-5"/>
    <n v="2"/>
    <n v="2"/>
    <n v="1"/>
    <n v="1"/>
    <n v="1"/>
    <n v="686"/>
    <n v="0"/>
  </r>
  <r>
    <n v="45000"/>
    <x v="40"/>
    <x v="16"/>
    <n v="13631.2"/>
    <n v="30061"/>
    <n v="633"/>
    <x v="140"/>
    <n v="5.4248230919239786"/>
    <n v="42.4"/>
    <m/>
    <n v="4764080"/>
    <n v="81"/>
    <n v="7.6"/>
    <n v="5.4208036526672148"/>
    <n v="35731"/>
    <n v="72.400000000000006"/>
    <n v="113145"/>
    <n v="1949.91849913786"/>
    <n v="8266"/>
    <n v="-4.743726437563682E-2"/>
    <n v="2861.2449832916323"/>
    <n v="158.48042313961611"/>
    <n v="10000"/>
    <n v="11124.56"/>
    <n v="0.12262000000000001"/>
    <n v="18368999.98"/>
    <n v="20434710.43"/>
    <n v="123.46592"/>
    <n v="13"/>
    <n v="8.0000000000000007E-5"/>
    <n v="12"/>
    <n v="1.1E-4"/>
    <n v="7"/>
    <n v="1"/>
    <n v="1"/>
    <n v="7"/>
    <n v="1"/>
    <n v="547"/>
    <n v="0"/>
  </r>
  <r>
    <n v="45000"/>
    <x v="40"/>
    <x v="17"/>
    <n v="14664.8"/>
    <n v="30061"/>
    <n v="644"/>
    <x v="49"/>
    <n v="5.7488493834580447"/>
    <n v="44.2"/>
    <m/>
    <n v="4823617"/>
    <n v="84.6"/>
    <n v="6.5"/>
    <n v="5.7413879932007701"/>
    <n v="37624"/>
    <n v="72.900000000000006"/>
    <n v="113830"/>
    <n v="2273.3193811272399"/>
    <n v="8766.25"/>
    <n v="-3.9618889702188725E-3"/>
    <n v="3040.2082089021578"/>
    <n v="160.46096270915805"/>
    <n v="27200"/>
    <n v="29775.8"/>
    <n v="1.7735799999999999"/>
    <n v="12054900"/>
    <n v="13196477.91"/>
    <n v="84.348060000000004"/>
    <n v="12"/>
    <n v="2.3000000000000001E-4"/>
    <n v="7"/>
    <n v="6.9999999999999994E-5"/>
    <n v="3"/>
    <n v="3"/>
    <n v="2"/>
    <n v="2"/>
    <n v="1"/>
    <n v="318"/>
    <n v="0"/>
  </r>
  <r>
    <n v="45000"/>
    <x v="40"/>
    <x v="18"/>
    <n v="15055.9"/>
    <n v="30061"/>
    <n v="643"/>
    <x v="8"/>
    <n v="6.014469189917814"/>
    <n v="45.9"/>
    <m/>
    <n v="4891938"/>
    <n v="89.5"/>
    <n v="6"/>
    <n v="6.008192592698518"/>
    <n v="39446"/>
    <n v="67.099999999999994"/>
    <n v="118345"/>
    <n v="2526.5498348242199"/>
    <n v="9389.75"/>
    <n v="3.0758613264009128E-2"/>
    <n v="3077.6964058007275"/>
    <n v="162.73370812680884"/>
    <n v="24847000"/>
    <n v="27167719.539999999"/>
    <n v="746.57726000000002"/>
    <n v="153771870"/>
    <n v="168134222.63999999"/>
    <n v="1951.6264000000001"/>
    <n v="42"/>
    <n v="4.0000000000000002E-4"/>
    <n v="19"/>
    <n v="8.0000000000000007E-5"/>
    <n v="16"/>
    <n v="1"/>
    <n v="1"/>
    <n v="16"/>
    <n v="2"/>
    <n v="654"/>
    <n v="0"/>
  </r>
  <r>
    <n v="45000"/>
    <x v="40"/>
    <x v="19"/>
    <n v="15520.5"/>
    <n v="30061"/>
    <n v="671"/>
    <x v="61"/>
    <n v="6.1096109302287003"/>
    <n v="47.4"/>
    <m/>
    <n v="4957968"/>
    <n v="97.7"/>
    <n v="5"/>
    <n v="6.102597411884731"/>
    <n v="40569"/>
    <n v="68.900000000000006"/>
    <n v="120849"/>
    <n v="2590.0760662859302"/>
    <n v="10339.75"/>
    <n v="3.2409788405964327E-2"/>
    <n v="3130.4155250699482"/>
    <n v="164.93024184158878"/>
    <n v="1501030"/>
    <n v="1591821.89"/>
    <n v="96.187809999999999"/>
    <n v="253069400"/>
    <n v="268376657.06"/>
    <n v="2806.2080999999998"/>
    <n v="20"/>
    <n v="4.4999999999999999E-4"/>
    <n v="4"/>
    <n v="3.0000000000000001E-5"/>
    <n v="18"/>
    <n v="7"/>
    <n v="1"/>
    <n v="18"/>
    <n v="1"/>
    <n v="328"/>
    <n v="0"/>
  </r>
  <r>
    <n v="45000"/>
    <x v="40"/>
    <x v="20"/>
    <n v="15887.4"/>
    <n v="30061"/>
    <n v="565"/>
    <x v="119"/>
    <n v="6.0931727683946884"/>
    <n v="50.4"/>
    <m/>
    <n v="5021268"/>
    <n v="101.3"/>
    <n v="4.3"/>
    <n v="6.1313408096951827"/>
    <n v="42227"/>
    <n v="72.8"/>
    <n v="124941"/>
    <n v="2813.6073004243899"/>
    <n v="11330.75"/>
    <m/>
    <n v="3164.0215180707341"/>
    <n v="167.03596021423107"/>
    <n v="750008430"/>
    <n v="779239526.22000003"/>
    <n v="11038.02558"/>
    <n v="5530380"/>
    <n v="5745922.9800000004"/>
    <n v="46.350740000000002"/>
    <n v="15"/>
    <n v="2.0000000000000001E-4"/>
    <n v="4"/>
    <n v="6.0000000000000002E-5"/>
    <n v="2"/>
    <n v="1"/>
    <n v="1"/>
    <n v="2"/>
    <n v="2"/>
    <n v="284"/>
    <n v="0"/>
  </r>
  <r>
    <n v="45000"/>
    <x v="40"/>
    <x v="21"/>
    <n v="17555.5"/>
    <n v="30061"/>
    <n v="658"/>
    <x v="45"/>
    <n v="6.1054559412000282"/>
    <n v="52.1"/>
    <m/>
    <n v="5084156"/>
    <n v="105.7"/>
    <n v="3.5"/>
    <m/>
    <n v="43912"/>
    <n v="72"/>
    <n v="128358"/>
    <n v="3011.3061328085"/>
    <n v="12244.5"/>
    <m/>
    <n v="3452.9821665582253"/>
    <n v="169.12797312132"/>
    <n v="6700"/>
    <n v="6914.4"/>
    <n v="8.5699999999999998E-2"/>
    <n v="5910550"/>
    <n v="6099971.1100000003"/>
    <n v="125.35630999999999"/>
    <n v="8"/>
    <n v="5.0000000000000002E-5"/>
    <n v="5"/>
    <n v="3.0000000000000001E-5"/>
    <n v="2"/>
    <n v="1"/>
    <n v="2"/>
    <n v="2"/>
    <n v="2"/>
    <n v="208"/>
    <n v="0"/>
  </r>
  <r>
    <n v="45000"/>
    <x v="40"/>
    <x v="22"/>
    <n v="18766.400000000001"/>
    <n v="30061"/>
    <n v="693"/>
    <x v="51"/>
    <m/>
    <n v="52.8"/>
    <m/>
    <n v="5148714"/>
    <n v="107.3"/>
    <n v="2.8"/>
    <m/>
    <n v="45438"/>
    <n v="72.599999999999994"/>
    <n v="136498"/>
    <n v="2973.92967631179"/>
    <n v="12742.75"/>
    <m/>
    <n v="3644.871321265854"/>
    <n v="171.27553973587041"/>
    <n v="4060"/>
    <n v="4060"/>
    <n v="7.3380000000000001E-2"/>
    <n v="1941190"/>
    <n v="1941190"/>
    <n v="17.266500000000001"/>
    <n v="23"/>
    <n v="4.6999999999999999E-4"/>
    <n v="7"/>
    <n v="5.0000000000000002E-5"/>
    <n v="2"/>
    <n v="1"/>
    <n v="2"/>
    <n v="1"/>
    <n v="1"/>
    <n v="217"/>
    <n v="0"/>
  </r>
  <r>
    <n v="46000"/>
    <x v="41"/>
    <x v="0"/>
    <n v="1631"/>
    <n v="75811"/>
    <m/>
    <x v="49"/>
    <n v="7.1423350657056828"/>
    <n v="3.2"/>
    <n v="2.7"/>
    <n v="744223"/>
    <n v="16.399999999999999"/>
    <n v="2.9"/>
    <n v="7.1413604308052792"/>
    <n v="22582"/>
    <n v="67.599999999999994"/>
    <n v="23733"/>
    <n v="323.24900237453397"/>
    <m/>
    <m/>
    <n v="2191.5474259731291"/>
    <n v="9.8168207779873633"/>
    <n v="10755000"/>
    <n v="17365772.27"/>
    <n v="2078.8138800000002"/>
    <n v="58109200.020000003"/>
    <n v="93827162.530000001"/>
    <n v="20984.75129"/>
    <n v="25.99"/>
    <n v="4.1999999999999997E-3"/>
    <n v="5"/>
    <n v="9.6000000000000002E-4"/>
    <n v="3"/>
    <n v="2"/>
    <n v="3"/>
    <n v="3"/>
    <n v="1"/>
    <n v="259"/>
    <n v="0"/>
  </r>
  <r>
    <n v="46000"/>
    <x v="41"/>
    <x v="1"/>
    <n v="1700.3"/>
    <n v="75811"/>
    <m/>
    <x v="112"/>
    <n v="7.2575282226070525"/>
    <n v="3.4"/>
    <m/>
    <n v="746058"/>
    <n v="16.899999999999999"/>
    <n v="2.8"/>
    <n v="7.2803633134777614"/>
    <n v="24328"/>
    <n v="67.3"/>
    <n v="24202"/>
    <n v="294.372039173281"/>
    <m/>
    <m/>
    <n v="2279.0453289154461"/>
    <n v="9.8410257086702462"/>
    <n v="5220000"/>
    <n v="8299303.0300000003"/>
    <n v="1380.9818700000001"/>
    <n v="32452900.140000001"/>
    <n v="51597021.490000002"/>
    <n v="8692.2641899999999"/>
    <n v="170"/>
    <n v="2.86E-2"/>
    <n v="6"/>
    <n v="1.07E-3"/>
    <n v="3"/>
    <n v="1"/>
    <n v="2"/>
    <n v="3"/>
    <n v="1"/>
    <n v="134"/>
    <n v="0"/>
  </r>
  <r>
    <n v="46000"/>
    <x v="41"/>
    <x v="2"/>
    <n v="1803.8"/>
    <n v="75811"/>
    <m/>
    <x v="73"/>
    <n v="7.2483600997997497"/>
    <n v="3.6"/>
    <m/>
    <n v="750412"/>
    <n v="17.399999999999999"/>
    <n v="2.7"/>
    <n v="7.2710442398993145"/>
    <n v="25327"/>
    <n v="70.7"/>
    <n v="24555"/>
    <n v="342.91125043664601"/>
    <m/>
    <m/>
    <n v="2403.7462087493268"/>
    <n v="9.8984580074131721"/>
    <n v="2100000"/>
    <n v="3266653.13"/>
    <n v="778.15170999999998"/>
    <n v="6762000.0300000003"/>
    <n v="10518623.140000001"/>
    <n v="1631.05592"/>
    <n v="59.04"/>
    <n v="5.1000000000000004E-3"/>
    <n v="1"/>
    <n v="8.0000000000000007E-5"/>
    <n v="2"/>
    <n v="1"/>
    <n v="1"/>
    <n v="2"/>
    <n v="1"/>
    <n v="78"/>
    <n v="0"/>
  </r>
  <r>
    <n v="46000"/>
    <x v="41"/>
    <x v="3"/>
    <n v="1874.5"/>
    <n v="75811"/>
    <m/>
    <x v="72"/>
    <n v="7.4748239988328686"/>
    <n v="3.8"/>
    <m/>
    <n v="754858"/>
    <n v="18.399999999999999"/>
    <n v="2.5"/>
    <n v="7.4841480580125435"/>
    <n v="26832"/>
    <n v="71.2"/>
    <n v="24952"/>
    <n v="372.69435340338998"/>
    <m/>
    <n v="0.30188457258550938"/>
    <n v="2483.248505016838"/>
    <n v="9.9571038503647227"/>
    <n v="2775000"/>
    <n v="4176269.94"/>
    <n v="564.98392000000001"/>
    <n v="27977070.010000002"/>
    <n v="42104431.200000003"/>
    <n v="3110.31817"/>
    <n v="20"/>
    <n v="1.1900000000000001E-3"/>
    <n v="1"/>
    <n v="2.9E-4"/>
    <n v="2"/>
    <n v="1"/>
    <n v="1"/>
    <n v="2"/>
    <n v="1"/>
    <n v="129"/>
    <n v="0"/>
  </r>
  <r>
    <n v="46000"/>
    <x v="41"/>
    <x v="4"/>
    <n v="1857.2"/>
    <n v="75811"/>
    <m/>
    <x v="82"/>
    <n v="7.3265982059987218"/>
    <n v="4.2"/>
    <m/>
    <n v="757972"/>
    <n v="18.8"/>
    <n v="3.1"/>
    <n v="7.3359031735727234"/>
    <n v="27637"/>
    <n v="71.5"/>
    <n v="25230"/>
    <n v="364.42675957208502"/>
    <m/>
    <n v="0.27891568832626967"/>
    <n v="2450.2224356572538"/>
    <n v="9.9981796836870647"/>
    <n v="4360000"/>
    <n v="6380087.7300000004"/>
    <n v="232.75551999999999"/>
    <n v="35721000"/>
    <n v="52271356.460000001"/>
    <n v="3701.0534200000002"/>
    <n v="14"/>
    <n v="1.8699999999999999E-3"/>
    <n v="2"/>
    <n v="1.0000000000000001E-5"/>
    <n v="16"/>
    <n v="1"/>
    <n v="1"/>
    <n v="16"/>
    <n v="1"/>
    <n v="85"/>
    <n v="0"/>
  </r>
  <r>
    <n v="46000"/>
    <x v="41"/>
    <x v="5"/>
    <n v="1928.6"/>
    <n v="75811"/>
    <m/>
    <x v="106"/>
    <n v="7.2119355792711355"/>
    <n v="4.3"/>
    <m/>
    <n v="760020"/>
    <n v="18.7"/>
    <n v="3.2"/>
    <n v="7.2277110475367472"/>
    <n v="27552"/>
    <n v="71.5"/>
    <n v="25460"/>
    <n v="377.90550534796301"/>
    <m/>
    <n v="0.28096297324787067"/>
    <n v="2537.5648009262914"/>
    <n v="10.02519423302687"/>
    <n v="110000"/>
    <n v="158460.21"/>
    <n v="24.75281"/>
    <n v="14055150"/>
    <n v="20247110.039999999"/>
    <n v="1930.48911"/>
    <n v="5"/>
    <n v="9.7999999999999997E-4"/>
    <n v="2"/>
    <n v="7.1000000000000002E-4"/>
    <n v="1"/>
    <n v="1"/>
    <n v="1"/>
    <n v="1"/>
    <n v="1"/>
    <n v="58"/>
    <n v="0"/>
  </r>
  <r>
    <n v="46000"/>
    <x v="41"/>
    <x v="6"/>
    <n v="2021.7"/>
    <n v="75811"/>
    <m/>
    <x v="63"/>
    <n v="7.5093503896452347"/>
    <n v="4.5999999999999996"/>
    <m/>
    <n v="763729"/>
    <n v="19.399999999999999"/>
    <n v="3.5"/>
    <n v="7.5159188213764985"/>
    <n v="29972"/>
    <n v="70.900000000000006"/>
    <n v="25708"/>
    <n v="381.30272124694397"/>
    <m/>
    <n v="0.32493605513978641"/>
    <n v="2647.1431620378435"/>
    <n v="10.074118531611507"/>
    <n v="30000"/>
    <n v="42253.45"/>
    <n v="11.53482"/>
    <n v="19266000"/>
    <n v="27135164.32"/>
    <n v="3387.5669699999999"/>
    <n v="13"/>
    <n v="1.4E-3"/>
    <n v="1"/>
    <n v="5.0000000000000002E-5"/>
    <n v="2"/>
    <n v="1"/>
    <n v="1"/>
    <n v="2"/>
    <n v="1"/>
    <n v="79"/>
    <n v="0"/>
  </r>
  <r>
    <n v="46000"/>
    <x v="41"/>
    <x v="7"/>
    <n v="2142.6999999999998"/>
    <n v="75811"/>
    <m/>
    <x v="38"/>
    <n v="7.6825258952256172"/>
    <n v="4.7"/>
    <m/>
    <n v="770396"/>
    <n v="19.899999999999999"/>
    <n v="3.7"/>
    <n v="7.6837789486355197"/>
    <n v="31904"/>
    <n v="68.5"/>
    <n v="26330"/>
    <n v="481.08166995323103"/>
    <m/>
    <n v="0.31746493675615373"/>
    <n v="2781.2968914688026"/>
    <n v="10.162060914642995"/>
    <n v="56000"/>
    <n v="76827.16"/>
    <n v="16.37707"/>
    <n v="18430500"/>
    <n v="25285053.859999999"/>
    <n v="1001.13597"/>
    <n v="2"/>
    <n v="4.6000000000000001E-4"/>
    <n v="0"/>
    <n v="0"/>
    <n v="2"/>
    <n v="0"/>
    <n v="1"/>
    <n v="2"/>
    <n v="1"/>
    <n v="72"/>
    <n v="0"/>
  </r>
  <r>
    <n v="46000"/>
    <x v="41"/>
    <x v="8"/>
    <n v="2311.3000000000002"/>
    <n v="75811"/>
    <m/>
    <x v="118"/>
    <n v="7.730498987972001"/>
    <n v="5"/>
    <m/>
    <n v="775493"/>
    <n v="21"/>
    <n v="3.8"/>
    <n v="7.718685919742815"/>
    <n v="33672"/>
    <n v="68.400000000000006"/>
    <n v="26941"/>
    <n v="474.38150597933702"/>
    <n v="1315.5"/>
    <n v="0.30815382122732915"/>
    <n v="2980.4266447279347"/>
    <n v="10.229293901940352"/>
    <n v="23805000"/>
    <n v="31588184.469999999"/>
    <n v="4803.3357599999999"/>
    <n v="21857500"/>
    <n v="29003937.98"/>
    <n v="6082.7746999999999"/>
    <n v="5"/>
    <n v="8.5999999999999998E-4"/>
    <n v="1"/>
    <n v="3.1E-4"/>
    <n v="10"/>
    <n v="2"/>
    <n v="1"/>
    <n v="10"/>
    <n v="10"/>
    <n v="145"/>
    <n v="0"/>
  </r>
  <r>
    <n v="46000"/>
    <x v="41"/>
    <x v="9"/>
    <n v="2400.1"/>
    <n v="75811"/>
    <m/>
    <x v="72"/>
    <n v="7.9563271478402813"/>
    <n v="5.2"/>
    <m/>
    <n v="783033"/>
    <n v="21.9"/>
    <n v="3.1"/>
    <n v="7.9473441282745121"/>
    <n v="35177"/>
    <n v="70.599999999999994"/>
    <n v="27463"/>
    <n v="519.36206696855902"/>
    <n v="1382.25"/>
    <n v="0.31416207476332192"/>
    <n v="3065.1326317026228"/>
    <n v="10.328751764255847"/>
    <n v="10000"/>
    <n v="12854.88"/>
    <n v="4.6761999999999997"/>
    <n v="27208000"/>
    <n v="34975571.009999998"/>
    <n v="3292.7183799999998"/>
    <n v="9"/>
    <n v="5.5000000000000003E-4"/>
    <n v="2"/>
    <n v="1.0000000000000001E-5"/>
    <n v="2"/>
    <n v="2"/>
    <n v="1"/>
    <n v="2"/>
    <n v="1"/>
    <n v="56"/>
    <n v="0"/>
  </r>
  <r>
    <n v="46000"/>
    <x v="41"/>
    <x v="10"/>
    <n v="2534.5"/>
    <n v="75811"/>
    <m/>
    <x v="19"/>
    <n v="8.012947730496176"/>
    <n v="5.6"/>
    <m/>
    <n v="791623"/>
    <n v="22.2"/>
    <n v="2.8"/>
    <n v="8.0011611377042673"/>
    <n v="38661"/>
    <n v="70.400000000000006"/>
    <n v="27817"/>
    <n v="409.06358303981102"/>
    <n v="1299.5"/>
    <n v="0.39516658960734635"/>
    <n v="3201.6502804996826"/>
    <n v="10.442059859387161"/>
    <n v="5000"/>
    <n v="6249.44"/>
    <n v="0.69747999999999999"/>
    <n v="13239000"/>
    <n v="16547280.210000001"/>
    <n v="1347.31627"/>
    <n v="1"/>
    <n v="5.0000000000000002E-5"/>
    <n v="0"/>
    <n v="0"/>
    <n v="27"/>
    <n v="0"/>
    <n v="1"/>
    <n v="27"/>
    <n v="1"/>
    <n v="73"/>
    <n v="0"/>
  </r>
  <r>
    <n v="46000"/>
    <x v="41"/>
    <x v="11"/>
    <n v="2575.9"/>
    <n v="75811"/>
    <m/>
    <x v="34"/>
    <n v="8.0182759469550291"/>
    <n v="5.9"/>
    <m/>
    <n v="799124"/>
    <n v="22.2"/>
    <n v="3.1"/>
    <n v="8.0079826088870352"/>
    <n v="40909"/>
    <n v="70.400000000000006"/>
    <n v="28163"/>
    <n v="330.79916871506799"/>
    <n v="1273.75"/>
    <n v="0.38219114226501744"/>
    <n v="3223.4046280677339"/>
    <n v="10.541003284483782"/>
    <n v="2871000"/>
    <n v="3455746.16"/>
    <n v="574.14252999999997"/>
    <n v="19190500"/>
    <n v="23099093.16"/>
    <n v="3860.0098499999999"/>
    <n v="19"/>
    <n v="3.0000000000000001E-3"/>
    <n v="1"/>
    <n v="1.0000000000000001E-5"/>
    <n v="9"/>
    <n v="2"/>
    <n v="2"/>
    <n v="9"/>
    <n v="4"/>
    <n v="100"/>
    <n v="0"/>
  </r>
  <r>
    <n v="46000"/>
    <x v="41"/>
    <x v="12"/>
    <n v="2628.1"/>
    <n v="75811"/>
    <m/>
    <x v="61"/>
    <n v="7.4043845724068733"/>
    <n v="6.5"/>
    <m/>
    <n v="807067"/>
    <n v="20.8"/>
    <n v="4.9000000000000004"/>
    <n v="7.3862283745765174"/>
    <n v="39395"/>
    <n v="69.599999999999994"/>
    <n v="28377"/>
    <n v="308.04951435067102"/>
    <n v="1232.5"/>
    <n v="0.35359227012992972"/>
    <n v="3256.3591374693801"/>
    <n v="10.645776998060967"/>
    <n v="11155000"/>
    <n v="13474916.859999999"/>
    <n v="1273.6844100000001"/>
    <n v="64739500"/>
    <n v="78203440.739999995"/>
    <n v="22296.18216"/>
    <n v="5"/>
    <n v="1.0399999999999999E-3"/>
    <n v="0"/>
    <n v="0"/>
    <n v="30"/>
    <n v="0"/>
    <n v="1"/>
    <n v="30"/>
    <n v="1"/>
    <n v="152"/>
    <n v="0"/>
  </r>
  <r>
    <n v="46000"/>
    <x v="41"/>
    <x v="13"/>
    <n v="2703.1"/>
    <n v="75811"/>
    <n v="140"/>
    <x v="105"/>
    <n v="7.4357119408825456"/>
    <n v="6.8"/>
    <m/>
    <n v="816166"/>
    <n v="20.100000000000001"/>
    <n v="5"/>
    <n v="7.4229179228480193"/>
    <n v="41163"/>
    <n v="70.599999999999994"/>
    <n v="28422"/>
    <n v="243.73851184090699"/>
    <n v="1281.75"/>
    <n v="0.38658476946193276"/>
    <n v="3311.9487947304838"/>
    <n v="10.765799158433472"/>
    <n v="1535000"/>
    <n v="1824311.77"/>
    <n v="313.86281000000002"/>
    <n v="18380500"/>
    <n v="21844796.449999999"/>
    <n v="2583.3709600000002"/>
    <n v="15"/>
    <n v="3.2599999999999999E-3"/>
    <n v="0"/>
    <n v="0"/>
    <n v="16"/>
    <n v="0"/>
    <n v="1"/>
    <n v="16"/>
    <n v="1"/>
    <n v="196"/>
    <n v="0"/>
  </r>
  <r>
    <n v="46000"/>
    <x v="41"/>
    <x v="14"/>
    <n v="2898.1"/>
    <n v="75811"/>
    <n v="113"/>
    <x v="1"/>
    <n v="7.714804937940289"/>
    <n v="7.1"/>
    <m/>
    <n v="823579"/>
    <n v="20.100000000000001"/>
    <n v="4.7"/>
    <n v="7.6999825022129871"/>
    <n v="44612"/>
    <n v="69.3"/>
    <n v="28656"/>
    <n v="229.139090628026"/>
    <n v="1365.75"/>
    <n v="0.40618517116281738"/>
    <n v="3518.9095399469875"/>
    <n v="10.863581802113149"/>
    <n v="0"/>
    <n v="0"/>
    <n v="0"/>
    <n v="23826000"/>
    <n v="27450173.75"/>
    <n v="3496.9031399999999"/>
    <n v="2"/>
    <n v="2.7E-4"/>
    <n v="6"/>
    <n v="5.9999999999999995E-4"/>
    <n v="30"/>
    <n v="2"/>
    <n v="1"/>
    <n v="30"/>
    <n v="0"/>
    <n v="162"/>
    <n v="0"/>
  </r>
  <r>
    <n v="46000"/>
    <x v="41"/>
    <x v="15"/>
    <n v="2989.5"/>
    <n v="75811"/>
    <n v="135"/>
    <x v="45"/>
    <n v="7.7622509964122761"/>
    <n v="7"/>
    <m/>
    <n v="833566"/>
    <n v="20.100000000000001"/>
    <n v="4.3"/>
    <n v="7.7434545623523876"/>
    <n v="45179"/>
    <n v="69.2"/>
    <n v="28968"/>
    <n v="361.36972014220601"/>
    <n v="1360"/>
    <n v="0.28366085515223821"/>
    <n v="3586.3986774892451"/>
    <n v="10.995317302238462"/>
    <n v="30000"/>
    <n v="33862.53"/>
    <n v="2.0392000000000001"/>
    <n v="7231100"/>
    <n v="8162112.1900000004"/>
    <n v="986.15570000000002"/>
    <n v="14"/>
    <n v="7.5000000000000002E-4"/>
    <n v="1"/>
    <n v="8.0000000000000007E-5"/>
    <n v="7"/>
    <n v="2"/>
    <n v="7"/>
    <n v="2"/>
    <n v="1"/>
    <n v="69"/>
    <n v="0"/>
  </r>
  <r>
    <n v="46000"/>
    <x v="41"/>
    <x v="16"/>
    <n v="3198.9"/>
    <n v="75811"/>
    <n v="141"/>
    <x v="3"/>
    <n v="7.797222758955944"/>
    <n v="7.2"/>
    <m/>
    <n v="842316"/>
    <n v="20.5"/>
    <n v="3.8"/>
    <n v="7.7810406703424553"/>
    <n v="45243"/>
    <n v="67.8"/>
    <n v="29271"/>
    <n v="425.67753387184598"/>
    <n v="1400"/>
    <n v="0.23576012256779191"/>
    <n v="3797.7433647229782"/>
    <n v="11.110735909036947"/>
    <n v="125000"/>
    <n v="139057.03"/>
    <n v="25.509789999999999"/>
    <n v="153441500"/>
    <n v="170696962.11000001"/>
    <n v="12159.8562"/>
    <n v="4"/>
    <n v="7.5000000000000002E-4"/>
    <n v="2"/>
    <n v="3.2000000000000003E-4"/>
    <n v="3"/>
    <n v="2"/>
    <n v="1"/>
    <n v="3"/>
    <n v="1"/>
    <n v="200"/>
    <n v="0"/>
  </r>
  <r>
    <n v="46000"/>
    <x v="41"/>
    <x v="17"/>
    <n v="3427.9"/>
    <n v="75811"/>
    <n v="133"/>
    <x v="45"/>
    <n v="7.795421123036828"/>
    <n v="7.4"/>
    <m/>
    <n v="849129"/>
    <n v="21.3"/>
    <n v="3.4"/>
    <n v="7.7889947638864578"/>
    <n v="46957"/>
    <n v="69.2"/>
    <n v="29569"/>
    <n v="428.22556110275298"/>
    <n v="1475.75"/>
    <n v="0.19396449971980045"/>
    <n v="4036.9602263024822"/>
    <n v="11.200604133964728"/>
    <n v="2000000"/>
    <n v="2189396.48"/>
    <n v="94.075540000000004"/>
    <n v="17439000"/>
    <n v="19090442.489999998"/>
    <n v="3673.7583100000002"/>
    <n v="5"/>
    <n v="1.7099999999999999E-3"/>
    <n v="1"/>
    <n v="1E-4"/>
    <n v="12"/>
    <n v="1"/>
    <n v="1"/>
    <n v="12"/>
    <n v="12"/>
    <n v="67"/>
    <n v="0"/>
  </r>
  <r>
    <n v="46000"/>
    <x v="41"/>
    <x v="18"/>
    <n v="3547.5"/>
    <n v="75811"/>
    <n v="146"/>
    <x v="58"/>
    <n v="7.6036680351817507"/>
    <n v="7.6"/>
    <m/>
    <n v="853988"/>
    <n v="22.2"/>
    <n v="3.1"/>
    <n v="7.6034788483429194"/>
    <n v="48678"/>
    <n v="70.099999999999994"/>
    <n v="30067"/>
    <n v="351.35581361188599"/>
    <n v="1495"/>
    <n v="0.26653599210436985"/>
    <n v="4154.0396352173566"/>
    <n v="11.264697735157167"/>
    <n v="0"/>
    <n v="0"/>
    <n v="0"/>
    <n v="7870000"/>
    <n v="8605061.0600000005"/>
    <n v="1127.74614"/>
    <n v="14"/>
    <n v="4.47E-3"/>
    <n v="3"/>
    <n v="5.4000000000000001E-4"/>
    <n v="13"/>
    <n v="1"/>
    <n v="1"/>
    <n v="13"/>
    <n v="0"/>
    <n v="82"/>
    <n v="0"/>
  </r>
  <r>
    <n v="46000"/>
    <x v="41"/>
    <x v="19"/>
    <n v="3608.5"/>
    <n v="75811"/>
    <n v="136"/>
    <x v="1"/>
    <n v="7.448065325432335"/>
    <n v="8"/>
    <m/>
    <n v="862996"/>
    <n v="22.8"/>
    <n v="3"/>
    <n v="7.428688898114685"/>
    <n v="48724"/>
    <n v="69.400000000000006"/>
    <n v="30559"/>
    <n v="474.75122716923801"/>
    <n v="1462"/>
    <n v="0.25829958140927139"/>
    <n v="4181.3635289155454"/>
    <n v="11.383519542018968"/>
    <n v="0"/>
    <n v="0"/>
    <n v="0"/>
    <n v="10548200"/>
    <n v="11186222.65"/>
    <n v="2082.4747299999999"/>
    <n v="7"/>
    <n v="1.5399999999999999E-3"/>
    <n v="1"/>
    <n v="5.2999999999999998E-4"/>
    <n v="2"/>
    <n v="2"/>
    <n v="1"/>
    <n v="2"/>
    <n v="0"/>
    <n v="61"/>
    <n v="0"/>
  </r>
  <r>
    <n v="46000"/>
    <x v="41"/>
    <x v="20"/>
    <n v="3969.4"/>
    <n v="75811"/>
    <n v="114"/>
    <x v="85"/>
    <n v="7.1636989263036961"/>
    <n v="8"/>
    <m/>
    <n v="872868"/>
    <n v="22.4"/>
    <n v="3.2"/>
    <n v="7.1131251166050262"/>
    <n v="49787"/>
    <n v="67.8"/>
    <n v="30860"/>
    <n v="446.621365790065"/>
    <n v="2019.25"/>
    <m/>
    <n v="4547.5375429045398"/>
    <n v="11.5137381118835"/>
    <n v="0"/>
    <n v="0"/>
    <n v="0"/>
    <n v="171000"/>
    <n v="177664.6"/>
    <n v="38.938690000000001"/>
    <n v="3"/>
    <n v="6.8000000000000005E-4"/>
    <n v="3"/>
    <n v="4.8000000000000001E-4"/>
    <n v="2"/>
    <n v="2"/>
    <n v="1"/>
    <n v="1"/>
    <n v="0"/>
    <n v="15"/>
    <n v="0"/>
  </r>
  <r>
    <n v="46000"/>
    <x v="41"/>
    <x v="21"/>
    <n v="4168.2"/>
    <n v="75811"/>
    <n v="169"/>
    <x v="115"/>
    <n v="7.282610844312134"/>
    <n v="8.1999999999999993"/>
    <m/>
    <n v="878698"/>
    <n v="23"/>
    <n v="3.1"/>
    <m/>
    <n v="52633"/>
    <n v="69.099999999999994"/>
    <n v="31286"/>
    <n v="379.61593133473798"/>
    <n v="2306.5"/>
    <m/>
    <n v="4743.6092946609642"/>
    <n v="11.590639880756092"/>
    <n v="5000"/>
    <n v="5160.24"/>
    <n v="8.7749999999999995E-2"/>
    <n v="5179000"/>
    <n v="5344976.67"/>
    <n v="687.35105999999996"/>
    <n v="2"/>
    <n v="2.16E-3"/>
    <n v="1"/>
    <n v="3.0000000000000001E-5"/>
    <n v="3"/>
    <n v="1"/>
    <n v="1"/>
    <n v="3"/>
    <n v="2"/>
    <n v="21"/>
    <n v="0"/>
  </r>
  <r>
    <n v="46000"/>
    <x v="41"/>
    <x v="22"/>
    <n v="4357.3999999999996"/>
    <n v="75811"/>
    <n v="133"/>
    <x v="115"/>
    <m/>
    <n v="8.3000000000000007"/>
    <m/>
    <n v="884659"/>
    <n v="23.6"/>
    <n v="3.3"/>
    <m/>
    <n v="53962"/>
    <n v="69.5"/>
    <n v="31774"/>
    <n v="360.06899950680003"/>
    <n v="1844.75"/>
    <m/>
    <n v="4925.5136724997992"/>
    <n v="11.66926963105618"/>
    <n v="926645500"/>
    <n v="926645500"/>
    <n v="173423.13274999999"/>
    <n v="124524950"/>
    <n v="124524950"/>
    <n v="11751.943230000001"/>
    <n v="14"/>
    <n v="9.3999999999999997E-4"/>
    <n v="6"/>
    <n v="1.1299999999999999E-3"/>
    <n v="31"/>
    <n v="30"/>
    <n v="1"/>
    <n v="31"/>
    <n v="30"/>
    <n v="360"/>
    <n v="0"/>
  </r>
  <r>
    <n v="47000"/>
    <x v="42"/>
    <x v="0"/>
    <n v="11364.5"/>
    <n v="41235"/>
    <m/>
    <x v="8"/>
    <n v="7.0364805772602859"/>
    <n v="27.2"/>
    <n v="15.5"/>
    <n v="5499233"/>
    <n v="118.9"/>
    <n v="5.3"/>
    <n v="7.0360062540955495"/>
    <n v="23267"/>
    <n v="70.2"/>
    <n v="118801"/>
    <n v="3204.1027397327098"/>
    <m/>
    <m/>
    <n v="2066.5609185862827"/>
    <n v="133.36323511579968"/>
    <n v="2221000.0099999998"/>
    <n v="3586181.48"/>
    <n v="90.069990000000004"/>
    <n v="93167939.959999993"/>
    <n v="150435446.52000001"/>
    <n v="2772.55062"/>
    <n v="185"/>
    <n v="3.5000000000000001E-3"/>
    <n v="5"/>
    <n v="2.0000000000000001E-4"/>
    <n v="11"/>
    <n v="11"/>
    <n v="1"/>
    <n v="11"/>
    <n v="11"/>
    <n v="457"/>
    <n v="0"/>
  </r>
  <r>
    <n v="47000"/>
    <x v="42"/>
    <x v="1"/>
    <n v="11727.3"/>
    <n v="41235"/>
    <m/>
    <x v="132"/>
    <n v="7.4309581774947695"/>
    <n v="28.6"/>
    <m/>
    <n v="5570045"/>
    <n v="122.4"/>
    <n v="4.3"/>
    <n v="7.4767189665622986"/>
    <n v="25141"/>
    <n v="71.3"/>
    <n v="120136"/>
    <n v="3157.41728989686"/>
    <m/>
    <m/>
    <n v="2105.4228466735908"/>
    <n v="135.08051412634899"/>
    <n v="3058500"/>
    <n v="4862723.79"/>
    <n v="440.72624999999999"/>
    <n v="175044599.83000001"/>
    <n v="278304248.12"/>
    <n v="6681.70129"/>
    <n v="168.88"/>
    <n v="4.1399999999999996E-3"/>
    <n v="21"/>
    <n v="5.4000000000000001E-4"/>
    <n v="3"/>
    <n v="2"/>
    <n v="2"/>
    <n v="3"/>
    <n v="3"/>
    <n v="526"/>
    <n v="1"/>
  </r>
  <r>
    <n v="47000"/>
    <x v="42"/>
    <x v="2"/>
    <n v="12456.3"/>
    <n v="41235"/>
    <m/>
    <x v="30"/>
    <n v="7.4340243923777827"/>
    <n v="30.6"/>
    <m/>
    <n v="5638706"/>
    <n v="124.2"/>
    <n v="4"/>
    <n v="7.4815904429212923"/>
    <n v="25815"/>
    <n v="71.900000000000006"/>
    <n v="122003"/>
    <n v="3152.3690612144201"/>
    <m/>
    <m/>
    <n v="2209.0706626662213"/>
    <n v="136.74562871347158"/>
    <n v="624000"/>
    <n v="970662.71"/>
    <n v="30.07978"/>
    <n v="139928800"/>
    <n v="217666120.33000001"/>
    <n v="2863.6463100000001"/>
    <n v="174"/>
    <n v="3.3500000000000001E-3"/>
    <n v="15"/>
    <n v="7.2000000000000005E-4"/>
    <n v="2"/>
    <n v="2"/>
    <n v="1"/>
    <n v="2"/>
    <n v="2"/>
    <n v="338"/>
    <n v="0"/>
  </r>
  <r>
    <n v="47000"/>
    <x v="42"/>
    <x v="3"/>
    <n v="13198.3"/>
    <n v="41235"/>
    <m/>
    <x v="38"/>
    <n v="7.4755498792073523"/>
    <n v="32"/>
    <m/>
    <n v="5689427"/>
    <n v="126.8"/>
    <n v="3.9"/>
    <n v="7.5107060058586326"/>
    <n v="27073"/>
    <n v="70.900000000000006"/>
    <n v="122499"/>
    <n v="2874.2637273560399"/>
    <m/>
    <n v="0.40071057863385834"/>
    <n v="2319.7942429000318"/>
    <n v="137.97567600339517"/>
    <n v="2649000"/>
    <n v="3986644.72"/>
    <n v="116.25491"/>
    <n v="7057570"/>
    <n v="10621375.449999999"/>
    <n v="563.94231000000002"/>
    <n v="14"/>
    <n v="4.0000000000000002E-4"/>
    <n v="5"/>
    <n v="6.9999999999999994E-5"/>
    <n v="2"/>
    <n v="1"/>
    <n v="1"/>
    <n v="2"/>
    <n v="2"/>
    <n v="459"/>
    <n v="0"/>
  </r>
  <r>
    <n v="47000"/>
    <x v="42"/>
    <x v="4"/>
    <n v="13388"/>
    <n v="41235"/>
    <m/>
    <x v="61"/>
    <n v="7.3246546830858366"/>
    <n v="34.5"/>
    <m/>
    <n v="5750789"/>
    <n v="120.4"/>
    <n v="4.5999999999999996"/>
    <n v="7.3600578465273854"/>
    <n v="27537"/>
    <n v="69.7"/>
    <n v="122044"/>
    <n v="2752.6732227504199"/>
    <m/>
    <n v="0.37416320831101618"/>
    <n v="2328.0283801057562"/>
    <n v="139.46378076876439"/>
    <n v="2547000"/>
    <n v="3727083.27"/>
    <n v="119.33240000000001"/>
    <n v="12003660"/>
    <n v="17565229.91"/>
    <n v="369.93655999999999"/>
    <n v="45"/>
    <n v="1.1999999999999999E-3"/>
    <n v="6"/>
    <n v="1.9000000000000001E-4"/>
    <n v="3"/>
    <n v="2"/>
    <n v="1"/>
    <n v="3"/>
    <n v="1"/>
    <n v="424"/>
    <n v="0"/>
  </r>
  <r>
    <n v="47000"/>
    <x v="42"/>
    <x v="5"/>
    <n v="14049"/>
    <n v="41235"/>
    <m/>
    <x v="60"/>
    <n v="7.1238734952833065"/>
    <n v="36.6"/>
    <m/>
    <n v="5795918"/>
    <n v="114.9"/>
    <n v="5.2"/>
    <n v="7.1617191737385104"/>
    <n v="28096"/>
    <n v="70.3"/>
    <n v="122498"/>
    <n v="2876.9498274253101"/>
    <m/>
    <n v="0.31941408446104924"/>
    <n v="2423.9473367290566"/>
    <n v="140.55821510852431"/>
    <n v="202000"/>
    <n v="290990.59999999998"/>
    <n v="5.5035600000000002"/>
    <n v="34325770"/>
    <n v="49447899.640000001"/>
    <n v="1829.6130499999999"/>
    <n v="159"/>
    <n v="3.7499999999999999E-3"/>
    <n v="25"/>
    <n v="7.3999999999999999E-4"/>
    <n v="11"/>
    <n v="1"/>
    <n v="1"/>
    <n v="11"/>
    <n v="1"/>
    <n v="563"/>
    <n v="1"/>
  </r>
  <r>
    <n v="47000"/>
    <x v="42"/>
    <x v="6"/>
    <n v="15177.6"/>
    <n v="41235"/>
    <m/>
    <x v="62"/>
    <n v="7.1796589311946839"/>
    <n v="39.700000000000003"/>
    <m/>
    <n v="5847812"/>
    <n v="115.3"/>
    <n v="5.6"/>
    <n v="7.2172519613274"/>
    <n v="28977"/>
    <n v="70.8"/>
    <n v="124396"/>
    <n v="3121.6592823439"/>
    <m/>
    <n v="0.31600415559567285"/>
    <n v="2595.4322744985643"/>
    <n v="141.8167091063417"/>
    <n v="0"/>
    <n v="0"/>
    <n v="0"/>
    <n v="339007100"/>
    <n v="477473962.75999999"/>
    <n v="10363.61946"/>
    <n v="134"/>
    <n v="2.6199999999999999E-3"/>
    <n v="20"/>
    <n v="5.0000000000000001E-4"/>
    <n v="4"/>
    <n v="2"/>
    <n v="2"/>
    <n v="4"/>
    <n v="0"/>
    <n v="626"/>
    <n v="0"/>
  </r>
  <r>
    <n v="47000"/>
    <x v="42"/>
    <x v="7"/>
    <n v="16277.5"/>
    <n v="41235"/>
    <m/>
    <x v="4"/>
    <n v="7.3129397083234586"/>
    <n v="41.9"/>
    <m/>
    <n v="5910809"/>
    <n v="117.1"/>
    <n v="5.3"/>
    <n v="7.3490332591649947"/>
    <n v="30365"/>
    <n v="71.599999999999994"/>
    <n v="126207"/>
    <n v="3674.73607959021"/>
    <m/>
    <n v="0.30216386803266754"/>
    <n v="2753.8531527579389"/>
    <n v="143.3444646538135"/>
    <n v="1700000"/>
    <n v="2332253.14"/>
    <n v="80.289630000000002"/>
    <n v="14013120"/>
    <n v="19224789.52"/>
    <n v="545.26856999999995"/>
    <n v="40"/>
    <n v="1.2600000000000001E-3"/>
    <n v="5"/>
    <n v="9.0000000000000006E-5"/>
    <n v="8"/>
    <n v="1"/>
    <n v="2"/>
    <n v="8"/>
    <n v="2"/>
    <n v="676"/>
    <n v="0"/>
  </r>
  <r>
    <n v="47000"/>
    <x v="42"/>
    <x v="8"/>
    <n v="17499.599999999999"/>
    <n v="41235"/>
    <m/>
    <x v="107"/>
    <n v="7.0072526997332716"/>
    <n v="42.8"/>
    <m/>
    <n v="5991057"/>
    <n v="121.1"/>
    <n v="5.6"/>
    <n v="7.0354867668109975"/>
    <n v="31370"/>
    <n v="72.400000000000006"/>
    <n v="128442"/>
    <n v="3782.4647373652601"/>
    <n v="9230.5"/>
    <n v="0.25775149792895252"/>
    <n v="2920.9536814622193"/>
    <n v="145.29057839214261"/>
    <n v="0"/>
    <n v="0"/>
    <n v="0"/>
    <n v="20228410"/>
    <n v="26842208.48"/>
    <n v="811.13895000000002"/>
    <n v="25"/>
    <n v="8.9999999999999998E-4"/>
    <n v="4"/>
    <n v="1.7000000000000001E-4"/>
    <n v="10"/>
    <n v="1"/>
    <n v="1"/>
    <n v="10"/>
    <n v="0"/>
    <n v="553"/>
    <n v="0"/>
  </r>
  <r>
    <n v="47000"/>
    <x v="42"/>
    <x v="9"/>
    <n v="18261.8"/>
    <n v="41235"/>
    <m/>
    <x v="107"/>
    <n v="7.1378563383845162"/>
    <n v="44.3"/>
    <m/>
    <n v="6088766"/>
    <n v="130.19999999999999"/>
    <n v="5.2"/>
    <n v="7.1613520933534822"/>
    <n v="32897"/>
    <n v="71.3"/>
    <n v="132837"/>
    <n v="3713.5895017063999"/>
    <n v="10174.5"/>
    <n v="0.26300294709624206"/>
    <n v="2999.2612624627059"/>
    <n v="147.66014308233298"/>
    <n v="80000"/>
    <n v="102839.08"/>
    <n v="0.69330000000000003"/>
    <n v="165715850"/>
    <n v="213025818.68000001"/>
    <n v="3355.1282299999998"/>
    <n v="271"/>
    <n v="4.3299999999999996E-3"/>
    <n v="40"/>
    <n v="7.7999999999999999E-4"/>
    <n v="2"/>
    <n v="1"/>
    <n v="1"/>
    <n v="2"/>
    <n v="1"/>
    <n v="848"/>
    <n v="1"/>
  </r>
  <r>
    <n v="47000"/>
    <x v="42"/>
    <x v="10"/>
    <n v="19113.900000000001"/>
    <n v="41235"/>
    <m/>
    <x v="60"/>
    <n v="7.0396157483560406"/>
    <n v="49.3"/>
    <m/>
    <n v="6175727"/>
    <n v="133"/>
    <n v="4.7"/>
    <n v="7.0690061932464792"/>
    <n v="33998"/>
    <n v="70.2"/>
    <n v="137501"/>
    <n v="2952.9718765827802"/>
    <n v="10445.75"/>
    <n v="0.31251781685383351"/>
    <n v="3095.0040375813246"/>
    <n v="149.76905541408996"/>
    <n v="15337200"/>
    <n v="19169797.27"/>
    <n v="538.59357"/>
    <n v="9643300"/>
    <n v="12053054.35"/>
    <n v="339.80372999999997"/>
    <n v="211"/>
    <n v="1.01E-3"/>
    <n v="17"/>
    <n v="9.0000000000000006E-5"/>
    <n v="31"/>
    <n v="21"/>
    <n v="21"/>
    <n v="1"/>
    <n v="31"/>
    <n v="409"/>
    <n v="0"/>
  </r>
  <r>
    <n v="47000"/>
    <x v="42"/>
    <x v="11"/>
    <n v="19183.8"/>
    <n v="41235"/>
    <m/>
    <x v="5"/>
    <n v="6.8382030474121498"/>
    <n v="49.6"/>
    <m/>
    <n v="6247411"/>
    <n v="127.7"/>
    <n v="6.6"/>
    <n v="6.8699126487464826"/>
    <n v="34830"/>
    <n v="71.7"/>
    <n v="139585"/>
    <n v="1683.9321225997001"/>
    <n v="9705.25"/>
    <n v="0.29057646119934788"/>
    <n v="3070.6799984825711"/>
    <n v="151.5074815084273"/>
    <n v="1002000"/>
    <n v="1206080.68"/>
    <n v="54.73516"/>
    <n v="278381700"/>
    <n v="335080631"/>
    <n v="4604.0174299999999"/>
    <n v="171"/>
    <n v="4.5300000000000002E-3"/>
    <n v="37"/>
    <n v="1.1199999999999999E-3"/>
    <n v="13"/>
    <n v="2"/>
    <n v="1"/>
    <n v="13"/>
    <n v="1"/>
    <n v="526"/>
    <n v="1"/>
  </r>
  <r>
    <n v="47000"/>
    <x v="42"/>
    <x v="12"/>
    <n v="17878.900000000001"/>
    <n v="41235"/>
    <n v="1461"/>
    <x v="49"/>
    <n v="6.413339176810287"/>
    <n v="52.8"/>
    <m/>
    <n v="6306019"/>
    <n v="105.8"/>
    <n v="10.5"/>
    <n v="6.4516480281752768"/>
    <n v="34260"/>
    <n v="71.099999999999994"/>
    <n v="137261"/>
    <n v="1189.1095955409901"/>
    <n v="8978.5"/>
    <n v="0.26450072751503018"/>
    <n v="2835.211882488778"/>
    <n v="152.92879835091549"/>
    <n v="17000"/>
    <n v="20535.509999999998"/>
    <n v="0.73419999999999996"/>
    <n v="131118500"/>
    <n v="158387350.31"/>
    <n v="1654.2750699999999"/>
    <n v="76"/>
    <n v="6.3000000000000003E-4"/>
    <n v="15"/>
    <n v="1.3999999999999999E-4"/>
    <n v="12"/>
    <n v="12"/>
    <n v="5"/>
    <n v="5"/>
    <n v="1"/>
    <n v="806"/>
    <n v="0"/>
  </r>
  <r>
    <n v="47000"/>
    <x v="42"/>
    <x v="13"/>
    <n v="18812.400000000001"/>
    <n v="41235"/>
    <n v="1344"/>
    <x v="7"/>
    <n v="6.6754720240304017"/>
    <n v="53.5"/>
    <m/>
    <n v="6355311"/>
    <n v="100.8"/>
    <n v="9.6999999999999993"/>
    <n v="6.708322077162113"/>
    <n v="35653"/>
    <n v="71"/>
    <n v="135455"/>
    <n v="1310.93186645997"/>
    <n v="9126"/>
    <n v="0.30295194886933707"/>
    <n v="2960.106909008859"/>
    <n v="154.12419061476902"/>
    <n v="4051000"/>
    <n v="4814519.37"/>
    <n v="202.97475"/>
    <n v="2361992383"/>
    <n v="2807172978.8099999"/>
    <n v="24913.527699999999"/>
    <n v="55"/>
    <n v="8.4999999999999995E-4"/>
    <n v="53"/>
    <n v="7.2999999999999996E-4"/>
    <n v="15"/>
    <n v="14"/>
    <n v="5"/>
    <n v="15"/>
    <n v="4"/>
    <n v="620"/>
    <n v="1"/>
  </r>
  <r>
    <n v="47000"/>
    <x v="42"/>
    <x v="14"/>
    <n v="19980.099999999999"/>
    <n v="41235"/>
    <n v="1133"/>
    <x v="15"/>
    <n v="6.7550688304055369"/>
    <n v="55.2"/>
    <m/>
    <n v="6399291"/>
    <n v="104.3"/>
    <n v="9"/>
    <n v="6.7826173027849714"/>
    <n v="37616"/>
    <n v="69.3"/>
    <n v="134970"/>
    <n v="1191.28634070048"/>
    <n v="10564"/>
    <n v="0.28090249603020223"/>
    <n v="3122.2365102634021"/>
    <n v="155.19076027646418"/>
    <n v="395000"/>
    <n v="455083.45"/>
    <n v="17.189550000000001"/>
    <n v="2149890999"/>
    <n v="2476911014.8400002"/>
    <n v="6488.9050200000001"/>
    <n v="448"/>
    <n v="6.2199999999999998E-3"/>
    <n v="51"/>
    <n v="9.3999999999999997E-4"/>
    <n v="31"/>
    <n v="4"/>
    <n v="1"/>
    <n v="31"/>
    <n v="30"/>
    <n v="899"/>
    <n v="1"/>
  </r>
  <r>
    <n v="47000"/>
    <x v="42"/>
    <x v="15"/>
    <n v="20837.8"/>
    <n v="41235"/>
    <n v="1320"/>
    <x v="129"/>
    <n v="6.9398349932805159"/>
    <n v="55.7"/>
    <m/>
    <n v="6453898"/>
    <n v="104.6"/>
    <n v="7.8"/>
    <n v="6.9592676799151256"/>
    <n v="39296"/>
    <n v="67.900000000000006"/>
    <n v="137445"/>
    <n v="1569.0415657033"/>
    <n v="9957.5"/>
    <n v="0.15306396019004231"/>
    <n v="3228.715421284935"/>
    <n v="156.51504789620469"/>
    <n v="412000"/>
    <n v="465045.44"/>
    <n v="21.265969999999999"/>
    <n v="85861849"/>
    <n v="96916657.310000002"/>
    <n v="1064.5787"/>
    <n v="101"/>
    <n v="2.6900000000000001E-3"/>
    <n v="13"/>
    <n v="1.1E-4"/>
    <n v="7"/>
    <n v="7"/>
    <n v="1"/>
    <n v="2"/>
    <n v="2"/>
    <n v="547"/>
    <n v="0"/>
  </r>
  <r>
    <n v="47000"/>
    <x v="42"/>
    <x v="16"/>
    <n v="21128.3"/>
    <n v="41235"/>
    <n v="1113"/>
    <x v="110"/>
    <n v="7.0210632908208943"/>
    <n v="54.8"/>
    <m/>
    <n v="6494340"/>
    <n v="103.6"/>
    <n v="7.8"/>
    <n v="7.0365589881974664"/>
    <n v="39421"/>
    <n v="66.8"/>
    <n v="140041"/>
    <n v="1872.7428086222801"/>
    <n v="10019.75"/>
    <n v="0.17210188137907656"/>
    <n v="3253.3406012004298"/>
    <n v="157.49581666060385"/>
    <n v="2071000"/>
    <n v="2303896.9500000002"/>
    <n v="62.343580000000003"/>
    <n v="92171297"/>
    <n v="102536539.12"/>
    <n v="1950.896"/>
    <n v="19"/>
    <n v="6.8999999999999997E-4"/>
    <n v="1"/>
    <n v="0"/>
    <n v="2"/>
    <n v="1"/>
    <n v="2"/>
    <n v="2"/>
    <n v="2"/>
    <n v="619"/>
    <n v="0"/>
  </r>
  <r>
    <n v="47000"/>
    <x v="42"/>
    <x v="17"/>
    <n v="21514.2"/>
    <n v="41235"/>
    <n v="1331"/>
    <x v="162"/>
    <n v="7.3272223216862074"/>
    <n v="56.2"/>
    <m/>
    <n v="6541223"/>
    <n v="106.6"/>
    <n v="6.6"/>
    <n v="7.3490778520328801"/>
    <n v="40799"/>
    <n v="66.7"/>
    <n v="142307"/>
    <n v="2140.5588567731902"/>
    <n v="10543.75"/>
    <n v="0.1956278276233242"/>
    <n v="3289.0179711041806"/>
    <n v="158.63278768036861"/>
    <n v="3000"/>
    <n v="3284.1"/>
    <n v="7.2209999999999996E-2"/>
    <n v="57254820"/>
    <n v="62676750.270000003"/>
    <n v="262.91343999999998"/>
    <n v="5"/>
    <n v="9.0000000000000006E-5"/>
    <n v="6"/>
    <n v="1.9000000000000001E-4"/>
    <n v="2"/>
    <n v="1"/>
    <n v="1"/>
    <n v="2"/>
    <n v="1"/>
    <n v="501"/>
    <n v="0"/>
  </r>
  <r>
    <n v="47000"/>
    <x v="42"/>
    <x v="18"/>
    <n v="22712.400000000001"/>
    <n v="41235"/>
    <n v="1074"/>
    <x v="48"/>
    <n v="7.4831131315195867"/>
    <n v="56.7"/>
    <m/>
    <n v="6591170"/>
    <n v="112.7"/>
    <n v="5.6"/>
    <n v="7.5081456385786156"/>
    <n v="42626"/>
    <n v="66.5"/>
    <n v="145838"/>
    <n v="2790.7309615326199"/>
    <n v="11013"/>
    <n v="0.26452155463162252"/>
    <n v="3445.8829009113711"/>
    <n v="159.84406450830605"/>
    <n v="2110000"/>
    <n v="2307074.84"/>
    <n v="146.22461999999999"/>
    <n v="78686250"/>
    <n v="86035576.269999996"/>
    <n v="3687.3363800000002"/>
    <n v="8"/>
    <n v="3.5E-4"/>
    <n v="19"/>
    <n v="6.9999999999999999E-4"/>
    <n v="5"/>
    <n v="5"/>
    <n v="1"/>
    <n v="2"/>
    <n v="1"/>
    <n v="382"/>
    <n v="0"/>
  </r>
  <r>
    <n v="47000"/>
    <x v="42"/>
    <x v="19"/>
    <n v="23279.4"/>
    <n v="41235"/>
    <n v="1301"/>
    <x v="107"/>
    <n v="7.5308165092035964"/>
    <n v="57.8"/>
    <m/>
    <n v="6646010"/>
    <n v="115.1"/>
    <n v="4.7"/>
    <n v="7.5567341571304611"/>
    <n v="43626"/>
    <n v="66.400000000000006"/>
    <n v="148810"/>
    <n v="3074.2440928875699"/>
    <n v="11585.25"/>
    <n v="0.2637505117233459"/>
    <n v="3502.7633121226118"/>
    <n v="161.17400266763673"/>
    <n v="530010"/>
    <n v="562068.38"/>
    <n v="41.255380000000002"/>
    <n v="25688010"/>
    <n v="27241785.399999999"/>
    <n v="807.02385000000004"/>
    <n v="51"/>
    <n v="1.25E-3"/>
    <n v="11"/>
    <n v="2.4000000000000001E-4"/>
    <n v="31"/>
    <n v="1"/>
    <n v="1"/>
    <n v="3"/>
    <n v="31"/>
    <n v="667"/>
    <n v="0"/>
  </r>
  <r>
    <n v="47000"/>
    <x v="42"/>
    <x v="20"/>
    <n v="24123.7"/>
    <n v="41235"/>
    <n v="1222"/>
    <x v="106"/>
    <n v="7.5970249452630343"/>
    <n v="59.4"/>
    <m/>
    <n v="6708799"/>
    <n v="120.2"/>
    <n v="3.8"/>
    <n v="7.6335096562086129"/>
    <n v="45233"/>
    <n v="67.2"/>
    <n v="152583"/>
    <n v="3223.7862372416698"/>
    <n v="12758.25"/>
    <m/>
    <n v="3595.8298944416133"/>
    <n v="162.69671395659029"/>
    <n v="6000"/>
    <n v="6233.84"/>
    <n v="0.10054"/>
    <n v="27160700"/>
    <n v="28219269.739999998"/>
    <n v="310.64143999999999"/>
    <n v="8"/>
    <n v="1E-4"/>
    <n v="2"/>
    <n v="3.0000000000000001E-5"/>
    <n v="2"/>
    <n v="1"/>
    <n v="1"/>
    <n v="2"/>
    <n v="1"/>
    <n v="660"/>
    <n v="0"/>
  </r>
  <r>
    <n v="47000"/>
    <x v="42"/>
    <x v="21"/>
    <n v="25690.3"/>
    <n v="41235"/>
    <n v="1400"/>
    <x v="133"/>
    <n v="7.5516064973094004"/>
    <n v="62.4"/>
    <m/>
    <n v="6771631"/>
    <n v="124.6"/>
    <n v="3.5"/>
    <m/>
    <n v="47210"/>
    <n v="68"/>
    <n v="157381"/>
    <n v="3246.1283006300901"/>
    <n v="14172.5"/>
    <m/>
    <n v="3793.812746146386"/>
    <n v="164.2204680489875"/>
    <n v="0"/>
    <n v="0"/>
    <n v="0"/>
    <n v="271115200"/>
    <n v="279803904.49000001"/>
    <n v="19683.103040000002"/>
    <n v="12"/>
    <n v="2.9E-4"/>
    <n v="9"/>
    <n v="1.6000000000000001E-4"/>
    <n v="4"/>
    <n v="4"/>
    <n v="1"/>
    <n v="3"/>
    <n v="0"/>
    <n v="463"/>
    <n v="0"/>
  </r>
  <r>
    <n v="47000"/>
    <x v="42"/>
    <x v="22"/>
    <n v="27551.5"/>
    <n v="41235"/>
    <n v="1397"/>
    <x v="34"/>
    <m/>
    <n v="63.1"/>
    <m/>
    <n v="6829174"/>
    <n v="129.80000000000001"/>
    <n v="3.4"/>
    <m/>
    <n v="48684"/>
    <n v="68.8"/>
    <n v="161998"/>
    <n v="3466.7977643496902"/>
    <n v="14535"/>
    <m/>
    <n v="4034.3824890096516"/>
    <n v="165.61595731781253"/>
    <n v="0"/>
    <n v="0"/>
    <n v="0"/>
    <n v="122670429"/>
    <n v="122670429"/>
    <n v="2342.2744299999999"/>
    <n v="7"/>
    <n v="2.9999999999999997E-4"/>
    <n v="8"/>
    <n v="1.1E-4"/>
    <n v="5"/>
    <n v="2"/>
    <n v="1"/>
    <n v="5"/>
    <n v="0"/>
    <n v="463"/>
    <n v="0"/>
  </r>
  <r>
    <n v="48000"/>
    <x v="43"/>
    <x v="0"/>
    <n v="50088.7"/>
    <n v="261232"/>
    <m/>
    <x v="7"/>
    <n v="6.8244216204897965"/>
    <n v="88.2"/>
    <n v="78.3"/>
    <n v="19740317"/>
    <n v="468.1"/>
    <n v="5.3"/>
    <n v="6.8237118040663001"/>
    <n v="23919"/>
    <n v="61.5"/>
    <n v="449058"/>
    <n v="10276.2912984178"/>
    <m/>
    <m/>
    <n v="2537.3807320318106"/>
    <n v="75.566228486556014"/>
    <n v="96079000"/>
    <n v="155135846.91999999"/>
    <n v="15485.354289999999"/>
    <n v="345025920.06999999"/>
    <n v="557102887.83000004"/>
    <n v="20273.968000000001"/>
    <n v="382.01"/>
    <n v="2.7990000000000001E-2"/>
    <n v="70.98"/>
    <n v="1.99E-3"/>
    <n v="31"/>
    <n v="12"/>
    <n v="3"/>
    <n v="31"/>
    <n v="31"/>
    <n v="1148"/>
    <n v="1"/>
  </r>
  <r>
    <n v="48000"/>
    <x v="43"/>
    <x v="1"/>
    <n v="52571.5"/>
    <n v="261232"/>
    <m/>
    <x v="51"/>
    <n v="7.0564640905020903"/>
    <n v="93.3"/>
    <m/>
    <n v="20157531"/>
    <n v="505.3"/>
    <n v="4.9000000000000004"/>
    <n v="7.0593951160174777"/>
    <n v="25502"/>
    <n v="62.5"/>
    <n v="457770"/>
    <n v="12646.4824162186"/>
    <m/>
    <m/>
    <n v="2608.0327000365273"/>
    <n v="77.163329913639984"/>
    <n v="1367717999.9300001"/>
    <n v="2174541404.5700002"/>
    <n v="637614.73864999996"/>
    <n v="1098230129.9100001"/>
    <n v="1746081347.6700001"/>
    <n v="70995.640679999997"/>
    <n v="6446.02"/>
    <n v="0.19369"/>
    <n v="120"/>
    <n v="2.3600000000000001E-3"/>
    <n v="31"/>
    <n v="31"/>
    <n v="5"/>
    <n v="31"/>
    <n v="31"/>
    <n v="1212"/>
    <n v="1"/>
  </r>
  <r>
    <n v="48000"/>
    <x v="43"/>
    <x v="2"/>
    <n v="57484.6"/>
    <n v="261232"/>
    <m/>
    <x v="2"/>
    <n v="6.9143716093696419"/>
    <n v="100.3"/>
    <m/>
    <n v="20558220"/>
    <n v="537"/>
    <n v="4.7"/>
    <n v="6.9159474459450117"/>
    <n v="26337"/>
    <n v="62.9"/>
    <n v="462950"/>
    <n v="12046.2032946128"/>
    <m/>
    <m/>
    <n v="2796.185661988246"/>
    <n v="78.697173393764928"/>
    <n v="69040000"/>
    <n v="107395110.5"/>
    <n v="12076.55595"/>
    <n v="371717369.81999999"/>
    <n v="578224624.11000001"/>
    <n v="15304.93742"/>
    <n v="96"/>
    <n v="4.9699999999999996E-3"/>
    <n v="32"/>
    <n v="6.8999999999999997E-4"/>
    <n v="31"/>
    <n v="31"/>
    <n v="1"/>
    <n v="12"/>
    <n v="1"/>
    <n v="869"/>
    <n v="1"/>
  </r>
  <r>
    <n v="48000"/>
    <x v="43"/>
    <x v="3"/>
    <n v="60861.9"/>
    <n v="261232"/>
    <m/>
    <x v="110"/>
    <n v="7.2483977812191211"/>
    <n v="109.6"/>
    <m/>
    <n v="20851028"/>
    <n v="566.9"/>
    <n v="4.3"/>
    <n v="7.249729953894601"/>
    <n v="28135"/>
    <n v="63.8"/>
    <n v="470110"/>
    <n v="11064.8739208069"/>
    <m/>
    <n v="4.6382908566143258E-2"/>
    <n v="2918.8920565451258"/>
    <n v="79.818046793654688"/>
    <n v="785174000"/>
    <n v="1181657147.02"/>
    <n v="125392.94392000001"/>
    <n v="295959400"/>
    <n v="445407692.13"/>
    <n v="22943.526689999999"/>
    <n v="146"/>
    <n v="3.46E-3"/>
    <n v="98"/>
    <n v="2.0500000000000002E-3"/>
    <n v="31"/>
    <n v="31"/>
    <n v="2"/>
    <n v="31"/>
    <n v="31"/>
    <n v="1005"/>
    <n v="1"/>
  </r>
  <r>
    <n v="48000"/>
    <x v="43"/>
    <x v="4"/>
    <n v="62687.9"/>
    <n v="261232"/>
    <m/>
    <x v="107"/>
    <n v="7.2098218083597745"/>
    <n v="120.3"/>
    <m/>
    <n v="21319622"/>
    <n v="580.4"/>
    <n v="5"/>
    <n v="7.2076776103268116"/>
    <n v="29339"/>
    <n v="63.9"/>
    <n v="479492"/>
    <n v="12064.4806285463"/>
    <m/>
    <n v="2.9249437077141588E-2"/>
    <n v="2940.3851531701644"/>
    <n v="81.611831628590679"/>
    <n v="569580000"/>
    <n v="833479443.63"/>
    <n v="73131.416880000004"/>
    <n v="5511937800"/>
    <n v="8065744671.2299995"/>
    <n v="11384.83562"/>
    <n v="314"/>
    <n v="1.3639999999999999E-2"/>
    <n v="54"/>
    <n v="8.0000000000000004E-4"/>
    <n v="31"/>
    <n v="5"/>
    <n v="2"/>
    <n v="15"/>
    <n v="31"/>
    <n v="1044"/>
    <n v="1"/>
  </r>
  <r>
    <n v="48000"/>
    <x v="43"/>
    <x v="5"/>
    <n v="66464.7"/>
    <n v="261232"/>
    <m/>
    <x v="119"/>
    <n v="7.0592427154652873"/>
    <n v="129.6"/>
    <m/>
    <n v="21690325"/>
    <n v="567.79999999999995"/>
    <n v="6.4"/>
    <n v="7.0541632319377854"/>
    <n v="29185"/>
    <n v="63.4"/>
    <n v="483890"/>
    <n v="13279.5069130668"/>
    <m/>
    <n v="7.2508119998357101E-3"/>
    <n v="3064.2556070506089"/>
    <n v="83.030888252587744"/>
    <n v="27755000"/>
    <n v="39982393.640000001"/>
    <n v="4436.9207699999997"/>
    <n v="282388530"/>
    <n v="406794068.44"/>
    <n v="17574.642879999999"/>
    <n v="180"/>
    <n v="4.5799999999999999E-3"/>
    <n v="24"/>
    <n v="8.8999999999999995E-4"/>
    <n v="5"/>
    <n v="5"/>
    <n v="3"/>
    <n v="3"/>
    <n v="2"/>
    <n v="1139"/>
    <n v="1"/>
  </r>
  <r>
    <n v="48000"/>
    <x v="43"/>
    <x v="6"/>
    <n v="69607"/>
    <n v="261232"/>
    <m/>
    <x v="97"/>
    <n v="7.0085973303266762"/>
    <n v="141.80000000000001"/>
    <m/>
    <n v="22030931"/>
    <n v="551.70000000000005"/>
    <n v="6.7"/>
    <n v="7.006553416860581"/>
    <n v="29772"/>
    <n v="64.5"/>
    <n v="488251"/>
    <n v="14397.9831559882"/>
    <m/>
    <n v="-9.7551967499325265E-3"/>
    <n v="3159.5124146137991"/>
    <n v="84.334733110798069"/>
    <n v="287252000"/>
    <n v="404579582.11000001"/>
    <n v="41459.640059999998"/>
    <n v="245059470"/>
    <n v="345153585.80000001"/>
    <n v="7153.9303300000001"/>
    <n v="139"/>
    <n v="4.6899999999999997E-3"/>
    <n v="11"/>
    <n v="5.1999999999999995E-4"/>
    <n v="31"/>
    <n v="2"/>
    <n v="3"/>
    <n v="15"/>
    <n v="31"/>
    <n v="995"/>
    <n v="0"/>
  </r>
  <r>
    <n v="48000"/>
    <x v="43"/>
    <x v="7"/>
    <n v="73187.600000000006"/>
    <n v="261232"/>
    <m/>
    <x v="49"/>
    <n v="7.0522375911416084"/>
    <n v="144.69999999999999"/>
    <m/>
    <n v="22394023"/>
    <n v="544.6"/>
    <n v="5.9"/>
    <n v="7.0494967330244878"/>
    <n v="30688"/>
    <n v="65.5"/>
    <n v="498193"/>
    <n v="14823.2563107807"/>
    <m/>
    <n v="1.2327952034621642E-2"/>
    <n v="3268.1756198964345"/>
    <n v="85.724654713052004"/>
    <n v="27865000"/>
    <n v="38228372.700000003"/>
    <n v="6845.6162000000004"/>
    <n v="281605500"/>
    <n v="386338418.89999998"/>
    <n v="12495.43181"/>
    <n v="104"/>
    <n v="3.8E-3"/>
    <n v="25"/>
    <n v="3.6000000000000002E-4"/>
    <n v="8"/>
    <n v="2"/>
    <n v="1"/>
    <n v="8"/>
    <n v="8"/>
    <n v="1039"/>
    <n v="1"/>
  </r>
  <r>
    <n v="48000"/>
    <x v="43"/>
    <x v="8"/>
    <n v="79494.2"/>
    <n v="261232"/>
    <m/>
    <x v="12"/>
    <n v="7.3220463181846922"/>
    <n v="152"/>
    <m/>
    <n v="22778123"/>
    <n v="567.20000000000005"/>
    <n v="5.4"/>
    <n v="7.3298943754399843"/>
    <n v="32745"/>
    <n v="65.900000000000006"/>
    <n v="507859"/>
    <n v="17203.213787765999"/>
    <n v="43688"/>
    <n v="5.0042070070032613E-2"/>
    <n v="3489.9363744765096"/>
    <n v="87.194995253261467"/>
    <n v="904696000"/>
    <n v="1200491667.24"/>
    <n v="131445.76207"/>
    <n v="2434667250"/>
    <n v="3230695997.8899999"/>
    <n v="54740.08599"/>
    <n v="74"/>
    <n v="6.5269999999999995E-2"/>
    <n v="67"/>
    <n v="2.63E-3"/>
    <n v="351"/>
    <n v="8"/>
    <n v="3"/>
    <n v="351"/>
    <n v="351"/>
    <n v="669"/>
    <n v="1"/>
  </r>
  <r>
    <n v="48000"/>
    <x v="43"/>
    <x v="9"/>
    <n v="85729.1"/>
    <n v="261232"/>
    <m/>
    <x v="163"/>
    <n v="7.5716649388259407"/>
    <n v="161"/>
    <m/>
    <n v="23359580"/>
    <n v="605.70000000000005"/>
    <n v="4.9000000000000004"/>
    <n v="7.5647800970084917"/>
    <n v="35144"/>
    <n v="66"/>
    <n v="521414"/>
    <n v="17626.096204142599"/>
    <n v="46820.5"/>
    <n v="6.5764848452612934E-2"/>
    <n v="3669.9760868988228"/>
    <n v="89.420821338886512"/>
    <n v="2429977400"/>
    <n v="3123708002.0300002"/>
    <n v="337079.29934000003"/>
    <n v="577469600"/>
    <n v="742330528.79999995"/>
    <n v="24366.13193"/>
    <n v="132"/>
    <n v="7.3600000000000002E-3"/>
    <n v="33"/>
    <n v="8.0000000000000004E-4"/>
    <n v="31"/>
    <n v="8"/>
    <n v="7"/>
    <n v="31"/>
    <n v="31"/>
    <n v="958"/>
    <n v="1"/>
  </r>
  <r>
    <n v="48000"/>
    <x v="43"/>
    <x v="10"/>
    <n v="93696.2"/>
    <n v="261232"/>
    <m/>
    <x v="49"/>
    <n v="7.5764954676413225"/>
    <n v="171.2"/>
    <m/>
    <n v="23831983"/>
    <n v="648.20000000000005"/>
    <n v="4.3"/>
    <n v="7.5662398110130153"/>
    <n v="36646"/>
    <n v="66"/>
    <n v="552608"/>
    <n v="14319.3176420745"/>
    <n v="47807.5"/>
    <n v="6.960720035318968E-2"/>
    <n v="3931.5318410557775"/>
    <n v="91.229187082746364"/>
    <n v="35373000"/>
    <n v="44212322.950000003"/>
    <n v="3027.7076699999998"/>
    <n v="536713700"/>
    <n v="670832539.51999998"/>
    <n v="17258.991470000001"/>
    <n v="264"/>
    <n v="7.0699999999999999E-3"/>
    <n v="71"/>
    <n v="1.6800000000000001E-3"/>
    <n v="31"/>
    <n v="2"/>
    <n v="3"/>
    <n v="4"/>
    <n v="31"/>
    <n v="1294"/>
    <n v="1"/>
  </r>
  <r>
    <n v="48000"/>
    <x v="43"/>
    <x v="11"/>
    <n v="95442.7"/>
    <n v="261232"/>
    <m/>
    <x v="4"/>
    <n v="7.5683238467584593"/>
    <n v="190.6"/>
    <m/>
    <n v="24309039"/>
    <n v="673.4"/>
    <n v="4.8"/>
    <n v="7.5762540071781466"/>
    <n v="39271"/>
    <n v="65.5"/>
    <n v="548139"/>
    <n v="10403.170155359099"/>
    <n v="47642.25"/>
    <n v="7.6682498408584543E-2"/>
    <n v="3926.2226696826642"/>
    <n v="93.055364580143319"/>
    <n v="349759000"/>
    <n v="420995584.04000002"/>
    <n v="9644.1499399999993"/>
    <n v="16222067700"/>
    <n v="19526070427.380001"/>
    <n v="100002.42726"/>
    <n v="103"/>
    <n v="8.7799999999999996E-3"/>
    <n v="36"/>
    <n v="5.4000000000000001E-4"/>
    <n v="31"/>
    <n v="3"/>
    <n v="3"/>
    <n v="21"/>
    <n v="31"/>
    <n v="1102"/>
    <n v="1"/>
  </r>
  <r>
    <n v="48000"/>
    <x v="43"/>
    <x v="12"/>
    <n v="91898.1"/>
    <n v="261232"/>
    <n v="4150"/>
    <x v="162"/>
    <n v="6.8018348545139284"/>
    <n v="204"/>
    <m/>
    <n v="24801761"/>
    <n v="598"/>
    <n v="7.6"/>
    <n v="6.8070244579412709"/>
    <n v="36711"/>
    <n v="65.400000000000006"/>
    <n v="550101"/>
    <n v="6842.4618976674001"/>
    <n v="45911.25"/>
    <n v="2.1730201518118858E-2"/>
    <n v="3705.3054418192328"/>
    <n v="94.941511759661907"/>
    <n v="50293500"/>
    <n v="60753091.229999997"/>
    <n v="36293.352800000001"/>
    <n v="801903987"/>
    <n v="968676787.36000001"/>
    <n v="10977.949000000001"/>
    <n v="91"/>
    <n v="3.62E-3"/>
    <n v="25"/>
    <n v="1.2099999999999999E-3"/>
    <n v="31"/>
    <n v="4"/>
    <n v="9"/>
    <n v="17"/>
    <n v="31"/>
    <n v="1545"/>
    <n v="1"/>
  </r>
  <r>
    <n v="48000"/>
    <x v="43"/>
    <x v="13"/>
    <n v="94328.2"/>
    <n v="261232"/>
    <m/>
    <x v="59"/>
    <n v="6.6847003545544332"/>
    <n v="218.8"/>
    <m/>
    <n v="25241971"/>
    <n v="564.70000000000005"/>
    <n v="8.1"/>
    <n v="6.6908223212904829"/>
    <n v="38276"/>
    <n v="65.3"/>
    <n v="556286"/>
    <n v="6946.9939131130895"/>
    <n v="48716"/>
    <n v="6.5330061465651346E-2"/>
    <n v="3736.9585758576459"/>
    <n v="96.62664221841122"/>
    <n v="87377000"/>
    <n v="103845531.06"/>
    <n v="5521.2426500000001"/>
    <n v="257440000"/>
    <n v="305961448.76999998"/>
    <n v="5295.5943200000002"/>
    <n v="32"/>
    <n v="2.0500000000000002E-3"/>
    <n v="27"/>
    <n v="3.2000000000000003E-4"/>
    <n v="31"/>
    <n v="19"/>
    <n v="1"/>
    <n v="24"/>
    <n v="31"/>
    <n v="824"/>
    <n v="1"/>
  </r>
  <r>
    <n v="48000"/>
    <x v="43"/>
    <x v="14"/>
    <n v="99609.3"/>
    <n v="261232"/>
    <n v="3605"/>
    <x v="144"/>
    <n v="7.0643488244383796"/>
    <n v="221.2"/>
    <m/>
    <n v="25645629"/>
    <n v="564.1"/>
    <n v="7.8"/>
    <n v="7.0661250738707588"/>
    <n v="41245"/>
    <n v="64.3"/>
    <n v="566574"/>
    <n v="7783.1438643106103"/>
    <n v="50998.25"/>
    <n v="0.10877629012994056"/>
    <n v="3884.0653898564938"/>
    <n v="98.171851074906598"/>
    <n v="1598048500"/>
    <n v="1841127728.6099999"/>
    <n v="7702.97336"/>
    <n v="1909082500"/>
    <n v="2199473123.9499998"/>
    <n v="41112.742429999998"/>
    <n v="1354"/>
    <n v="9.3900000000000008E-3"/>
    <n v="86"/>
    <n v="8.0000000000000004E-4"/>
    <n v="31"/>
    <n v="31"/>
    <n v="31"/>
    <n v="31"/>
    <n v="31"/>
    <n v="1924"/>
    <n v="1"/>
  </r>
  <r>
    <n v="48000"/>
    <x v="43"/>
    <x v="15"/>
    <n v="106418.4"/>
    <n v="261232"/>
    <m/>
    <x v="97"/>
    <n v="7.3397684259921618"/>
    <n v="218.3"/>
    <m/>
    <n v="26084481"/>
    <n v="584.5"/>
    <n v="6.7"/>
    <n v="7.3456456429131478"/>
    <n v="43406"/>
    <n v="64.3"/>
    <n v="579846"/>
    <n v="10816.2961380818"/>
    <n v="51608.75"/>
    <n v="1.4940304161137077E-2"/>
    <n v="4079.7591487444201"/>
    <n v="99.851783089361177"/>
    <n v="1282147500"/>
    <n v="1447225408.6600001"/>
    <n v="282102.68524999998"/>
    <n v="2235908710"/>
    <n v="2523784429.75"/>
    <n v="6256.0430399999996"/>
    <n v="75"/>
    <n v="1.5499999999999999E-3"/>
    <n v="23"/>
    <n v="2.0000000000000001E-4"/>
    <n v="31"/>
    <n v="8"/>
    <n v="1"/>
    <n v="31"/>
    <n v="31"/>
    <n v="1162"/>
    <n v="1"/>
  </r>
  <r>
    <n v="48000"/>
    <x v="43"/>
    <x v="16"/>
    <n v="110338.4"/>
    <n v="261232"/>
    <n v="4034"/>
    <x v="6"/>
    <n v="7.3828086239581578"/>
    <n v="220.7"/>
    <m/>
    <n v="26480266"/>
    <n v="613.29999999999995"/>
    <n v="6.3"/>
    <n v="7.3839553799264115"/>
    <n v="43796"/>
    <n v="63.3"/>
    <n v="592908"/>
    <n v="12269.4215307054"/>
    <n v="52901"/>
    <n v="2.126463650215217E-2"/>
    <n v="4166.8161490522789"/>
    <n v="101.36685398419796"/>
    <n v="2247953100"/>
    <n v="2500749572.1399999"/>
    <n v="451361.37384999997"/>
    <n v="1435713500"/>
    <n v="1597168517.55"/>
    <n v="17492.365900000001"/>
    <n v="86"/>
    <n v="1.9400000000000001E-3"/>
    <n v="31"/>
    <n v="9.7000000000000005E-4"/>
    <n v="31"/>
    <n v="2"/>
    <n v="2"/>
    <n v="31"/>
    <n v="31"/>
    <n v="1294"/>
    <n v="1"/>
  </r>
  <r>
    <n v="48000"/>
    <x v="43"/>
    <x v="17"/>
    <n v="119299.7"/>
    <n v="261232"/>
    <m/>
    <x v="163"/>
    <n v="7.614874919430183"/>
    <n v="230.7"/>
    <m/>
    <n v="26964333"/>
    <n v="651.79999999999995"/>
    <n v="5.0999999999999996"/>
    <n v="7.6205065787268813"/>
    <n v="46310"/>
    <n v="62.2"/>
    <n v="606488"/>
    <n v="13781.0586947471"/>
    <n v="56250.5"/>
    <n v="4.709441614709646E-2"/>
    <n v="4424.3519763681898"/>
    <n v="103.21986969437128"/>
    <n v="124285400"/>
    <n v="136055007.97"/>
    <n v="1956.0859"/>
    <n v="1026309650"/>
    <n v="1123499362.8900001"/>
    <n v="7035.0034900000001"/>
    <n v="58"/>
    <n v="5.0000000000000001E-4"/>
    <n v="11"/>
    <n v="5.2999999999999998E-4"/>
    <n v="31"/>
    <n v="2"/>
    <n v="1"/>
    <n v="31"/>
    <n v="31"/>
    <n v="989"/>
    <n v="0"/>
  </r>
  <r>
    <n v="48000"/>
    <x v="43"/>
    <x v="18"/>
    <n v="125665.5"/>
    <n v="261232"/>
    <n v="4313"/>
    <x v="48"/>
    <n v="7.6581260065763841"/>
    <n v="241.2"/>
    <m/>
    <n v="27470056"/>
    <n v="684.1"/>
    <n v="4.4000000000000004"/>
    <n v="7.6636561214990584"/>
    <n v="46553"/>
    <n v="61.9"/>
    <n v="622756"/>
    <n v="14279.106118503099"/>
    <n v="59278"/>
    <n v="9.3238220321331153E-2"/>
    <n v="4574.6357415507264"/>
    <n v="105.15578489618423"/>
    <n v="455970500"/>
    <n v="498558323.41000003"/>
    <n v="59068.73618"/>
    <n v="2143290070"/>
    <n v="2343474202.3099999"/>
    <n v="44335.224199999997"/>
    <n v="725"/>
    <n v="3.6099999999999999E-3"/>
    <n v="86"/>
    <n v="1.5499999999999999E-3"/>
    <n v="31"/>
    <n v="2"/>
    <n v="2"/>
    <n v="31"/>
    <n v="31"/>
    <n v="1310"/>
    <n v="1"/>
  </r>
  <r>
    <n v="48000"/>
    <x v="43"/>
    <x v="19"/>
    <n v="127191.6"/>
    <n v="261232"/>
    <m/>
    <x v="52"/>
    <n v="7.4494164637817439"/>
    <n v="251.6"/>
    <m/>
    <n v="27914410"/>
    <n v="700.6"/>
    <n v="4.5999999999999996"/>
    <n v="7.5033127090687985"/>
    <n v="45803"/>
    <n v="61.5"/>
    <n v="641697"/>
    <n v="13359.8243986295"/>
    <n v="64716.25"/>
    <n v="9.293785799167191E-2"/>
    <n v="4556.4853421584048"/>
    <n v="106.85677864886385"/>
    <n v="2354000"/>
    <n v="2496385"/>
    <n v="269.79462999999998"/>
    <n v="3609540800"/>
    <n v="3827868926.98"/>
    <n v="15360.534970000001"/>
    <n v="29"/>
    <n v="7.6000000000000004E-4"/>
    <n v="59"/>
    <n v="9.2000000000000003E-4"/>
    <n v="15"/>
    <n v="3"/>
    <n v="1"/>
    <n v="15"/>
    <n v="7"/>
    <n v="749"/>
    <n v="1"/>
  </r>
  <r>
    <n v="48000"/>
    <x v="43"/>
    <x v="20"/>
    <n v="135800.29999999999"/>
    <n v="261232"/>
    <n v="3325"/>
    <x v="132"/>
    <n v="7.524885179864687"/>
    <n v="263.8"/>
    <m/>
    <n v="28295273"/>
    <n v="712.2"/>
    <n v="4.3"/>
    <n v="7.5319158840013536"/>
    <n v="48394"/>
    <n v="61.7"/>
    <n v="660399"/>
    <n v="14290.7244730369"/>
    <n v="68945.75"/>
    <m/>
    <n v="4799.3988253797725"/>
    <n v="108.31472790469773"/>
    <n v="105325000"/>
    <n v="109429973.95999999"/>
    <n v="6454.2902000000004"/>
    <n v="89789434600"/>
    <n v="93288920042.949997"/>
    <n v="510437.74218"/>
    <n v="103"/>
    <n v="8.2799999999999992E-3"/>
    <n v="151"/>
    <n v="3.7299999999999998E-3"/>
    <n v="19"/>
    <n v="6"/>
    <n v="4"/>
    <n v="14"/>
    <n v="19"/>
    <n v="799"/>
    <n v="1"/>
  </r>
  <r>
    <n v="48000"/>
    <x v="43"/>
    <x v="21"/>
    <n v="147965.1"/>
    <n v="261232"/>
    <m/>
    <x v="88"/>
    <n v="7.614937338815829"/>
    <n v="271.39999999999998"/>
    <m/>
    <n v="28628666"/>
    <n v="739.9"/>
    <n v="3.8"/>
    <m/>
    <n v="51136"/>
    <n v="62.7"/>
    <n v="678492"/>
    <n v="15571.4271161875"/>
    <n v="74460.5"/>
    <m/>
    <n v="5168.4245434279055"/>
    <n v="109.59096129111288"/>
    <n v="539250"/>
    <n v="556531.99"/>
    <n v="66.016869999999997"/>
    <n v="321981250"/>
    <n v="332300110.5"/>
    <n v="13955.933559999999"/>
    <n v="37"/>
    <n v="3.3700000000000002E-3"/>
    <n v="32"/>
    <n v="1.23E-3"/>
    <n v="31"/>
    <n v="4"/>
    <n v="2"/>
    <n v="13"/>
    <n v="31"/>
    <n v="480"/>
    <n v="1"/>
  </r>
  <r>
    <n v="48000"/>
    <x v="43"/>
    <x v="22"/>
    <n v="134018.20000000001"/>
    <n v="261232"/>
    <n v="3162"/>
    <x v="90"/>
    <m/>
    <n v="293.8"/>
    <m/>
    <n v="28995881"/>
    <n v="776.3"/>
    <n v="3.5"/>
    <m/>
    <n v="52813"/>
    <n v="62.4"/>
    <n v="698138"/>
    <n v="16666.247693330199"/>
    <n v="76001.75"/>
    <m/>
    <n v="4621.9737210261001"/>
    <n v="110.99666579898327"/>
    <n v="7774000"/>
    <n v="7774000"/>
    <n v="156.57852"/>
    <n v="3092746900"/>
    <n v="3092746900"/>
    <n v="13013.205599999999"/>
    <n v="80"/>
    <n v="1.39E-3"/>
    <n v="37"/>
    <n v="2.1099999999999999E-3"/>
    <n v="21"/>
    <n v="2"/>
    <n v="7"/>
    <n v="15"/>
    <n v="21"/>
    <n v="773"/>
    <n v="1"/>
  </r>
  <r>
    <n v="49000"/>
    <x v="44"/>
    <x v="0"/>
    <n v="3592.5"/>
    <n v="82170"/>
    <m/>
    <x v="25"/>
    <n v="6.1141735340243093"/>
    <n v="10.8"/>
    <n v="12"/>
    <n v="2119784"/>
    <n v="64.8"/>
    <n v="3.2"/>
    <n v="6.11575937945981"/>
    <n v="21288"/>
    <n v="72.5"/>
    <n v="55770"/>
    <n v="1634.7631528904401"/>
    <m/>
    <m/>
    <n v="1694.7481441505361"/>
    <n v="25.797541681879032"/>
    <n v="190000.06"/>
    <n v="306787.39"/>
    <n v="45.944560000000003"/>
    <n v="60757920.990000002"/>
    <n v="98103972.420000002"/>
    <n v="12848.8325"/>
    <n v="279.92"/>
    <n v="3.0929999999999999E-2"/>
    <n v="12.87"/>
    <n v="1.07E-3"/>
    <n v="15"/>
    <n v="6"/>
    <n v="4"/>
    <n v="15"/>
    <n v="15"/>
    <n v="607"/>
    <n v="0"/>
  </r>
  <r>
    <n v="49000"/>
    <x v="44"/>
    <x v="1"/>
    <n v="4235.8"/>
    <n v="82170"/>
    <m/>
    <x v="87"/>
    <n v="6.1755394607324767"/>
    <n v="11.6"/>
    <m/>
    <n v="2165960"/>
    <n v="68.5"/>
    <n v="3.6"/>
    <n v="6.2456878518905823"/>
    <n v="22284"/>
    <n v="73.7"/>
    <n v="58453"/>
    <n v="1592.6214430812499"/>
    <m/>
    <m/>
    <n v="1955.6224491680364"/>
    <n v="26.359498600462455"/>
    <n v="1463900.21"/>
    <n v="2327461.6800000002"/>
    <n v="125.47686"/>
    <n v="8544299.9900000002"/>
    <n v="13584623.65"/>
    <n v="764.09139000000005"/>
    <n v="159.94"/>
    <n v="1.9740000000000001E-2"/>
    <n v="12.96"/>
    <n v="5.9999999999999995E-4"/>
    <n v="7"/>
    <n v="4"/>
    <n v="7"/>
    <n v="7"/>
    <n v="7"/>
    <n v="821"/>
    <n v="0"/>
  </r>
  <r>
    <n v="49000"/>
    <x v="44"/>
    <x v="2"/>
    <n v="4389.6000000000004"/>
    <n v="82170"/>
    <m/>
    <x v="137"/>
    <n v="5.6425935915549443"/>
    <n v="12.4"/>
    <m/>
    <n v="2203482"/>
    <n v="72.900000000000006"/>
    <n v="3.5"/>
    <n v="5.7183019751815527"/>
    <n v="23078"/>
    <n v="74.7"/>
    <n v="60886"/>
    <n v="1508.66246235669"/>
    <m/>
    <m/>
    <n v="1992.1197450217433"/>
    <n v="26.816137276378239"/>
    <n v="834000"/>
    <n v="1297327.97"/>
    <n v="26.599900000000002"/>
    <n v="183719999.88999999"/>
    <n v="285785482.00999999"/>
    <n v="847.63891999999998"/>
    <n v="148.08000000000001"/>
    <n v="4.7000000000000002E-3"/>
    <n v="7"/>
    <n v="3.1E-4"/>
    <n v="3"/>
    <n v="1"/>
    <n v="3"/>
    <n v="3"/>
    <n v="2"/>
    <n v="153"/>
    <n v="0"/>
  </r>
  <r>
    <n v="49000"/>
    <x v="44"/>
    <x v="3"/>
    <n v="4616.6000000000004"/>
    <n v="82170"/>
    <m/>
    <x v="20"/>
    <n v="5.8050011247199196"/>
    <n v="13"/>
    <m/>
    <n v="2233183"/>
    <n v="72.599999999999994"/>
    <n v="3.3"/>
    <n v="5.8772018362125777"/>
    <n v="24266"/>
    <n v="72.7"/>
    <n v="62719"/>
    <n v="1385.1572877800199"/>
    <m/>
    <n v="3.2033996532613046E-2"/>
    <n v="2067.2734836330033"/>
    <n v="27.17759522940246"/>
    <n v="226000"/>
    <n v="340121.4"/>
    <n v="6.3742700000000001"/>
    <n v="3937500.03"/>
    <n v="5925788.5199999996"/>
    <n v="128.02710999999999"/>
    <n v="31.01"/>
    <n v="5.1000000000000004E-4"/>
    <n v="8"/>
    <n v="2.1000000000000001E-4"/>
    <n v="2"/>
    <n v="1"/>
    <n v="2"/>
    <n v="2"/>
    <n v="2"/>
    <n v="70"/>
    <n v="0"/>
  </r>
  <r>
    <n v="49000"/>
    <x v="44"/>
    <x v="4"/>
    <n v="4864.5"/>
    <n v="82170"/>
    <m/>
    <x v="134"/>
    <n v="5.9346674021095032"/>
    <n v="14.5"/>
    <m/>
    <n v="2283715"/>
    <n v="71.7"/>
    <n v="4.4000000000000004"/>
    <n v="5.9930594057022448"/>
    <n v="24930"/>
    <n v="72.400000000000006"/>
    <n v="65387"/>
    <n v="1474.8943507942599"/>
    <m/>
    <n v="4.0119573334544446E-2"/>
    <n v="2130.0819060171693"/>
    <n v="27.792564196178652"/>
    <n v="622999.96"/>
    <n v="911650.05"/>
    <n v="14.164899999999999"/>
    <n v="5845500"/>
    <n v="8553853.8900000006"/>
    <n v="177.46628000000001"/>
    <n v="27"/>
    <n v="1.1000000000000001E-3"/>
    <n v="12"/>
    <n v="3.8000000000000002E-4"/>
    <n v="6"/>
    <n v="3"/>
    <n v="4"/>
    <n v="6"/>
    <n v="6"/>
    <n v="106"/>
    <n v="0"/>
  </r>
  <r>
    <n v="49000"/>
    <x v="44"/>
    <x v="5"/>
    <n v="4878.1000000000004"/>
    <n v="82170"/>
    <m/>
    <x v="46"/>
    <n v="6.0308277601887257"/>
    <n v="15.5"/>
    <m/>
    <n v="2324815"/>
    <n v="68"/>
    <n v="5.8"/>
    <n v="6.0819764361883379"/>
    <n v="25208"/>
    <n v="72.8"/>
    <n v="67104"/>
    <n v="1596.0720024883999"/>
    <m/>
    <n v="3.1039773450153699E-2"/>
    <n v="2098.2744863569792"/>
    <n v="28.292746744553973"/>
    <n v="363999.96"/>
    <n v="524359.21"/>
    <n v="35.219029999999997"/>
    <n v="10719000.07"/>
    <n v="15441227.92"/>
    <n v="883.98963000000003"/>
    <n v="103.94"/>
    <n v="3.14E-3"/>
    <n v="10.98"/>
    <n v="2.0000000000000001E-4"/>
    <n v="8"/>
    <n v="2"/>
    <n v="3"/>
    <n v="8"/>
    <n v="1"/>
    <n v="133"/>
    <n v="0"/>
  </r>
  <r>
    <n v="49000"/>
    <x v="44"/>
    <x v="6"/>
    <n v="5172.2"/>
    <n v="82170"/>
    <m/>
    <x v="23"/>
    <n v="5.9155443336823881"/>
    <n v="16.3"/>
    <m/>
    <n v="2360137"/>
    <n v="67.599999999999994"/>
    <n v="5.6"/>
    <n v="5.9620379890617627"/>
    <n v="25739"/>
    <n v="73.400000000000006"/>
    <n v="68716"/>
    <n v="1853.416496695"/>
    <m/>
    <n v="3.6640461324528514E-2"/>
    <n v="2191.4829520489698"/>
    <n v="28.722611658756236"/>
    <n v="125000"/>
    <n v="176056.04"/>
    <n v="20.312249999999999"/>
    <n v="6327000.0599999996"/>
    <n v="8911252.2300000004"/>
    <n v="523.05160999999998"/>
    <n v="27"/>
    <n v="6.3000000000000003E-4"/>
    <n v="14.04"/>
    <n v="6.6E-4"/>
    <n v="3"/>
    <n v="3"/>
    <n v="2"/>
    <n v="3"/>
    <n v="1"/>
    <n v="125"/>
    <n v="0"/>
  </r>
  <r>
    <n v="49000"/>
    <x v="44"/>
    <x v="7"/>
    <n v="5675.8"/>
    <n v="82170"/>
    <m/>
    <x v="66"/>
    <n v="5.9782881783812636"/>
    <n v="16.7"/>
    <m/>
    <n v="2401580"/>
    <n v="72.7"/>
    <n v="5"/>
    <n v="6.0211918118585421"/>
    <n v="26984"/>
    <n v="74.900000000000006"/>
    <n v="73094"/>
    <n v="1990.79720362835"/>
    <m/>
    <n v="5.1181501736876772E-3"/>
    <n v="2363.3607874815748"/>
    <n v="29.226968479980528"/>
    <n v="0"/>
    <n v="0"/>
    <n v="0"/>
    <n v="2243099.9500000002"/>
    <n v="3077339.5"/>
    <n v="167.52969999999999"/>
    <n v="14.04"/>
    <n v="8.9999999999999998E-4"/>
    <n v="4.08"/>
    <n v="1.7000000000000001E-4"/>
    <n v="4"/>
    <n v="1"/>
    <n v="2"/>
    <n v="4"/>
    <n v="0"/>
    <n v="194"/>
    <n v="0"/>
  </r>
  <r>
    <n v="49000"/>
    <x v="44"/>
    <x v="8"/>
    <n v="6062.6"/>
    <n v="82170"/>
    <m/>
    <x v="31"/>
    <n v="6.2172563043358196"/>
    <n v="17.2"/>
    <m/>
    <n v="2457719"/>
    <n v="81.5"/>
    <n v="4.0999999999999996"/>
    <n v="6.2651127364233181"/>
    <n v="28832"/>
    <n v="73.900000000000006"/>
    <n v="77858"/>
    <n v="2310.2909577026599"/>
    <n v="7263.75"/>
    <n v="1.8295452240934901E-2"/>
    <n v="2466.7588117274595"/>
    <n v="29.910174029451138"/>
    <n v="0"/>
    <n v="0"/>
    <n v="0"/>
    <n v="300393499.98000002"/>
    <n v="398608917.98000002"/>
    <n v="3364.78881"/>
    <n v="36"/>
    <n v="5.5000000000000003E-4"/>
    <n v="7.98"/>
    <n v="4.4999999999999999E-4"/>
    <n v="8"/>
    <n v="4"/>
    <n v="2"/>
    <n v="8"/>
    <n v="0"/>
    <n v="96"/>
    <n v="0"/>
  </r>
  <r>
    <n v="49000"/>
    <x v="44"/>
    <x v="9"/>
    <n v="6479.4"/>
    <n v="82170"/>
    <m/>
    <x v="74"/>
    <n v="6.5000084638787863"/>
    <n v="18.5"/>
    <m/>
    <n v="2525507"/>
    <n v="95.2"/>
    <n v="3"/>
    <n v="6.529581009305347"/>
    <n v="31306"/>
    <n v="73.5"/>
    <n v="82242"/>
    <n v="2129.6967590869299"/>
    <n v="8593.75"/>
    <n v="6.079566874605509E-2"/>
    <n v="2565.5838609831608"/>
    <n v="30.735146647194838"/>
    <n v="0"/>
    <n v="0"/>
    <n v="0"/>
    <n v="17989999.969999999"/>
    <n v="23125938.07"/>
    <n v="4309.9705100000001"/>
    <n v="3"/>
    <n v="5.0000000000000002E-5"/>
    <n v="4"/>
    <n v="1.6000000000000001E-4"/>
    <n v="3"/>
    <n v="3"/>
    <n v="1"/>
    <n v="3"/>
    <n v="0"/>
    <n v="34"/>
    <n v="0"/>
  </r>
  <r>
    <n v="49000"/>
    <x v="44"/>
    <x v="10"/>
    <n v="6763.3"/>
    <n v="82170"/>
    <m/>
    <x v="22"/>
    <n v="6.6712099977505845"/>
    <n v="20"/>
    <m/>
    <n v="2597746"/>
    <n v="103.7"/>
    <n v="2.6"/>
    <n v="6.6943264060050787"/>
    <n v="33123"/>
    <n v="74.900000000000006"/>
    <n v="82922"/>
    <n v="1632.21593057987"/>
    <n v="9073.75"/>
    <n v="9.2595989942362025E-2"/>
    <n v="2603.5262877894916"/>
    <n v="31.614287452841669"/>
    <n v="0"/>
    <n v="0"/>
    <n v="0"/>
    <n v="3706000"/>
    <n v="4632088.53"/>
    <n v="83.781139999999994"/>
    <n v="13.05"/>
    <n v="9.8999999999999999E-4"/>
    <n v="20.98"/>
    <n v="1.15E-3"/>
    <n v="12"/>
    <n v="12"/>
    <n v="1"/>
    <n v="12"/>
    <n v="0"/>
    <n v="75"/>
    <n v="1"/>
  </r>
  <r>
    <n v="49000"/>
    <x v="44"/>
    <x v="11"/>
    <n v="6771"/>
    <n v="82170"/>
    <m/>
    <x v="20"/>
    <n v="6.2894393780943014"/>
    <n v="22.2"/>
    <m/>
    <n v="2663029"/>
    <n v="90.3"/>
    <n v="3.6"/>
    <n v="6.3189922861597028"/>
    <n v="33857"/>
    <n v="76.2"/>
    <n v="83560"/>
    <n v="917.37879932048702"/>
    <n v="8645.5"/>
    <n v="0.13184236867227045"/>
    <n v="2542.593415242568"/>
    <n v="32.408774491907025"/>
    <n v="10000"/>
    <n v="12036.73"/>
    <n v="13.198169999999999"/>
    <n v="791200"/>
    <n v="952346.36"/>
    <n v="116.02880999999999"/>
    <n v="3"/>
    <n v="4.8000000000000001E-4"/>
    <n v="6.01"/>
    <n v="6.8000000000000005E-4"/>
    <n v="3"/>
    <n v="1"/>
    <n v="1"/>
    <n v="3"/>
    <n v="1"/>
    <n v="39"/>
    <n v="0"/>
  </r>
  <r>
    <n v="49000"/>
    <x v="44"/>
    <x v="12"/>
    <n v="6549.9"/>
    <n v="82170"/>
    <m/>
    <x v="29"/>
    <n v="5.5032226709764318"/>
    <n v="24"/>
    <m/>
    <n v="2723421"/>
    <n v="70.5"/>
    <n v="7.3"/>
    <n v="5.5243699298700895"/>
    <n v="31833"/>
    <n v="74.099999999999994"/>
    <n v="81594"/>
    <n v="905.61835810137097"/>
    <n v="8071.25"/>
    <n v="0.13489338581927365"/>
    <n v="2405.0266190941466"/>
    <n v="33.143738590726542"/>
    <n v="101000"/>
    <n v="122005.07"/>
    <n v="3.91072"/>
    <n v="897975"/>
    <n v="1084727.82"/>
    <n v="170.11461"/>
    <n v="1"/>
    <n v="0"/>
    <n v="0"/>
    <n v="0"/>
    <n v="2"/>
    <n v="0"/>
    <n v="1"/>
    <n v="2"/>
    <n v="1"/>
    <n v="47"/>
    <n v="0"/>
  </r>
  <r>
    <n v="49000"/>
    <x v="44"/>
    <x v="13"/>
    <n v="6559.7"/>
    <n v="82170"/>
    <n v="88"/>
    <x v="24"/>
    <n v="5.1485908308206794"/>
    <n v="24.6"/>
    <m/>
    <n v="2775332"/>
    <n v="65"/>
    <n v="7.8"/>
    <n v="5.1634894812556853"/>
    <n v="32156"/>
    <n v="72.5"/>
    <n v="79603"/>
    <n v="787.51067998682902"/>
    <n v="7756.75"/>
    <n v="5.541082505439221E-2"/>
    <n v="2363.5730788244432"/>
    <n v="33.775489838140437"/>
    <n v="0"/>
    <n v="0"/>
    <n v="0"/>
    <n v="36007000.009999998"/>
    <n v="42793481.57"/>
    <n v="920.43958999999995"/>
    <n v="12"/>
    <n v="1.6000000000000001E-4"/>
    <n v="5.13"/>
    <n v="3.1E-4"/>
    <n v="6"/>
    <n v="1"/>
    <n v="6"/>
    <n v="6"/>
    <n v="0"/>
    <n v="84"/>
    <n v="0"/>
  </r>
  <r>
    <n v="49000"/>
    <x v="44"/>
    <x v="14"/>
    <n v="7124.4"/>
    <n v="82170"/>
    <n v="84"/>
    <x v="70"/>
    <n v="5.3267190803778952"/>
    <n v="25"/>
    <m/>
    <n v="2814384"/>
    <n v="65.3"/>
    <n v="6.7"/>
    <n v="5.3330070185308136"/>
    <n v="34198"/>
    <n v="71.400000000000006"/>
    <n v="80035"/>
    <n v="799.31869653748504"/>
    <n v="7771"/>
    <n v="8.5332700411239068E-2"/>
    <n v="2531.4242832534578"/>
    <n v="34.250748448338811"/>
    <n v="0"/>
    <n v="0"/>
    <n v="0"/>
    <n v="100291346.98"/>
    <n v="115546668.27"/>
    <n v="4008.0853200000001"/>
    <n v="10"/>
    <n v="3.3E-4"/>
    <n v="7.02"/>
    <n v="4.8999999999999998E-4"/>
    <n v="30"/>
    <n v="1"/>
    <n v="1"/>
    <n v="30"/>
    <n v="0"/>
    <n v="96"/>
    <n v="0"/>
  </r>
  <r>
    <n v="49000"/>
    <x v="44"/>
    <x v="15"/>
    <n v="7700.5"/>
    <n v="82170"/>
    <n v="174"/>
    <x v="70"/>
    <n v="5.6488385499526155"/>
    <n v="25.9"/>
    <m/>
    <n v="2853375"/>
    <n v="69.2"/>
    <n v="5.4"/>
    <n v="5.6605142997825064"/>
    <n v="36140"/>
    <n v="71.099999999999994"/>
    <n v="81619"/>
    <n v="1070.9157650777299"/>
    <n v="8603.75"/>
    <n v="-3.9971663034718455E-2"/>
    <n v="2698.7339554036885"/>
    <n v="34.725264695144212"/>
    <n v="0"/>
    <n v="0"/>
    <n v="0"/>
    <n v="27244000.050000001"/>
    <n v="30751695.300000001"/>
    <n v="760.19547"/>
    <n v="21.95"/>
    <n v="1.6100000000000001E-3"/>
    <n v="7.06"/>
    <n v="4.6000000000000001E-4"/>
    <n v="25"/>
    <n v="8"/>
    <n v="21"/>
    <n v="25"/>
    <n v="0"/>
    <n v="151"/>
    <n v="0"/>
  </r>
  <r>
    <n v="49000"/>
    <x v="44"/>
    <x v="16"/>
    <n v="7852.6"/>
    <n v="82170"/>
    <n v="290"/>
    <x v="36"/>
    <n v="5.7590067903761932"/>
    <n v="25.7"/>
    <m/>
    <n v="2897640"/>
    <n v="73.5"/>
    <n v="4.5999999999999996"/>
    <n v="5.7750896028024288"/>
    <n v="36729"/>
    <n v="70.900000000000006"/>
    <n v="84035"/>
    <n v="1278.5601895096399"/>
    <n v="9251.5"/>
    <n v="1.7446287391753398E-2"/>
    <n v="2709.998481522895"/>
    <n v="35.263964950711937"/>
    <n v="0"/>
    <n v="0"/>
    <n v="0"/>
    <n v="210972775.99000001"/>
    <n v="234697992.28999999"/>
    <n v="576.77296999999999"/>
    <n v="1.98"/>
    <n v="6.9999999999999994E-5"/>
    <n v="11.02"/>
    <n v="8.3000000000000001E-4"/>
    <n v="15"/>
    <n v="4"/>
    <n v="1"/>
    <n v="15"/>
    <n v="0"/>
    <n v="115"/>
    <n v="0"/>
  </r>
  <r>
    <n v="49000"/>
    <x v="44"/>
    <x v="17"/>
    <n v="8154.8"/>
    <n v="82170"/>
    <n v="245"/>
    <x v="35"/>
    <n v="6.2382737986598213"/>
    <n v="25.7"/>
    <m/>
    <n v="2936879"/>
    <n v="78.599999999999994"/>
    <n v="3.8"/>
    <n v="6.2466770749766605"/>
    <n v="38524"/>
    <n v="70.900000000000006"/>
    <n v="86654"/>
    <n v="1426.1370855191999"/>
    <n v="9823.5"/>
    <n v="7.053729281067099E-2"/>
    <n v="2776.689131557684"/>
    <n v="35.741499330655955"/>
    <n v="0"/>
    <n v="0"/>
    <n v="0"/>
    <n v="7308603.0300000003"/>
    <n v="8000714.8099999996"/>
    <n v="375.35827999999998"/>
    <n v="7.99"/>
    <n v="6.0999999999999997E-4"/>
    <n v="5.01"/>
    <n v="2.5000000000000001E-4"/>
    <n v="2"/>
    <n v="1"/>
    <n v="2"/>
    <n v="2"/>
    <n v="0"/>
    <n v="109"/>
    <n v="0"/>
  </r>
  <r>
    <n v="49000"/>
    <x v="44"/>
    <x v="18"/>
    <n v="8282.2000000000007"/>
    <n v="82170"/>
    <n v="275"/>
    <x v="74"/>
    <n v="6.5606625980280944"/>
    <n v="26.7"/>
    <m/>
    <n v="2981835"/>
    <n v="84.8"/>
    <n v="3.6"/>
    <n v="6.5625975527903941"/>
    <n v="40899"/>
    <n v="69.900000000000006"/>
    <n v="89669"/>
    <n v="1608.26707420461"/>
    <n v="10298.5"/>
    <n v="9.3515478425832854E-2"/>
    <n v="2777.551407103344"/>
    <n v="36.288608981380065"/>
    <n v="0"/>
    <n v="0"/>
    <n v="0"/>
    <n v="2856109.99"/>
    <n v="3122871.72"/>
    <n v="95.624440000000007"/>
    <n v="31"/>
    <n v="2.7999999999999998E-4"/>
    <n v="24.04"/>
    <n v="2.4000000000000001E-4"/>
    <n v="2"/>
    <n v="1"/>
    <n v="1"/>
    <n v="2"/>
    <n v="0"/>
    <n v="82"/>
    <n v="1"/>
  </r>
  <r>
    <n v="49000"/>
    <x v="44"/>
    <x v="19"/>
    <n v="9012.4"/>
    <n v="82170"/>
    <n v="255"/>
    <x v="75"/>
    <n v="6.5546591643753258"/>
    <n v="28.1"/>
    <m/>
    <n v="3041868"/>
    <n v="91.7"/>
    <n v="3.4"/>
    <n v="6.533374116499858"/>
    <n v="42375"/>
    <n v="71.3"/>
    <n v="92397"/>
    <n v="1909.7728497021999"/>
    <n v="10896.75"/>
    <n v="9.0734198871472146E-2"/>
    <n v="2962.7847099216665"/>
    <n v="37.019204089083608"/>
    <n v="0"/>
    <n v="0"/>
    <n v="0"/>
    <n v="13490499.970000001"/>
    <n v="14306491.720000001"/>
    <n v="373.69691999999998"/>
    <n v="18.02"/>
    <n v="1.07E-3"/>
    <n v="4.03"/>
    <n v="1E-3"/>
    <n v="10"/>
    <n v="1"/>
    <n v="2"/>
    <n v="10"/>
    <n v="0"/>
    <n v="74"/>
    <n v="0"/>
  </r>
  <r>
    <n v="49000"/>
    <x v="44"/>
    <x v="20"/>
    <n v="10055.9"/>
    <n v="82170"/>
    <n v="283"/>
    <x v="75"/>
    <n v="6.4599834337912343"/>
    <n v="30.3"/>
    <m/>
    <n v="3101042"/>
    <n v="97.6"/>
    <n v="3.3"/>
    <n v="6.458064595405042"/>
    <n v="44178"/>
    <n v="71"/>
    <n v="95389"/>
    <n v="2043.18268591271"/>
    <n v="11855"/>
    <m/>
    <n v="3242.748727685726"/>
    <n v="37.739345259827189"/>
    <n v="0"/>
    <n v="0"/>
    <n v="0"/>
    <n v="23675000"/>
    <n v="24597717.91"/>
    <n v="707.44611999999995"/>
    <n v="18.989999999999998"/>
    <n v="1.72E-3"/>
    <n v="0"/>
    <n v="0"/>
    <n v="28"/>
    <n v="0"/>
    <n v="2"/>
    <n v="28"/>
    <n v="0"/>
    <n v="76"/>
    <n v="0"/>
  </r>
  <r>
    <n v="49000"/>
    <x v="44"/>
    <x v="21"/>
    <n v="10352.700000000001"/>
    <n v="82170"/>
    <n v="279"/>
    <x v="164"/>
    <n v="6.7336180170845665"/>
    <n v="32.6"/>
    <m/>
    <n v="3153550"/>
    <n v="104.3"/>
    <n v="3"/>
    <m/>
    <n v="47008"/>
    <n v="72.2"/>
    <n v="99566"/>
    <n v="2282.2179687637799"/>
    <n v="12373.5"/>
    <m/>
    <n v="3282.8716842923059"/>
    <n v="38.378361932578798"/>
    <n v="0"/>
    <n v="0"/>
    <n v="0"/>
    <n v="55025000.049999997"/>
    <n v="56788442.130000003"/>
    <n v="2584.5376999999999"/>
    <n v="2"/>
    <n v="1E-4"/>
    <n v="0"/>
    <n v="0"/>
    <n v="31"/>
    <n v="0"/>
    <n v="2"/>
    <n v="31"/>
    <n v="0"/>
    <n v="50"/>
    <n v="0"/>
  </r>
  <r>
    <n v="49000"/>
    <x v="44"/>
    <x v="22"/>
    <n v="10921.7"/>
    <n v="82170"/>
    <n v="320"/>
    <x v="78"/>
    <m/>
    <n v="33.4"/>
    <m/>
    <n v="3205958"/>
    <n v="110"/>
    <n v="2.6"/>
    <m/>
    <n v="48939"/>
    <n v="71.900000000000006"/>
    <n v="104054"/>
    <n v="2289.4367471365899"/>
    <n v="12352.5"/>
    <m/>
    <n v="3406.6884219942995"/>
    <n v="39.016161616161618"/>
    <n v="0"/>
    <n v="0"/>
    <n v="0"/>
    <n v="5000"/>
    <n v="5000"/>
    <n v="0.51261000000000001"/>
    <n v="0"/>
    <n v="0"/>
    <n v="3.02"/>
    <n v="1.3999999999999999E-4"/>
    <n v="1"/>
    <n v="1"/>
    <n v="0"/>
    <n v="1"/>
    <n v="0"/>
    <n v="10"/>
    <n v="0"/>
  </r>
  <r>
    <n v="50000"/>
    <x v="45"/>
    <x v="0"/>
    <n v="1421.8"/>
    <n v="9217"/>
    <m/>
    <x v="74"/>
    <n v="5.1996242095783378"/>
    <n v="3.1"/>
    <n v="2.7"/>
    <n v="597239"/>
    <n v="12.9"/>
    <n v="3.9"/>
    <n v="5.2043105176638607"/>
    <n v="23999"/>
    <n v="69.099999999999994"/>
    <n v="21149"/>
    <n v="161.85206822460501"/>
    <m/>
    <m/>
    <n v="2380.6214932380503"/>
    <n v="64.797548009113598"/>
    <n v="0"/>
    <n v="0"/>
    <n v="0"/>
    <n v="17353999.859999999"/>
    <n v="28020977.219999999"/>
    <n v="922.52989000000002"/>
    <n v="1"/>
    <n v="4.0000000000000003E-5"/>
    <n v="2"/>
    <n v="2.0000000000000002E-5"/>
    <n v="2"/>
    <n v="2"/>
    <n v="1"/>
    <n v="2"/>
    <n v="0"/>
    <n v="261"/>
    <n v="0"/>
  </r>
  <r>
    <n v="50000"/>
    <x v="45"/>
    <x v="1"/>
    <n v="1463"/>
    <n v="9217"/>
    <m/>
    <x v="46"/>
    <n v="5.4065953202704558"/>
    <n v="3.3"/>
    <m/>
    <n v="600416"/>
    <n v="13.5"/>
    <n v="3.4"/>
    <n v="5.3672912893259337"/>
    <n v="25667"/>
    <n v="69.099999999999994"/>
    <n v="21215"/>
    <n v="192.87940394600801"/>
    <m/>
    <m/>
    <n v="2436.6439268773647"/>
    <n v="65.14223717044591"/>
    <n v="700000"/>
    <n v="1112933.3600000001"/>
    <n v="28.276240000000001"/>
    <n v="32965000"/>
    <n v="52411211.479999997"/>
    <n v="1601.36463"/>
    <n v="5"/>
    <n v="4.8000000000000001E-4"/>
    <n v="0"/>
    <n v="0"/>
    <n v="13"/>
    <n v="0"/>
    <n v="4"/>
    <n v="13"/>
    <n v="1"/>
    <n v="220"/>
    <n v="0"/>
  </r>
  <r>
    <n v="50000"/>
    <x v="45"/>
    <x v="2"/>
    <n v="1507.1"/>
    <n v="9217"/>
    <m/>
    <x v="22"/>
    <n v="5.5138708411004806"/>
    <n v="3.3"/>
    <m/>
    <n v="604683"/>
    <n v="14.4"/>
    <n v="3"/>
    <n v="5.4829981900483942"/>
    <n v="27112"/>
    <n v="69.099999999999994"/>
    <n v="21510"/>
    <n v="207.547026492745"/>
    <m/>
    <m/>
    <n v="2492.3803050523993"/>
    <n v="65.605186069219926"/>
    <n v="35000"/>
    <n v="54444.22"/>
    <n v="3.5392999999999999"/>
    <n v="3425000.04"/>
    <n v="5327756.13"/>
    <n v="175.22615999999999"/>
    <n v="6"/>
    <n v="1.2999999999999999E-4"/>
    <n v="2"/>
    <n v="8.0000000000000007E-5"/>
    <n v="3"/>
    <n v="2"/>
    <n v="2"/>
    <n v="3"/>
    <n v="1"/>
    <n v="177"/>
    <n v="0"/>
  </r>
  <r>
    <n v="50000"/>
    <x v="45"/>
    <x v="3"/>
    <n v="1549.3"/>
    <n v="9217"/>
    <m/>
    <x v="24"/>
    <n v="5.5028760651977535"/>
    <n v="3.8"/>
    <m/>
    <n v="608613"/>
    <n v="14.9"/>
    <n v="2.8"/>
    <n v="5.4665968252673096"/>
    <n v="29109"/>
    <n v="68.7"/>
    <n v="22125"/>
    <n v="189.17227872568"/>
    <m/>
    <n v="3.8829956376514305E-2"/>
    <n v="2545.6242308330584"/>
    <n v="66.031572095041767"/>
    <n v="0"/>
    <n v="0"/>
    <n v="0"/>
    <n v="5849000"/>
    <n v="8802523.1699999999"/>
    <n v="255.14590000000001"/>
    <n v="4"/>
    <n v="1E-4"/>
    <n v="1"/>
    <n v="2.0000000000000002E-5"/>
    <n v="2"/>
    <n v="1"/>
    <n v="1"/>
    <n v="2"/>
    <n v="0"/>
    <n v="270"/>
    <n v="0"/>
  </r>
  <r>
    <n v="50000"/>
    <x v="45"/>
    <x v="4"/>
    <n v="1600.2"/>
    <n v="9217"/>
    <m/>
    <x v="29"/>
    <n v="5.4695548604423756"/>
    <n v="4"/>
    <m/>
    <n v="612223"/>
    <n v="15.2"/>
    <n v="3.3"/>
    <n v="5.4285782327113239"/>
    <n v="30744"/>
    <n v="69.8"/>
    <n v="22473"/>
    <n v="202.08168180305699"/>
    <m/>
    <n v="1.4159877057163359E-2"/>
    <n v="2613.753485249656"/>
    <n v="66.42323966583487"/>
    <n v="0"/>
    <n v="0"/>
    <n v="0"/>
    <n v="4041000"/>
    <n v="5913287.2400000002"/>
    <n v="243.50504000000001"/>
    <n v="2"/>
    <n v="1.0000000000000001E-5"/>
    <n v="1"/>
    <n v="1.4999999999999999E-4"/>
    <n v="9"/>
    <n v="2"/>
    <n v="2"/>
    <n v="9"/>
    <n v="0"/>
    <n v="205"/>
    <n v="0"/>
  </r>
  <r>
    <n v="50000"/>
    <x v="45"/>
    <x v="5"/>
    <n v="1715.6"/>
    <n v="9217"/>
    <m/>
    <x v="46"/>
    <n v="5.538313915989832"/>
    <n v="4.2"/>
    <m/>
    <n v="615442"/>
    <n v="14.8"/>
    <n v="4"/>
    <n v="5.4913583693267762"/>
    <n v="31241"/>
    <n v="70.3"/>
    <n v="22105"/>
    <n v="244.67457264660101"/>
    <m/>
    <n v="-2.794223108954294E-2"/>
    <n v="2787.5900572271635"/>
    <n v="66.772485624389716"/>
    <n v="0"/>
    <n v="0"/>
    <n v="0"/>
    <n v="1959000"/>
    <n v="2822032.64"/>
    <n v="92.436009999999996"/>
    <n v="0"/>
    <n v="0"/>
    <n v="1"/>
    <n v="2.0000000000000002E-5"/>
    <n v="2"/>
    <n v="1"/>
    <n v="0"/>
    <n v="2"/>
    <n v="0"/>
    <n v="243"/>
    <n v="0"/>
  </r>
  <r>
    <n v="50000"/>
    <x v="45"/>
    <x v="6"/>
    <n v="1909.6"/>
    <n v="9217"/>
    <m/>
    <x v="21"/>
    <n v="5.4122292669885903"/>
    <n v="4.7"/>
    <m/>
    <n v="617858"/>
    <n v="15.4"/>
    <n v="4.3"/>
    <n v="5.3619266865605262"/>
    <n v="32344"/>
    <n v="71.400000000000006"/>
    <n v="22272"/>
    <n v="235.230826275239"/>
    <m/>
    <n v="-8.0045170396087717E-2"/>
    <n v="3090.677793279362"/>
    <n v="67.03460995985678"/>
    <n v="0"/>
    <n v="0"/>
    <n v="0"/>
    <n v="2794000"/>
    <n v="3935204.59"/>
    <n v="111.87936999999999"/>
    <n v="2"/>
    <n v="2.0000000000000002E-5"/>
    <n v="1"/>
    <n v="1.0000000000000001E-5"/>
    <n v="2"/>
    <n v="2"/>
    <n v="1"/>
    <n v="2"/>
    <n v="0"/>
    <n v="219"/>
    <n v="0"/>
  </r>
  <r>
    <n v="50000"/>
    <x v="45"/>
    <x v="7"/>
    <n v="2067.3000000000002"/>
    <n v="9217"/>
    <m/>
    <x v="135"/>
    <n v="5.2995859627115323"/>
    <n v="4.8"/>
    <m/>
    <n v="619920"/>
    <n v="16.7"/>
    <n v="3.7"/>
    <n v="5.2474835536444218"/>
    <n v="34113"/>
    <n v="72"/>
    <n v="22595"/>
    <n v="285.60184508781299"/>
    <m/>
    <n v="-0.17969010141956659"/>
    <n v="3334.7851335656214"/>
    <n v="67.258327004448304"/>
    <n v="0"/>
    <n v="0"/>
    <n v="0"/>
    <n v="4228000"/>
    <n v="5800450.8600000003"/>
    <n v="219.76398"/>
    <n v="2"/>
    <n v="4.0000000000000003E-5"/>
    <n v="3"/>
    <n v="2.0000000000000001E-4"/>
    <n v="2"/>
    <n v="1"/>
    <n v="1"/>
    <n v="2"/>
    <n v="0"/>
    <n v="151"/>
    <n v="0"/>
  </r>
  <r>
    <n v="50000"/>
    <x v="45"/>
    <x v="8"/>
    <n v="2295.6999999999998"/>
    <n v="9217"/>
    <m/>
    <x v="20"/>
    <n v="5.136352097755231"/>
    <n v="5.2"/>
    <m/>
    <n v="621215"/>
    <n v="16.899999999999999"/>
    <n v="3.5"/>
    <n v="5.061400831556286"/>
    <n v="34975"/>
    <n v="74.2"/>
    <n v="22803"/>
    <n v="241.24930027660699"/>
    <n v="1131.75"/>
    <n v="-0.2131978821425291"/>
    <n v="3695.499947683169"/>
    <n v="67.398828252142778"/>
    <n v="0"/>
    <n v="0"/>
    <n v="0"/>
    <n v="6094000"/>
    <n v="8086469.5700000003"/>
    <n v="240.47114999999999"/>
    <n v="0"/>
    <n v="0"/>
    <n v="0"/>
    <n v="0"/>
    <n v="2"/>
    <n v="0"/>
    <n v="0"/>
    <n v="2"/>
    <n v="0"/>
    <n v="352"/>
    <n v="0"/>
  </r>
  <r>
    <n v="50000"/>
    <x v="45"/>
    <x v="9"/>
    <n v="2368"/>
    <n v="9217"/>
    <m/>
    <x v="135"/>
    <n v="5.2006401473375412"/>
    <n v="5.4"/>
    <m/>
    <n v="622892"/>
    <n v="17.399999999999999"/>
    <n v="3.7"/>
    <n v="5.1571422448236319"/>
    <n v="37099"/>
    <n v="74"/>
    <n v="22947"/>
    <n v="238.13656330745599"/>
    <n v="1140"/>
    <n v="-0.21586480881129391"/>
    <n v="3801.6221110561701"/>
    <n v="67.580774655527833"/>
    <n v="0"/>
    <n v="0"/>
    <n v="0"/>
    <n v="3222000"/>
    <n v="4141843.52"/>
    <n v="116.61439"/>
    <n v="13"/>
    <n v="4.2000000000000002E-4"/>
    <n v="0"/>
    <n v="0"/>
    <n v="3"/>
    <n v="0"/>
    <n v="1"/>
    <n v="3"/>
    <n v="0"/>
    <n v="294"/>
    <n v="0"/>
  </r>
  <r>
    <n v="50000"/>
    <x v="45"/>
    <x v="10"/>
    <n v="2484.4"/>
    <n v="9217"/>
    <m/>
    <x v="46"/>
    <n v="5.1875103617908964"/>
    <n v="5.8"/>
    <m/>
    <n v="623481"/>
    <n v="16.8"/>
    <n v="4"/>
    <n v="5.1650517794720185"/>
    <n v="39006"/>
    <n v="73.7"/>
    <n v="23268"/>
    <n v="163.71311826690999"/>
    <n v="1122.75"/>
    <n v="-0.18041024262501879"/>
    <n v="3984.7244743624906"/>
    <n v="67.644678311815127"/>
    <n v="45000"/>
    <n v="56245"/>
    <n v="1.6649"/>
    <n v="21848500.039999999"/>
    <n v="27308198.91"/>
    <n v="779.69537000000003"/>
    <n v="0"/>
    <n v="0"/>
    <n v="0"/>
    <n v="0"/>
    <n v="11"/>
    <n v="0"/>
    <n v="0"/>
    <n v="11"/>
    <n v="1"/>
    <n v="452"/>
    <n v="0"/>
  </r>
  <r>
    <n v="50000"/>
    <x v="45"/>
    <x v="11"/>
    <n v="2330.9"/>
    <n v="9217"/>
    <m/>
    <x v="87"/>
    <n v="5.1786936990819283"/>
    <n v="6.1"/>
    <m/>
    <n v="624151"/>
    <n v="15.6"/>
    <n v="4.7"/>
    <n v="5.1421150739256012"/>
    <n v="40904"/>
    <n v="72.8"/>
    <n v="23335"/>
    <n v="115.099077009391"/>
    <n v="1043"/>
    <n v="-0.14317934145868547"/>
    <n v="3734.5129624081355"/>
    <n v="67.717370077031575"/>
    <n v="0"/>
    <n v="0"/>
    <n v="0"/>
    <n v="9854000"/>
    <n v="11860997.140000001"/>
    <n v="339.74151000000001"/>
    <n v="0"/>
    <n v="0"/>
    <n v="0"/>
    <n v="0"/>
    <n v="2"/>
    <n v="0"/>
    <n v="0"/>
    <n v="2"/>
    <n v="0"/>
    <n v="411"/>
    <n v="0"/>
  </r>
  <r>
    <n v="50000"/>
    <x v="45"/>
    <x v="12"/>
    <n v="2421"/>
    <n v="9217"/>
    <n v="199"/>
    <x v="19"/>
    <n v="4.5320361301457313"/>
    <n v="6.4"/>
    <m/>
    <n v="624817"/>
    <n v="13.8"/>
    <n v="6.6"/>
    <n v="4.4995154332162555"/>
    <n v="40275"/>
    <n v="74.3"/>
    <n v="22994"/>
    <n v="94.216373953491896"/>
    <n v="936.75"/>
    <n v="-0.16151772180698148"/>
    <n v="3874.7345222681201"/>
    <n v="67.789627861560163"/>
    <n v="115000"/>
    <n v="138916.67000000001"/>
    <n v="2.10168"/>
    <n v="2105000"/>
    <n v="2542779.29"/>
    <n v="70.410629999999998"/>
    <n v="0"/>
    <n v="0"/>
    <n v="0"/>
    <n v="0"/>
    <n v="2"/>
    <n v="0"/>
    <n v="0"/>
    <n v="2"/>
    <n v="1"/>
    <n v="192"/>
    <n v="0"/>
  </r>
  <r>
    <n v="50000"/>
    <x v="45"/>
    <x v="13"/>
    <n v="2540.1999999999998"/>
    <n v="9217"/>
    <n v="191"/>
    <x v="112"/>
    <n v="4.4984799508288136"/>
    <n v="6.8"/>
    <m/>
    <n v="625879"/>
    <n v="13.5"/>
    <n v="6.1"/>
    <n v="4.4720017260366207"/>
    <n v="41444"/>
    <n v="73.599999999999994"/>
    <n v="22588"/>
    <n v="150.25351346152101"/>
    <n v="998"/>
    <n v="-0.16453891062712073"/>
    <n v="4058.6119681280243"/>
    <n v="67.904849734186826"/>
    <n v="930000"/>
    <n v="1105283.3700000001"/>
    <n v="33.220739999999999"/>
    <n v="10177000"/>
    <n v="12095127.619999999"/>
    <n v="283.61619000000002"/>
    <n v="3"/>
    <n v="6.9999999999999994E-5"/>
    <n v="0"/>
    <n v="0"/>
    <n v="3"/>
    <n v="0"/>
    <n v="1"/>
    <n v="3"/>
    <n v="3"/>
    <n v="234"/>
    <n v="0"/>
  </r>
  <r>
    <n v="50000"/>
    <x v="45"/>
    <x v="14"/>
    <n v="2596.9"/>
    <n v="9217"/>
    <n v="262"/>
    <x v="91"/>
    <n v="4.9226440925608088"/>
    <n v="6.9"/>
    <m/>
    <n v="627049"/>
    <n v="14.1"/>
    <n v="5.5"/>
    <n v="4.9030785436068145"/>
    <n v="43785"/>
    <n v="74.599999999999994"/>
    <n v="22655"/>
    <n v="106.876426306336"/>
    <n v="957"/>
    <n v="-0.10839650340569018"/>
    <n v="4141.4626289173575"/>
    <n v="68.031789085385697"/>
    <n v="24105000"/>
    <n v="27771612.579999998"/>
    <n v="672.39371000000006"/>
    <n v="1354088000"/>
    <n v="1560058386.21"/>
    <n v="42186.256860000001"/>
    <n v="0"/>
    <n v="0"/>
    <n v="5"/>
    <n v="8.0000000000000007E-5"/>
    <n v="31"/>
    <n v="2"/>
    <n v="0"/>
    <n v="31"/>
    <n v="4"/>
    <n v="359"/>
    <n v="0"/>
  </r>
  <r>
    <n v="50000"/>
    <x v="45"/>
    <x v="15"/>
    <n v="2711.5"/>
    <n v="9217"/>
    <n v="293"/>
    <x v="89"/>
    <n v="5.1002609840285666"/>
    <n v="7.1"/>
    <m/>
    <n v="626090"/>
    <n v="14.2"/>
    <n v="5"/>
    <n v="5.0846575951288946"/>
    <n v="45354"/>
    <n v="73.400000000000006"/>
    <n v="22788"/>
    <n v="107.31604672594101"/>
    <n v="998.75"/>
    <n v="-0.20685853290603251"/>
    <n v="4330.8470028270694"/>
    <n v="67.927742215471412"/>
    <n v="10810000"/>
    <n v="12201799.470000001"/>
    <n v="470.41937000000001"/>
    <n v="3815500"/>
    <n v="4306750.12"/>
    <n v="120.12922"/>
    <n v="0"/>
    <n v="0"/>
    <n v="3"/>
    <n v="6.9999999999999994E-5"/>
    <n v="6"/>
    <n v="1"/>
    <n v="0"/>
    <n v="3"/>
    <n v="6"/>
    <n v="240"/>
    <n v="0"/>
  </r>
  <r>
    <n v="50000"/>
    <x v="45"/>
    <x v="16"/>
    <n v="2851.4"/>
    <n v="9217"/>
    <n v="245"/>
    <x v="156"/>
    <n v="4.9875201612212505"/>
    <n v="7.2"/>
    <m/>
    <n v="626210"/>
    <n v="14.1"/>
    <n v="4.4000000000000004"/>
    <n v="4.9763168235895243"/>
    <n v="45941"/>
    <n v="73"/>
    <n v="22830"/>
    <n v="130.304850433426"/>
    <n v="948.25"/>
    <n v="-0.20932931964469553"/>
    <n v="4553.4245700324173"/>
    <n v="67.940761636107197"/>
    <n v="75000"/>
    <n v="83434.22"/>
    <n v="1.45827"/>
    <n v="13455500"/>
    <n v="14968655.26"/>
    <n v="329.31144999999998"/>
    <n v="2"/>
    <n v="3.0000000000000001E-5"/>
    <n v="0"/>
    <n v="0"/>
    <n v="5"/>
    <n v="0"/>
    <n v="1"/>
    <n v="5"/>
    <n v="2"/>
    <n v="233"/>
    <n v="0"/>
  </r>
  <r>
    <n v="50000"/>
    <x v="45"/>
    <x v="17"/>
    <n v="2964.1"/>
    <n v="9217"/>
    <n v="297"/>
    <x v="74"/>
    <n v="5.0162841423218403"/>
    <n v="7.5"/>
    <m/>
    <n v="625214"/>
    <n v="14.8"/>
    <n v="3.9"/>
    <n v="5.006391485210937"/>
    <n v="47803"/>
    <n v="73.5"/>
    <n v="22899"/>
    <n v="111.062755039941"/>
    <n v="1024.25"/>
    <n v="-0.19449035550743696"/>
    <n v="4740.9367032727996"/>
    <n v="67.832700444830209"/>
    <n v="0"/>
    <n v="0"/>
    <n v="0"/>
    <n v="7250000"/>
    <n v="7936562.0599999996"/>
    <n v="224.44909999999999"/>
    <n v="7"/>
    <n v="1.6000000000000001E-4"/>
    <n v="0"/>
    <n v="0"/>
    <n v="3"/>
    <n v="0"/>
    <n v="1"/>
    <n v="3"/>
    <n v="0"/>
    <n v="141"/>
    <n v="0"/>
  </r>
  <r>
    <n v="50000"/>
    <x v="45"/>
    <x v="18"/>
    <n v="3051.1"/>
    <n v="9217"/>
    <n v="233"/>
    <x v="72"/>
    <n v="5.099456447377376"/>
    <n v="7.8"/>
    <m/>
    <n v="625216"/>
    <n v="15.1"/>
    <n v="3.6"/>
    <n v="5.0774733078094902"/>
    <n v="49395"/>
    <n v="71.8"/>
    <n v="23127"/>
    <n v="163.19800146111899"/>
    <n v="1100"/>
    <n v="-0.21192503309097876"/>
    <n v="4880.0734466168487"/>
    <n v="67.832917435174139"/>
    <n v="0"/>
    <n v="0"/>
    <n v="0"/>
    <n v="3553698"/>
    <n v="3885614.56"/>
    <n v="80.950720000000004"/>
    <n v="7"/>
    <n v="1.2E-4"/>
    <n v="0"/>
    <n v="0"/>
    <n v="3"/>
    <n v="0"/>
    <n v="1"/>
    <n v="3"/>
    <n v="0"/>
    <n v="128"/>
    <n v="0"/>
  </r>
  <r>
    <n v="50000"/>
    <x v="45"/>
    <x v="19"/>
    <n v="3131"/>
    <n v="9217"/>
    <n v="328"/>
    <x v="22"/>
    <n v="5.1494321739959865"/>
    <n v="8"/>
    <m/>
    <n v="623657"/>
    <n v="15.3"/>
    <n v="3.2"/>
    <n v="5.1337401187958163"/>
    <n v="50420"/>
    <n v="71.3"/>
    <n v="23549"/>
    <n v="148.99828358738"/>
    <n v="1121.25"/>
    <n v="-0.27045673791026104"/>
    <n v="5020.3878093246767"/>
    <n v="67.66377346208094"/>
    <n v="0"/>
    <n v="0"/>
    <n v="0"/>
    <n v="3936099"/>
    <n v="4174179.18"/>
    <n v="329.99203"/>
    <n v="0"/>
    <n v="0"/>
    <n v="1"/>
    <n v="2.0000000000000002E-5"/>
    <n v="2"/>
    <n v="1"/>
    <n v="0"/>
    <n v="2"/>
    <n v="0"/>
    <n v="159"/>
    <n v="0"/>
  </r>
  <r>
    <n v="50000"/>
    <x v="45"/>
    <x v="20"/>
    <n v="3243.2"/>
    <n v="9217"/>
    <n v="246"/>
    <x v="35"/>
    <n v="4.9457239548419407"/>
    <n v="8.1"/>
    <m/>
    <n v="624344"/>
    <n v="15.2"/>
    <n v="2.9"/>
    <n v="5.0647709430764438"/>
    <n v="51697"/>
    <n v="71.099999999999994"/>
    <n v="24034"/>
    <n v="139.23944118743401"/>
    <n v="1310"/>
    <m/>
    <n v="5194.5722230052661"/>
    <n v="67.738309645220781"/>
    <n v="107000"/>
    <n v="111170.23"/>
    <n v="1.94289"/>
    <n v="14531000"/>
    <n v="15097336.109999999"/>
    <n v="379.53872000000001"/>
    <n v="1"/>
    <n v="3.0000000000000001E-5"/>
    <n v="0"/>
    <n v="0"/>
    <n v="3"/>
    <n v="0"/>
    <n v="1"/>
    <n v="3"/>
    <n v="1"/>
    <n v="236"/>
    <n v="0"/>
  </r>
  <r>
    <n v="50000"/>
    <x v="45"/>
    <x v="21"/>
    <n v="3397.6"/>
    <n v="9217"/>
    <n v="305"/>
    <x v="29"/>
    <n v="5.0752327808197295"/>
    <n v="8.5"/>
    <m/>
    <n v="624358"/>
    <n v="15.3"/>
    <n v="2.5"/>
    <m/>
    <n v="53531"/>
    <n v="71.400000000000006"/>
    <n v="24173"/>
    <n v="142.59750953941401"/>
    <n v="1614.75"/>
    <m/>
    <n v="5441.7497653589771"/>
    <n v="67.739828577628302"/>
    <n v="0"/>
    <n v="0"/>
    <n v="0"/>
    <n v="5054000"/>
    <n v="5215970.67"/>
    <n v="135.63745"/>
    <n v="0"/>
    <n v="0"/>
    <n v="1"/>
    <n v="1.0000000000000001E-5"/>
    <n v="6"/>
    <n v="6"/>
    <n v="0"/>
    <n v="3"/>
    <n v="0"/>
    <n v="186"/>
    <n v="0"/>
  </r>
  <r>
    <n v="50000"/>
    <x v="45"/>
    <x v="22"/>
    <n v="3511.7"/>
    <n v="9217"/>
    <n v="253"/>
    <x v="75"/>
    <m/>
    <n v="8.1999999999999993"/>
    <m/>
    <n v="623989"/>
    <n v="15.3"/>
    <n v="2.4"/>
    <m/>
    <n v="55293"/>
    <n v="70.900000000000006"/>
    <n v="24523"/>
    <n v="125.632877661492"/>
    <n v="1352.5"/>
    <m/>
    <n v="5627.8235674026309"/>
    <n v="67.699793859173269"/>
    <n v="0"/>
    <n v="0"/>
    <n v="0"/>
    <n v="9242000"/>
    <n v="9242000"/>
    <n v="260.08341999999999"/>
    <n v="0"/>
    <n v="0"/>
    <n v="2"/>
    <n v="1.0000000000000001E-5"/>
    <n v="3"/>
    <n v="1"/>
    <n v="0"/>
    <n v="3"/>
    <n v="0"/>
    <n v="250"/>
    <n v="0"/>
  </r>
  <r>
    <n v="51000"/>
    <x v="46"/>
    <x v="0"/>
    <n v="14068"/>
    <n v="39490"/>
    <m/>
    <x v="63"/>
    <n v="7.129759737819124"/>
    <n v="31.6"/>
    <n v="27.5"/>
    <n v="6829183"/>
    <n v="188.3"/>
    <n v="3.8"/>
    <n v="7.1352223868816225"/>
    <n v="27360"/>
    <n v="68.400000000000006"/>
    <n v="176022"/>
    <n v="3812.8837932134102"/>
    <m/>
    <m/>
    <n v="2059.98287057178"/>
    <n v="172.93448974423904"/>
    <n v="971873000.00999999"/>
    <n v="1569253852.9000001"/>
    <n v="105970.16104000001"/>
    <n v="41268599.770000003"/>
    <n v="66635156.359999999"/>
    <n v="2153.47874"/>
    <n v="66.91"/>
    <n v="2.2399999999999998E-3"/>
    <n v="1"/>
    <n v="8.0000000000000007E-5"/>
    <n v="31"/>
    <n v="1"/>
    <n v="2"/>
    <n v="5"/>
    <n v="31"/>
    <n v="373"/>
    <n v="0"/>
  </r>
  <r>
    <n v="51000"/>
    <x v="46"/>
    <x v="1"/>
    <n v="14759.2"/>
    <n v="39490"/>
    <m/>
    <x v="18"/>
    <n v="7.1893009855946355"/>
    <n v="33.1"/>
    <m/>
    <n v="6900918"/>
    <n v="191.4"/>
    <n v="2.9"/>
    <n v="7.1858951274352973"/>
    <n v="28992"/>
    <n v="69.400000000000006"/>
    <n v="180012"/>
    <n v="4137.5425325174301"/>
    <m/>
    <m/>
    <n v="2138.7299486821898"/>
    <n v="174.7510255760952"/>
    <n v="115479999.59999999"/>
    <n v="183602204.66999999"/>
    <n v="10262.936240000001"/>
    <n v="204648075.24000001"/>
    <n v="325370955.62"/>
    <n v="13854.51146"/>
    <n v="16.96"/>
    <n v="4.4000000000000002E-4"/>
    <n v="4"/>
    <n v="8.0000000000000007E-5"/>
    <n v="31"/>
    <n v="2"/>
    <n v="3"/>
    <n v="4"/>
    <n v="31"/>
    <n v="775"/>
    <n v="0"/>
  </r>
  <r>
    <n v="51000"/>
    <x v="46"/>
    <x v="2"/>
    <n v="15524.4"/>
    <n v="39490"/>
    <m/>
    <x v="138"/>
    <n v="7.2179484616547258"/>
    <n v="35.5"/>
    <m/>
    <n v="7000174"/>
    <n v="198.9"/>
    <n v="2.7"/>
    <n v="7.2168305787913374"/>
    <n v="30615"/>
    <n v="71.2"/>
    <n v="182324"/>
    <n v="4360.8063728689904"/>
    <m/>
    <m/>
    <n v="2217.7163024804809"/>
    <n v="177.26447201823245"/>
    <n v="175718699.86000001"/>
    <n v="273339067.13999999"/>
    <n v="16856.674470000002"/>
    <n v="159563499.88999999"/>
    <n v="248208860.44"/>
    <n v="10181.803099999999"/>
    <n v="114"/>
    <n v="1.9E-3"/>
    <n v="6"/>
    <n v="2.5000000000000001E-4"/>
    <n v="31"/>
    <n v="4"/>
    <n v="4"/>
    <n v="5"/>
    <n v="31"/>
    <n v="566"/>
    <n v="0"/>
  </r>
  <r>
    <n v="51000"/>
    <x v="46"/>
    <x v="3"/>
    <n v="16537.900000000001"/>
    <n v="39490"/>
    <m/>
    <x v="79"/>
    <n v="7.3999428909370382"/>
    <n v="38.1"/>
    <m/>
    <n v="7079057"/>
    <n v="210.1"/>
    <n v="2.2999999999999998"/>
    <n v="7.3947567458894339"/>
    <n v="32693"/>
    <n v="73.900000000000006"/>
    <n v="186346"/>
    <n v="4018.1757936741001"/>
    <m/>
    <n v="0.25179694352416682"/>
    <n v="2336.1727416518897"/>
    <n v="179.26201570017727"/>
    <n v="614000"/>
    <n v="924046.75"/>
    <n v="30.170529999999999"/>
    <n v="10362900.02"/>
    <n v="15595771.77"/>
    <n v="529.47932000000003"/>
    <n v="51.01"/>
    <n v="1.72E-3"/>
    <n v="7"/>
    <n v="3.5E-4"/>
    <n v="6"/>
    <n v="3"/>
    <n v="2"/>
    <n v="6"/>
    <n v="2"/>
    <n v="508"/>
    <n v="0"/>
  </r>
  <r>
    <n v="51000"/>
    <x v="46"/>
    <x v="4"/>
    <n v="17821.099999999999"/>
    <n v="39490"/>
    <m/>
    <x v="81"/>
    <n v="7.5354691282612869"/>
    <n v="42.1"/>
    <m/>
    <n v="7198362"/>
    <n v="216.9"/>
    <n v="3.2"/>
    <n v="7.5288588389606153"/>
    <n v="33954"/>
    <n v="75.099999999999994"/>
    <n v="189427"/>
    <n v="4251.3496361505504"/>
    <m/>
    <n v="0.24620917327802547"/>
    <n v="2475.716003168498"/>
    <n v="182.28316029374525"/>
    <n v="422500"/>
    <n v="618253.87"/>
    <n v="20.110600000000002"/>
    <n v="26830300.010000002"/>
    <n v="39261391.840000004"/>
    <n v="999.67718000000002"/>
    <n v="15"/>
    <n v="5.1000000000000004E-4"/>
    <n v="4"/>
    <n v="8.0000000000000007E-5"/>
    <n v="2"/>
    <n v="1"/>
    <n v="1"/>
    <n v="2"/>
    <n v="1"/>
    <n v="246"/>
    <n v="0"/>
  </r>
  <r>
    <n v="51000"/>
    <x v="46"/>
    <x v="5"/>
    <n v="18848"/>
    <n v="39490"/>
    <m/>
    <x v="46"/>
    <n v="7.6245488022144485"/>
    <n v="43.7"/>
    <m/>
    <n v="7286873"/>
    <n v="214.3"/>
    <n v="4.2"/>
    <n v="7.6202328112390161"/>
    <n v="34455"/>
    <n v="74.400000000000006"/>
    <n v="191784"/>
    <n v="4903.47494651535"/>
    <m/>
    <n v="0.21599524771679834"/>
    <n v="2586.5690262476101"/>
    <n v="184.52451253481894"/>
    <n v="0"/>
    <n v="0"/>
    <n v="0"/>
    <n v="45922700.020000003"/>
    <n v="66153826.549999997"/>
    <n v="2177.2596899999999"/>
    <n v="31"/>
    <n v="8.0000000000000004E-4"/>
    <n v="4"/>
    <n v="1.1E-4"/>
    <n v="2"/>
    <n v="2"/>
    <n v="1"/>
    <n v="2"/>
    <n v="0"/>
    <n v="398"/>
    <n v="0"/>
  </r>
  <r>
    <n v="51000"/>
    <x v="46"/>
    <x v="6"/>
    <n v="20486.400000000001"/>
    <n v="39490"/>
    <m/>
    <x v="24"/>
    <n v="7.521529693944264"/>
    <n v="46.8"/>
    <m/>
    <n v="7366977"/>
    <n v="217.5"/>
    <n v="4.0999999999999996"/>
    <n v="7.5154804787665226"/>
    <n v="36139"/>
    <n v="75"/>
    <n v="193857"/>
    <n v="4798.9994034730498"/>
    <m/>
    <n v="0.22165928062747264"/>
    <n v="2780.8421283248204"/>
    <n v="186.55297543681945"/>
    <n v="35235000.009999998"/>
    <n v="49626674.780000001"/>
    <n v="2208.7469799999999"/>
    <n v="676894649.98000002"/>
    <n v="953371097.76999998"/>
    <n v="30767.588309999999"/>
    <n v="116.01"/>
    <n v="2.8E-3"/>
    <n v="17.989999999999998"/>
    <n v="5.8E-4"/>
    <n v="5"/>
    <n v="5"/>
    <n v="2"/>
    <n v="5"/>
    <n v="2"/>
    <n v="623"/>
    <n v="0"/>
  </r>
  <r>
    <n v="51000"/>
    <x v="46"/>
    <x v="7"/>
    <n v="21364.3"/>
    <n v="39490"/>
    <m/>
    <x v="19"/>
    <n v="7.5108946031857364"/>
    <n v="47.8"/>
    <m/>
    <n v="7475575"/>
    <n v="230.9"/>
    <n v="3.8"/>
    <n v="7.5036308919001184"/>
    <n v="38164"/>
    <n v="73.400000000000006"/>
    <n v="198259"/>
    <n v="5161.81959792006"/>
    <m/>
    <n v="0.20132111075124165"/>
    <n v="2857.8804974868153"/>
    <n v="189.30298809825271"/>
    <n v="2000"/>
    <n v="2743.83"/>
    <n v="0.15312999999999999"/>
    <n v="103773000"/>
    <n v="142367591.65000001"/>
    <n v="2372.17616"/>
    <n v="23"/>
    <n v="6.8999999999999997E-4"/>
    <n v="17"/>
    <n v="2.0000000000000001E-4"/>
    <n v="2"/>
    <n v="2"/>
    <n v="2"/>
    <n v="1"/>
    <n v="1"/>
    <n v="345"/>
    <n v="0"/>
  </r>
  <r>
    <n v="51000"/>
    <x v="46"/>
    <x v="8"/>
    <n v="24040.1"/>
    <n v="39490"/>
    <m/>
    <x v="31"/>
    <n v="7.5397890855579535"/>
    <n v="51.5"/>
    <m/>
    <n v="7577105"/>
    <n v="243.6"/>
    <n v="3.6"/>
    <n v="7.5331223939150149"/>
    <n v="40259"/>
    <n v="71.2"/>
    <n v="206050"/>
    <n v="4943.1977897140096"/>
    <n v="16078.5"/>
    <n v="0.19326173410854786"/>
    <n v="3172.7288984381235"/>
    <n v="191.87401873892125"/>
    <n v="0"/>
    <n v="0"/>
    <n v="0"/>
    <n v="4124000.03"/>
    <n v="5472366.1200000001"/>
    <n v="147.13419999999999"/>
    <n v="7"/>
    <n v="1E-4"/>
    <n v="1.99"/>
    <n v="4.0000000000000003E-5"/>
    <n v="2"/>
    <n v="1"/>
    <n v="1"/>
    <n v="2"/>
    <n v="0"/>
    <n v="190"/>
    <n v="0"/>
  </r>
  <r>
    <n v="51000"/>
    <x v="46"/>
    <x v="9"/>
    <n v="24391.8"/>
    <n v="39490"/>
    <m/>
    <x v="75"/>
    <n v="7.6063323731666985"/>
    <n v="55.8"/>
    <m/>
    <n v="7673725"/>
    <n v="248.8"/>
    <n v="3.1"/>
    <n v="7.606075462621658"/>
    <n v="42494"/>
    <n v="71.099999999999994"/>
    <n v="209294"/>
    <n v="3865.44284839496"/>
    <n v="17132.75"/>
    <n v="0.18905724102843521"/>
    <n v="3178.6127337114635"/>
    <n v="194.32071410483667"/>
    <n v="5684000"/>
    <n v="7306716.6200000001"/>
    <n v="414.49705"/>
    <n v="126581599.98999999"/>
    <n v="162719190.75"/>
    <n v="9758.0571799999998"/>
    <n v="11"/>
    <n v="3.8999999999999999E-4"/>
    <n v="3"/>
    <n v="1.1E-4"/>
    <n v="7"/>
    <n v="3"/>
    <n v="3"/>
    <n v="7"/>
    <n v="2"/>
    <n v="655"/>
    <n v="0"/>
  </r>
  <r>
    <n v="51000"/>
    <x v="46"/>
    <x v="10"/>
    <n v="25319.4"/>
    <n v="39490"/>
    <m/>
    <x v="75"/>
    <n v="7.6151070102586358"/>
    <n v="59.1"/>
    <m/>
    <n v="7751000"/>
    <n v="239.9"/>
    <n v="3"/>
    <n v="7.6155405531699181"/>
    <n v="44272"/>
    <n v="71.5"/>
    <n v="219242"/>
    <n v="3011.5385639736701"/>
    <n v="17239"/>
    <n v="0.1886353532362508"/>
    <n v="3266.5978583408591"/>
    <n v="196.27753861737148"/>
    <n v="159805000.00999999"/>
    <n v="199738508.78999999"/>
    <n v="10605.17512"/>
    <n v="5927849.96"/>
    <n v="7409154.3099999996"/>
    <n v="269.99435999999997"/>
    <n v="4"/>
    <n v="1E-4"/>
    <n v="2"/>
    <n v="2.0000000000000002E-5"/>
    <n v="31"/>
    <n v="1"/>
    <n v="3"/>
    <n v="3"/>
    <n v="31"/>
    <n v="768"/>
    <n v="0"/>
  </r>
  <r>
    <n v="51000"/>
    <x v="46"/>
    <x v="11"/>
    <n v="25367.1"/>
    <n v="39490"/>
    <n v="1084"/>
    <x v="83"/>
    <n v="7.4397173241365877"/>
    <n v="63.3"/>
    <m/>
    <n v="7833496"/>
    <n v="222.9"/>
    <n v="3.9"/>
    <n v="7.4458424788396078"/>
    <n v="45437"/>
    <n v="70.599999999999994"/>
    <n v="222884"/>
    <n v="2237.3565036250402"/>
    <n v="16578"/>
    <n v="0.20496559657991975"/>
    <n v="3238.2859453812189"/>
    <n v="198.36657381615598"/>
    <n v="1500"/>
    <n v="1805.51"/>
    <n v="3.61E-2"/>
    <n v="53717959.979999997"/>
    <n v="64658876.259999998"/>
    <n v="1162.4257500000001"/>
    <n v="230"/>
    <n v="3.7799999999999999E-3"/>
    <n v="4"/>
    <n v="9.0000000000000006E-5"/>
    <n v="2"/>
    <n v="1"/>
    <n v="1"/>
    <n v="2"/>
    <n v="1"/>
    <n v="1006"/>
    <n v="0"/>
  </r>
  <r>
    <n v="51000"/>
    <x v="46"/>
    <x v="12"/>
    <n v="27643.8"/>
    <n v="39490"/>
    <m/>
    <x v="72"/>
    <n v="7.0555296310668263"/>
    <n v="65.3"/>
    <m/>
    <n v="7925937"/>
    <n v="190.3"/>
    <n v="6.7"/>
    <n v="7.0445998331055302"/>
    <n v="44122"/>
    <n v="69.7"/>
    <n v="221916"/>
    <n v="1722.3907393376501"/>
    <n v="15657"/>
    <n v="0.2002401573886986"/>
    <n v="3487.7642857872829"/>
    <n v="200.70744492276526"/>
    <n v="0"/>
    <n v="0"/>
    <n v="0"/>
    <n v="22417249.989999998"/>
    <n v="27079388.420000002"/>
    <n v="1311.3983599999999"/>
    <n v="3"/>
    <n v="9.0000000000000006E-5"/>
    <n v="2"/>
    <n v="5.0000000000000002E-5"/>
    <n v="6"/>
    <n v="1"/>
    <n v="1"/>
    <n v="6"/>
    <n v="0"/>
    <n v="563"/>
    <n v="0"/>
  </r>
  <r>
    <n v="51000"/>
    <x v="46"/>
    <x v="13"/>
    <n v="28036.2"/>
    <n v="39490"/>
    <n v="1008"/>
    <x v="72"/>
    <n v="6.9963879973823611"/>
    <n v="67.7"/>
    <m/>
    <n v="8023699"/>
    <n v="183.1"/>
    <n v="7.1"/>
    <n v="6.9877708604979949"/>
    <n v="45495"/>
    <n v="68.7"/>
    <n v="222700"/>
    <n v="1699.0806182876499"/>
    <n v="15222.5"/>
    <n v="0.22368898261933917"/>
    <n v="3494.1739464553693"/>
    <n v="203.18305900227907"/>
    <n v="7000"/>
    <n v="8319.33"/>
    <n v="0.15922"/>
    <n v="17468100.07"/>
    <n v="20760430.260000002"/>
    <n v="665.84838000000002"/>
    <n v="17"/>
    <n v="3.4000000000000002E-4"/>
    <n v="1"/>
    <n v="4.0000000000000003E-5"/>
    <n v="3"/>
    <n v="1"/>
    <n v="1"/>
    <n v="3"/>
    <n v="1"/>
    <n v="1281"/>
    <n v="0"/>
  </r>
  <r>
    <n v="51000"/>
    <x v="46"/>
    <x v="14"/>
    <n v="28052"/>
    <n v="39490"/>
    <n v="976"/>
    <x v="69"/>
    <n v="7.2587132178212626"/>
    <n v="69.400000000000006"/>
    <m/>
    <n v="8101155"/>
    <n v="178.5"/>
    <n v="6.6"/>
    <n v="7.2495323649451402"/>
    <n v="47771"/>
    <n v="67.900000000000006"/>
    <n v="224817"/>
    <n v="1796.8815083474201"/>
    <n v="16038.75"/>
    <n v="0.23495214742276296"/>
    <n v="3462.7161188744076"/>
    <n v="205.14446695365916"/>
    <n v="79287998.980000004"/>
    <n v="91348500"/>
    <n v="5074.9927699999998"/>
    <n v="90822998.989999995"/>
    <n v="104638089.62"/>
    <n v="3278.6792500000001"/>
    <n v="167"/>
    <n v="3.64E-3"/>
    <n v="27"/>
    <n v="6.0999999999999997E-4"/>
    <n v="2"/>
    <n v="2"/>
    <n v="2"/>
    <n v="2"/>
    <n v="2"/>
    <n v="1206"/>
    <n v="1"/>
  </r>
  <r>
    <n v="51000"/>
    <x v="46"/>
    <x v="15"/>
    <n v="28504.6"/>
    <n v="39490"/>
    <n v="967"/>
    <x v="115"/>
    <n v="7.4003445319379475"/>
    <n v="71.3"/>
    <m/>
    <n v="8185080"/>
    <n v="176.6"/>
    <n v="6.1"/>
    <n v="7.3865413045977073"/>
    <n v="49586"/>
    <n v="67.8"/>
    <n v="230479"/>
    <n v="2275.20658102277"/>
    <n v="16804.75"/>
    <n v="0.12163243015912492"/>
    <n v="3482.5071960200753"/>
    <n v="207.26968852874145"/>
    <n v="4502700"/>
    <n v="5082427.63"/>
    <n v="226.74528000000001"/>
    <n v="62994600.030000001"/>
    <n v="71105224.920000002"/>
    <n v="3168.4130300000002"/>
    <n v="35"/>
    <n v="7.5000000000000002E-4"/>
    <n v="9"/>
    <n v="1.4999999999999999E-4"/>
    <n v="13"/>
    <n v="1"/>
    <n v="1"/>
    <n v="13"/>
    <n v="2"/>
    <n v="1023"/>
    <n v="0"/>
  </r>
  <r>
    <n v="51000"/>
    <x v="46"/>
    <x v="16"/>
    <n v="29580.400000000001"/>
    <n v="39490"/>
    <n v="1002"/>
    <x v="67"/>
    <n v="7.1766363797667188"/>
    <n v="73.7"/>
    <m/>
    <n v="8252427"/>
    <n v="176.9"/>
    <n v="5.7"/>
    <n v="7.162388815764845"/>
    <n v="48858"/>
    <n v="68.099999999999994"/>
    <n v="230312"/>
    <n v="2412.8991451065299"/>
    <n v="17091.75"/>
    <n v="0.156198552508028"/>
    <n v="3584.4485507112031"/>
    <n v="208.97510762218283"/>
    <n v="171100"/>
    <n v="190341.23"/>
    <n v="4.7226400000000002"/>
    <n v="7517475"/>
    <n v="8362862.2400000002"/>
    <n v="330.43311999999997"/>
    <n v="9"/>
    <n v="2.0000000000000001E-4"/>
    <n v="2"/>
    <n v="6.9999999999999994E-5"/>
    <n v="3"/>
    <n v="2"/>
    <n v="1"/>
    <n v="3"/>
    <n v="1"/>
    <n v="500"/>
    <n v="0"/>
  </r>
  <r>
    <n v="51000"/>
    <x v="46"/>
    <x v="17"/>
    <n v="30163"/>
    <n v="39490"/>
    <n v="1098"/>
    <x v="35"/>
    <n v="7.3682036746136781"/>
    <n v="75.599999999999994"/>
    <m/>
    <n v="8310993"/>
    <n v="178.3"/>
    <n v="5.2"/>
    <n v="7.3490545780933099"/>
    <n v="50761"/>
    <n v="68.7"/>
    <n v="232611"/>
    <n v="2376.65153750321"/>
    <n v="17632.75"/>
    <n v="0.1722885681909021"/>
    <n v="3629.2895445826994"/>
    <n v="210.45816662446188"/>
    <n v="1346250.01"/>
    <n v="1473737.12"/>
    <n v="115.40479999999999"/>
    <n v="8882900.0099999998"/>
    <n v="9724095.3100000005"/>
    <n v="334.08625999999998"/>
    <n v="49"/>
    <n v="3.0999999999999999E-3"/>
    <n v="8"/>
    <n v="3.5E-4"/>
    <n v="3"/>
    <n v="1"/>
    <n v="1"/>
    <n v="3"/>
    <n v="1"/>
    <n v="628"/>
    <n v="0"/>
  </r>
  <r>
    <n v="51000"/>
    <x v="46"/>
    <x v="18"/>
    <n v="30618.5"/>
    <n v="39490"/>
    <n v="933"/>
    <x v="84"/>
    <n v="7.3273432893109005"/>
    <n v="78.099999999999994"/>
    <m/>
    <n v="8361808"/>
    <n v="184.8"/>
    <n v="4.5"/>
    <n v="7.3101008786111459"/>
    <n v="52742"/>
    <n v="67.099999999999994"/>
    <n v="246747"/>
    <n v="2592.3851151508002"/>
    <n v="18080.75"/>
    <n v="0.16911873769504618"/>
    <n v="3661.7080899250495"/>
    <n v="211.74494808812358"/>
    <n v="512000"/>
    <n v="559821"/>
    <n v="11.29528"/>
    <n v="19018814.010000002"/>
    <n v="20795178.359999999"/>
    <n v="883.77435000000003"/>
    <n v="3"/>
    <n v="1.0000000000000001E-5"/>
    <n v="2"/>
    <n v="8.0000000000000007E-5"/>
    <n v="4"/>
    <n v="2"/>
    <n v="1"/>
    <n v="4"/>
    <n v="4"/>
    <n v="590"/>
    <n v="0"/>
  </r>
  <r>
    <n v="51000"/>
    <x v="46"/>
    <x v="19"/>
    <n v="31747.9"/>
    <n v="39490"/>
    <n v="1220"/>
    <x v="69"/>
    <n v="7.3107630041179412"/>
    <n v="80.900000000000006"/>
    <m/>
    <n v="8410106"/>
    <n v="188.3"/>
    <n v="4.0999999999999996"/>
    <n v="7.2866649431800683"/>
    <n v="53792"/>
    <n v="66.3"/>
    <n v="256825"/>
    <n v="2411.8908652681498"/>
    <n v="18804.5"/>
    <n v="0.17312489082111607"/>
    <n v="3774.970256022933"/>
    <n v="212.96799189668269"/>
    <n v="3980000.01"/>
    <n v="4220735.87"/>
    <n v="192.32231999999999"/>
    <n v="94481599.989999995"/>
    <n v="100196451.29000001"/>
    <n v="3822.3612199999998"/>
    <n v="99"/>
    <n v="9.8399999999999998E-3"/>
    <n v="10"/>
    <n v="4.6999999999999999E-4"/>
    <n v="6"/>
    <n v="2"/>
    <n v="2"/>
    <n v="6"/>
    <n v="6"/>
    <n v="640"/>
    <n v="0"/>
  </r>
  <r>
    <n v="51000"/>
    <x v="46"/>
    <x v="20"/>
    <n v="33114"/>
    <n v="39490"/>
    <n v="1061"/>
    <x v="83"/>
    <n v="7.5705528789151977"/>
    <n v="84.1"/>
    <m/>
    <n v="8463587"/>
    <n v="193.5"/>
    <n v="3.7"/>
    <n v="7.6162423942276201"/>
    <n v="55631"/>
    <n v="67.5"/>
    <n v="262446"/>
    <n v="2641.0769081777798"/>
    <n v="20295.25"/>
    <m/>
    <n v="3912.5255048480035"/>
    <n v="214.32228412256268"/>
    <n v="43500"/>
    <n v="45195.38"/>
    <n v="1.4922500000000001"/>
    <n v="13795599.99"/>
    <n v="14333274.66"/>
    <n v="211.89492999999999"/>
    <n v="1"/>
    <n v="0"/>
    <n v="1"/>
    <n v="0"/>
    <n v="5"/>
    <n v="1"/>
    <n v="1"/>
    <n v="5"/>
    <n v="1"/>
    <n v="427"/>
    <n v="0"/>
  </r>
  <r>
    <n v="51000"/>
    <x v="46"/>
    <x v="21"/>
    <n v="34345.1"/>
    <n v="39490"/>
    <n v="1175"/>
    <x v="67"/>
    <n v="7.6209914738648434"/>
    <n v="86.6"/>
    <m/>
    <n v="8501286"/>
    <n v="198.3"/>
    <n v="3"/>
    <m/>
    <n v="57964"/>
    <n v="66"/>
    <n v="270687"/>
    <n v="2608.00304917727"/>
    <n v="21614.5"/>
    <m/>
    <n v="4039.9887734632148"/>
    <n v="215.27693086857431"/>
    <n v="312000"/>
    <n v="321998.98"/>
    <n v="16.27984"/>
    <n v="93609599.989999995"/>
    <n v="96609602.140000001"/>
    <n v="2671.5832700000001"/>
    <n v="19"/>
    <n v="7.9000000000000001E-4"/>
    <n v="14"/>
    <n v="4.4000000000000002E-4"/>
    <n v="4"/>
    <n v="2"/>
    <n v="2"/>
    <n v="4"/>
    <n v="2"/>
    <n v="631"/>
    <n v="0"/>
  </r>
  <r>
    <n v="51000"/>
    <x v="46"/>
    <x v="22"/>
    <n v="35795.599999999999"/>
    <n v="39490"/>
    <n v="1234"/>
    <x v="18"/>
    <m/>
    <n v="89.6"/>
    <m/>
    <n v="8535519"/>
    <n v="202.8"/>
    <n v="2.8"/>
    <m/>
    <n v="59657"/>
    <n v="67.599999999999994"/>
    <n v="272258"/>
    <n v="2734.9120592815302"/>
    <n v="21817.25"/>
    <m/>
    <n v="4193.7227250035994"/>
    <n v="216.1438085591289"/>
    <n v="9711000"/>
    <n v="9711000"/>
    <n v="155.39989"/>
    <n v="7147200.0099999998"/>
    <n v="7147200.0099999998"/>
    <n v="269.99421999999998"/>
    <n v="18"/>
    <n v="5.9999999999999995E-4"/>
    <n v="6"/>
    <n v="4.0000000000000002E-4"/>
    <n v="22"/>
    <n v="3"/>
    <n v="2"/>
    <n v="3"/>
    <n v="22"/>
    <n v="811"/>
    <n v="0"/>
  </r>
  <r>
    <n v="53000"/>
    <x v="47"/>
    <x v="0"/>
    <n v="17829.5"/>
    <n v="66456"/>
    <m/>
    <x v="31"/>
    <n v="5.137000868194888"/>
    <n v="36.1"/>
    <n v="33.6"/>
    <n v="5674747"/>
    <n v="137.30000000000001"/>
    <n v="4.9000000000000004"/>
    <n v="5.1399558046640434"/>
    <n v="27405"/>
    <n v="62.9"/>
    <n v="182884"/>
    <n v="3564.7352608394299"/>
    <m/>
    <m/>
    <n v="3141.9021852427959"/>
    <n v="85.391040688575899"/>
    <n v="920000"/>
    <n v="1485496.09"/>
    <n v="25.72822"/>
    <n v="26326856.960000001"/>
    <n v="42509177.270000003"/>
    <n v="213.02046999999999"/>
    <n v="21.07"/>
    <n v="3.6999999999999999E-4"/>
    <n v="25.96"/>
    <n v="2.4000000000000001E-4"/>
    <n v="5"/>
    <n v="3"/>
    <n v="5"/>
    <n v="5"/>
    <n v="1"/>
    <n v="92"/>
    <n v="1"/>
  </r>
  <r>
    <n v="53000"/>
    <x v="47"/>
    <x v="1"/>
    <n v="18556.8"/>
    <n v="66456"/>
    <m/>
    <x v="25"/>
    <n v="5.4566372462513675"/>
    <n v="37.9"/>
    <m/>
    <n v="5769562"/>
    <n v="143.5"/>
    <n v="4.8"/>
    <n v="5.4298503195757775"/>
    <n v="29531"/>
    <n v="64.900000000000006"/>
    <n v="199101"/>
    <n v="3846.9705022560101"/>
    <m/>
    <m/>
    <n v="3216.3273399263235"/>
    <n v="86.817774166365709"/>
    <n v="85356000"/>
    <n v="135707913.59"/>
    <n v="2732.2423399999998"/>
    <n v="22910852.969999999"/>
    <n v="36426075.060000002"/>
    <n v="1457.7784200000001"/>
    <n v="15.02"/>
    <n v="4.4999999999999999E-4"/>
    <n v="4.0199999999999996"/>
    <n v="1.2E-4"/>
    <n v="29"/>
    <n v="19"/>
    <n v="19"/>
    <n v="29"/>
    <n v="29"/>
    <n v="69"/>
    <n v="0"/>
  </r>
  <r>
    <n v="53000"/>
    <x v="47"/>
    <x v="2"/>
    <n v="19649.2"/>
    <n v="66456"/>
    <m/>
    <x v="22"/>
    <n v="5.1711201629765728"/>
    <n v="40.200000000000003"/>
    <m/>
    <n v="5842564"/>
    <n v="153.80000000000001"/>
    <n v="4.9000000000000004"/>
    <n v="5.1520639549273399"/>
    <n v="31141"/>
    <n v="64.8"/>
    <n v="204992"/>
    <n v="3589.0869748046298"/>
    <m/>
    <m/>
    <n v="3363.1124964998244"/>
    <n v="87.916275430359931"/>
    <n v="249999.96"/>
    <n v="388887.23"/>
    <n v="12.560169999999999"/>
    <n v="39672999.939999998"/>
    <n v="61713299.82"/>
    <n v="1202.37184"/>
    <n v="15"/>
    <n v="2.3000000000000001E-4"/>
    <n v="5.94"/>
    <n v="6.9999999999999994E-5"/>
    <n v="15"/>
    <n v="2"/>
    <n v="1"/>
    <n v="15"/>
    <n v="1"/>
    <n v="155"/>
    <n v="0"/>
  </r>
  <r>
    <n v="53000"/>
    <x v="47"/>
    <x v="3"/>
    <n v="20423.900000000001"/>
    <n v="66456"/>
    <m/>
    <x v="112"/>
    <n v="5.33143279507863"/>
    <n v="41.8"/>
    <m/>
    <n v="5894281"/>
    <n v="160.6"/>
    <n v="5.2"/>
    <n v="5.3229697681581998"/>
    <n v="32909"/>
    <n v="63.6"/>
    <n v="214489"/>
    <n v="3524.1871916928199"/>
    <m/>
    <n v="-3.6987467702603187E-2"/>
    <n v="3465.0367025257196"/>
    <n v="88.694489587095219"/>
    <n v="120000"/>
    <n v="180595.45"/>
    <n v="1.43676"/>
    <n v="11206500"/>
    <n v="16865358.25"/>
    <n v="400.56454000000002"/>
    <n v="20.99"/>
    <n v="6.9999999999999994E-5"/>
    <n v="2.99"/>
    <n v="2.0000000000000002E-5"/>
    <n v="5"/>
    <n v="1"/>
    <n v="1"/>
    <n v="5"/>
    <n v="5"/>
    <n v="81"/>
    <n v="0"/>
  </r>
  <r>
    <n v="53000"/>
    <x v="47"/>
    <x v="4"/>
    <n v="20761.2"/>
    <n v="66456"/>
    <m/>
    <x v="72"/>
    <n v="5.1745643136604391"/>
    <n v="46.2"/>
    <m/>
    <n v="5985722"/>
    <n v="158.69999999999999"/>
    <n v="6.3"/>
    <n v="5.1743174135186276"/>
    <n v="33280"/>
    <n v="66.400000000000006"/>
    <n v="216889"/>
    <n v="3293.1060914862801"/>
    <m/>
    <n v="-8.6936967469229937E-2"/>
    <n v="3468.4537638066054"/>
    <n v="90.070452630311792"/>
    <n v="95500000"/>
    <n v="139747334.63"/>
    <n v="1533.9246900000001"/>
    <n v="3026320389.8400002"/>
    <n v="4428483855.21"/>
    <n v="7729.8448500000004"/>
    <n v="18.989999999999998"/>
    <n v="2.9E-4"/>
    <n v="11.98"/>
    <n v="2.5000000000000001E-4"/>
    <n v="20"/>
    <n v="15"/>
    <n v="20"/>
    <n v="20"/>
    <n v="2"/>
    <n v="129"/>
    <n v="0"/>
  </r>
  <r>
    <n v="53000"/>
    <x v="47"/>
    <x v="5"/>
    <n v="21226"/>
    <n v="66456"/>
    <m/>
    <x v="70"/>
    <n v="5.0706173630693563"/>
    <n v="50.4"/>
    <m/>
    <n v="6052349"/>
    <n v="154.19999999999999"/>
    <n v="7.4"/>
    <n v="5.0820450974650697"/>
    <n v="33478"/>
    <n v="66.900000000000006"/>
    <n v="221823"/>
    <n v="3476.0627733521601"/>
    <m/>
    <n v="-0.12077459365710802"/>
    <n v="3507.0680821611577"/>
    <n v="91.073025761406043"/>
    <n v="31750000.010000002"/>
    <n v="45737380.68"/>
    <n v="1076.40482"/>
    <n v="14510697.99"/>
    <n v="20903348.620000001"/>
    <n v="162.49001000000001"/>
    <n v="11.97"/>
    <n v="2.5000000000000001E-4"/>
    <n v="4.99"/>
    <n v="5.0000000000000002E-5"/>
    <n v="5"/>
    <n v="1"/>
    <n v="1"/>
    <n v="5"/>
    <n v="4"/>
    <n v="92"/>
    <n v="0"/>
  </r>
  <r>
    <n v="53000"/>
    <x v="47"/>
    <x v="6"/>
    <n v="22531.3"/>
    <n v="66456"/>
    <m/>
    <x v="32"/>
    <n v="5.0876576587419677"/>
    <n v="54.2"/>
    <m/>
    <n v="6104115"/>
    <n v="156.19999999999999"/>
    <n v="7.4"/>
    <n v="5.090291068519404"/>
    <n v="34543"/>
    <n v="65.900000000000006"/>
    <n v="223560"/>
    <n v="3573.6816259784"/>
    <m/>
    <n v="-0.11603685340104564"/>
    <n v="3691.165713621057"/>
    <n v="91.851977248104006"/>
    <n v="0"/>
    <n v="0"/>
    <n v="0"/>
    <n v="41311296.990000002"/>
    <n v="58184824.740000002"/>
    <n v="722.28494999999998"/>
    <n v="37"/>
    <n v="5.2999999999999998E-4"/>
    <n v="3.99"/>
    <n v="4.0000000000000003E-5"/>
    <n v="4"/>
    <n v="2"/>
    <n v="1"/>
    <n v="4"/>
    <n v="0"/>
    <n v="130"/>
    <n v="0"/>
  </r>
  <r>
    <n v="53000"/>
    <x v="47"/>
    <x v="7"/>
    <n v="24319.7"/>
    <n v="66456"/>
    <m/>
    <x v="69"/>
    <n v="5.2920042121789637"/>
    <n v="54.3"/>
    <m/>
    <n v="6178645"/>
    <n v="164.2"/>
    <n v="6.3"/>
    <n v="5.2841842021416268"/>
    <n v="36636"/>
    <n v="66"/>
    <n v="207017"/>
    <n v="4036.2448792517698"/>
    <m/>
    <n v="-0.10399580973876293"/>
    <n v="3936.0895471418085"/>
    <n v="92.97347116889371"/>
    <n v="450000"/>
    <n v="617361.13"/>
    <n v="2.7195"/>
    <n v="6398599.9800000004"/>
    <n v="8778326.3699999992"/>
    <n v="59.080289999999998"/>
    <n v="9.01"/>
    <n v="1.2E-4"/>
    <n v="1"/>
    <n v="2.0000000000000002E-5"/>
    <n v="3"/>
    <n v="1"/>
    <n v="1"/>
    <n v="3"/>
    <n v="1"/>
    <n v="92"/>
    <n v="0"/>
  </r>
  <r>
    <n v="53000"/>
    <x v="47"/>
    <x v="8"/>
    <n v="26715.1"/>
    <n v="66456"/>
    <m/>
    <x v="35"/>
    <n v="5.6049968094634126"/>
    <n v="55.8"/>
    <m/>
    <n v="6257305"/>
    <n v="177.4"/>
    <n v="5.6"/>
    <n v="5.5908594430139429"/>
    <n v="37688"/>
    <n v="67.599999999999994"/>
    <n v="204777"/>
    <n v="4420.6080535320798"/>
    <n v="12419"/>
    <n v="-0.1550538758094355"/>
    <n v="4269.4258950139083"/>
    <n v="94.157111472252311"/>
    <n v="100274000"/>
    <n v="133059172.84999999"/>
    <n v="588.39698999999996"/>
    <n v="14494099.99"/>
    <n v="19233031.079999998"/>
    <n v="122.05359"/>
    <n v="22.99"/>
    <n v="1.9000000000000001E-4"/>
    <n v="4"/>
    <n v="1.0000000000000001E-5"/>
    <n v="21"/>
    <n v="1"/>
    <n v="1"/>
    <n v="21"/>
    <n v="2"/>
    <n v="92"/>
    <n v="0"/>
  </r>
  <r>
    <n v="53000"/>
    <x v="47"/>
    <x v="9"/>
    <n v="28397.1"/>
    <n v="66456"/>
    <m/>
    <x v="81"/>
    <n v="5.7792114418044944"/>
    <n v="56.5"/>
    <m/>
    <n v="6370753"/>
    <n v="194.9"/>
    <n v="5"/>
    <n v="5.7657843207983914"/>
    <n v="40359"/>
    <n v="66.7"/>
    <n v="208874"/>
    <n v="3989.6135212189001"/>
    <n v="13079.5"/>
    <n v="-0.15892028091997742"/>
    <n v="4457.4165722639063"/>
    <n v="95.864225954014685"/>
    <n v="69660000"/>
    <n v="89547128.870000005"/>
    <n v="4538.3718399999998"/>
    <n v="171671099.99000001"/>
    <n v="220681224.52000001"/>
    <n v="1881.1309699999999"/>
    <n v="58"/>
    <n v="3.2000000000000003E-4"/>
    <n v="9.99"/>
    <n v="9.0000000000000006E-5"/>
    <n v="10"/>
    <n v="6"/>
    <n v="2"/>
    <n v="10"/>
    <n v="1"/>
    <n v="237"/>
    <n v="0"/>
  </r>
  <r>
    <n v="53000"/>
    <x v="47"/>
    <x v="10"/>
    <n v="29372.6"/>
    <n v="66456"/>
    <m/>
    <x v="35"/>
    <n v="5.7039717020210974"/>
    <n v="62.1"/>
    <m/>
    <n v="6461587"/>
    <n v="208.2"/>
    <n v="4.7"/>
    <n v="5.7051199192453055"/>
    <n v="43130"/>
    <n v="66.8"/>
    <n v="213406"/>
    <n v="3789.9344487531698"/>
    <n v="13408.25"/>
    <n v="-0.14144834867236164"/>
    <n v="4545.7253767534194"/>
    <n v="97.23105513422415"/>
    <n v="18000"/>
    <n v="22498"/>
    <n v="0.46886"/>
    <n v="197279599.00999999"/>
    <n v="246577597.02000001"/>
    <n v="5829.4067500000001"/>
    <n v="18.989999999999998"/>
    <n v="2.4000000000000001E-4"/>
    <n v="14.98"/>
    <n v="1.8000000000000001E-4"/>
    <n v="5"/>
    <n v="4"/>
    <n v="2"/>
    <n v="5"/>
    <n v="1"/>
    <n v="186"/>
    <n v="0"/>
  </r>
  <r>
    <n v="53000"/>
    <x v="47"/>
    <x v="11"/>
    <n v="29419.1"/>
    <n v="66456"/>
    <m/>
    <x v="85"/>
    <n v="5.6474169304755613"/>
    <n v="66.5"/>
    <m/>
    <n v="6562231"/>
    <n v="200.5"/>
    <n v="5.4"/>
    <n v="5.6485907715034385"/>
    <n v="44558"/>
    <n v="66.2"/>
    <n v="215937"/>
    <n v="2276.64512956308"/>
    <n v="12443.75"/>
    <n v="-0.10443120542406863"/>
    <n v="4483.0942403581948"/>
    <n v="98.745500782472618"/>
    <n v="105002000"/>
    <n v="126388108.16"/>
    <n v="2594.4395300000001"/>
    <n v="31778500.02"/>
    <n v="38250933.350000001"/>
    <n v="1224.72344"/>
    <n v="5.01"/>
    <n v="1.1E-4"/>
    <n v="6.98"/>
    <n v="1.7000000000000001E-4"/>
    <n v="10"/>
    <n v="2"/>
    <n v="2"/>
    <n v="10"/>
    <n v="4"/>
    <n v="159"/>
    <n v="0"/>
  </r>
  <r>
    <n v="53000"/>
    <x v="47"/>
    <x v="12"/>
    <n v="27375.7"/>
    <n v="66456"/>
    <n v="314"/>
    <x v="27"/>
    <n v="4.9766592602681525"/>
    <n v="72.5"/>
    <m/>
    <n v="6667426"/>
    <n v="159.5"/>
    <n v="9.1999999999999993"/>
    <n v="4.9634330621943761"/>
    <n v="41958"/>
    <n v="65.5"/>
    <n v="219502"/>
    <n v="1331.62288859916"/>
    <n v="11210"/>
    <n v="-0.15453124020756392"/>
    <n v="4105.887339432039"/>
    <n v="100.32842783194896"/>
    <n v="10000"/>
    <n v="12079.71"/>
    <n v="0.13711999999999999"/>
    <n v="124173098.98999999"/>
    <n v="149997506.61000001"/>
    <n v="1981.6115299999999"/>
    <n v="4"/>
    <n v="2.0000000000000002E-5"/>
    <n v="4"/>
    <n v="1.0000000000000001E-5"/>
    <n v="13"/>
    <n v="4"/>
    <n v="1"/>
    <n v="13"/>
    <n v="1"/>
    <n v="135"/>
    <n v="0"/>
  </r>
  <r>
    <n v="53000"/>
    <x v="47"/>
    <x v="13"/>
    <n v="28858.5"/>
    <n v="66456"/>
    <n v="171"/>
    <x v="91"/>
    <n v="4.6917323880530617"/>
    <n v="75.2"/>
    <m/>
    <n v="6742830"/>
    <n v="140.69999999999999"/>
    <n v="10"/>
    <n v="4.6717243006963818"/>
    <n v="42676"/>
    <n v="64.400000000000006"/>
    <n v="227264"/>
    <n v="1665.13331199295"/>
    <n v="11566.5"/>
    <n v="-0.17646877388261994"/>
    <n v="4279.879516464156"/>
    <n v="101.46307331166486"/>
    <n v="90000"/>
    <n v="106962.9"/>
    <n v="1.89696"/>
    <n v="10996395.98"/>
    <n v="13068960.77"/>
    <n v="141.06791000000001"/>
    <n v="7.95"/>
    <n v="1.1E-4"/>
    <n v="3.99"/>
    <n v="4.0000000000000003E-5"/>
    <n v="4"/>
    <n v="2"/>
    <n v="4"/>
    <n v="3"/>
    <n v="1"/>
    <n v="161"/>
    <n v="0"/>
  </r>
  <r>
    <n v="53000"/>
    <x v="47"/>
    <x v="14"/>
    <n v="30376.5"/>
    <n v="66456"/>
    <n v="264"/>
    <x v="28"/>
    <n v="5.0140315854873636"/>
    <n v="75.400000000000006"/>
    <m/>
    <n v="6826627"/>
    <n v="136.4"/>
    <n v="9.3000000000000007"/>
    <n v="4.9959642900923322"/>
    <n v="44676"/>
    <n v="64.2"/>
    <n v="224445"/>
    <n v="1718.9580784156601"/>
    <n v="11962.5"/>
    <n v="-4.7308591790073171E-2"/>
    <n v="4449.708472427159"/>
    <n v="102.72401288070301"/>
    <n v="677000"/>
    <n v="779978.51"/>
    <n v="10.98751"/>
    <n v="23370158"/>
    <n v="26924993.850000001"/>
    <n v="541.97658000000001"/>
    <n v="5.01"/>
    <n v="4.0000000000000003E-5"/>
    <n v="5.98"/>
    <n v="6.9999999999999994E-5"/>
    <n v="24"/>
    <n v="1"/>
    <n v="1"/>
    <n v="24"/>
    <n v="1"/>
    <n v="144"/>
    <n v="0"/>
  </r>
  <r>
    <n v="53000"/>
    <x v="47"/>
    <x v="15"/>
    <n v="31911.7"/>
    <n v="66456"/>
    <n v="142"/>
    <x v="91"/>
    <n v="5.5292675314724384"/>
    <n v="74.900000000000006"/>
    <m/>
    <n v="6897058"/>
    <n v="139.1"/>
    <n v="8.1"/>
    <n v="5.5267789315699716"/>
    <n v="47739"/>
    <n v="63.5"/>
    <n v="231293"/>
    <n v="2314.5930232369901"/>
    <n v="11795.75"/>
    <n v="-7.8407769743898015E-2"/>
    <n v="4626.856842439197"/>
    <n v="103.78382689298182"/>
    <n v="1126000.01"/>
    <n v="1270973.77"/>
    <n v="23.336729999999999"/>
    <n v="27476871.050000001"/>
    <n v="31014548.629999999"/>
    <n v="648.24982"/>
    <n v="4.9800000000000004"/>
    <n v="1E-4"/>
    <n v="5.98"/>
    <n v="4.0000000000000003E-5"/>
    <n v="30"/>
    <n v="1"/>
    <n v="1"/>
    <n v="30"/>
    <n v="10"/>
    <n v="166"/>
    <n v="0"/>
  </r>
  <r>
    <n v="53000"/>
    <x v="47"/>
    <x v="16"/>
    <n v="33491.4"/>
    <n v="66456"/>
    <n v="201"/>
    <x v="36"/>
    <n v="5.5915601364013234"/>
    <n v="73.2"/>
    <m/>
    <n v="6963985"/>
    <n v="149"/>
    <n v="7"/>
    <n v="5.5853190074150589"/>
    <n v="48296"/>
    <n v="62.7"/>
    <n v="242278"/>
    <n v="2561.54198931169"/>
    <n v="12012.5"/>
    <n v="-6.4042082710912968E-2"/>
    <n v="4809.2291985120592"/>
    <n v="104.79091428915373"/>
    <n v="495000"/>
    <n v="550665.86"/>
    <n v="12.99052"/>
    <n v="15618746"/>
    <n v="17375172.27"/>
    <n v="289.96688999999998"/>
    <n v="31.01"/>
    <n v="4.2999999999999999E-4"/>
    <n v="13.97"/>
    <n v="2.2000000000000001E-4"/>
    <n v="16"/>
    <n v="1"/>
    <n v="5"/>
    <n v="16"/>
    <n v="3"/>
    <n v="126"/>
    <n v="0"/>
  </r>
  <r>
    <n v="53000"/>
    <x v="47"/>
    <x v="17"/>
    <n v="35335.699999999997"/>
    <n v="66456"/>
    <n v="120"/>
    <x v="133"/>
    <n v="5.9418784167867003"/>
    <n v="77.599999999999994"/>
    <m/>
    <n v="7054655"/>
    <n v="159.6"/>
    <n v="6.1"/>
    <n v="5.9377946108814958"/>
    <n v="51502"/>
    <n v="63.6"/>
    <n v="238130"/>
    <n v="2788.82105846882"/>
    <n v="12532"/>
    <n v="-8.0322143978629468E-3"/>
    <n v="5008.8487672324154"/>
    <n v="106.15527567112075"/>
    <n v="1118000"/>
    <n v="1223872.6299999999"/>
    <n v="34.682670000000002"/>
    <n v="371036264.98000002"/>
    <n v="406172744.75"/>
    <n v="7054.4858899999999"/>
    <n v="34.03"/>
    <n v="5.2999999999999998E-4"/>
    <n v="92.95"/>
    <n v="2.9999999999999997E-4"/>
    <n v="26"/>
    <n v="1"/>
    <n v="2"/>
    <n v="26"/>
    <n v="26"/>
    <n v="202"/>
    <n v="1"/>
  </r>
  <r>
    <n v="53000"/>
    <x v="47"/>
    <x v="18"/>
    <n v="37252.300000000003"/>
    <n v="66456"/>
    <n v="187"/>
    <x v="69"/>
    <n v="6.1603223938565472"/>
    <n v="82.2"/>
    <m/>
    <n v="7163657"/>
    <n v="173.2"/>
    <n v="5.6"/>
    <n v="6.145936234443762"/>
    <n v="53870"/>
    <n v="62.6"/>
    <n v="234456"/>
    <n v="3348.28835927932"/>
    <n v="13272.75"/>
    <n v="-1.9130252637127337E-2"/>
    <n v="5200.1791822249452"/>
    <n v="107.7954887444324"/>
    <n v="20500"/>
    <n v="22414.71"/>
    <n v="0.46639000000000003"/>
    <n v="33118602.039999999"/>
    <n v="36211892.460000001"/>
    <n v="518.56496000000004"/>
    <n v="10"/>
    <n v="1.0000000000000001E-5"/>
    <n v="11.98"/>
    <n v="1.2999999999999999E-4"/>
    <n v="3"/>
    <n v="1"/>
    <n v="1"/>
    <n v="3"/>
    <n v="2"/>
    <n v="136"/>
    <n v="0"/>
  </r>
  <r>
    <n v="53000"/>
    <x v="47"/>
    <x v="19"/>
    <n v="39773.1"/>
    <n v="66456"/>
    <n v="156"/>
    <x v="70"/>
    <n v="6.1847207384889629"/>
    <n v="86.7"/>
    <m/>
    <n v="7294771"/>
    <n v="186.6"/>
    <n v="5.3"/>
    <n v="6.1371572978789786"/>
    <n v="55802"/>
    <n v="61.6"/>
    <n v="236970"/>
    <n v="3562.0471891616799"/>
    <n v="14494.75"/>
    <n v="-2.5681148643777962E-2"/>
    <n v="5452.2753353052485"/>
    <n v="109.76843324906706"/>
    <n v="800"/>
    <n v="848.39"/>
    <n v="1.9189999999999999E-2"/>
    <n v="9281720.0099999998"/>
    <n v="9843137.8200000003"/>
    <n v="36.641820000000003"/>
    <n v="8"/>
    <n v="1.7000000000000001E-4"/>
    <n v="6"/>
    <n v="1.6000000000000001E-4"/>
    <n v="2"/>
    <n v="1"/>
    <n v="1"/>
    <n v="2"/>
    <n v="1"/>
    <n v="112"/>
    <n v="0"/>
  </r>
  <r>
    <n v="53000"/>
    <x v="47"/>
    <x v="20"/>
    <n v="42260.1"/>
    <n v="66456"/>
    <n v="212"/>
    <x v="46"/>
    <n v="6.136108066959217"/>
    <n v="91.7"/>
    <m/>
    <n v="7423362"/>
    <n v="199.8"/>
    <n v="4.7"/>
    <n v="6.1791941128487808"/>
    <n v="58437"/>
    <n v="63.6"/>
    <n v="237316"/>
    <n v="3703.93080278447"/>
    <n v="15482.75"/>
    <m/>
    <n v="5692.8518372133803"/>
    <n v="111.70341278439869"/>
    <n v="0"/>
    <n v="0"/>
    <n v="0"/>
    <n v="82458000"/>
    <n v="85671747.530000001"/>
    <n v="1109.89419"/>
    <n v="6.99"/>
    <n v="3.0000000000000001E-5"/>
    <n v="0.99"/>
    <n v="0"/>
    <n v="30"/>
    <n v="1"/>
    <n v="10"/>
    <n v="30"/>
    <n v="0"/>
    <n v="99"/>
    <n v="0"/>
  </r>
  <r>
    <n v="53000"/>
    <x v="47"/>
    <x v="21"/>
    <n v="43702.6"/>
    <n v="66456"/>
    <n v="169"/>
    <x v="75"/>
    <n v="5.9689399621566066"/>
    <n v="96.5"/>
    <m/>
    <n v="7523869"/>
    <n v="213.1"/>
    <n v="4.5"/>
    <m/>
    <n v="62209"/>
    <n v="64.900000000000006"/>
    <n v="244223"/>
    <n v="3686.3452882015399"/>
    <n v="17105"/>
    <m/>
    <n v="5808.5275009439956"/>
    <n v="113.2157969182617"/>
    <n v="0"/>
    <n v="0"/>
    <n v="0"/>
    <n v="141834759.96000001"/>
    <n v="146380282.72"/>
    <n v="4434.6709600000004"/>
    <n v="0"/>
    <n v="0"/>
    <n v="2"/>
    <n v="9.0000000000000006E-5"/>
    <n v="31"/>
    <n v="1"/>
    <n v="0"/>
    <n v="31"/>
    <n v="0"/>
    <n v="114"/>
    <n v="0"/>
  </r>
  <r>
    <n v="53000"/>
    <x v="47"/>
    <x v="22"/>
    <n v="47400.5"/>
    <n v="66456"/>
    <n v="266"/>
    <x v="136"/>
    <m/>
    <n v="97.1"/>
    <m/>
    <n v="7614893"/>
    <n v="220.2"/>
    <n v="4.3"/>
    <m/>
    <n v="64758"/>
    <n v="63.8"/>
    <n v="248576"/>
    <n v="4020.9165268371098"/>
    <n v="17548.25"/>
    <m/>
    <n v="6224.7099204151655"/>
    <n v="114.58548513302034"/>
    <n v="2000"/>
    <n v="2000"/>
    <n v="3.2919999999999998E-2"/>
    <n v="4928400"/>
    <n v="4928400"/>
    <n v="63.46725"/>
    <n v="16"/>
    <n v="3.8000000000000002E-4"/>
    <n v="1"/>
    <n v="2.0000000000000002E-5"/>
    <n v="8"/>
    <n v="1"/>
    <n v="1"/>
    <n v="8"/>
    <n v="4"/>
    <n v="87"/>
    <n v="0"/>
  </r>
  <r>
    <n v="54000"/>
    <x v="48"/>
    <x v="0"/>
    <n v="3175.8"/>
    <n v="24038"/>
    <m/>
    <x v="163"/>
    <n v="4.2282587006203949"/>
    <n v="9"/>
    <n v="6.7"/>
    <n v="1819113"/>
    <n v="34.9"/>
    <n v="6.9"/>
    <n v="4.2338712298451435"/>
    <n v="19587"/>
    <n v="74.599999999999994"/>
    <n v="43157"/>
    <n v="324.69161059157102"/>
    <m/>
    <m/>
    <n v="1745.7958906346114"/>
    <n v="75.676553789832766"/>
    <n v="21844999.989999998"/>
    <n v="35272458.869999997"/>
    <n v="2039.26063"/>
    <n v="21462999.859999999"/>
    <n v="34655654.899999999"/>
    <n v="1433.9243799999999"/>
    <n v="5"/>
    <n v="1.2E-4"/>
    <n v="8"/>
    <n v="3.2000000000000003E-4"/>
    <n v="31"/>
    <n v="6"/>
    <n v="1"/>
    <n v="6"/>
    <n v="31"/>
    <n v="259"/>
    <n v="0"/>
  </r>
  <r>
    <n v="54000"/>
    <x v="48"/>
    <x v="1"/>
    <n v="3223.9"/>
    <n v="24038"/>
    <m/>
    <x v="14"/>
    <n v="4.6077912413822624"/>
    <n v="9.1"/>
    <m/>
    <n v="1815609"/>
    <n v="34.4"/>
    <n v="6.6"/>
    <n v="4.6280326805198699"/>
    <n v="20453"/>
    <n v="74.8"/>
    <n v="43852"/>
    <n v="332.28161976973399"/>
    <m/>
    <m/>
    <n v="1775.6576443496369"/>
    <n v="75.530784591064148"/>
    <n v="3752000"/>
    <n v="5965322.7599999998"/>
    <n v="303.39161999999999"/>
    <n v="81956000.040000007"/>
    <n v="130302237.29000001"/>
    <n v="4726.5471200000002"/>
    <n v="16.04"/>
    <n v="7.6000000000000004E-4"/>
    <n v="7"/>
    <n v="1.8000000000000001E-4"/>
    <n v="31"/>
    <n v="2"/>
    <n v="4"/>
    <n v="4"/>
    <n v="31"/>
    <n v="349"/>
    <n v="0"/>
  </r>
  <r>
    <n v="54000"/>
    <x v="48"/>
    <x v="2"/>
    <n v="3480"/>
    <n v="24038"/>
    <m/>
    <x v="0"/>
    <n v="4.4997372779064646"/>
    <n v="9.4"/>
    <m/>
    <n v="1811799"/>
    <n v="33.799999999999997"/>
    <n v="6.5"/>
    <n v="4.530220688560485"/>
    <n v="21057"/>
    <n v="74.8"/>
    <n v="44176"/>
    <n v="377.443727800293"/>
    <m/>
    <m/>
    <n v="1920.7428638607262"/>
    <n v="75.372285547882512"/>
    <n v="7000000"/>
    <n v="10888843.76"/>
    <n v="674.22162000000003"/>
    <n v="3600500.04"/>
    <n v="5600754.7599999998"/>
    <n v="300.43194999999997"/>
    <n v="12"/>
    <n v="2.5999999999999998E-4"/>
    <n v="3"/>
    <n v="1.1E-4"/>
    <n v="31"/>
    <n v="16"/>
    <n v="4"/>
    <n v="16"/>
    <n v="31"/>
    <n v="149"/>
    <n v="0"/>
  </r>
  <r>
    <n v="54000"/>
    <x v="48"/>
    <x v="3"/>
    <n v="3557.3"/>
    <n v="24038"/>
    <m/>
    <x v="48"/>
    <n v="4.7054131709742366"/>
    <n v="10"/>
    <m/>
    <n v="1808193"/>
    <n v="34"/>
    <n v="5.5"/>
    <n v="4.7287589933142344"/>
    <n v="22331"/>
    <n v="75.900000000000006"/>
    <n v="44156"/>
    <n v="290.68908500220903"/>
    <m/>
    <n v="-2.3388407636601743E-2"/>
    <n v="1967.3231784438942"/>
    <n v="75.222273067642902"/>
    <n v="0"/>
    <n v="0"/>
    <n v="0"/>
    <n v="13281400"/>
    <n v="19988003.800000001"/>
    <n v="1288.29898"/>
    <n v="3"/>
    <n v="1.4999999999999999E-4"/>
    <n v="4"/>
    <n v="4.0000000000000003E-5"/>
    <n v="2"/>
    <n v="2"/>
    <n v="1"/>
    <n v="2"/>
    <n v="0"/>
    <n v="263"/>
    <n v="0"/>
  </r>
  <r>
    <n v="54000"/>
    <x v="48"/>
    <x v="4"/>
    <n v="3780.1"/>
    <n v="24038"/>
    <m/>
    <x v="163"/>
    <n v="4.3472577770211149"/>
    <n v="11"/>
    <m/>
    <n v="1801481"/>
    <n v="34.9"/>
    <n v="5"/>
    <n v="4.3666212732706535"/>
    <n v="23749"/>
    <n v="76.400000000000006"/>
    <n v="44001"/>
    <n v="325.08096163208398"/>
    <m/>
    <n v="1.5743883023691896E-2"/>
    <n v="2098.3290970040762"/>
    <n v="74.943048506531326"/>
    <n v="0"/>
    <n v="0"/>
    <n v="0"/>
    <n v="213101000"/>
    <n v="311835567.93000001"/>
    <n v="9212.1230300000007"/>
    <n v="11"/>
    <n v="1.3999999999999999E-4"/>
    <n v="5"/>
    <n v="2.0000000000000001E-4"/>
    <n v="2"/>
    <n v="1"/>
    <n v="1"/>
    <n v="2"/>
    <n v="0"/>
    <n v="198"/>
    <n v="0"/>
  </r>
  <r>
    <n v="54000"/>
    <x v="48"/>
    <x v="5"/>
    <n v="3809.1"/>
    <n v="24038"/>
    <m/>
    <x v="98"/>
    <n v="4.3613087574270066"/>
    <n v="12"/>
    <m/>
    <n v="1805414"/>
    <n v="33.4"/>
    <n v="5.9"/>
    <n v="4.3721692029797659"/>
    <n v="24504"/>
    <n v="77.2"/>
    <n v="43679"/>
    <n v="351.73597314363502"/>
    <m/>
    <n v="-8.4866058558765167E-3"/>
    <n v="2109.8207945656786"/>
    <n v="75.106664447957399"/>
    <n v="0"/>
    <n v="0"/>
    <n v="0"/>
    <n v="94355100"/>
    <n v="135922996.03999999"/>
    <n v="5180.8897999999999"/>
    <n v="5"/>
    <n v="1.1E-4"/>
    <n v="3"/>
    <n v="1E-4"/>
    <n v="9"/>
    <n v="2"/>
    <n v="2"/>
    <n v="9"/>
    <n v="0"/>
    <n v="210"/>
    <n v="0"/>
  </r>
  <r>
    <n v="54000"/>
    <x v="48"/>
    <x v="6"/>
    <n v="3997"/>
    <n v="24038"/>
    <m/>
    <x v="144"/>
    <n v="4.2900738551857183"/>
    <n v="12.8"/>
    <m/>
    <n v="1812295"/>
    <n v="32.700000000000003"/>
    <n v="6"/>
    <n v="4.2962720468934306"/>
    <n v="24759"/>
    <n v="78.099999999999994"/>
    <n v="43528"/>
    <n v="383.86033550943301"/>
    <m/>
    <n v="-4.0441605153027055E-2"/>
    <n v="2205.490827928124"/>
    <n v="75.392919544055246"/>
    <n v="290000"/>
    <n v="408449.99"/>
    <n v="17.61598"/>
    <n v="86306000"/>
    <n v="121557536.17"/>
    <n v="4825.3994199999997"/>
    <n v="24"/>
    <n v="1.0399999999999999E-3"/>
    <n v="6"/>
    <n v="1.2E-4"/>
    <n v="5"/>
    <n v="3"/>
    <n v="5"/>
    <n v="5"/>
    <n v="2"/>
    <n v="329"/>
    <n v="0"/>
  </r>
  <r>
    <n v="54000"/>
    <x v="48"/>
    <x v="7"/>
    <n v="4182"/>
    <n v="24038"/>
    <m/>
    <x v="117"/>
    <n v="4.5331840398042873"/>
    <n v="12.2"/>
    <m/>
    <n v="1816438"/>
    <n v="34.6"/>
    <n v="5.3"/>
    <n v="4.542228934952278"/>
    <n v="25587"/>
    <n v="80.3"/>
    <n v="44166"/>
    <n v="445.44554431135799"/>
    <m/>
    <n v="-0.11229993285938311"/>
    <n v="2302.3081437406618"/>
    <n v="75.565271653215746"/>
    <n v="0"/>
    <n v="0"/>
    <n v="0"/>
    <n v="141125000"/>
    <n v="193611308.63999999"/>
    <n v="6408.6988700000002"/>
    <n v="10"/>
    <n v="1.7000000000000001E-4"/>
    <n v="5"/>
    <n v="2.0000000000000001E-4"/>
    <n v="5"/>
    <n v="4"/>
    <n v="1"/>
    <n v="5"/>
    <n v="0"/>
    <n v="150"/>
    <n v="0"/>
  </r>
  <r>
    <n v="54000"/>
    <x v="48"/>
    <x v="8"/>
    <n v="4522.6000000000004"/>
    <n v="24038"/>
    <m/>
    <x v="11"/>
    <n v="5.1015591344234528"/>
    <n v="12.1"/>
    <m/>
    <n v="1820492"/>
    <n v="36.799999999999997"/>
    <n v="5.0999999999999996"/>
    <n v="5.1042619886182266"/>
    <n v="26839"/>
    <n v="81.3"/>
    <n v="44444"/>
    <n v="458.43909006050501"/>
    <n v="2276"/>
    <n v="-0.17934859934893266"/>
    <n v="2484.2734821136269"/>
    <n v="75.733921291288794"/>
    <n v="0"/>
    <n v="0"/>
    <n v="0"/>
    <n v="15146000"/>
    <n v="20098073.760000002"/>
    <n v="928.51138000000003"/>
    <n v="4"/>
    <n v="2.2000000000000001E-4"/>
    <n v="5"/>
    <n v="1.4999999999999999E-4"/>
    <n v="5"/>
    <n v="3"/>
    <n v="1"/>
    <n v="5"/>
    <n v="0"/>
    <n v="138"/>
    <n v="0"/>
  </r>
  <r>
    <n v="54000"/>
    <x v="48"/>
    <x v="9"/>
    <n v="4568.3"/>
    <n v="24038"/>
    <m/>
    <x v="54"/>
    <n v="5.6428902373243703"/>
    <n v="12.4"/>
    <m/>
    <n v="1827912"/>
    <n v="39.4"/>
    <n v="4.9000000000000004"/>
    <n v="5.6452360379227775"/>
    <n v="28554"/>
    <n v="78.400000000000006"/>
    <n v="44495"/>
    <n v="405.33557542371102"/>
    <n v="2344.5"/>
    <n v="-0.1606342173339301"/>
    <n v="2499.190333013843"/>
    <n v="76.042599217904979"/>
    <n v="0"/>
    <n v="0"/>
    <n v="0"/>
    <n v="13913800"/>
    <n v="17886029.719999999"/>
    <n v="450.63490000000002"/>
    <n v="10"/>
    <n v="5.0000000000000001E-4"/>
    <n v="0"/>
    <n v="0"/>
    <n v="2"/>
    <n v="0"/>
    <n v="1"/>
    <n v="2"/>
    <n v="0"/>
    <n v="129"/>
    <n v="0"/>
  </r>
  <r>
    <n v="54000"/>
    <x v="48"/>
    <x v="10"/>
    <n v="4753.2"/>
    <n v="24038"/>
    <m/>
    <x v="60"/>
    <n v="5.3891424878223546"/>
    <n v="13"/>
    <m/>
    <n v="1834052"/>
    <n v="38.9"/>
    <n v="4.5999999999999996"/>
    <n v="5.4024045345970491"/>
    <n v="29513"/>
    <n v="77.599999999999994"/>
    <n v="44836"/>
    <n v="370.64344212321498"/>
    <n v="2359.25"/>
    <n v="-0.19106882970182382"/>
    <n v="2591.6386231142842"/>
    <n v="76.298028122139939"/>
    <n v="60300"/>
    <n v="75368.3"/>
    <n v="2.53437"/>
    <n v="4352000"/>
    <n v="5439516.75"/>
    <n v="207.05651"/>
    <n v="1"/>
    <n v="5.0000000000000002E-5"/>
    <n v="1"/>
    <n v="1.0000000000000001E-5"/>
    <n v="3"/>
    <n v="1"/>
    <n v="1"/>
    <n v="3"/>
    <n v="1"/>
    <n v="155"/>
    <n v="0"/>
  </r>
  <r>
    <n v="54000"/>
    <x v="48"/>
    <x v="11"/>
    <n v="4842.1000000000004"/>
    <n v="24038"/>
    <n v="160"/>
    <x v="1"/>
    <n v="5.3456015055373776"/>
    <n v="13.6"/>
    <m/>
    <n v="1840310"/>
    <n v="38.9"/>
    <n v="4.3"/>
    <n v="5.3645829749486431"/>
    <n v="31258"/>
    <n v="77.8"/>
    <n v="44770"/>
    <n v="245.705363876647"/>
    <n v="2250.25"/>
    <n v="-8.7801555675584148E-2"/>
    <n v="2631.132798278551"/>
    <n v="76.558365920625675"/>
    <n v="0"/>
    <n v="0"/>
    <n v="0"/>
    <n v="9652599"/>
    <n v="11618576.189999999"/>
    <n v="626.52026000000001"/>
    <n v="2"/>
    <n v="6.0000000000000002E-5"/>
    <n v="0"/>
    <n v="0"/>
    <n v="3"/>
    <n v="0"/>
    <n v="1"/>
    <n v="3"/>
    <n v="0"/>
    <n v="245"/>
    <n v="0"/>
  </r>
  <r>
    <n v="54000"/>
    <x v="48"/>
    <x v="12"/>
    <n v="4646.8999999999996"/>
    <n v="24038"/>
    <n v="1"/>
    <x v="64"/>
    <n v="4.9702077663343003"/>
    <n v="14.6"/>
    <m/>
    <n v="1847775"/>
    <n v="34.1"/>
    <n v="7.7"/>
    <n v="4.9997832143360261"/>
    <n v="31361"/>
    <n v="78.7"/>
    <n v="44420"/>
    <n v="156.20718394351499"/>
    <n v="1988"/>
    <n v="-6.5556328921325541E-2"/>
    <n v="2514.8624697271039"/>
    <n v="76.868915883184954"/>
    <n v="0"/>
    <n v="0"/>
    <n v="0"/>
    <n v="51205150"/>
    <n v="61854338.060000002"/>
    <n v="2447.2137899999998"/>
    <n v="4"/>
    <n v="4.0000000000000003E-5"/>
    <n v="2"/>
    <n v="6.0000000000000002E-5"/>
    <n v="2"/>
    <n v="1"/>
    <n v="1"/>
    <n v="2"/>
    <n v="0"/>
    <n v="233"/>
    <n v="0"/>
  </r>
  <r>
    <n v="54000"/>
    <x v="48"/>
    <x v="13"/>
    <n v="5195.8"/>
    <n v="24038"/>
    <n v="163"/>
    <x v="98"/>
    <n v="4.7146172368223187"/>
    <n v="15.7"/>
    <m/>
    <n v="1854239"/>
    <n v="32.799999999999997"/>
    <n v="8.6999999999999993"/>
    <n v="4.7379014006361189"/>
    <n v="32319"/>
    <n v="79"/>
    <n v="44384"/>
    <n v="140.19915326613801"/>
    <n v="2038"/>
    <n v="-9.567403373893979E-2"/>
    <n v="2802.1198993225789"/>
    <n v="77.137823446210163"/>
    <n v="100"/>
    <n v="118.85"/>
    <n v="3.3500000000000001E-3"/>
    <n v="27856100"/>
    <n v="33106326.539999999"/>
    <n v="904.56937000000005"/>
    <n v="12"/>
    <n v="1.6000000000000001E-4"/>
    <n v="5"/>
    <n v="8.0000000000000007E-5"/>
    <n v="3"/>
    <n v="1"/>
    <n v="1"/>
    <n v="3"/>
    <n v="1"/>
    <n v="275"/>
    <n v="0"/>
  </r>
  <r>
    <n v="54000"/>
    <x v="48"/>
    <x v="14"/>
    <n v="5530.1"/>
    <n v="24038"/>
    <n v="194"/>
    <x v="125"/>
    <n v="4.723263777083309"/>
    <n v="16.399999999999999"/>
    <m/>
    <n v="1856301"/>
    <n v="33"/>
    <n v="8.1"/>
    <n v="4.7419830652899266"/>
    <n v="34127"/>
    <n v="78.7"/>
    <n v="44779"/>
    <n v="151.10641993174701"/>
    <n v="2009.5"/>
    <n v="-7.4680179376993075E-2"/>
    <n v="2979.0966012516292"/>
    <n v="77.223604293202428"/>
    <n v="15000"/>
    <n v="17281.650000000001"/>
    <n v="0.66088999999999998"/>
    <n v="7657200"/>
    <n v="8821936.9199999999"/>
    <n v="326.28037"/>
    <n v="3"/>
    <n v="4.0000000000000003E-5"/>
    <n v="1"/>
    <n v="3.0000000000000001E-5"/>
    <n v="6"/>
    <n v="1"/>
    <n v="1"/>
    <n v="6"/>
    <n v="1"/>
    <n v="419"/>
    <n v="0"/>
  </r>
  <r>
    <n v="54000"/>
    <x v="48"/>
    <x v="15"/>
    <n v="5624.5"/>
    <n v="24038"/>
    <n v="202"/>
    <x v="7"/>
    <n v="5.1517527191882033"/>
    <n v="16.5"/>
    <m/>
    <n v="1856872"/>
    <n v="35.6"/>
    <n v="7.5"/>
    <n v="5.1630571825086617"/>
    <n v="35116"/>
    <n v="75.8"/>
    <n v="45564"/>
    <n v="157.28476359885701"/>
    <n v="2084.75"/>
    <n v="-0.21067588475659338"/>
    <n v="3029.0186938033426"/>
    <n v="77.247358349280304"/>
    <n v="30000"/>
    <n v="33862.53"/>
    <n v="2.1133700000000002"/>
    <n v="102529950"/>
    <n v="115730794.86"/>
    <n v="4848.6262999999999"/>
    <n v="6"/>
    <n v="1.7000000000000001E-4"/>
    <n v="1"/>
    <n v="6.0000000000000002E-5"/>
    <n v="3"/>
    <n v="2"/>
    <n v="1"/>
    <n v="3"/>
    <n v="1"/>
    <n v="377"/>
    <n v="0"/>
  </r>
  <r>
    <n v="54000"/>
    <x v="48"/>
    <x v="16"/>
    <n v="5686.8"/>
    <n v="24038"/>
    <n v="212"/>
    <x v="50"/>
    <n v="5.042047111006263"/>
    <n v="16.600000000000001"/>
    <m/>
    <n v="1853914"/>
    <n v="34.4"/>
    <n v="6.8"/>
    <n v="5.0502965657688668"/>
    <n v="34945"/>
    <n v="76.8"/>
    <n v="45712"/>
    <n v="194.671624586131"/>
    <n v="2041.5"/>
    <n v="-0.18239950821813819"/>
    <n v="3067.4562034700639"/>
    <n v="77.124303186621177"/>
    <n v="17600"/>
    <n v="19579.2"/>
    <n v="1.02044"/>
    <n v="9588447"/>
    <n v="10666728.119999999"/>
    <n v="542.61298999999997"/>
    <n v="14"/>
    <n v="3.2000000000000003E-4"/>
    <n v="2"/>
    <n v="5.0000000000000002E-5"/>
    <n v="3"/>
    <n v="1"/>
    <n v="1"/>
    <n v="3"/>
    <n v="1"/>
    <n v="337"/>
    <n v="0"/>
  </r>
  <r>
    <n v="54000"/>
    <x v="48"/>
    <x v="17"/>
    <n v="5829.4"/>
    <n v="24038"/>
    <n v="171"/>
    <x v="141"/>
    <n v="5.2178307266973132"/>
    <n v="16.7"/>
    <m/>
    <n v="1849489"/>
    <n v="33.799999999999997"/>
    <n v="6.6"/>
    <n v="5.2036671864895494"/>
    <n v="36152"/>
    <n v="75.599999999999994"/>
    <n v="45898"/>
    <n v="175.692470362443"/>
    <n v="2122.25"/>
    <n v="-0.1433054752221212"/>
    <n v="3151.8976322649119"/>
    <n v="76.940219652217323"/>
    <n v="85000"/>
    <n v="93049.19"/>
    <n v="3.54738"/>
    <n v="10307148"/>
    <n v="11283216.73"/>
    <n v="389.98178000000001"/>
    <n v="6"/>
    <n v="1.2999999999999999E-4"/>
    <n v="1"/>
    <n v="4.0000000000000003E-5"/>
    <n v="4"/>
    <n v="2"/>
    <n v="1"/>
    <n v="4"/>
    <n v="1"/>
    <n v="445"/>
    <n v="0"/>
  </r>
  <r>
    <n v="54000"/>
    <x v="48"/>
    <x v="18"/>
    <n v="5521.9"/>
    <n v="24038"/>
    <n v="165"/>
    <x v="1"/>
    <n v="5.013835089499068"/>
    <n v="17.600000000000001"/>
    <m/>
    <n v="1842050"/>
    <n v="32.5"/>
    <n v="6.7"/>
    <n v="4.9916407872481559"/>
    <n v="37061"/>
    <n v="74.900000000000006"/>
    <n v="46184"/>
    <n v="236.62524765402"/>
    <n v="2116.5"/>
    <n v="-8.7774395634208732E-2"/>
    <n v="2997.6927879264945"/>
    <n v="76.630751310425154"/>
    <n v="0"/>
    <n v="0"/>
    <n v="0"/>
    <n v="20978168"/>
    <n v="22937537"/>
    <n v="876.18179999999995"/>
    <n v="3"/>
    <n v="8.0000000000000007E-5"/>
    <n v="5"/>
    <n v="1.4999999999999999E-4"/>
    <n v="4"/>
    <n v="1"/>
    <n v="1"/>
    <n v="4"/>
    <n v="0"/>
    <n v="360"/>
    <n v="0"/>
  </r>
  <r>
    <n v="54000"/>
    <x v="48"/>
    <x v="19"/>
    <n v="5602.8"/>
    <n v="24038"/>
    <n v="177"/>
    <x v="39"/>
    <n v="4.4167514906344882"/>
    <n v="18.399999999999999"/>
    <m/>
    <n v="1831023"/>
    <n v="30.1"/>
    <n v="6.1"/>
    <n v="4.4174777657821043"/>
    <n v="37099"/>
    <n v="74.8"/>
    <n v="46086"/>
    <n v="217.518895382431"/>
    <n v="2274.5"/>
    <n v="-1.9077180169517455E-2"/>
    <n v="3059.9287939037358"/>
    <n v="76.172019302770607"/>
    <n v="200"/>
    <n v="212.1"/>
    <n v="3.5100000000000001E-3"/>
    <n v="172719000"/>
    <n v="183166150.19999999"/>
    <n v="6781.62806"/>
    <n v="17"/>
    <n v="4.8999999999999998E-4"/>
    <n v="24"/>
    <n v="5.2999999999999998E-4"/>
    <n v="2"/>
    <n v="2"/>
    <n v="1"/>
    <n v="2"/>
    <n v="1"/>
    <n v="342"/>
    <n v="1"/>
  </r>
  <r>
    <n v="54000"/>
    <x v="48"/>
    <x v="20"/>
    <n v="5793"/>
    <n v="24038"/>
    <n v="185"/>
    <x v="162"/>
    <n v="4.2032825932410764"/>
    <n v="18.5"/>
    <m/>
    <n v="1817004"/>
    <n v="31.5"/>
    <n v="5.2"/>
    <n v="4.7729343998832539"/>
    <n v="38927"/>
    <n v="75.099999999999994"/>
    <n v="46332"/>
    <n v="230.134182252069"/>
    <n v="2525.25"/>
    <m/>
    <n v="3188.2153258881103"/>
    <n v="75.588817705299945"/>
    <n v="0"/>
    <n v="0"/>
    <n v="0"/>
    <n v="6880600"/>
    <n v="7148766.9400000004"/>
    <n v="224.98316"/>
    <n v="2"/>
    <n v="3.0000000000000001E-5"/>
    <n v="2"/>
    <n v="8.0000000000000007E-5"/>
    <n v="2"/>
    <n v="1"/>
    <n v="1"/>
    <n v="2"/>
    <n v="0"/>
    <n v="275"/>
    <n v="0"/>
  </r>
  <r>
    <n v="54000"/>
    <x v="48"/>
    <x v="21"/>
    <n v="6272.5"/>
    <n v="24038"/>
    <n v="167"/>
    <x v="4"/>
    <n v="4.4959033045639858"/>
    <n v="18.600000000000001"/>
    <m/>
    <n v="1804291"/>
    <n v="40.1"/>
    <n v="5.2"/>
    <m/>
    <n v="41192"/>
    <n v="74.7"/>
    <n v="47091"/>
    <n v="260.40360693437401"/>
    <n v="2749.75"/>
    <m/>
    <n v="3476.4347879582615"/>
    <n v="75.059946750977616"/>
    <n v="3000"/>
    <n v="3096.14"/>
    <n v="0.27766000000000002"/>
    <n v="6733000"/>
    <n v="6948779.4000000004"/>
    <n v="189.19623000000001"/>
    <n v="0"/>
    <n v="0"/>
    <n v="3"/>
    <n v="3.0000000000000001E-5"/>
    <n v="5"/>
    <n v="1"/>
    <n v="0"/>
    <n v="5"/>
    <n v="1"/>
    <n v="315"/>
    <n v="0"/>
  </r>
  <r>
    <n v="54000"/>
    <x v="48"/>
    <x v="22"/>
    <n v="6517.3"/>
    <n v="24038"/>
    <n v="179"/>
    <x v="58"/>
    <m/>
    <n v="18.8"/>
    <m/>
    <n v="1792147"/>
    <n v="36"/>
    <n v="4.9000000000000004"/>
    <m/>
    <n v="42315"/>
    <n v="75.599999999999994"/>
    <n v="46961"/>
    <n v="295.58473568807898"/>
    <n v="2416.5"/>
    <m/>
    <n v="3636.5878468674728"/>
    <n v="74.554746651135702"/>
    <n v="2995000"/>
    <n v="2995000"/>
    <n v="211.25900999999999"/>
    <n v="8281100"/>
    <n v="8281100"/>
    <n v="412.36462"/>
    <n v="3"/>
    <n v="8.0000000000000007E-5"/>
    <n v="2"/>
    <n v="1E-4"/>
    <n v="22"/>
    <n v="1"/>
    <n v="1"/>
    <n v="3"/>
    <n v="22"/>
    <n v="383"/>
    <n v="0"/>
  </r>
  <r>
    <n v="55000"/>
    <x v="49"/>
    <x v="0"/>
    <n v="11960"/>
    <n v="54158"/>
    <m/>
    <x v="26"/>
    <n v="5.1064576171558187"/>
    <n v="28.3"/>
    <n v="21.8"/>
    <n v="5266213"/>
    <n v="111.5"/>
    <n v="3.6"/>
    <n v="5.1090830552207853"/>
    <n v="25429"/>
    <n v="68.3"/>
    <n v="133453"/>
    <n v="2490.0128180286802"/>
    <m/>
    <m/>
    <n v="2271.0817052025809"/>
    <n v="97.237951918460794"/>
    <n v="14057600"/>
    <n v="22698380.309999999"/>
    <n v="725.80604000000005"/>
    <n v="107972600.08"/>
    <n v="174340082.16999999"/>
    <n v="824.07808"/>
    <n v="38"/>
    <n v="4.2999999999999999E-4"/>
    <n v="8"/>
    <n v="6.9999999999999994E-5"/>
    <n v="19"/>
    <n v="1"/>
    <n v="1"/>
    <n v="19"/>
    <n v="11"/>
    <n v="396"/>
    <n v="0"/>
  </r>
  <r>
    <n v="55000"/>
    <x v="49"/>
    <x v="1"/>
    <n v="12271.4"/>
    <n v="54158"/>
    <m/>
    <x v="18"/>
    <n v="5.5826747700040613"/>
    <n v="29.3"/>
    <m/>
    <n v="5297672"/>
    <n v="116"/>
    <n v="3.4"/>
    <n v="5.5711795072599593"/>
    <n v="27054"/>
    <n v="70.099999999999994"/>
    <n v="136162"/>
    <n v="2750.5766281525598"/>
    <m/>
    <m/>
    <n v="2316.3759477747958"/>
    <n v="97.818826396838872"/>
    <n v="8515400"/>
    <n v="13538675.23"/>
    <n v="393.93991999999997"/>
    <n v="183998700.08000001"/>
    <n v="292540415.31999999"/>
    <n v="3354.1624700000002"/>
    <n v="178.99"/>
    <n v="4.1000000000000003E-3"/>
    <n v="9.0399999999999991"/>
    <n v="1.2999999999999999E-4"/>
    <n v="4"/>
    <n v="2"/>
    <n v="2"/>
    <n v="4"/>
    <n v="2"/>
    <n v="437"/>
    <n v="0"/>
  </r>
  <r>
    <n v="55000"/>
    <x v="49"/>
    <x v="2"/>
    <n v="13197.5"/>
    <n v="54158"/>
    <m/>
    <x v="75"/>
    <n v="5.4243332156090815"/>
    <n v="31.5"/>
    <m/>
    <n v="5332666"/>
    <n v="121.5"/>
    <n v="3.1"/>
    <n v="5.4120264524924551"/>
    <n v="28020"/>
    <n v="70.900000000000006"/>
    <n v="137196"/>
    <n v="2758.8531068022899"/>
    <m/>
    <m/>
    <n v="2474.8409144694228"/>
    <n v="98.464972857195619"/>
    <n v="2011200"/>
    <n v="3128520.39"/>
    <n v="135.70366999999999"/>
    <n v="15433050.039999999"/>
    <n v="24006867.34"/>
    <n v="1187.46937"/>
    <n v="64.05"/>
    <n v="1.5100000000000001E-3"/>
    <n v="17"/>
    <n v="3.8000000000000002E-4"/>
    <n v="9"/>
    <n v="9"/>
    <n v="3"/>
    <n v="2"/>
    <n v="2"/>
    <n v="259"/>
    <n v="0"/>
  </r>
  <r>
    <n v="55000"/>
    <x v="49"/>
    <x v="3"/>
    <n v="13461.4"/>
    <n v="54158"/>
    <m/>
    <x v="74"/>
    <n v="5.5136348796562755"/>
    <n v="34.5"/>
    <m/>
    <n v="5363757"/>
    <n v="124.8"/>
    <n v="3.5"/>
    <n v="5.5007477424631821"/>
    <n v="29648"/>
    <n v="71.8"/>
    <n v="137941"/>
    <n v="2717.8540434687202"/>
    <m/>
    <n v="-8.7712399560157833E-2"/>
    <n v="2509.696095479344"/>
    <n v="99.03905240223051"/>
    <n v="53002000"/>
    <n v="79766003.530000001"/>
    <n v="1233.57755"/>
    <n v="183323250"/>
    <n v="275894551.24000001"/>
    <n v="5401.8791499999998"/>
    <n v="69"/>
    <n v="1.5100000000000001E-3"/>
    <n v="3"/>
    <n v="6.0000000000000002E-5"/>
    <n v="8"/>
    <n v="2"/>
    <n v="2"/>
    <n v="8"/>
    <n v="8"/>
    <n v="342"/>
    <n v="0"/>
  </r>
  <r>
    <n v="55000"/>
    <x v="49"/>
    <x v="4"/>
    <n v="14096.6"/>
    <n v="54158"/>
    <m/>
    <x v="138"/>
    <n v="5.4873820525788721"/>
    <n v="37.299999999999997"/>
    <m/>
    <n v="5406835"/>
    <n v="125.4"/>
    <n v="4.5"/>
    <n v="5.4771929519816789"/>
    <n v="30911"/>
    <n v="72.3"/>
    <n v="141177"/>
    <n v="2850.38844424027"/>
    <m/>
    <n v="-7.7525280465749441E-2"/>
    <n v="2607.1814656818638"/>
    <n v="99.834465822223862"/>
    <n v="916000"/>
    <n v="1340403.74"/>
    <n v="23.31221"/>
    <n v="89913250"/>
    <n v="131572115.41"/>
    <n v="5498.9948700000004"/>
    <n v="32"/>
    <n v="1.2099999999999999E-3"/>
    <n v="13"/>
    <n v="2.4000000000000001E-4"/>
    <n v="30"/>
    <n v="4"/>
    <n v="2"/>
    <n v="30"/>
    <n v="1"/>
    <n v="278"/>
    <n v="0"/>
  </r>
  <r>
    <n v="55000"/>
    <x v="49"/>
    <x v="5"/>
    <n v="14677.4"/>
    <n v="54158"/>
    <m/>
    <x v="75"/>
    <n v="5.4450334487169529"/>
    <n v="39.299999999999997"/>
    <m/>
    <n v="5445162"/>
    <n v="124.1"/>
    <n v="5.4"/>
    <n v="5.4339273415217635"/>
    <n v="31510"/>
    <n v="72.2"/>
    <n v="145069"/>
    <n v="3172.6865998541998"/>
    <m/>
    <n v="-0.10248215887858746"/>
    <n v="2695.4937245209599"/>
    <n v="100.54215443701762"/>
    <n v="40901500"/>
    <n v="58920550.369999997"/>
    <n v="2206.4156899999998"/>
    <n v="60002600"/>
    <n v="86436590.739999995"/>
    <n v="3554.4506900000001"/>
    <n v="37"/>
    <n v="2.0400000000000001E-3"/>
    <n v="16"/>
    <n v="2.1000000000000001E-4"/>
    <n v="14"/>
    <n v="4"/>
    <n v="1"/>
    <n v="14"/>
    <n v="11"/>
    <n v="207"/>
    <n v="0"/>
  </r>
  <r>
    <n v="55000"/>
    <x v="49"/>
    <x v="6"/>
    <n v="15323.9"/>
    <n v="54158"/>
    <m/>
    <x v="67"/>
    <n v="5.4345709572083818"/>
    <n v="41.4"/>
    <m/>
    <n v="5479203"/>
    <n v="124.1"/>
    <n v="5.7"/>
    <n v="5.4243090918936012"/>
    <n v="32172"/>
    <n v="72.8"/>
    <n v="148927"/>
    <n v="3298.6812611226101"/>
    <m/>
    <n v="-0.12472191336342339"/>
    <n v="2796.7388687734328"/>
    <n v="101.17070423575464"/>
    <n v="147250"/>
    <n v="207394.01"/>
    <n v="2.5291600000000001"/>
    <n v="2325900"/>
    <n v="3275909.74"/>
    <n v="58.614310000000003"/>
    <n v="14"/>
    <n v="2.2000000000000001E-4"/>
    <n v="2"/>
    <n v="1.0000000000000001E-5"/>
    <n v="2"/>
    <n v="2"/>
    <n v="1"/>
    <n v="2"/>
    <n v="1"/>
    <n v="118"/>
    <n v="0"/>
  </r>
  <r>
    <n v="55000"/>
    <x v="49"/>
    <x v="7"/>
    <n v="16198.2"/>
    <n v="54158"/>
    <m/>
    <x v="65"/>
    <n v="5.5243917604681103"/>
    <n v="42.5"/>
    <m/>
    <n v="5514026"/>
    <n v="126.8"/>
    <n v="5"/>
    <n v="5.515835024481972"/>
    <n v="33421"/>
    <n v="73.3"/>
    <n v="150314"/>
    <n v="3127.51888553151"/>
    <m/>
    <n v="-0.11870463352092767"/>
    <n v="2937.6357674047963"/>
    <n v="101.81369326784593"/>
    <n v="246580750"/>
    <n v="338287487.43000001"/>
    <n v="6557.9876000000004"/>
    <n v="91817300"/>
    <n v="125965403.64"/>
    <n v="2124.44785"/>
    <n v="28"/>
    <n v="1.17E-3"/>
    <n v="3"/>
    <n v="1.2E-4"/>
    <n v="30"/>
    <n v="1"/>
    <n v="1"/>
    <n v="30"/>
    <n v="30"/>
    <n v="329"/>
    <n v="0"/>
  </r>
  <r>
    <n v="55000"/>
    <x v="49"/>
    <x v="8"/>
    <n v="16908.900000000001"/>
    <n v="54158"/>
    <m/>
    <x v="35"/>
    <n v="5.6228274258879791"/>
    <n v="43.1"/>
    <m/>
    <n v="5546166"/>
    <n v="127.5"/>
    <n v="4.7"/>
    <n v="5.6118611835502081"/>
    <n v="34434"/>
    <n v="71.099999999999994"/>
    <n v="153923"/>
    <n v="2987.92080269187"/>
    <n v="9426"/>
    <n v="-0.10098840387946043"/>
    <n v="3048.7547613973329"/>
    <n v="102.40714206580745"/>
    <n v="4060400"/>
    <n v="5387971.6399999997"/>
    <n v="56.951689999999999"/>
    <n v="86876100"/>
    <n v="115280751.03"/>
    <n v="1722.1799900000001"/>
    <n v="41"/>
    <n v="5.1000000000000004E-4"/>
    <n v="2"/>
    <n v="6.0000000000000002E-5"/>
    <n v="5"/>
    <n v="1"/>
    <n v="3"/>
    <n v="5"/>
    <n v="1"/>
    <n v="286"/>
    <n v="0"/>
  </r>
  <r>
    <n v="55000"/>
    <x v="49"/>
    <x v="9"/>
    <n v="17622.2"/>
    <n v="54158"/>
    <m/>
    <x v="66"/>
    <n v="5.6407470786903566"/>
    <n v="45.3"/>
    <m/>
    <n v="5577655"/>
    <n v="127.5"/>
    <n v="4.7"/>
    <n v="5.6381419490820575"/>
    <n v="36332"/>
    <n v="70.2"/>
    <n v="153384"/>
    <n v="2385.1366437521901"/>
    <n v="9520"/>
    <n v="-9.4829309568289888E-2"/>
    <n v="3159.4281109175813"/>
    <n v="102.98857047896894"/>
    <n v="19992000"/>
    <n v="25699486.039999999"/>
    <n v="834.28750000000002"/>
    <n v="713841350"/>
    <n v="917634845.62"/>
    <n v="14865.806839999999"/>
    <n v="56"/>
    <n v="2.7E-4"/>
    <n v="6"/>
    <n v="1.1E-4"/>
    <n v="2"/>
    <n v="2"/>
    <n v="2"/>
    <n v="1"/>
    <n v="1"/>
    <n v="412"/>
    <n v="0"/>
  </r>
  <r>
    <n v="55000"/>
    <x v="49"/>
    <x v="10"/>
    <n v="17711.099999999999"/>
    <n v="54158"/>
    <m/>
    <x v="70"/>
    <n v="5.7090237658361183"/>
    <n v="46.8"/>
    <m/>
    <n v="5610775"/>
    <n v="125.9"/>
    <n v="4.9000000000000004"/>
    <n v="5.709954832250788"/>
    <n v="37778"/>
    <n v="70.5"/>
    <n v="152094"/>
    <n v="1771.1629159156"/>
    <n v="9353.25"/>
    <n v="-0.10850330705566281"/>
    <n v="3156.6227481943224"/>
    <n v="103.60011447985524"/>
    <n v="32864100"/>
    <n v="41076476.530000001"/>
    <n v="647.08153000000004"/>
    <n v="210333400"/>
    <n v="262893398.86000001"/>
    <n v="7035.9867199999999"/>
    <n v="6"/>
    <n v="1.6000000000000001E-4"/>
    <n v="3"/>
    <n v="6.9999999999999994E-5"/>
    <n v="31"/>
    <n v="2"/>
    <n v="1"/>
    <n v="17"/>
    <n v="31"/>
    <n v="522"/>
    <n v="0"/>
  </r>
  <r>
    <n v="55000"/>
    <x v="49"/>
    <x v="11"/>
    <n v="17980.900000000001"/>
    <n v="54158"/>
    <m/>
    <x v="67"/>
    <n v="5.511770314299544"/>
    <n v="49.3"/>
    <m/>
    <n v="5640996"/>
    <n v="118.4"/>
    <n v="4.9000000000000004"/>
    <n v="5.5158643049212133"/>
    <n v="38910"/>
    <n v="70.400000000000006"/>
    <n v="152628"/>
    <n v="1273.85433825474"/>
    <n v="9206.5"/>
    <n v="-9.8042163667734786E-2"/>
    <n v="3187.5399308916371"/>
    <n v="104.15812991617121"/>
    <n v="285055000"/>
    <n v="343113104.16000003"/>
    <n v="4679.2750900000001"/>
    <n v="435228560"/>
    <n v="523873014.92000002"/>
    <n v="6324.2852899999998"/>
    <n v="33"/>
    <n v="5.0000000000000001E-4"/>
    <n v="6"/>
    <n v="1.2E-4"/>
    <n v="10"/>
    <n v="2"/>
    <n v="1"/>
    <n v="10"/>
    <n v="10"/>
    <n v="381"/>
    <n v="0"/>
  </r>
  <r>
    <n v="55000"/>
    <x v="49"/>
    <x v="12"/>
    <n v="18550.7"/>
    <n v="54158"/>
    <n v="34"/>
    <x v="112"/>
    <n v="4.558162938356511"/>
    <n v="52.8"/>
    <m/>
    <n v="5669264"/>
    <n v="101.7"/>
    <n v="8.6"/>
    <n v="4.5673255014322791"/>
    <n v="38070"/>
    <n v="70.400000000000006"/>
    <n v="149306"/>
    <n v="908.01756013863906"/>
    <n v="8640.25"/>
    <n v="-0.14288655793756"/>
    <n v="3272.1531401606985"/>
    <n v="104.68008419808707"/>
    <n v="31711000"/>
    <n v="38305969.450000003"/>
    <n v="1520.2616599999999"/>
    <n v="37469500"/>
    <n v="45262070.869999997"/>
    <n v="656.86553000000004"/>
    <n v="247"/>
    <n v="1.14E-3"/>
    <n v="7"/>
    <n v="4.2000000000000002E-4"/>
    <n v="12"/>
    <n v="4"/>
    <n v="2"/>
    <n v="2"/>
    <n v="12"/>
    <n v="220"/>
    <n v="0"/>
  </r>
  <r>
    <n v="55000"/>
    <x v="49"/>
    <x v="13"/>
    <n v="18888.400000000001"/>
    <n v="54158"/>
    <n v="124"/>
    <x v="66"/>
    <n v="4.756238660984792"/>
    <n v="55.8"/>
    <m/>
    <n v="5690475"/>
    <n v="94.6"/>
    <n v="8.6999999999999993"/>
    <n v="4.7624403803347342"/>
    <n v="38997"/>
    <n v="71"/>
    <n v="148043"/>
    <n v="923.70569545733099"/>
    <n v="8982.5"/>
    <n v="-0.1731827069620151"/>
    <n v="3319.3011128245007"/>
    <n v="105.07173455445179"/>
    <n v="19890100"/>
    <n v="23638920.98"/>
    <n v="351.22116999999997"/>
    <n v="105959240"/>
    <n v="125930090.75"/>
    <n v="1588.70407"/>
    <n v="50"/>
    <n v="1.0300000000000001E-3"/>
    <n v="6"/>
    <n v="6.9999999999999994E-5"/>
    <n v="7"/>
    <n v="2"/>
    <n v="2"/>
    <n v="7"/>
    <n v="7"/>
    <n v="460"/>
    <n v="0"/>
  </r>
  <r>
    <n v="55000"/>
    <x v="49"/>
    <x v="14"/>
    <n v="19749.099999999999"/>
    <n v="54158"/>
    <n v="35"/>
    <x v="34"/>
    <n v="5.0688747399672138"/>
    <n v="56.9"/>
    <m/>
    <n v="5705288"/>
    <n v="92.7"/>
    <n v="7.8"/>
    <n v="5.0651463112531205"/>
    <n v="41174"/>
    <n v="68.5"/>
    <n v="150472"/>
    <n v="924.89028409626405"/>
    <n v="8857.25"/>
    <n v="-5.541924138542445E-2"/>
    <n v="3461.5430456797271"/>
    <n v="105.34524908600761"/>
    <n v="4824200"/>
    <n v="5558009.2699999996"/>
    <n v="164.47049999999999"/>
    <n v="106318380"/>
    <n v="122490473.38"/>
    <n v="2085.8986100000002"/>
    <n v="25"/>
    <n v="4.4000000000000002E-4"/>
    <n v="11"/>
    <n v="2.9E-4"/>
    <n v="27"/>
    <n v="5"/>
    <n v="4"/>
    <n v="27"/>
    <n v="1"/>
    <n v="424"/>
    <n v="0"/>
  </r>
  <r>
    <n v="55000"/>
    <x v="49"/>
    <x v="15"/>
    <n v="19992.5"/>
    <n v="54158"/>
    <n v="50"/>
    <x v="69"/>
    <n v="5.4376317305227113"/>
    <n v="55.6"/>
    <m/>
    <n v="5719960"/>
    <n v="93.6"/>
    <n v="7"/>
    <n v="5.430365337447455"/>
    <n v="43034"/>
    <n v="67.5"/>
    <n v="152165"/>
    <n v="1019.46281593958"/>
    <n v="8823"/>
    <n v="-0.15711426017148072"/>
    <n v="3495.2167497674809"/>
    <n v="105.61616012408139"/>
    <n v="236000"/>
    <n v="266385.27"/>
    <n v="8.3024900000000006"/>
    <n v="32690400"/>
    <n v="36899325.020000003"/>
    <n v="807.97226000000001"/>
    <n v="51"/>
    <n v="1.1800000000000001E-3"/>
    <n v="15"/>
    <n v="2.5000000000000001E-4"/>
    <n v="7"/>
    <n v="7"/>
    <n v="5"/>
    <n v="4"/>
    <n v="1"/>
    <n v="272"/>
    <n v="0"/>
  </r>
  <r>
    <n v="55000"/>
    <x v="49"/>
    <x v="16"/>
    <n v="21220.5"/>
    <n v="54158"/>
    <n v="48"/>
    <x v="38"/>
    <n v="5.1992678940206707"/>
    <n v="55.5"/>
    <m/>
    <n v="5736754"/>
    <n v="98.6"/>
    <n v="6.7"/>
    <n v="5.1882876802680791"/>
    <n v="43186"/>
    <n v="68.5"/>
    <n v="154582"/>
    <n v="1160.6204702633099"/>
    <n v="8703.5"/>
    <n v="-4.9735707833269222E-2"/>
    <n v="3699.0430476886409"/>
    <n v="105.92625281583516"/>
    <n v="289000"/>
    <n v="321499.96999999997"/>
    <n v="9.1509599999999995"/>
    <n v="47620600"/>
    <n v="52975835.950000003"/>
    <n v="981.34200999999996"/>
    <n v="4"/>
    <n v="5.0000000000000002E-5"/>
    <n v="6"/>
    <n v="3.2000000000000003E-4"/>
    <n v="23"/>
    <n v="3"/>
    <n v="1"/>
    <n v="23"/>
    <n v="23"/>
    <n v="287"/>
    <n v="0"/>
  </r>
  <r>
    <n v="55000"/>
    <x v="49"/>
    <x v="17"/>
    <n v="20919.7"/>
    <n v="54158"/>
    <n v="146"/>
    <x v="84"/>
    <n v="5.8205623568181144"/>
    <n v="58.2"/>
    <m/>
    <n v="5751525"/>
    <n v="103.6"/>
    <n v="5.4"/>
    <n v="5.8036461247616309"/>
    <n v="44943"/>
    <n v="67.8"/>
    <n v="156400"/>
    <n v="1206.72296852618"/>
    <n v="8886.75"/>
    <n v="1.2334597151087229E-2"/>
    <n v="3637.2440352776002"/>
    <n v="106.1989918386942"/>
    <n v="3511000"/>
    <n v="3843485.51"/>
    <n v="138.25953999999999"/>
    <n v="51074500"/>
    <n v="55911165.109999999"/>
    <n v="895.22730999999999"/>
    <n v="8"/>
    <n v="1.3999999999999999E-4"/>
    <n v="15"/>
    <n v="1.8000000000000001E-4"/>
    <n v="10"/>
    <n v="4"/>
    <n v="2"/>
    <n v="10"/>
    <n v="3"/>
    <n v="233"/>
    <n v="0"/>
  </r>
  <r>
    <n v="55000"/>
    <x v="49"/>
    <x v="18"/>
    <n v="20772.3"/>
    <n v="54158"/>
    <n v="65"/>
    <x v="69"/>
    <n v="6.3239835538882216"/>
    <n v="59.2"/>
    <m/>
    <n v="5760940"/>
    <n v="109.4"/>
    <n v="4.5"/>
    <n v="6.3125179581099564"/>
    <n v="46859"/>
    <n v="66.599999999999994"/>
    <n v="159354"/>
    <n v="1342.48384613551"/>
    <n v="9162"/>
    <n v="7.9366195131049658E-2"/>
    <n v="3605.7136508972494"/>
    <n v="106.3728350382215"/>
    <n v="6000"/>
    <n v="6560.4"/>
    <n v="0.14341000000000001"/>
    <n v="8732600"/>
    <n v="9548228.0800000001"/>
    <n v="244.28353999999999"/>
    <n v="8"/>
    <n v="2.2000000000000001E-4"/>
    <n v="4"/>
    <n v="4.0000000000000003E-5"/>
    <n v="4"/>
    <n v="2"/>
    <n v="2"/>
    <n v="4"/>
    <n v="1"/>
    <n v="208"/>
    <n v="0"/>
  </r>
  <r>
    <n v="55000"/>
    <x v="49"/>
    <x v="19"/>
    <n v="21471.599999999999"/>
    <n v="54158"/>
    <n v="160"/>
    <x v="72"/>
    <n v="6.2554066432437052"/>
    <n v="59.5"/>
    <m/>
    <n v="5772628"/>
    <n v="112.6"/>
    <n v="4"/>
    <n v="6.2444853805731642"/>
    <n v="47598"/>
    <n v="67.7"/>
    <n v="161476"/>
    <n v="1480.13951473477"/>
    <n v="9273.25"/>
    <n v="7.4332131845984889E-2"/>
    <n v="3719.5537283885255"/>
    <n v="106.58864802983862"/>
    <n v="667000"/>
    <n v="707344.43"/>
    <n v="21.899090000000001"/>
    <n v="37284800"/>
    <n v="39540023.280000001"/>
    <n v="1747.7596100000001"/>
    <n v="33"/>
    <n v="2.3000000000000001E-4"/>
    <n v="20"/>
    <n v="5.9999999999999995E-4"/>
    <n v="5"/>
    <n v="5"/>
    <n v="4"/>
    <n v="5"/>
    <n v="1"/>
    <n v="327"/>
    <n v="0"/>
  </r>
  <r>
    <n v="55000"/>
    <x v="49"/>
    <x v="20"/>
    <n v="21879.3"/>
    <n v="54158"/>
    <n v="47"/>
    <x v="76"/>
    <n v="6.42458133157922"/>
    <n v="62.3"/>
    <m/>
    <n v="5790186"/>
    <n v="117.4"/>
    <n v="3.3"/>
    <n v="6.595698118031307"/>
    <n v="49264"/>
    <n v="68"/>
    <n v="164288"/>
    <n v="1496.5622339748199"/>
    <n v="10200"/>
    <m/>
    <n v="3778.6869022860405"/>
    <n v="106.9128475940766"/>
    <n v="41428000"/>
    <n v="43042629.609999999"/>
    <n v="1643.3715400000001"/>
    <n v="82841100"/>
    <n v="86069778.379999995"/>
    <n v="1447.46173"/>
    <n v="29"/>
    <n v="5.9000000000000003E-4"/>
    <n v="11"/>
    <n v="5.0000000000000002E-5"/>
    <n v="13"/>
    <n v="7"/>
    <n v="1"/>
    <n v="13"/>
    <n v="13"/>
    <n v="476"/>
    <n v="0"/>
  </r>
  <r>
    <n v="55000"/>
    <x v="49"/>
    <x v="21"/>
    <n v="22949.7"/>
    <n v="54158"/>
    <n v="167"/>
    <x v="75"/>
    <n v="6.5796943577885907"/>
    <n v="63.5"/>
    <m/>
    <n v="5807406"/>
    <n v="122.3"/>
    <n v="3"/>
    <m/>
    <n v="51628"/>
    <n v="67.900000000000006"/>
    <n v="167652"/>
    <n v="1490.14793023371"/>
    <n v="11198"/>
    <m/>
    <n v="3951.7987893389918"/>
    <n v="107.23080615975479"/>
    <n v="4218400"/>
    <n v="4353591.38"/>
    <n v="210.58408"/>
    <n v="181952660"/>
    <n v="187783882.15000001"/>
    <n v="4876.7664999999997"/>
    <n v="11"/>
    <n v="4.6999999999999999E-4"/>
    <n v="13"/>
    <n v="4.4000000000000002E-4"/>
    <n v="31"/>
    <n v="6"/>
    <n v="1"/>
    <n v="31"/>
    <n v="31"/>
    <n v="368"/>
    <n v="0"/>
  </r>
  <r>
    <n v="55000"/>
    <x v="49"/>
    <x v="22"/>
    <n v="24232.400000000001"/>
    <n v="54158"/>
    <n v="30"/>
    <x v="82"/>
    <m/>
    <n v="63.9"/>
    <m/>
    <n v="5822434"/>
    <n v="124"/>
    <n v="3.3"/>
    <m/>
    <n v="53227"/>
    <n v="66.099999999999994"/>
    <n v="168741"/>
    <n v="1434.6808251344301"/>
    <n v="10772.75"/>
    <m/>
    <n v="4161.9020498987202"/>
    <n v="107.50829055725839"/>
    <n v="990000"/>
    <n v="990000"/>
    <n v="32.246600000000001"/>
    <n v="20713600"/>
    <n v="20713600"/>
    <n v="510.60973999999999"/>
    <n v="56"/>
    <n v="3.6999999999999999E-4"/>
    <n v="10"/>
    <n v="2.7999999999999998E-4"/>
    <n v="30"/>
    <n v="12"/>
    <n v="12"/>
    <n v="30"/>
    <n v="4"/>
    <n v="437"/>
    <n v="0"/>
  </r>
  <r>
    <n v="56000"/>
    <x v="50"/>
    <x v="0"/>
    <n v="1427.9"/>
    <n v="97093"/>
    <m/>
    <x v="38"/>
    <n v="5.7634344495616174"/>
    <n v="3.2"/>
    <n v="2.1"/>
    <n v="489451"/>
    <n v="15.8"/>
    <n v="4.8"/>
    <n v="5.7681685540984899"/>
    <n v="24282"/>
    <n v="67.599999999999994"/>
    <n v="18359"/>
    <n v="145.72205502828399"/>
    <m/>
    <m/>
    <n v="2917.350255694646"/>
    <n v="5.041053423006808"/>
    <n v="107900"/>
    <n v="174222.86"/>
    <n v="11.07733"/>
    <n v="5537399.9900000002"/>
    <n v="8941071.7599999998"/>
    <n v="841.04471999999998"/>
    <n v="69"/>
    <n v="2.15E-3"/>
    <n v="3"/>
    <n v="1.4999999999999999E-4"/>
    <n v="4"/>
    <n v="4"/>
    <n v="4"/>
    <n v="4"/>
    <n v="3"/>
    <n v="57"/>
    <n v="0"/>
  </r>
  <r>
    <n v="56000"/>
    <x v="50"/>
    <x v="1"/>
    <n v="1560"/>
    <n v="97093"/>
    <m/>
    <x v="115"/>
    <n v="5.9281186244045898"/>
    <n v="3.3"/>
    <m/>
    <n v="490787"/>
    <n v="16.5"/>
    <n v="4.7"/>
    <n v="5.9433647195619521"/>
    <n v="25741"/>
    <n v="70"/>
    <n v="19280"/>
    <n v="145.50038673627299"/>
    <m/>
    <m/>
    <n v="3178.568299486335"/>
    <n v="5.0548134263026174"/>
    <n v="299700"/>
    <n v="476494.47"/>
    <n v="21.653179999999999"/>
    <n v="1653285.73"/>
    <n v="2628566.88"/>
    <n v="273.36860999999999"/>
    <n v="28.68"/>
    <n v="2.8500000000000001E-3"/>
    <n v="2"/>
    <n v="8.0000000000000007E-5"/>
    <n v="3"/>
    <n v="1"/>
    <n v="3"/>
    <n v="3"/>
    <n v="2"/>
    <n v="52"/>
    <n v="0"/>
  </r>
  <r>
    <n v="56000"/>
    <x v="50"/>
    <x v="2"/>
    <n v="1648.7"/>
    <n v="97093"/>
    <m/>
    <x v="91"/>
    <n v="6.1547614846009546"/>
    <n v="3.5"/>
    <m/>
    <n v="491780"/>
    <n v="17.8"/>
    <n v="4.5999999999999996"/>
    <n v="6.1532042190430412"/>
    <n v="27488"/>
    <n v="69.8"/>
    <n v="19215"/>
    <n v="155.359415509667"/>
    <m/>
    <m/>
    <n v="3352.5153523933468"/>
    <n v="5.0650407341414931"/>
    <n v="751000"/>
    <n v="1168217.3799999999"/>
    <n v="92.238659999999996"/>
    <n v="2726999.99"/>
    <n v="4241982.45"/>
    <n v="298.00826999999998"/>
    <n v="17.02"/>
    <n v="8.0000000000000004E-4"/>
    <n v="6"/>
    <n v="2.2000000000000001E-4"/>
    <n v="2"/>
    <n v="2"/>
    <n v="2"/>
    <n v="2"/>
    <n v="1"/>
    <n v="58"/>
    <n v="0"/>
  </r>
  <r>
    <n v="56000"/>
    <x v="50"/>
    <x v="3"/>
    <n v="1850"/>
    <n v="97093"/>
    <m/>
    <x v="112"/>
    <n v="6.5090812372905544"/>
    <n v="3.7"/>
    <m/>
    <n v="493786"/>
    <n v="18.5"/>
    <n v="3.9"/>
    <n v="6.4832349631654651"/>
    <n v="29519"/>
    <n v="71"/>
    <n v="19412"/>
    <n v="132.9384144592"/>
    <m/>
    <n v="3.5669094410673674E-2"/>
    <n v="3746.5622759657017"/>
    <n v="5.0857013378925364"/>
    <n v="0"/>
    <n v="0"/>
    <n v="0"/>
    <n v="2582000"/>
    <n v="3885812.22"/>
    <n v="427.70591000000002"/>
    <n v="48"/>
    <n v="2.7499999999999998E-3"/>
    <n v="4"/>
    <n v="3.6999999999999999E-4"/>
    <n v="12"/>
    <n v="12"/>
    <n v="12"/>
    <n v="3"/>
    <n v="0"/>
    <n v="33"/>
    <n v="0"/>
  </r>
  <r>
    <n v="56000"/>
    <x v="50"/>
    <x v="4"/>
    <n v="1860.2"/>
    <n v="97093"/>
    <m/>
    <x v="68"/>
    <n v="6.2469167486691504"/>
    <n v="4.0999999999999996"/>
    <m/>
    <n v="494657"/>
    <n v="19.5"/>
    <n v="3.8"/>
    <n v="6.2211231567656986"/>
    <n v="31161"/>
    <n v="73.5"/>
    <n v="19864"/>
    <n v="149.557518091297"/>
    <m/>
    <n v="-3.7343657694823687E-2"/>
    <n v="3760.5856179130187"/>
    <n v="5.0946721184843398"/>
    <n v="0"/>
    <n v="0"/>
    <n v="0"/>
    <n v="1870000"/>
    <n v="2736413.78"/>
    <n v="145.56353999999999"/>
    <n v="19"/>
    <n v="2.3400000000000001E-3"/>
    <n v="2"/>
    <n v="1.1E-4"/>
    <n v="4"/>
    <n v="1"/>
    <n v="1"/>
    <n v="4"/>
    <n v="0"/>
    <n v="27"/>
    <n v="0"/>
  </r>
  <r>
    <n v="56000"/>
    <x v="50"/>
    <x v="5"/>
    <n v="1990.1"/>
    <n v="97093"/>
    <m/>
    <x v="87"/>
    <n v="6.0626623379255067"/>
    <n v="4.3"/>
    <m/>
    <n v="500017"/>
    <n v="19.899999999999999"/>
    <n v="4"/>
    <n v="6.0488309815024444"/>
    <n v="31546"/>
    <n v="73"/>
    <n v="20108"/>
    <n v="168.112097018745"/>
    <m/>
    <n v="-1.5406248249440341E-2"/>
    <n v="3980.0646778009545"/>
    <n v="5.1498769221262091"/>
    <n v="0"/>
    <n v="0"/>
    <n v="0"/>
    <n v="31427500"/>
    <n v="45272804.130000003"/>
    <n v="675.40111999999999"/>
    <n v="7"/>
    <n v="4.6000000000000001E-4"/>
    <n v="1"/>
    <n v="6.9999999999999994E-5"/>
    <n v="3"/>
    <n v="1"/>
    <n v="2"/>
    <n v="3"/>
    <n v="0"/>
    <n v="22"/>
    <n v="0"/>
  </r>
  <r>
    <n v="56000"/>
    <x v="50"/>
    <x v="6"/>
    <n v="2249.5"/>
    <n v="97093"/>
    <m/>
    <x v="67"/>
    <n v="6.1312187533752178"/>
    <n v="4.9000000000000004"/>
    <m/>
    <n v="503453"/>
    <n v="19.5"/>
    <n v="4.3"/>
    <n v="6.1183899728154145"/>
    <n v="33195"/>
    <n v="72.900000000000006"/>
    <n v="20373"/>
    <n v="181.137335533027"/>
    <m/>
    <n v="2.4431722272381828E-2"/>
    <n v="4468.1430044115332"/>
    <n v="5.1852656731175264"/>
    <n v="0"/>
    <n v="0"/>
    <n v="0"/>
    <n v="17362000"/>
    <n v="24453478.859999999"/>
    <n v="689.48464999999999"/>
    <n v="7"/>
    <n v="4.8000000000000001E-4"/>
    <n v="4"/>
    <n v="4.8000000000000001E-4"/>
    <n v="3"/>
    <n v="3"/>
    <n v="3"/>
    <n v="3"/>
    <n v="0"/>
    <n v="12"/>
    <n v="0"/>
  </r>
  <r>
    <n v="56000"/>
    <x v="50"/>
    <x v="7"/>
    <n v="2521"/>
    <n v="97093"/>
    <m/>
    <x v="24"/>
    <n v="6.2425975215354308"/>
    <n v="5.0999999999999996"/>
    <m/>
    <n v="509106"/>
    <n v="19.2"/>
    <n v="3.8"/>
    <n v="6.2246334201294147"/>
    <n v="35120"/>
    <n v="72.8"/>
    <n v="20932"/>
    <n v="254.28571182355799"/>
    <m/>
    <n v="-1.1723080538819493E-2"/>
    <n v="4951.817499695544"/>
    <n v="5.2434882020331024"/>
    <n v="0"/>
    <n v="0"/>
    <n v="0"/>
    <n v="1710000"/>
    <n v="2345972.27"/>
    <n v="87.845330000000004"/>
    <n v="9"/>
    <n v="2.5000000000000001E-4"/>
    <n v="0"/>
    <n v="0"/>
    <n v="2"/>
    <n v="0"/>
    <n v="1"/>
    <n v="2"/>
    <n v="0"/>
    <n v="9"/>
    <n v="0"/>
  </r>
  <r>
    <n v="56000"/>
    <x v="50"/>
    <x v="8"/>
    <n v="2986.4"/>
    <n v="97093"/>
    <m/>
    <x v="115"/>
    <n v="6.1819447045591422"/>
    <n v="5.6"/>
    <m/>
    <n v="514157"/>
    <n v="20.7"/>
    <n v="3.6"/>
    <n v="6.161210388025105"/>
    <n v="38240"/>
    <n v="72.8"/>
    <n v="21599"/>
    <n v="261.54988586408803"/>
    <n v="1353.75"/>
    <n v="1.6103732961384891E-2"/>
    <n v="5808.3425879643773"/>
    <n v="5.2955104899426324"/>
    <n v="0"/>
    <n v="0"/>
    <n v="0"/>
    <n v="6872200"/>
    <n v="9119106.1300000008"/>
    <n v="320.54599000000002"/>
    <n v="25"/>
    <n v="9.5E-4"/>
    <n v="2.99"/>
    <n v="1.2999999999999999E-4"/>
    <n v="2"/>
    <n v="1"/>
    <n v="1"/>
    <n v="2"/>
    <n v="0"/>
    <n v="19"/>
    <n v="0"/>
  </r>
  <r>
    <n v="56000"/>
    <x v="50"/>
    <x v="9"/>
    <n v="3377.3"/>
    <n v="97093"/>
    <m/>
    <x v="24"/>
    <n v="6.590438286988582"/>
    <n v="6"/>
    <m/>
    <n v="522667"/>
    <n v="23.9"/>
    <n v="3.2"/>
    <n v="6.5462213547954562"/>
    <n v="43567"/>
    <n v="73.7"/>
    <n v="22390"/>
    <n v="276.241769449684"/>
    <n v="1489"/>
    <n v="1.6711188376460837E-2"/>
    <n v="6461.6667974063794"/>
    <n v="5.3831584151277641"/>
    <n v="275500"/>
    <n v="354152.08"/>
    <n v="31.49418"/>
    <n v="2769900"/>
    <n v="3560674.56"/>
    <n v="118.54509"/>
    <n v="6"/>
    <n v="2.1000000000000001E-4"/>
    <n v="3"/>
    <n v="1.2999999999999999E-4"/>
    <n v="12"/>
    <n v="2"/>
    <n v="2"/>
    <n v="12"/>
    <n v="1"/>
    <n v="34"/>
    <n v="0"/>
  </r>
  <r>
    <n v="56000"/>
    <x v="50"/>
    <x v="10"/>
    <n v="3661.1"/>
    <n v="97093"/>
    <m/>
    <x v="84"/>
    <n v="6.3273584559022096"/>
    <n v="6.7"/>
    <m/>
    <n v="534876"/>
    <n v="26.6"/>
    <n v="2.8"/>
    <n v="6.2724311412256597"/>
    <n v="45363"/>
    <n v="73.2"/>
    <n v="22929"/>
    <n v="237.31912790955499"/>
    <n v="1582.75"/>
    <n v="-0.14417325712870266"/>
    <n v="6844.7640200719425"/>
    <n v="5.5089038344679846"/>
    <n v="6000"/>
    <n v="7499.34"/>
    <n v="0.92652999999999996"/>
    <n v="2647600"/>
    <n v="3309206"/>
    <n v="134.24137999999999"/>
    <n v="9"/>
    <n v="7.5000000000000002E-4"/>
    <n v="1"/>
    <n v="6.9999999999999994E-5"/>
    <n v="15"/>
    <n v="1"/>
    <n v="2"/>
    <n v="15"/>
    <n v="1"/>
    <n v="74"/>
    <n v="0"/>
  </r>
  <r>
    <n v="56000"/>
    <x v="50"/>
    <x v="11"/>
    <n v="3878.5"/>
    <n v="97093"/>
    <m/>
    <x v="66"/>
    <n v="6.1727219239746383"/>
    <n v="7.5"/>
    <m/>
    <n v="546043"/>
    <n v="28.1"/>
    <n v="3.1"/>
    <n v="6.1318505129292831"/>
    <n v="48593"/>
    <n v="73.3"/>
    <n v="23487"/>
    <n v="202.33354655610299"/>
    <n v="1923"/>
    <n v="-0.18489033588474454"/>
    <n v="7102.9204659706293"/>
    <n v="5.6239172751897666"/>
    <n v="0"/>
    <n v="0"/>
    <n v="0"/>
    <n v="868000"/>
    <n v="1044788.45"/>
    <n v="61.189839999999997"/>
    <n v="14"/>
    <n v="5.0000000000000001E-4"/>
    <n v="7"/>
    <n v="3.1E-4"/>
    <n v="4"/>
    <n v="1"/>
    <n v="1"/>
    <n v="4"/>
    <n v="0"/>
    <n v="51"/>
    <n v="0"/>
  </r>
  <r>
    <n v="56000"/>
    <x v="50"/>
    <x v="12"/>
    <n v="3598.1"/>
    <n v="97093"/>
    <m/>
    <x v="31"/>
    <n v="5.1749416771423133"/>
    <n v="8.4"/>
    <m/>
    <n v="559851"/>
    <n v="23.9"/>
    <n v="6.3"/>
    <n v="5.1522139311294817"/>
    <n v="43738"/>
    <n v="73.8"/>
    <n v="23503"/>
    <n v="132.697029451725"/>
    <n v="1692.25"/>
    <n v="-0.29660775134510065"/>
    <n v="6426.8885828550801"/>
    <n v="5.7661314409895663"/>
    <n v="65000"/>
    <n v="78518.12"/>
    <n v="6.3031899999999998"/>
    <n v="9369000"/>
    <n v="11317480.640000001"/>
    <n v="457.04250000000002"/>
    <n v="5"/>
    <n v="4.0999999999999999E-4"/>
    <n v="3.99"/>
    <n v="2.7999999999999998E-4"/>
    <n v="2"/>
    <n v="1"/>
    <n v="1"/>
    <n v="2"/>
    <n v="1"/>
    <n v="80"/>
    <n v="0"/>
  </r>
  <r>
    <n v="56000"/>
    <x v="50"/>
    <x v="13"/>
    <n v="3626.2"/>
    <n v="97093"/>
    <n v="61"/>
    <x v="22"/>
    <n v="5.156966081733855"/>
    <n v="8.6999999999999993"/>
    <m/>
    <n v="564487"/>
    <n v="22.3"/>
    <n v="6.4"/>
    <n v="5.2027180265945567"/>
    <n v="45714"/>
    <n v="73.400000000000006"/>
    <n v="23434"/>
    <n v="191.882807934981"/>
    <n v="1876.75"/>
    <n v="-0.14142879618066578"/>
    <n v="6423.8857582194096"/>
    <n v="5.8138794763783173"/>
    <n v="124300"/>
    <n v="147727.65"/>
    <n v="10.085889999999999"/>
    <n v="61258400"/>
    <n v="72804182.849999994"/>
    <n v="1945.58032"/>
    <n v="32.07"/>
    <n v="1.5399999999999999E-3"/>
    <n v="5"/>
    <n v="2.4000000000000001E-4"/>
    <n v="10"/>
    <n v="1"/>
    <n v="1"/>
    <n v="10"/>
    <n v="1"/>
    <n v="112"/>
    <n v="0"/>
  </r>
  <r>
    <n v="56000"/>
    <x v="50"/>
    <x v="14"/>
    <n v="4057.7"/>
    <n v="97093"/>
    <n v="95"/>
    <x v="72"/>
    <n v="5.65704890655"/>
    <n v="8.6"/>
    <m/>
    <n v="567299"/>
    <n v="21.1"/>
    <n v="5.8"/>
    <n v="5.6807907122318015"/>
    <n v="49985"/>
    <n v="71.099999999999994"/>
    <n v="23545"/>
    <n v="172.233810693191"/>
    <n v="1949"/>
    <n v="-7.4186162677695219E-2"/>
    <n v="7152.6655255870355"/>
    <n v="5.8428413994829702"/>
    <n v="1390000"/>
    <n v="1601432.95"/>
    <n v="67.117189999999994"/>
    <n v="5572000"/>
    <n v="6419557.1500000004"/>
    <n v="463.45317"/>
    <n v="15.06"/>
    <n v="5.9999999999999995E-4"/>
    <n v="9.99"/>
    <n v="5.4000000000000001E-4"/>
    <n v="12"/>
    <n v="3"/>
    <n v="1"/>
    <n v="12"/>
    <n v="11"/>
    <n v="115"/>
    <n v="0"/>
  </r>
  <r>
    <n v="56000"/>
    <x v="50"/>
    <x v="15"/>
    <n v="3959.1"/>
    <n v="97093"/>
    <n v="46"/>
    <x v="22"/>
    <n v="6.0174941466965954"/>
    <n v="9.1"/>
    <m/>
    <n v="576305"/>
    <n v="21.5"/>
    <n v="5.3"/>
    <n v="6.0444827544477482"/>
    <n v="53524"/>
    <n v="70.3"/>
    <n v="23900"/>
    <n v="178.09586465339001"/>
    <n v="1966"/>
    <n v="-7.5871373199914438E-2"/>
    <n v="6869.7998455678853"/>
    <n v="5.9355978288857072"/>
    <n v="1000"/>
    <n v="1128.75"/>
    <n v="2.7449999999999999E-2"/>
    <n v="5113000"/>
    <n v="5771304.4299999997"/>
    <n v="184.07857999999999"/>
    <n v="3.04"/>
    <n v="2.0000000000000001E-4"/>
    <n v="3.04"/>
    <n v="1.7000000000000001E-4"/>
    <n v="21"/>
    <n v="1"/>
    <n v="1"/>
    <n v="21"/>
    <n v="1"/>
    <n v="63"/>
    <n v="0"/>
  </r>
  <r>
    <n v="56000"/>
    <x v="50"/>
    <x v="16"/>
    <n v="3943.4"/>
    <n v="97093"/>
    <n v="42"/>
    <x v="69"/>
    <n v="6.2412992978178243"/>
    <n v="9.1"/>
    <m/>
    <n v="582122"/>
    <n v="21.9"/>
    <n v="4.7"/>
    <n v="6.2714464671485786"/>
    <n v="52892"/>
    <n v="70.5"/>
    <n v="23972"/>
    <n v="170.125147550029"/>
    <n v="2091.5"/>
    <n v="-0.12274704243987691"/>
    <n v="6774.1813571725515"/>
    <n v="5.9955094600022658"/>
    <n v="2045000"/>
    <n v="2274973.11"/>
    <n v="175.77981"/>
    <n v="18609000"/>
    <n v="20701699.129999999"/>
    <n v="790.96347000000003"/>
    <n v="4.08"/>
    <n v="1.9000000000000001E-4"/>
    <n v="5.12"/>
    <n v="2.7E-4"/>
    <n v="3"/>
    <n v="1"/>
    <n v="1"/>
    <n v="3"/>
    <n v="1"/>
    <n v="116"/>
    <n v="0"/>
  </r>
  <r>
    <n v="56000"/>
    <x v="50"/>
    <x v="17"/>
    <n v="3772.2"/>
    <n v="97093"/>
    <n v="61"/>
    <x v="29"/>
    <n v="6.5619699967456206"/>
    <n v="9.3000000000000007"/>
    <m/>
    <n v="582531"/>
    <n v="23.7"/>
    <n v="4.0999999999999996"/>
    <n v="6.5636420356230554"/>
    <n v="56710"/>
    <n v="70.8"/>
    <n v="23997"/>
    <n v="141.52170505203"/>
    <n v="2212.5"/>
    <n v="-7.1520205746917198E-2"/>
    <n v="6475.5352075683522"/>
    <n v="5.9997219161010573"/>
    <n v="0"/>
    <n v="0"/>
    <n v="0"/>
    <n v="3488987"/>
    <n v="3819387.89"/>
    <n v="300.65776"/>
    <n v="11.16"/>
    <n v="5.5000000000000003E-4"/>
    <n v="2.04"/>
    <n v="1.3999999999999999E-4"/>
    <n v="5"/>
    <n v="1"/>
    <n v="1"/>
    <n v="5"/>
    <n v="0"/>
    <n v="76"/>
    <n v="0"/>
  </r>
  <r>
    <n v="56000"/>
    <x v="50"/>
    <x v="18"/>
    <n v="3706.1"/>
    <n v="97093"/>
    <n v="111"/>
    <x v="67"/>
    <n v="6.3350932565018354"/>
    <n v="9.9"/>
    <m/>
    <n v="585613"/>
    <n v="23.3"/>
    <n v="4.3"/>
    <n v="6.3518157539385891"/>
    <n v="56820"/>
    <n v="69.900000000000006"/>
    <n v="24579"/>
    <n v="148.25162649604499"/>
    <n v="2413.25"/>
    <n v="-5.610342172717174E-2"/>
    <n v="6328.5821865293283"/>
    <n v="6.0314646781951327"/>
    <n v="250000"/>
    <n v="273350.09999999998"/>
    <n v="31.840430000000001"/>
    <n v="15352198"/>
    <n v="16786099.300000001"/>
    <n v="1362.3002300000001"/>
    <n v="6.08"/>
    <n v="3.5E-4"/>
    <n v="2"/>
    <n v="1.1E-4"/>
    <n v="6"/>
    <n v="1"/>
    <n v="1"/>
    <n v="6"/>
    <n v="2"/>
    <n v="64"/>
    <n v="0"/>
  </r>
  <r>
    <n v="56000"/>
    <x v="50"/>
    <x v="19"/>
    <n v="3537.8"/>
    <n v="97093"/>
    <n v="57"/>
    <x v="84"/>
    <n v="5.9436977882349744"/>
    <n v="10.3"/>
    <m/>
    <n v="584215"/>
    <n v="21.1"/>
    <n v="5.3"/>
    <n v="6.0497186244822876"/>
    <n v="54168"/>
    <n v="70.2"/>
    <n v="24531"/>
    <n v="144.39338540122299"/>
    <n v="3440.5"/>
    <n v="-3.8578291463715143E-2"/>
    <n v="6055.6473216196091"/>
    <n v="6.0170661118721229"/>
    <n v="0"/>
    <n v="0"/>
    <n v="0"/>
    <n v="3104200"/>
    <n v="3291961.87"/>
    <n v="136.0001"/>
    <n v="4.04"/>
    <n v="2.0000000000000001E-4"/>
    <n v="7.08"/>
    <n v="3.3E-4"/>
    <n v="17"/>
    <n v="1"/>
    <n v="6"/>
    <n v="17"/>
    <n v="0"/>
    <n v="60"/>
    <n v="0"/>
  </r>
  <r>
    <n v="56000"/>
    <x v="50"/>
    <x v="20"/>
    <n v="3341.9"/>
    <n v="97093"/>
    <n v="133"/>
    <x v="65"/>
    <n v="6.357832749664631"/>
    <n v="10.199999999999999"/>
    <m/>
    <n v="578931"/>
    <n v="19.600000000000001"/>
    <n v="4.2"/>
    <n v="6.5347828016986362"/>
    <n v="56524"/>
    <n v="70.400000000000006"/>
    <n v="24622"/>
    <n v="150.09484643211101"/>
    <n v="4265"/>
    <m/>
    <n v="5772.5359326068219"/>
    <n v="5.9626440629087574"/>
    <n v="0"/>
    <n v="0"/>
    <n v="0"/>
    <n v="2999000"/>
    <n v="3115884.08"/>
    <n v="124.21756000000001"/>
    <n v="1"/>
    <n v="6.9999999999999994E-5"/>
    <n v="1"/>
    <n v="3.0000000000000001E-5"/>
    <n v="19"/>
    <n v="2"/>
    <n v="1"/>
    <n v="19"/>
    <n v="0"/>
    <n v="16"/>
    <n v="0"/>
  </r>
  <r>
    <n v="56000"/>
    <x v="50"/>
    <x v="21"/>
    <n v="3704.2"/>
    <n v="97093"/>
    <n v="19"/>
    <x v="76"/>
    <n v="6.7165289969909487"/>
    <n v="9.9"/>
    <m/>
    <n v="577601"/>
    <n v="20.3"/>
    <n v="3.9"/>
    <m/>
    <n v="60689"/>
    <n v="71.099999999999994"/>
    <n v="24873"/>
    <n v="147.71747773854401"/>
    <n v="4788.25"/>
    <m/>
    <n v="6413.0775396856998"/>
    <n v="5.9489458560349355"/>
    <n v="0"/>
    <n v="0"/>
    <n v="0"/>
    <n v="10196000"/>
    <n v="10522761.58"/>
    <n v="1065.02244"/>
    <n v="5"/>
    <n v="1.9000000000000001E-4"/>
    <n v="2"/>
    <n v="9.0000000000000006E-5"/>
    <n v="16"/>
    <n v="1"/>
    <n v="16"/>
    <n v="13"/>
    <n v="0"/>
    <n v="17"/>
    <n v="0"/>
  </r>
  <r>
    <n v="56000"/>
    <x v="50"/>
    <x v="22"/>
    <n v="3806.1"/>
    <n v="97093"/>
    <n v="125"/>
    <x v="31"/>
    <m/>
    <n v="9.6999999999999993"/>
    <m/>
    <n v="578759"/>
    <n v="22.7"/>
    <n v="3.6"/>
    <m/>
    <n v="62189"/>
    <n v="71.3"/>
    <n v="25256"/>
    <n v="152.74804670127199"/>
    <n v="4493.25"/>
    <m/>
    <n v="6576.3124201956252"/>
    <n v="5.9608725654784589"/>
    <n v="0"/>
    <n v="0"/>
    <n v="0"/>
    <n v="1329500"/>
    <n v="1329500"/>
    <n v="243.50115"/>
    <n v="1"/>
    <n v="4.0000000000000003E-5"/>
    <n v="3"/>
    <n v="1.8000000000000001E-4"/>
    <n v="3"/>
    <n v="3"/>
    <n v="1"/>
    <n v="3"/>
    <n v="0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E699B-50F2-4AED-B9F2-16A9BA7F79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28" firstHeaderRow="0" firstDataRow="1" firstDataCol="1"/>
  <pivotFields count="39"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numFmtId="3" showAll="0"/>
    <pivotField showAll="0"/>
    <pivotField dataField="1" numFmtId="165" showAll="0">
      <items count="166">
        <item x="155"/>
        <item x="147"/>
        <item x="151"/>
        <item x="149"/>
        <item x="150"/>
        <item x="137"/>
        <item x="148"/>
        <item x="154"/>
        <item x="157"/>
        <item x="152"/>
        <item x="93"/>
        <item x="153"/>
        <item x="86"/>
        <item x="156"/>
        <item x="164"/>
        <item x="136"/>
        <item x="116"/>
        <item x="77"/>
        <item x="78"/>
        <item x="92"/>
        <item x="114"/>
        <item x="20"/>
        <item x="73"/>
        <item x="135"/>
        <item x="138"/>
        <item x="81"/>
        <item x="80"/>
        <item x="26"/>
        <item x="79"/>
        <item x="82"/>
        <item x="21"/>
        <item x="75"/>
        <item x="68"/>
        <item x="18"/>
        <item x="25"/>
        <item x="87"/>
        <item x="23"/>
        <item x="31"/>
        <item x="74"/>
        <item x="19"/>
        <item x="76"/>
        <item x="22"/>
        <item x="29"/>
        <item x="67"/>
        <item x="46"/>
        <item x="24"/>
        <item x="66"/>
        <item x="35"/>
        <item x="83"/>
        <item x="85"/>
        <item x="134"/>
        <item x="115"/>
        <item x="72"/>
        <item x="112"/>
        <item x="84"/>
        <item x="70"/>
        <item x="90"/>
        <item x="89"/>
        <item x="113"/>
        <item x="69"/>
        <item x="106"/>
        <item x="91"/>
        <item x="27"/>
        <item x="118"/>
        <item x="30"/>
        <item x="133"/>
        <item x="109"/>
        <item x="36"/>
        <item x="71"/>
        <item x="65"/>
        <item x="28"/>
        <item x="32"/>
        <item x="63"/>
        <item x="45"/>
        <item x="17"/>
        <item x="108"/>
        <item x="34"/>
        <item x="44"/>
        <item x="3"/>
        <item x="132"/>
        <item x="38"/>
        <item x="105"/>
        <item x="88"/>
        <item x="52"/>
        <item x="58"/>
        <item x="62"/>
        <item x="61"/>
        <item x="117"/>
        <item x="8"/>
        <item x="33"/>
        <item x="1"/>
        <item x="37"/>
        <item x="48"/>
        <item x="60"/>
        <item x="107"/>
        <item x="5"/>
        <item x="51"/>
        <item x="2"/>
        <item x="54"/>
        <item x="11"/>
        <item x="110"/>
        <item x="119"/>
        <item x="0"/>
        <item x="64"/>
        <item x="4"/>
        <item x="16"/>
        <item x="43"/>
        <item x="12"/>
        <item x="15"/>
        <item x="163"/>
        <item x="49"/>
        <item x="9"/>
        <item x="7"/>
        <item x="98"/>
        <item x="6"/>
        <item x="97"/>
        <item x="120"/>
        <item x="10"/>
        <item x="162"/>
        <item x="144"/>
        <item x="125"/>
        <item x="139"/>
        <item x="53"/>
        <item x="14"/>
        <item x="101"/>
        <item x="39"/>
        <item x="111"/>
        <item x="96"/>
        <item x="100"/>
        <item x="59"/>
        <item x="13"/>
        <item x="129"/>
        <item x="56"/>
        <item x="41"/>
        <item x="55"/>
        <item x="42"/>
        <item x="123"/>
        <item x="124"/>
        <item x="140"/>
        <item x="102"/>
        <item x="146"/>
        <item x="47"/>
        <item x="50"/>
        <item x="103"/>
        <item x="122"/>
        <item x="57"/>
        <item x="130"/>
        <item x="158"/>
        <item x="141"/>
        <item x="159"/>
        <item x="127"/>
        <item x="40"/>
        <item x="99"/>
        <item x="131"/>
        <item x="126"/>
        <item x="94"/>
        <item x="121"/>
        <item x="145"/>
        <item x="160"/>
        <item x="95"/>
        <item x="143"/>
        <item x="142"/>
        <item x="128"/>
        <item x="104"/>
        <item x="161"/>
        <item t="default"/>
      </items>
    </pivotField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2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verty Rate" fld="6" baseField="0" baseItem="0"/>
    <dataField name="Sum of Business Applications (Annual Avg)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74"/>
  <sheetViews>
    <sheetView tabSelected="1" workbookViewId="0">
      <pane ySplit="1" topLeftCell="A2" activePane="bottomLeft" state="frozen"/>
      <selection pane="bottomLeft" activeCell="G1142" sqref="G1142"/>
    </sheetView>
  </sheetViews>
  <sheetFormatPr defaultRowHeight="15"/>
  <cols>
    <col min="2" max="2" width="13.42578125" style="1" customWidth="1"/>
    <col min="6" max="9" width="9.140625" style="5"/>
    <col min="10" max="10" width="10.28515625" style="5" customWidth="1"/>
    <col min="11" max="12" width="9.140625" style="5"/>
    <col min="13" max="13" width="10.28515625" style="5" customWidth="1"/>
    <col min="14" max="16" width="9.140625" style="5"/>
    <col min="17" max="17" width="13.140625" style="5" customWidth="1"/>
    <col min="18" max="18" width="13.5703125" customWidth="1"/>
    <col min="19" max="19" width="16.7109375" customWidth="1"/>
    <col min="20" max="20" width="20" customWidth="1"/>
    <col min="21" max="21" width="18.5703125" customWidth="1"/>
    <col min="22" max="22" width="11.42578125" customWidth="1"/>
    <col min="24" max="24" width="15.5703125" customWidth="1"/>
    <col min="25" max="26" width="15.5703125" style="5" customWidth="1"/>
    <col min="27" max="27" width="13.140625" customWidth="1"/>
    <col min="29" max="30" width="10.28515625" customWidth="1"/>
    <col min="33" max="33" width="9.42578125" customWidth="1"/>
    <col min="34" max="34" width="9.7109375" customWidth="1"/>
    <col min="36" max="36" width="8.5703125" customWidth="1"/>
    <col min="38" max="38" width="10.5703125" customWidth="1"/>
    <col min="40" max="40" width="9.85546875" customWidth="1"/>
    <col min="43" max="43" width="8.5703125" customWidth="1"/>
    <col min="44" max="44" width="9.140625" customWidth="1"/>
  </cols>
  <sheetData>
    <row r="1" spans="1:47" s="2" customFormat="1" ht="75">
      <c r="A1" s="2" t="s">
        <v>0</v>
      </c>
      <c r="B1" s="3" t="s">
        <v>1</v>
      </c>
      <c r="C1" s="2" t="s">
        <v>2</v>
      </c>
      <c r="D1" s="2" t="s">
        <v>3</v>
      </c>
      <c r="E1" s="4" t="s">
        <v>65</v>
      </c>
      <c r="F1" s="4" t="s">
        <v>1627</v>
      </c>
      <c r="G1" s="4" t="s">
        <v>1628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89</v>
      </c>
      <c r="O1" s="4" t="s">
        <v>88</v>
      </c>
      <c r="P1" s="4" t="s">
        <v>87</v>
      </c>
      <c r="Q1" s="4" t="s">
        <v>83</v>
      </c>
      <c r="R1" s="4" t="s">
        <v>82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84</v>
      </c>
      <c r="Z1" s="4" t="s">
        <v>85</v>
      </c>
      <c r="AA1" s="4" t="s">
        <v>61</v>
      </c>
      <c r="AB1" s="4" t="s">
        <v>62</v>
      </c>
      <c r="AC1" s="2" t="s">
        <v>63</v>
      </c>
      <c r="AD1" s="4" t="s">
        <v>64</v>
      </c>
      <c r="AE1" s="2" t="s">
        <v>66</v>
      </c>
      <c r="AF1" s="4" t="s">
        <v>67</v>
      </c>
      <c r="AG1" s="4" t="s">
        <v>72</v>
      </c>
      <c r="AH1" s="4" t="s">
        <v>68</v>
      </c>
      <c r="AI1" s="4" t="s">
        <v>69</v>
      </c>
      <c r="AJ1" s="4" t="s">
        <v>75</v>
      </c>
      <c r="AK1" s="4" t="s">
        <v>70</v>
      </c>
      <c r="AL1" s="4" t="s">
        <v>76</v>
      </c>
      <c r="AM1" s="4" t="s">
        <v>71</v>
      </c>
      <c r="AN1" s="4" t="s">
        <v>73</v>
      </c>
      <c r="AO1" s="4" t="s">
        <v>77</v>
      </c>
      <c r="AP1" s="4" t="s">
        <v>78</v>
      </c>
      <c r="AQ1" s="4" t="s">
        <v>79</v>
      </c>
      <c r="AR1" s="4" t="s">
        <v>80</v>
      </c>
      <c r="AS1" s="4" t="s">
        <v>81</v>
      </c>
      <c r="AT1" s="2" t="s">
        <v>74</v>
      </c>
      <c r="AU1" s="2" t="s">
        <v>86</v>
      </c>
    </row>
    <row r="2" spans="1:47">
      <c r="A2" s="15">
        <v>1000</v>
      </c>
      <c r="B2" s="1" t="s">
        <v>4</v>
      </c>
      <c r="C2" s="5">
        <v>2019</v>
      </c>
      <c r="D2" s="5">
        <v>13774</v>
      </c>
      <c r="E2" s="6">
        <v>50645</v>
      </c>
      <c r="F2" s="39">
        <v>6.7</v>
      </c>
      <c r="G2" s="39"/>
      <c r="H2" s="38" t="s">
        <v>100</v>
      </c>
      <c r="I2" s="38" t="s">
        <v>101</v>
      </c>
      <c r="J2" s="38" t="s">
        <v>102</v>
      </c>
      <c r="K2" s="38">
        <v>26.9</v>
      </c>
      <c r="L2" s="38">
        <v>1.3</v>
      </c>
      <c r="M2" s="38">
        <v>4.5</v>
      </c>
      <c r="N2" s="6">
        <v>163</v>
      </c>
      <c r="O2" s="30">
        <v>12.9</v>
      </c>
      <c r="P2" s="6"/>
      <c r="Q2" s="15">
        <v>50.3</v>
      </c>
      <c r="R2" s="5"/>
      <c r="S2" s="26">
        <v>4903185</v>
      </c>
      <c r="T2" s="8">
        <v>93.5</v>
      </c>
      <c r="U2" s="5">
        <v>3</v>
      </c>
      <c r="V2" s="5"/>
      <c r="W2" s="5">
        <v>44145</v>
      </c>
      <c r="X2" s="5">
        <v>70.7</v>
      </c>
      <c r="Y2" s="5">
        <v>123160</v>
      </c>
      <c r="Z2" s="27">
        <v>1349.7402961191001</v>
      </c>
      <c r="AA2" s="5">
        <v>10231</v>
      </c>
      <c r="AB2" s="5"/>
      <c r="AC2" s="5">
        <f>(D2/S2)*1000000</f>
        <v>2809.1944317826069</v>
      </c>
      <c r="AD2" s="5">
        <f>S2/E2</f>
        <v>96.814789219073944</v>
      </c>
      <c r="AE2" s="5">
        <v>0</v>
      </c>
      <c r="AF2" s="5">
        <v>0</v>
      </c>
      <c r="AG2" s="5">
        <v>0</v>
      </c>
      <c r="AH2" s="5">
        <v>956600</v>
      </c>
      <c r="AI2" s="5">
        <v>956600</v>
      </c>
      <c r="AJ2" s="5">
        <v>25.812470000000001</v>
      </c>
      <c r="AK2" s="5">
        <v>109</v>
      </c>
      <c r="AL2" s="5">
        <v>1.06E-3</v>
      </c>
      <c r="AM2" s="5">
        <v>31</v>
      </c>
      <c r="AN2" s="5">
        <v>2.4000000000000001E-4</v>
      </c>
      <c r="AO2" s="5">
        <v>3</v>
      </c>
      <c r="AP2" s="5">
        <v>3</v>
      </c>
      <c r="AQ2" s="5">
        <v>3</v>
      </c>
      <c r="AR2" s="5">
        <v>1</v>
      </c>
      <c r="AS2" s="5">
        <v>0</v>
      </c>
      <c r="AT2" s="5">
        <v>230</v>
      </c>
      <c r="AU2">
        <f>IF(AM2&gt;20,1,0)</f>
        <v>1</v>
      </c>
    </row>
    <row r="3" spans="1:47">
      <c r="A3" s="15">
        <v>1000</v>
      </c>
      <c r="B3" s="1" t="s">
        <v>4</v>
      </c>
      <c r="C3">
        <v>2018</v>
      </c>
      <c r="D3">
        <v>14310.2</v>
      </c>
      <c r="E3" s="6">
        <v>50645</v>
      </c>
      <c r="F3" s="39">
        <v>6.8</v>
      </c>
      <c r="G3" s="5">
        <v>7.8357223420000004</v>
      </c>
      <c r="H3" s="38" t="s">
        <v>253</v>
      </c>
      <c r="I3" s="38" t="s">
        <v>254</v>
      </c>
      <c r="J3" s="38" t="s">
        <v>255</v>
      </c>
      <c r="K3" s="38">
        <v>26.7</v>
      </c>
      <c r="L3" s="38">
        <v>1.3</v>
      </c>
      <c r="M3" s="38">
        <v>4.3</v>
      </c>
      <c r="N3" s="6">
        <v>110</v>
      </c>
      <c r="O3" s="30">
        <v>16</v>
      </c>
      <c r="P3" s="9">
        <v>5.705636141912759</v>
      </c>
      <c r="Q3" s="15">
        <v>50</v>
      </c>
      <c r="R3" s="5"/>
      <c r="S3" s="26">
        <v>4887681</v>
      </c>
      <c r="T3" s="8">
        <v>89.2</v>
      </c>
      <c r="U3">
        <v>3.9</v>
      </c>
      <c r="V3" s="5"/>
      <c r="W3" s="5">
        <v>42710</v>
      </c>
      <c r="X3" s="5">
        <v>70.3</v>
      </c>
      <c r="Y3" s="5">
        <v>120979</v>
      </c>
      <c r="Z3" s="27">
        <v>1210.27128012409</v>
      </c>
      <c r="AA3" s="5">
        <v>10488.75</v>
      </c>
      <c r="AB3" s="5"/>
      <c r="AC3" s="5">
        <f>(D3/S3)*1000000</f>
        <v>2927.809732263624</v>
      </c>
      <c r="AD3" s="5">
        <f>S3/E3</f>
        <v>96.508658307829009</v>
      </c>
      <c r="AE3" s="5">
        <v>500</v>
      </c>
      <c r="AF3" s="5">
        <v>516.02</v>
      </c>
      <c r="AG3" s="5">
        <v>1.41E-3</v>
      </c>
      <c r="AH3" s="5">
        <v>8340450</v>
      </c>
      <c r="AI3" s="5">
        <v>8607744.6500000004</v>
      </c>
      <c r="AJ3" s="5">
        <v>264.02595000000002</v>
      </c>
      <c r="AK3" s="5">
        <v>35</v>
      </c>
      <c r="AL3" s="5">
        <v>5.1000000000000004E-4</v>
      </c>
      <c r="AM3" s="5">
        <v>6</v>
      </c>
      <c r="AN3" s="5">
        <v>2.0000000000000002E-5</v>
      </c>
      <c r="AO3" s="5">
        <v>2</v>
      </c>
      <c r="AP3" s="5">
        <v>1</v>
      </c>
      <c r="AQ3" s="5">
        <v>2</v>
      </c>
      <c r="AR3" s="5">
        <v>2</v>
      </c>
      <c r="AS3" s="5">
        <v>1</v>
      </c>
      <c r="AT3" s="5">
        <v>252</v>
      </c>
      <c r="AU3" s="5">
        <f>IF(AM3&gt;20,1,0)</f>
        <v>0</v>
      </c>
    </row>
    <row r="4" spans="1:47">
      <c r="A4" s="15">
        <v>1000</v>
      </c>
      <c r="B4" s="1" t="s">
        <v>4</v>
      </c>
      <c r="C4">
        <v>2017</v>
      </c>
      <c r="D4">
        <v>13480.9</v>
      </c>
      <c r="E4" s="16">
        <v>50645</v>
      </c>
      <c r="F4" s="40">
        <v>7</v>
      </c>
      <c r="G4" s="5">
        <v>8.5946602339999991</v>
      </c>
      <c r="H4" s="38" t="s">
        <v>406</v>
      </c>
      <c r="I4" s="38" t="s">
        <v>407</v>
      </c>
      <c r="J4" s="38" t="s">
        <v>408</v>
      </c>
      <c r="K4" s="38">
        <v>26.8</v>
      </c>
      <c r="L4" s="38">
        <v>1.4</v>
      </c>
      <c r="M4" s="38">
        <v>4.0999999999999996</v>
      </c>
      <c r="N4" s="16">
        <v>115</v>
      </c>
      <c r="O4" s="30">
        <v>15</v>
      </c>
      <c r="P4" s="9">
        <v>5.7402142919926611</v>
      </c>
      <c r="Q4" s="15">
        <v>48.7</v>
      </c>
      <c r="R4" s="5"/>
      <c r="S4" s="26">
        <v>4874486</v>
      </c>
      <c r="T4" s="8">
        <v>85.4</v>
      </c>
      <c r="U4">
        <v>4.4000000000000004</v>
      </c>
      <c r="V4" s="9">
        <v>5.749916534539719</v>
      </c>
      <c r="W4" s="5">
        <v>41030</v>
      </c>
      <c r="X4" s="5">
        <v>70</v>
      </c>
      <c r="Y4" s="5">
        <v>118573</v>
      </c>
      <c r="Z4" s="27">
        <v>1215.1013694590499</v>
      </c>
      <c r="AA4" s="5">
        <v>9198.25</v>
      </c>
      <c r="AB4" s="5"/>
      <c r="AC4" s="5">
        <f>(D4/S4)*1000000</f>
        <v>2765.6044144962157</v>
      </c>
      <c r="AD4" s="5">
        <f>S4/E4</f>
        <v>96.248119261526313</v>
      </c>
      <c r="AE4" s="5">
        <v>0</v>
      </c>
      <c r="AF4" s="5">
        <v>0</v>
      </c>
      <c r="AG4" s="5">
        <v>0</v>
      </c>
      <c r="AH4" s="5">
        <v>31565800</v>
      </c>
      <c r="AI4" s="5">
        <v>32796056.210000001</v>
      </c>
      <c r="AJ4" s="5">
        <v>478.35975999999999</v>
      </c>
      <c r="AK4" s="5">
        <v>35</v>
      </c>
      <c r="AL4" s="5">
        <v>1.07E-3</v>
      </c>
      <c r="AM4" s="5">
        <v>14</v>
      </c>
      <c r="AN4" s="5">
        <v>9.0000000000000006E-5</v>
      </c>
      <c r="AO4" s="5">
        <v>2</v>
      </c>
      <c r="AP4" s="5">
        <v>1</v>
      </c>
      <c r="AQ4" s="5">
        <v>1</v>
      </c>
      <c r="AR4" s="5">
        <v>2</v>
      </c>
      <c r="AS4" s="5">
        <v>0</v>
      </c>
      <c r="AT4" s="5">
        <v>334</v>
      </c>
      <c r="AU4" s="5">
        <f>IF(AM4&gt;20,1,0)</f>
        <v>0</v>
      </c>
    </row>
    <row r="5" spans="1:47">
      <c r="A5" s="15">
        <v>1000</v>
      </c>
      <c r="B5" s="1" t="s">
        <v>4</v>
      </c>
      <c r="C5">
        <v>2016</v>
      </c>
      <c r="D5">
        <v>12992.2</v>
      </c>
      <c r="E5" s="6">
        <v>50645</v>
      </c>
      <c r="F5" s="39">
        <v>7.1</v>
      </c>
      <c r="G5" s="5">
        <v>8.3699999999999992</v>
      </c>
      <c r="H5" s="38" t="s">
        <v>559</v>
      </c>
      <c r="I5" s="38" t="s">
        <v>560</v>
      </c>
      <c r="J5" s="38" t="s">
        <v>561</v>
      </c>
      <c r="K5" s="38">
        <v>26.8</v>
      </c>
      <c r="L5" s="38">
        <v>1.3</v>
      </c>
      <c r="M5" s="38">
        <v>4.0999999999999996</v>
      </c>
      <c r="N5" s="6">
        <v>100</v>
      </c>
      <c r="O5" s="30">
        <v>16.2</v>
      </c>
      <c r="P5" s="9">
        <v>6.2813263135124293</v>
      </c>
      <c r="Q5" s="15">
        <v>47.3</v>
      </c>
      <c r="R5" s="5"/>
      <c r="S5" s="26">
        <v>4863525</v>
      </c>
      <c r="T5" s="8">
        <v>84.2</v>
      </c>
      <c r="U5">
        <v>5.8</v>
      </c>
      <c r="V5" s="9">
        <v>6.2922545612500791</v>
      </c>
      <c r="W5" s="5">
        <v>39536</v>
      </c>
      <c r="X5" s="5">
        <v>69.7</v>
      </c>
      <c r="Y5" s="5">
        <v>116033</v>
      </c>
      <c r="Z5" s="27">
        <v>1177.80819129367</v>
      </c>
      <c r="AA5" s="5">
        <v>8559.75</v>
      </c>
      <c r="AB5" s="5"/>
      <c r="AC5" s="5">
        <f>(D5/S5)*1000000</f>
        <v>2671.3546244750469</v>
      </c>
      <c r="AD5" s="5">
        <f>S5/E5</f>
        <v>96.03169118372989</v>
      </c>
      <c r="AE5" s="5">
        <v>200</v>
      </c>
      <c r="AF5" s="5">
        <v>212.1</v>
      </c>
      <c r="AG5" s="5">
        <v>2.2799999999999999E-3</v>
      </c>
      <c r="AH5" s="5">
        <v>4367700</v>
      </c>
      <c r="AI5" s="5">
        <v>4631886.17</v>
      </c>
      <c r="AJ5" s="5">
        <v>147.28308000000001</v>
      </c>
      <c r="AK5" s="5">
        <v>32</v>
      </c>
      <c r="AL5" s="5">
        <v>3.8999999999999999E-4</v>
      </c>
      <c r="AM5" s="5">
        <v>7</v>
      </c>
      <c r="AN5" s="5">
        <v>1.1E-4</v>
      </c>
      <c r="AO5" s="5">
        <v>2</v>
      </c>
      <c r="AP5" s="5">
        <v>1</v>
      </c>
      <c r="AQ5" s="5">
        <v>1</v>
      </c>
      <c r="AR5" s="5">
        <v>2</v>
      </c>
      <c r="AS5" s="5">
        <v>1</v>
      </c>
      <c r="AT5" s="5">
        <v>283</v>
      </c>
      <c r="AU5" s="5">
        <f>IF(AM5&gt;20,1,0)</f>
        <v>0</v>
      </c>
    </row>
    <row r="6" spans="1:47">
      <c r="A6" s="15">
        <v>1000</v>
      </c>
      <c r="B6" s="1" t="s">
        <v>4</v>
      </c>
      <c r="C6">
        <v>2015</v>
      </c>
      <c r="D6">
        <v>12131.8</v>
      </c>
      <c r="E6" s="6">
        <v>50645</v>
      </c>
      <c r="F6" s="39">
        <v>7.4</v>
      </c>
      <c r="G6" s="5">
        <v>7.17</v>
      </c>
      <c r="H6" s="38" t="s">
        <v>712</v>
      </c>
      <c r="I6" s="38" t="s">
        <v>713</v>
      </c>
      <c r="J6" s="38" t="s">
        <v>714</v>
      </c>
      <c r="K6" s="38">
        <v>26.8</v>
      </c>
      <c r="L6" s="38">
        <v>1.2</v>
      </c>
      <c r="M6" s="38">
        <v>4</v>
      </c>
      <c r="N6" s="6">
        <v>112</v>
      </c>
      <c r="O6" s="30">
        <v>16.3</v>
      </c>
      <c r="P6" s="9">
        <v>6.2997944105910664</v>
      </c>
      <c r="Q6" s="15">
        <v>47.3</v>
      </c>
      <c r="R6" s="5"/>
      <c r="S6" s="26">
        <v>4852347</v>
      </c>
      <c r="T6" s="8">
        <v>81.599999999999994</v>
      </c>
      <c r="U6">
        <v>6.1</v>
      </c>
      <c r="V6" s="9">
        <v>6.2972685117197669</v>
      </c>
      <c r="W6" s="5">
        <v>38891</v>
      </c>
      <c r="X6" s="5">
        <v>70</v>
      </c>
      <c r="Y6" s="5">
        <v>113005</v>
      </c>
      <c r="Z6" s="27">
        <v>1161.83597218203</v>
      </c>
      <c r="AA6" s="5">
        <v>7837.25</v>
      </c>
      <c r="AB6" s="12">
        <v>4.399533282851454E-2</v>
      </c>
      <c r="AC6" s="5">
        <f>(D6/S6)*1000000</f>
        <v>2500.1921750443648</v>
      </c>
      <c r="AD6" s="5">
        <f>S6/E6</f>
        <v>95.81097837891204</v>
      </c>
      <c r="AE6" s="5">
        <v>0</v>
      </c>
      <c r="AF6" s="5">
        <v>0</v>
      </c>
      <c r="AG6" s="5">
        <v>0</v>
      </c>
      <c r="AH6" s="5">
        <v>14794500</v>
      </c>
      <c r="AI6" s="5">
        <v>16176311.91</v>
      </c>
      <c r="AJ6" s="5">
        <v>488.23516000000001</v>
      </c>
      <c r="AK6" s="5">
        <v>17</v>
      </c>
      <c r="AL6" s="5">
        <v>2.9999999999999997E-4</v>
      </c>
      <c r="AM6" s="5">
        <v>13</v>
      </c>
      <c r="AN6" s="5">
        <v>1.6000000000000001E-4</v>
      </c>
      <c r="AO6" s="5">
        <v>8</v>
      </c>
      <c r="AP6" s="5">
        <v>5</v>
      </c>
      <c r="AQ6" s="5">
        <v>1</v>
      </c>
      <c r="AR6" s="5">
        <v>8</v>
      </c>
      <c r="AS6" s="5">
        <v>0</v>
      </c>
      <c r="AT6" s="5">
        <v>176</v>
      </c>
      <c r="AU6" s="5">
        <f>IF(AM6&gt;20,1,0)</f>
        <v>0</v>
      </c>
    </row>
    <row r="7" spans="1:47">
      <c r="A7" s="15">
        <v>1000</v>
      </c>
      <c r="B7" s="1" t="s">
        <v>4</v>
      </c>
      <c r="C7">
        <v>2014</v>
      </c>
      <c r="D7">
        <v>12206.1</v>
      </c>
      <c r="E7" s="6">
        <v>50645</v>
      </c>
      <c r="F7" s="39">
        <v>7.8</v>
      </c>
      <c r="G7" s="5">
        <v>5.69</v>
      </c>
      <c r="H7" s="38" t="s">
        <v>865</v>
      </c>
      <c r="I7" s="38" t="s">
        <v>866</v>
      </c>
      <c r="J7" s="38" t="s">
        <v>867</v>
      </c>
      <c r="K7" s="38">
        <v>26.6</v>
      </c>
      <c r="L7" s="38">
        <v>1.2</v>
      </c>
      <c r="M7" s="38">
        <v>4</v>
      </c>
      <c r="N7" s="6">
        <v>82</v>
      </c>
      <c r="O7" s="30">
        <v>17.8</v>
      </c>
      <c r="P7" s="9">
        <v>6.1302134274362352</v>
      </c>
      <c r="Q7" s="15">
        <v>46.6</v>
      </c>
      <c r="R7" s="5"/>
      <c r="S7" s="26">
        <v>4841799</v>
      </c>
      <c r="T7" s="8">
        <v>79.900000000000006</v>
      </c>
      <c r="U7">
        <v>6.8</v>
      </c>
      <c r="V7" s="9">
        <v>6.12771459923884</v>
      </c>
      <c r="W7" s="5">
        <v>37271</v>
      </c>
      <c r="X7">
        <v>72.099999999999994</v>
      </c>
      <c r="Y7" s="5">
        <v>111159</v>
      </c>
      <c r="Z7" s="27">
        <v>1067.4463696181599</v>
      </c>
      <c r="AA7">
        <v>7353.25</v>
      </c>
      <c r="AB7" s="12">
        <v>-3.2937357096930867E-2</v>
      </c>
      <c r="AC7" s="5">
        <f>(D7/S7)*1000000</f>
        <v>2520.9844522666062</v>
      </c>
      <c r="AD7" s="5">
        <f>S7/E7</f>
        <v>95.602705104156385</v>
      </c>
      <c r="AE7" s="5">
        <v>0</v>
      </c>
      <c r="AF7" s="5">
        <v>0</v>
      </c>
      <c r="AG7" s="5">
        <v>0</v>
      </c>
      <c r="AH7" s="5">
        <v>38215160</v>
      </c>
      <c r="AI7" s="5">
        <v>41834068.259999998</v>
      </c>
      <c r="AJ7" s="5">
        <v>317.34424999999999</v>
      </c>
      <c r="AK7" s="5">
        <v>84</v>
      </c>
      <c r="AL7" s="5">
        <v>9.5E-4</v>
      </c>
      <c r="AM7" s="5">
        <v>10</v>
      </c>
      <c r="AN7" s="5">
        <v>8.0000000000000007E-5</v>
      </c>
      <c r="AO7" s="5">
        <v>2</v>
      </c>
      <c r="AP7" s="5">
        <v>2</v>
      </c>
      <c r="AQ7" s="5">
        <v>2</v>
      </c>
      <c r="AR7" s="5">
        <v>2</v>
      </c>
      <c r="AS7" s="5">
        <v>0</v>
      </c>
      <c r="AT7" s="5">
        <v>273</v>
      </c>
      <c r="AU7" s="5">
        <f>IF(AM7&gt;20,1,0)</f>
        <v>0</v>
      </c>
    </row>
    <row r="8" spans="1:47">
      <c r="A8" s="15">
        <v>1000</v>
      </c>
      <c r="B8" s="1" t="s">
        <v>4</v>
      </c>
      <c r="C8" s="5">
        <v>2013</v>
      </c>
      <c r="D8" s="5">
        <v>12043.3</v>
      </c>
      <c r="E8" s="16">
        <v>50645</v>
      </c>
      <c r="F8" s="40">
        <v>7.8</v>
      </c>
      <c r="G8" s="5">
        <v>7.16</v>
      </c>
      <c r="H8" s="38" t="s">
        <v>1016</v>
      </c>
      <c r="I8" s="38" t="s">
        <v>1017</v>
      </c>
      <c r="J8" s="38" t="s">
        <v>1018</v>
      </c>
      <c r="K8" s="38">
        <v>26.6</v>
      </c>
      <c r="L8" s="38">
        <v>1.2</v>
      </c>
      <c r="M8" s="38">
        <v>3.9</v>
      </c>
      <c r="N8" s="16">
        <v>124</v>
      </c>
      <c r="O8" s="30">
        <v>18.5</v>
      </c>
      <c r="P8" s="9">
        <v>6.038136341772268</v>
      </c>
      <c r="Q8" s="15">
        <v>46.7</v>
      </c>
      <c r="R8" s="5"/>
      <c r="S8" s="26">
        <v>4830081</v>
      </c>
      <c r="T8" s="8">
        <v>79.2</v>
      </c>
      <c r="U8" s="5">
        <v>7.2</v>
      </c>
      <c r="V8" s="9">
        <v>6.0326686438134756</v>
      </c>
      <c r="W8" s="5">
        <v>36110</v>
      </c>
      <c r="X8" s="5">
        <v>72.7</v>
      </c>
      <c r="Y8" s="5">
        <v>109762</v>
      </c>
      <c r="Z8" s="27">
        <v>913.07228782780203</v>
      </c>
      <c r="AA8" s="5">
        <v>7286.75</v>
      </c>
      <c r="AB8" s="12">
        <v>-4.9407347822781195E-2</v>
      </c>
      <c r="AC8" s="5">
        <f>(D8/S8)*1000000</f>
        <v>2493.3950383026704</v>
      </c>
      <c r="AD8" s="5">
        <f>S8/E8</f>
        <v>95.371329844999508</v>
      </c>
      <c r="AE8" s="5">
        <v>6000</v>
      </c>
      <c r="AF8" s="5">
        <v>6674.74</v>
      </c>
      <c r="AG8" s="5">
        <v>0.17768</v>
      </c>
      <c r="AH8" s="5">
        <v>8908647</v>
      </c>
      <c r="AI8" s="5">
        <v>9910480.4199999999</v>
      </c>
      <c r="AJ8" s="5">
        <v>195.73822999999999</v>
      </c>
      <c r="AK8" s="5">
        <v>17</v>
      </c>
      <c r="AL8" s="5">
        <v>3.8000000000000002E-4</v>
      </c>
      <c r="AM8" s="5">
        <v>9</v>
      </c>
      <c r="AN8" s="5">
        <v>6.0000000000000002E-5</v>
      </c>
      <c r="AO8" s="5">
        <v>2</v>
      </c>
      <c r="AP8" s="5">
        <v>2</v>
      </c>
      <c r="AQ8" s="5">
        <v>1</v>
      </c>
      <c r="AR8" s="5">
        <v>2</v>
      </c>
      <c r="AS8" s="5">
        <v>1</v>
      </c>
      <c r="AT8" s="5">
        <v>293</v>
      </c>
      <c r="AU8" s="5">
        <f>IF(AM8&gt;20,1,0)</f>
        <v>0</v>
      </c>
    </row>
    <row r="9" spans="1:47">
      <c r="A9" s="15">
        <v>1000</v>
      </c>
      <c r="B9" s="1" t="s">
        <v>4</v>
      </c>
      <c r="C9">
        <v>2012</v>
      </c>
      <c r="D9">
        <v>11784.3</v>
      </c>
      <c r="E9" s="6">
        <v>50645</v>
      </c>
      <c r="F9" s="39">
        <v>8.1999999999999993</v>
      </c>
      <c r="G9" s="5">
        <v>7.1</v>
      </c>
      <c r="H9" s="38" t="s">
        <v>1169</v>
      </c>
      <c r="I9" s="38" t="s">
        <v>1170</v>
      </c>
      <c r="J9" s="38" t="s">
        <v>1171</v>
      </c>
      <c r="K9" s="38">
        <v>26.5</v>
      </c>
      <c r="L9" s="38">
        <v>1.2</v>
      </c>
      <c r="M9" s="38">
        <v>3.8</v>
      </c>
      <c r="N9" s="6">
        <v>144</v>
      </c>
      <c r="O9" s="30">
        <v>16.2</v>
      </c>
      <c r="P9" s="9">
        <v>6.0626904064892715</v>
      </c>
      <c r="Q9" s="15">
        <v>44.8</v>
      </c>
      <c r="R9" s="5"/>
      <c r="S9" s="26">
        <v>4815588</v>
      </c>
      <c r="T9" s="8">
        <v>79.599999999999994</v>
      </c>
      <c r="U9">
        <v>8</v>
      </c>
      <c r="V9" s="9">
        <v>6.0545821784934821</v>
      </c>
      <c r="W9" s="5">
        <v>35884</v>
      </c>
      <c r="X9" s="5">
        <v>71.900000000000006</v>
      </c>
      <c r="Y9" s="5">
        <v>109868</v>
      </c>
      <c r="Z9" s="27">
        <v>932.16256283809003</v>
      </c>
      <c r="AA9">
        <v>7373</v>
      </c>
      <c r="AB9" s="12">
        <v>-0.12976545427639624</v>
      </c>
      <c r="AC9" s="5">
        <f>(D9/S9)*1000000</f>
        <v>2447.1154924383063</v>
      </c>
      <c r="AD9" s="5">
        <f>S9/E9</f>
        <v>95.085161417711518</v>
      </c>
      <c r="AE9" s="5">
        <v>5000</v>
      </c>
      <c r="AF9" s="5">
        <v>5643.76</v>
      </c>
      <c r="AG9" s="5">
        <v>1.6459999999999999E-2</v>
      </c>
      <c r="AH9" s="5">
        <v>7445050</v>
      </c>
      <c r="AI9" s="5">
        <v>8403608.5700000003</v>
      </c>
      <c r="AJ9" s="5">
        <v>151.42599999999999</v>
      </c>
      <c r="AK9" s="5">
        <v>120</v>
      </c>
      <c r="AL9" s="5">
        <v>6.7000000000000002E-4</v>
      </c>
      <c r="AM9" s="5">
        <v>17</v>
      </c>
      <c r="AN9" s="5">
        <v>2.7999999999999998E-4</v>
      </c>
      <c r="AO9" s="5">
        <v>3</v>
      </c>
      <c r="AP9" s="5">
        <v>3</v>
      </c>
      <c r="AQ9" s="5">
        <v>1</v>
      </c>
      <c r="AR9" s="5">
        <v>2</v>
      </c>
      <c r="AS9" s="5">
        <v>1</v>
      </c>
      <c r="AT9" s="5">
        <v>378</v>
      </c>
      <c r="AU9" s="5">
        <f>IF(AM9&gt;20,1,0)</f>
        <v>0</v>
      </c>
    </row>
    <row r="10" spans="1:47">
      <c r="A10" s="15">
        <v>1000</v>
      </c>
      <c r="B10" s="1" t="s">
        <v>4</v>
      </c>
      <c r="C10">
        <v>2011</v>
      </c>
      <c r="D10">
        <v>11652.5</v>
      </c>
      <c r="E10" s="6">
        <v>50645</v>
      </c>
      <c r="F10" s="39">
        <v>8.4</v>
      </c>
      <c r="G10" s="5">
        <v>6.22</v>
      </c>
      <c r="H10" s="38" t="s">
        <v>1322</v>
      </c>
      <c r="I10" s="38" t="s">
        <v>1323</v>
      </c>
      <c r="J10" s="38" t="s">
        <v>1324</v>
      </c>
      <c r="K10" s="38">
        <v>26.7</v>
      </c>
      <c r="L10" s="38">
        <v>1.1000000000000001</v>
      </c>
      <c r="M10" s="38">
        <v>3.9</v>
      </c>
      <c r="N10" s="6">
        <v>105</v>
      </c>
      <c r="O10" s="30">
        <v>15.4</v>
      </c>
      <c r="P10" s="9">
        <v>5.8624548190824166</v>
      </c>
      <c r="Q10" s="15">
        <v>42.4</v>
      </c>
      <c r="R10" s="5"/>
      <c r="S10" s="26">
        <v>4799069</v>
      </c>
      <c r="T10" s="8">
        <v>80.7</v>
      </c>
      <c r="U10">
        <v>9.6</v>
      </c>
      <c r="V10" s="9">
        <v>5.8585492198574416</v>
      </c>
      <c r="W10" s="5">
        <v>34995</v>
      </c>
      <c r="X10" s="5">
        <v>72.900000000000006</v>
      </c>
      <c r="Y10" s="5">
        <v>109964</v>
      </c>
      <c r="Z10" s="27">
        <v>861.73869422217194</v>
      </c>
      <c r="AA10" s="5">
        <v>7231.5</v>
      </c>
      <c r="AB10" s="12">
        <v>-2.0216588360442711E-3</v>
      </c>
      <c r="AC10" s="5">
        <f>(D10/S10)*1000000</f>
        <v>2428.0751120686118</v>
      </c>
      <c r="AD10" s="5">
        <f>S10/E10</f>
        <v>94.758989041366377</v>
      </c>
      <c r="AE10" s="5">
        <v>3000000</v>
      </c>
      <c r="AF10" s="5">
        <v>3456330.13</v>
      </c>
      <c r="AG10" s="5">
        <v>135.05510000000001</v>
      </c>
      <c r="AH10" s="5">
        <v>4375684850</v>
      </c>
      <c r="AI10" s="5">
        <v>5041270469.1999998</v>
      </c>
      <c r="AJ10" s="5">
        <v>55597.721089999999</v>
      </c>
      <c r="AK10" s="5">
        <v>2170</v>
      </c>
      <c r="AL10" s="5">
        <v>2.2200000000000001E-2</v>
      </c>
      <c r="AM10" s="5">
        <v>251</v>
      </c>
      <c r="AN10" s="5">
        <v>4.5999999999999999E-3</v>
      </c>
      <c r="AO10" s="5">
        <v>3</v>
      </c>
      <c r="AP10" s="5">
        <v>3</v>
      </c>
      <c r="AQ10" s="5">
        <v>2</v>
      </c>
      <c r="AR10" s="5">
        <v>2</v>
      </c>
      <c r="AS10" s="5">
        <v>1</v>
      </c>
      <c r="AT10" s="5">
        <v>1378</v>
      </c>
      <c r="AU10" s="5">
        <f>IF(AM10&gt;20,1,0)</f>
        <v>1</v>
      </c>
    </row>
    <row r="11" spans="1:47">
      <c r="A11" s="15">
        <v>1000</v>
      </c>
      <c r="B11" s="1" t="s">
        <v>4</v>
      </c>
      <c r="C11">
        <v>2010</v>
      </c>
      <c r="D11">
        <v>11066.7</v>
      </c>
      <c r="E11" s="6">
        <v>50645</v>
      </c>
      <c r="F11" s="39">
        <v>8.1999999999999993</v>
      </c>
      <c r="G11" s="5">
        <v>5.75</v>
      </c>
      <c r="H11" s="38" t="s">
        <v>1475</v>
      </c>
      <c r="I11" s="38" t="s">
        <v>1476</v>
      </c>
      <c r="J11" s="38" t="s">
        <v>1477</v>
      </c>
      <c r="K11" s="38">
        <v>26.4</v>
      </c>
      <c r="L11" s="38">
        <v>1.1000000000000001</v>
      </c>
      <c r="M11" s="38">
        <v>3.8</v>
      </c>
      <c r="N11" s="6">
        <v>112</v>
      </c>
      <c r="O11" s="30">
        <v>17.2</v>
      </c>
      <c r="P11" s="9">
        <v>5.768866096501891</v>
      </c>
      <c r="Q11" s="15">
        <v>42.3</v>
      </c>
      <c r="R11" s="5"/>
      <c r="S11" s="26">
        <v>4785437</v>
      </c>
      <c r="T11" s="8">
        <v>87.2</v>
      </c>
      <c r="U11">
        <v>10.5</v>
      </c>
      <c r="V11" s="9">
        <v>5.7923276086389377</v>
      </c>
      <c r="W11" s="5">
        <v>33752</v>
      </c>
      <c r="X11" s="5">
        <v>73.2</v>
      </c>
      <c r="Y11" s="5">
        <v>110326</v>
      </c>
      <c r="Z11" s="27">
        <v>867.23791758598998</v>
      </c>
      <c r="AA11">
        <v>7438.25</v>
      </c>
      <c r="AB11" s="12">
        <v>-1.4189741091062219E-2</v>
      </c>
      <c r="AC11" s="5">
        <f>(D11/S11)*1000000</f>
        <v>2312.5787676235213</v>
      </c>
      <c r="AD11" s="5">
        <f>S11/E11</f>
        <v>94.489821305163389</v>
      </c>
      <c r="AE11" s="5">
        <v>375000</v>
      </c>
      <c r="AF11" s="5">
        <v>445678.77</v>
      </c>
      <c r="AG11" s="5">
        <v>1.7179500000000001</v>
      </c>
      <c r="AH11" s="5">
        <v>34548100</v>
      </c>
      <c r="AI11" s="5">
        <v>41059612.659999996</v>
      </c>
      <c r="AJ11" s="5">
        <v>610.80511000000001</v>
      </c>
      <c r="AK11" s="5">
        <v>108</v>
      </c>
      <c r="AL11" s="5">
        <v>1.17E-3</v>
      </c>
      <c r="AM11" s="5">
        <v>8</v>
      </c>
      <c r="AN11" s="5">
        <v>1E-4</v>
      </c>
      <c r="AO11" s="5">
        <v>28</v>
      </c>
      <c r="AP11" s="5">
        <v>1</v>
      </c>
      <c r="AQ11" s="5">
        <v>10</v>
      </c>
      <c r="AR11" s="5">
        <v>5</v>
      </c>
      <c r="AS11" s="5">
        <v>28</v>
      </c>
      <c r="AT11" s="5">
        <v>590</v>
      </c>
      <c r="AU11" s="5">
        <f>IF(AM11&gt;20,1,0)</f>
        <v>0</v>
      </c>
    </row>
    <row r="12" spans="1:47">
      <c r="A12" s="15">
        <v>1000</v>
      </c>
      <c r="B12" s="1" t="s">
        <v>4</v>
      </c>
      <c r="C12">
        <v>2009</v>
      </c>
      <c r="D12">
        <v>10684.9</v>
      </c>
      <c r="E12" s="6">
        <v>50645</v>
      </c>
      <c r="F12" s="39">
        <v>8.3000000000000007</v>
      </c>
      <c r="G12" s="5">
        <v>6.84</v>
      </c>
      <c r="H12" s="6"/>
      <c r="I12" s="6"/>
      <c r="J12" s="6"/>
      <c r="K12" s="6"/>
      <c r="L12" s="6"/>
      <c r="M12" s="6"/>
      <c r="N12" s="6">
        <v>153</v>
      </c>
      <c r="O12" s="30">
        <v>16.600000000000001</v>
      </c>
      <c r="P12" s="9">
        <v>5.8449217268673381</v>
      </c>
      <c r="Q12" s="15">
        <v>41.2</v>
      </c>
      <c r="R12" s="5"/>
      <c r="S12" s="32">
        <v>4757938</v>
      </c>
      <c r="T12" s="8">
        <v>91.7</v>
      </c>
      <c r="U12">
        <v>11</v>
      </c>
      <c r="V12" s="9">
        <v>5.8548960473631615</v>
      </c>
      <c r="W12" s="5">
        <v>32608</v>
      </c>
      <c r="X12" s="5">
        <v>74.099999999999994</v>
      </c>
      <c r="Y12" s="5">
        <v>111269</v>
      </c>
      <c r="Z12" s="27">
        <v>1001.15532549571</v>
      </c>
      <c r="AA12" s="5">
        <v>7258.75</v>
      </c>
      <c r="AB12" s="12">
        <v>-4.3413219464842251E-2</v>
      </c>
      <c r="AC12" s="5">
        <f>(D12/S12)*1000000</f>
        <v>2245.6997127747354</v>
      </c>
      <c r="AD12" s="5">
        <f>S12/E12</f>
        <v>93.946845690591374</v>
      </c>
      <c r="AE12" s="5">
        <v>0</v>
      </c>
      <c r="AF12" s="5">
        <v>0</v>
      </c>
      <c r="AG12" s="5">
        <v>0</v>
      </c>
      <c r="AH12" s="5">
        <v>47434750</v>
      </c>
      <c r="AI12" s="5">
        <v>57299803.850000001</v>
      </c>
      <c r="AJ12" s="5">
        <v>1000.19838</v>
      </c>
      <c r="AK12" s="5">
        <v>70</v>
      </c>
      <c r="AL12" s="5">
        <v>1.34E-3</v>
      </c>
      <c r="AM12" s="5">
        <v>7</v>
      </c>
      <c r="AN12" s="5">
        <v>1.8000000000000001E-4</v>
      </c>
      <c r="AO12" s="5">
        <v>6</v>
      </c>
      <c r="AP12" s="5">
        <v>1</v>
      </c>
      <c r="AQ12" s="5">
        <v>5</v>
      </c>
      <c r="AR12" s="5">
        <v>6</v>
      </c>
      <c r="AS12" s="5">
        <v>0</v>
      </c>
      <c r="AT12" s="5">
        <v>1032</v>
      </c>
      <c r="AU12" s="5">
        <f>IF(AM12&gt;20,1,0)</f>
        <v>0</v>
      </c>
    </row>
    <row r="13" spans="1:47">
      <c r="A13" s="15">
        <v>1000</v>
      </c>
      <c r="B13" s="1" t="s">
        <v>4</v>
      </c>
      <c r="C13">
        <v>2008</v>
      </c>
      <c r="D13">
        <v>11143.1</v>
      </c>
      <c r="E13" s="6">
        <v>50645</v>
      </c>
      <c r="F13" s="39">
        <v>8.6</v>
      </c>
      <c r="G13" s="5">
        <v>7.53</v>
      </c>
      <c r="H13" s="6"/>
      <c r="I13" s="6"/>
      <c r="J13" s="6"/>
      <c r="K13" s="6"/>
      <c r="L13" s="6"/>
      <c r="M13" s="6"/>
      <c r="N13" s="6">
        <v>42</v>
      </c>
      <c r="O13" s="30">
        <v>14.3</v>
      </c>
      <c r="P13" s="9">
        <v>6.4109049725465033</v>
      </c>
      <c r="Q13" s="15">
        <v>37.9</v>
      </c>
      <c r="R13" s="5"/>
      <c r="S13" s="32">
        <v>4718206</v>
      </c>
      <c r="T13" s="8">
        <v>108.5</v>
      </c>
      <c r="U13">
        <v>5.7</v>
      </c>
      <c r="V13" s="9">
        <v>6.4184853189829125</v>
      </c>
      <c r="W13" s="5">
        <v>33353</v>
      </c>
      <c r="X13" s="5">
        <v>73</v>
      </c>
      <c r="Y13" s="5">
        <v>115049</v>
      </c>
      <c r="Z13" s="27">
        <v>1259.2641811092101</v>
      </c>
      <c r="AA13" s="5">
        <v>8030.5</v>
      </c>
      <c r="AB13" s="12">
        <v>-1.1255444641131152E-3</v>
      </c>
      <c r="AC13" s="5">
        <f>(D13/S13)*1000000</f>
        <v>2361.7239264245777</v>
      </c>
      <c r="AD13" s="5">
        <f>S13/E13</f>
        <v>93.162325994668777</v>
      </c>
      <c r="AE13" s="5">
        <v>7000</v>
      </c>
      <c r="AF13" s="5">
        <v>8425.7099999999991</v>
      </c>
      <c r="AG13" s="5">
        <v>0.22869999999999999</v>
      </c>
      <c r="AH13" s="5">
        <v>41885550</v>
      </c>
      <c r="AI13" s="5">
        <v>50416520.039999999</v>
      </c>
      <c r="AJ13" s="5">
        <v>1042.5670399999999</v>
      </c>
      <c r="AK13" s="5">
        <v>139</v>
      </c>
      <c r="AL13" s="5">
        <v>3.1900000000000001E-3</v>
      </c>
      <c r="AM13" s="5">
        <v>15</v>
      </c>
      <c r="AN13" s="5">
        <v>2.0000000000000001E-4</v>
      </c>
      <c r="AO13" s="5">
        <v>3</v>
      </c>
      <c r="AP13" s="5">
        <v>3</v>
      </c>
      <c r="AQ13" s="5">
        <v>2</v>
      </c>
      <c r="AR13" s="5">
        <v>3</v>
      </c>
      <c r="AS13" s="5">
        <v>1</v>
      </c>
      <c r="AT13" s="5">
        <v>810</v>
      </c>
      <c r="AU13" s="5">
        <f>IF(AM13&gt;20,1,0)</f>
        <v>0</v>
      </c>
    </row>
    <row r="14" spans="1:47">
      <c r="A14" s="15">
        <v>1000</v>
      </c>
      <c r="B14" s="1" t="s">
        <v>4</v>
      </c>
      <c r="C14">
        <v>2007</v>
      </c>
      <c r="D14">
        <v>10851</v>
      </c>
      <c r="E14" s="6">
        <v>50645</v>
      </c>
      <c r="F14" s="39">
        <v>8.9</v>
      </c>
      <c r="G14" s="5">
        <v>8.9</v>
      </c>
      <c r="H14" s="6"/>
      <c r="I14" s="6"/>
      <c r="J14" s="6"/>
      <c r="K14" s="6"/>
      <c r="L14" s="6"/>
      <c r="M14" s="6"/>
      <c r="N14" s="6">
        <v>114</v>
      </c>
      <c r="O14" s="30">
        <v>14.5</v>
      </c>
      <c r="P14" s="9">
        <v>6.6788964373692208</v>
      </c>
      <c r="Q14" s="15">
        <v>35.799999999999997</v>
      </c>
      <c r="R14" s="5"/>
      <c r="S14" s="32">
        <v>4672840</v>
      </c>
      <c r="T14" s="8">
        <v>112.7</v>
      </c>
      <c r="U14">
        <v>4</v>
      </c>
      <c r="V14" s="9">
        <v>6.6776494859796207</v>
      </c>
      <c r="W14" s="5">
        <v>32598</v>
      </c>
      <c r="X14" s="5">
        <v>73.3</v>
      </c>
      <c r="Y14" s="5">
        <v>113658</v>
      </c>
      <c r="Z14" s="27">
        <v>1975.34573523121</v>
      </c>
      <c r="AA14" s="5">
        <v>8462</v>
      </c>
      <c r="AB14" s="12">
        <v>-1.1451661467531571E-2</v>
      </c>
      <c r="AC14" s="5">
        <f>(D14/S14)*1000000</f>
        <v>2322.1424230232578</v>
      </c>
      <c r="AD14" s="5">
        <f>S14/E14</f>
        <v>92.26656135847567</v>
      </c>
      <c r="AE14" s="5">
        <v>1011000</v>
      </c>
      <c r="AF14" s="5">
        <v>1263637.76</v>
      </c>
      <c r="AG14" s="5">
        <v>55.649430000000002</v>
      </c>
      <c r="AH14" s="5">
        <v>299819250</v>
      </c>
      <c r="AI14" s="5">
        <v>374740776.98000002</v>
      </c>
      <c r="AJ14" s="5">
        <v>8427.0063300000002</v>
      </c>
      <c r="AK14" s="5">
        <v>494</v>
      </c>
      <c r="AL14" s="5">
        <v>8.7299999999999999E-3</v>
      </c>
      <c r="AM14" s="5">
        <v>29</v>
      </c>
      <c r="AN14" s="5">
        <v>7.7999999999999999E-4</v>
      </c>
      <c r="AO14" s="5">
        <v>16</v>
      </c>
      <c r="AP14" s="5">
        <v>16</v>
      </c>
      <c r="AQ14" s="5">
        <v>16</v>
      </c>
      <c r="AR14" s="5">
        <v>1</v>
      </c>
      <c r="AS14" s="5">
        <v>1</v>
      </c>
      <c r="AT14" s="5">
        <v>390</v>
      </c>
      <c r="AU14" s="5">
        <f>IF(AM14&gt;20,1,0)</f>
        <v>1</v>
      </c>
    </row>
    <row r="15" spans="1:47">
      <c r="A15" s="15">
        <v>1000</v>
      </c>
      <c r="B15" s="1" t="s">
        <v>4</v>
      </c>
      <c r="C15">
        <v>2006</v>
      </c>
      <c r="D15">
        <v>10571.5</v>
      </c>
      <c r="E15" s="6">
        <v>50645</v>
      </c>
      <c r="F15" s="39">
        <v>9.1999999999999993</v>
      </c>
      <c r="G15" s="5">
        <v>8.31</v>
      </c>
      <c r="H15" s="6"/>
      <c r="I15" s="6"/>
      <c r="J15" s="6"/>
      <c r="K15" s="6"/>
      <c r="L15" s="6"/>
      <c r="M15" s="6"/>
      <c r="N15" s="6">
        <v>166</v>
      </c>
      <c r="O15" s="30">
        <v>14.3</v>
      </c>
      <c r="P15" s="9">
        <v>6.8500645288639967</v>
      </c>
      <c r="Q15" s="15">
        <v>33.700000000000003</v>
      </c>
      <c r="R15" s="5"/>
      <c r="S15" s="32">
        <v>4628981</v>
      </c>
      <c r="T15" s="8">
        <v>109.8</v>
      </c>
      <c r="U15">
        <v>4</v>
      </c>
      <c r="V15" s="9">
        <v>6.8429401038277406</v>
      </c>
      <c r="W15" s="5">
        <v>31362</v>
      </c>
      <c r="X15" s="5">
        <v>74.2</v>
      </c>
      <c r="Y15" s="5">
        <v>111004</v>
      </c>
      <c r="Z15" s="27">
        <v>2509.6527684426201</v>
      </c>
      <c r="AA15" s="5">
        <v>8502</v>
      </c>
      <c r="AB15" s="12">
        <v>1.8524362110826198E-2</v>
      </c>
      <c r="AC15" s="5">
        <f>(D15/S15)*1000000</f>
        <v>2283.7639644664773</v>
      </c>
      <c r="AD15" s="5">
        <f>S15/E15</f>
        <v>91.400552868002762</v>
      </c>
      <c r="AE15" s="5">
        <v>1000</v>
      </c>
      <c r="AF15" s="5">
        <v>1285.49</v>
      </c>
      <c r="AG15" s="5">
        <v>4.1799999999999997E-3</v>
      </c>
      <c r="AH15" s="5">
        <v>16581500</v>
      </c>
      <c r="AI15" s="5">
        <v>21315327.27</v>
      </c>
      <c r="AJ15" s="5">
        <v>494.49372</v>
      </c>
      <c r="AK15" s="5">
        <v>29</v>
      </c>
      <c r="AL15" s="5">
        <v>3.6000000000000002E-4</v>
      </c>
      <c r="AM15" s="5">
        <v>2</v>
      </c>
      <c r="AN15" s="5">
        <v>8.0000000000000007E-5</v>
      </c>
      <c r="AO15" s="5">
        <v>2</v>
      </c>
      <c r="AP15" s="5">
        <v>1</v>
      </c>
      <c r="AQ15" s="5">
        <v>2</v>
      </c>
      <c r="AR15" s="5">
        <v>1</v>
      </c>
      <c r="AS15" s="5">
        <v>1</v>
      </c>
      <c r="AT15" s="5">
        <v>425</v>
      </c>
      <c r="AU15" s="5">
        <f>IF(AM15&gt;20,1,0)</f>
        <v>0</v>
      </c>
    </row>
    <row r="16" spans="1:47">
      <c r="A16" s="15">
        <v>1000</v>
      </c>
      <c r="B16" s="1" t="s">
        <v>4</v>
      </c>
      <c r="C16">
        <v>2005</v>
      </c>
      <c r="D16">
        <v>9913.7000000000007</v>
      </c>
      <c r="E16" s="6">
        <v>50645</v>
      </c>
      <c r="F16" s="39">
        <v>9.1999999999999993</v>
      </c>
      <c r="G16" s="5">
        <v>8.2200000000000006</v>
      </c>
      <c r="H16" s="6"/>
      <c r="I16" s="6"/>
      <c r="J16" s="6"/>
      <c r="K16" s="6"/>
      <c r="L16" s="6"/>
      <c r="M16" s="6"/>
      <c r="N16" s="6">
        <v>37</v>
      </c>
      <c r="O16" s="30">
        <v>16.7</v>
      </c>
      <c r="P16" s="9">
        <v>6.8164178083883469</v>
      </c>
      <c r="Q16" s="15">
        <v>31.8</v>
      </c>
      <c r="R16" s="5"/>
      <c r="S16" s="32">
        <v>4569805</v>
      </c>
      <c r="T16" s="5">
        <v>105.5</v>
      </c>
      <c r="U16">
        <v>4.5</v>
      </c>
      <c r="V16" s="9">
        <v>6.8143012391306117</v>
      </c>
      <c r="W16" s="5">
        <v>29832</v>
      </c>
      <c r="X16" s="5">
        <v>76.599999999999994</v>
      </c>
      <c r="Y16" s="5">
        <v>110621</v>
      </c>
      <c r="Z16" s="27">
        <v>2558.5078612602301</v>
      </c>
      <c r="AA16">
        <v>7809.5</v>
      </c>
      <c r="AB16" s="12">
        <v>1.2708078573999859E-2</v>
      </c>
      <c r="AC16" s="5">
        <f>(D16/S16)*1000000</f>
        <v>2169.3923482511836</v>
      </c>
      <c r="AD16" s="5">
        <f>S16/E16</f>
        <v>90.232105834731954</v>
      </c>
      <c r="AE16" s="5">
        <v>100000</v>
      </c>
      <c r="AF16" s="5">
        <v>132695.59</v>
      </c>
      <c r="AG16" s="5">
        <v>0.33310000000000001</v>
      </c>
      <c r="AH16" s="5">
        <v>1178219500</v>
      </c>
      <c r="AI16" s="5">
        <v>1563445281.4100001</v>
      </c>
      <c r="AJ16" s="5">
        <v>6210.5148099999997</v>
      </c>
      <c r="AK16" s="5">
        <v>36</v>
      </c>
      <c r="AL16" s="5">
        <v>1.1900000000000001E-3</v>
      </c>
      <c r="AM16" s="5">
        <v>8</v>
      </c>
      <c r="AN16" s="5">
        <v>1.2999999999999999E-4</v>
      </c>
      <c r="AO16" s="5">
        <v>6</v>
      </c>
      <c r="AP16" s="5">
        <v>1</v>
      </c>
      <c r="AQ16" s="5">
        <v>2</v>
      </c>
      <c r="AR16" s="5">
        <v>6</v>
      </c>
      <c r="AS16" s="5">
        <v>2</v>
      </c>
      <c r="AT16" s="5">
        <v>721</v>
      </c>
      <c r="AU16" s="5">
        <f>IF(AM16&gt;20,1,0)</f>
        <v>0</v>
      </c>
    </row>
    <row r="17" spans="1:47">
      <c r="A17" s="15">
        <v>1000</v>
      </c>
      <c r="B17" s="1" t="s">
        <v>4</v>
      </c>
      <c r="C17">
        <v>2004</v>
      </c>
      <c r="D17">
        <v>8995.7000000000007</v>
      </c>
      <c r="E17" s="6">
        <v>50645</v>
      </c>
      <c r="F17" s="39">
        <v>9.4</v>
      </c>
      <c r="G17" s="5">
        <v>5.61</v>
      </c>
      <c r="H17" s="6"/>
      <c r="I17" s="6"/>
      <c r="J17" s="6"/>
      <c r="K17" s="6"/>
      <c r="L17" s="6"/>
      <c r="M17" s="6"/>
      <c r="N17" s="6">
        <v>65</v>
      </c>
      <c r="O17" s="30">
        <v>16.899999999999999</v>
      </c>
      <c r="P17" s="9">
        <v>5.8054408204263694</v>
      </c>
      <c r="Q17" s="15">
        <v>31.3</v>
      </c>
      <c r="R17" s="5"/>
      <c r="S17" s="32">
        <v>4530729</v>
      </c>
      <c r="T17" s="8">
        <v>102.8</v>
      </c>
      <c r="U17">
        <v>5.7</v>
      </c>
      <c r="V17" s="9">
        <v>5.8044443563167052</v>
      </c>
      <c r="W17" s="5">
        <v>28415</v>
      </c>
      <c r="X17">
        <v>78</v>
      </c>
      <c r="Y17" s="5">
        <v>108124</v>
      </c>
      <c r="Z17" s="27">
        <v>2418.76723668982</v>
      </c>
      <c r="AB17" s="12">
        <v>2.5987734770868465E-2</v>
      </c>
      <c r="AC17" s="5">
        <f>(D17/S17)*1000000</f>
        <v>1985.486220870858</v>
      </c>
      <c r="AD17" s="5">
        <f>S17/E17</f>
        <v>89.460539046302699</v>
      </c>
      <c r="AE17" s="5">
        <v>28465000</v>
      </c>
      <c r="AF17" s="5">
        <v>39051520.969999999</v>
      </c>
      <c r="AG17" s="5">
        <v>453.04446999999999</v>
      </c>
      <c r="AH17" s="5">
        <v>2599294500</v>
      </c>
      <c r="AI17" s="5">
        <v>3566007507.2600002</v>
      </c>
      <c r="AJ17" s="5">
        <v>13271.96047</v>
      </c>
      <c r="AK17" s="5">
        <v>28</v>
      </c>
      <c r="AL17" s="5">
        <v>4.4999999999999999E-4</v>
      </c>
      <c r="AM17" s="5">
        <v>5</v>
      </c>
      <c r="AN17" s="5">
        <v>1.2999999999999999E-4</v>
      </c>
      <c r="AO17" s="5">
        <v>4</v>
      </c>
      <c r="AP17" s="5">
        <v>1</v>
      </c>
      <c r="AQ17" s="5">
        <v>1</v>
      </c>
      <c r="AR17" s="5">
        <v>4</v>
      </c>
      <c r="AS17" s="5">
        <v>4</v>
      </c>
      <c r="AT17" s="5">
        <v>433</v>
      </c>
      <c r="AU17" s="5">
        <f>IF(AM17&gt;20,1,0)</f>
        <v>0</v>
      </c>
    </row>
    <row r="18" spans="1:47">
      <c r="A18" s="15">
        <v>1000</v>
      </c>
      <c r="B18" s="1" t="s">
        <v>4</v>
      </c>
      <c r="C18">
        <v>2003</v>
      </c>
      <c r="D18">
        <v>8434.7000000000007</v>
      </c>
      <c r="E18" s="16">
        <v>50645</v>
      </c>
      <c r="F18" s="40">
        <v>9.6</v>
      </c>
      <c r="G18" s="5">
        <v>6.64</v>
      </c>
      <c r="H18" s="16"/>
      <c r="I18" s="16"/>
      <c r="J18" s="16"/>
      <c r="K18" s="16"/>
      <c r="L18" s="16"/>
      <c r="M18" s="16"/>
      <c r="N18" s="16">
        <v>104</v>
      </c>
      <c r="O18" s="30">
        <v>15</v>
      </c>
      <c r="P18" s="9">
        <v>5.7020989192036771</v>
      </c>
      <c r="Q18" s="15">
        <v>30.2</v>
      </c>
      <c r="R18" s="5"/>
      <c r="S18" s="32">
        <v>4503491</v>
      </c>
      <c r="T18" s="8">
        <v>99.8</v>
      </c>
      <c r="U18">
        <v>6</v>
      </c>
      <c r="V18" s="9">
        <v>5.7032574876890765</v>
      </c>
      <c r="W18" s="5">
        <v>26693</v>
      </c>
      <c r="X18" s="5">
        <v>76.2</v>
      </c>
      <c r="Y18" s="5">
        <v>105034</v>
      </c>
      <c r="Z18" s="27">
        <v>2044.26255720671</v>
      </c>
      <c r="AA18" s="5"/>
      <c r="AB18" s="12">
        <v>2.4698057109237559E-4</v>
      </c>
      <c r="AC18" s="5">
        <f>(D18/S18)*1000000</f>
        <v>1872.9248043351261</v>
      </c>
      <c r="AD18" s="5">
        <f>S18/E18</f>
        <v>88.922716951327871</v>
      </c>
      <c r="AE18" s="5">
        <v>667000</v>
      </c>
      <c r="AF18" s="5">
        <v>939435.01</v>
      </c>
      <c r="AG18" s="5">
        <v>47.021050000000002</v>
      </c>
      <c r="AH18" s="5">
        <v>1035065500</v>
      </c>
      <c r="AI18" s="5">
        <v>1457836211.47</v>
      </c>
      <c r="AJ18" s="5">
        <v>3337.35779</v>
      </c>
      <c r="AK18" s="5">
        <v>17</v>
      </c>
      <c r="AL18" s="5">
        <v>2.9E-4</v>
      </c>
      <c r="AM18" s="5">
        <v>4</v>
      </c>
      <c r="AN18" s="5">
        <v>9.0000000000000006E-5</v>
      </c>
      <c r="AO18" s="5">
        <v>4</v>
      </c>
      <c r="AP18" s="5">
        <v>2</v>
      </c>
      <c r="AQ18" s="5">
        <v>1</v>
      </c>
      <c r="AR18" s="5">
        <v>4</v>
      </c>
      <c r="AS18" s="5">
        <v>4</v>
      </c>
      <c r="AT18" s="5">
        <v>509</v>
      </c>
      <c r="AU18" s="5">
        <f>IF(AM18&gt;20,1,0)</f>
        <v>0</v>
      </c>
    </row>
    <row r="19" spans="1:47">
      <c r="A19" s="15">
        <v>1000</v>
      </c>
      <c r="B19" s="1" t="s">
        <v>4</v>
      </c>
      <c r="C19">
        <v>2002</v>
      </c>
      <c r="D19">
        <v>8050.4</v>
      </c>
      <c r="E19" s="6">
        <v>50645</v>
      </c>
      <c r="F19" s="39">
        <v>9.9</v>
      </c>
      <c r="G19" s="5">
        <v>6.77</v>
      </c>
      <c r="H19" s="6"/>
      <c r="I19" s="6"/>
      <c r="J19" s="6"/>
      <c r="K19" s="6"/>
      <c r="L19" s="6"/>
      <c r="M19" s="6"/>
      <c r="N19" s="6">
        <v>135</v>
      </c>
      <c r="O19" s="30">
        <v>14.5</v>
      </c>
      <c r="P19" s="9">
        <v>5.5864368457415248</v>
      </c>
      <c r="Q19" s="15">
        <v>28.5</v>
      </c>
      <c r="R19" s="5"/>
      <c r="S19" s="32">
        <v>4480089</v>
      </c>
      <c r="T19" s="8">
        <v>100.3</v>
      </c>
      <c r="U19">
        <v>5.9</v>
      </c>
      <c r="V19" s="9">
        <v>5.5874654125799958</v>
      </c>
      <c r="W19" s="5">
        <v>25712</v>
      </c>
      <c r="X19" s="5">
        <v>73.7</v>
      </c>
      <c r="Y19" s="5">
        <v>106272</v>
      </c>
      <c r="Z19" s="27">
        <v>1847.95406827184</v>
      </c>
      <c r="AA19" s="5"/>
      <c r="AB19" s="12">
        <v>1.9766363371040013E-2</v>
      </c>
      <c r="AC19" s="5">
        <f>(D19/S19)*1000000</f>
        <v>1796.9285878026085</v>
      </c>
      <c r="AD19" s="5">
        <f>S19/E19</f>
        <v>88.460637772731758</v>
      </c>
      <c r="AE19" s="5">
        <v>3000</v>
      </c>
      <c r="AF19" s="5">
        <v>4321.6400000000003</v>
      </c>
      <c r="AG19" s="5">
        <v>6.8599999999999994E-2</v>
      </c>
      <c r="AH19" s="5">
        <v>36757000</v>
      </c>
      <c r="AI19" s="5">
        <v>52950201.380000003</v>
      </c>
      <c r="AJ19" s="5">
        <v>1070.52981</v>
      </c>
      <c r="AK19" s="5">
        <v>158</v>
      </c>
      <c r="AL19" s="5">
        <v>4.4799999999999996E-3</v>
      </c>
      <c r="AM19" s="5">
        <v>21</v>
      </c>
      <c r="AN19" s="5">
        <v>4.2999999999999999E-4</v>
      </c>
      <c r="AO19" s="5">
        <v>3</v>
      </c>
      <c r="AP19" s="5">
        <v>1</v>
      </c>
      <c r="AQ19" s="5">
        <v>1</v>
      </c>
      <c r="AR19" s="5">
        <v>3</v>
      </c>
      <c r="AS19" s="5">
        <v>1</v>
      </c>
      <c r="AT19" s="5">
        <v>462</v>
      </c>
      <c r="AU19" s="5">
        <f>IF(AM19&gt;20,1,0)</f>
        <v>1</v>
      </c>
    </row>
    <row r="20" spans="1:47">
      <c r="A20" s="15">
        <v>1000</v>
      </c>
      <c r="B20" s="1" t="s">
        <v>4</v>
      </c>
      <c r="C20">
        <v>2001</v>
      </c>
      <c r="D20">
        <v>8004.4</v>
      </c>
      <c r="E20" s="6">
        <v>50645</v>
      </c>
      <c r="F20" s="39">
        <v>9.4</v>
      </c>
      <c r="G20" s="5">
        <v>8.48</v>
      </c>
      <c r="H20" s="6"/>
      <c r="I20" s="6"/>
      <c r="J20" s="6"/>
      <c r="K20" s="6"/>
      <c r="L20" s="6"/>
      <c r="M20" s="6"/>
      <c r="N20" s="6">
        <v>127</v>
      </c>
      <c r="O20" s="30">
        <v>15.9</v>
      </c>
      <c r="P20" s="9">
        <v>5.5886428702656445</v>
      </c>
      <c r="Q20" s="15">
        <v>27.2</v>
      </c>
      <c r="R20" s="5"/>
      <c r="S20" s="32">
        <v>4467634</v>
      </c>
      <c r="T20" s="8">
        <v>105.1</v>
      </c>
      <c r="U20">
        <v>5.0999999999999996</v>
      </c>
      <c r="V20" s="9">
        <v>5.6000451036342973</v>
      </c>
      <c r="W20" s="5">
        <v>25104</v>
      </c>
      <c r="X20" s="5">
        <v>73.2</v>
      </c>
      <c r="Y20" s="5">
        <v>106449</v>
      </c>
      <c r="Z20" s="27">
        <v>1578.6010224178599</v>
      </c>
      <c r="AA20" s="5"/>
      <c r="AB20" s="12">
        <v>3.1061537530730626E-2</v>
      </c>
      <c r="AC20" s="5">
        <f>(D20/S20)*1000000</f>
        <v>1791.6418399537652</v>
      </c>
      <c r="AD20" s="5">
        <f>S20/E20</f>
        <v>88.214710237930689</v>
      </c>
      <c r="AE20" s="5">
        <v>9000</v>
      </c>
      <c r="AF20" s="5">
        <v>13169.91</v>
      </c>
      <c r="AG20" s="5">
        <v>0.20315</v>
      </c>
      <c r="AH20" s="5">
        <v>26758500</v>
      </c>
      <c r="AI20" s="5">
        <v>39156325.090000004</v>
      </c>
      <c r="AJ20" s="5">
        <v>1110.37249</v>
      </c>
      <c r="AK20" s="5">
        <v>169</v>
      </c>
      <c r="AL20" s="5">
        <v>3.82E-3</v>
      </c>
      <c r="AM20" s="5">
        <v>14</v>
      </c>
      <c r="AN20" s="5">
        <v>4.2999999999999999E-4</v>
      </c>
      <c r="AO20" s="5">
        <v>2</v>
      </c>
      <c r="AP20" s="5">
        <v>1</v>
      </c>
      <c r="AQ20" s="5">
        <v>1</v>
      </c>
      <c r="AR20" s="5">
        <v>2</v>
      </c>
      <c r="AS20" s="5">
        <v>1</v>
      </c>
      <c r="AT20" s="5">
        <v>523</v>
      </c>
      <c r="AU20" s="5">
        <f>IF(AM20&gt;20,1,0)</f>
        <v>0</v>
      </c>
    </row>
    <row r="21" spans="1:47">
      <c r="A21" s="15">
        <v>1000</v>
      </c>
      <c r="B21" s="1" t="s">
        <v>4</v>
      </c>
      <c r="C21">
        <v>2000</v>
      </c>
      <c r="D21">
        <v>7868.6</v>
      </c>
      <c r="E21" s="6">
        <v>50645</v>
      </c>
      <c r="F21" s="39">
        <v>10.1</v>
      </c>
      <c r="G21" s="5">
        <v>7.4</v>
      </c>
      <c r="H21" s="6"/>
      <c r="I21" s="6"/>
      <c r="J21" s="6"/>
      <c r="K21" s="6"/>
      <c r="L21" s="6"/>
      <c r="M21" s="6"/>
      <c r="N21" s="6">
        <v>125</v>
      </c>
      <c r="O21" s="30">
        <v>13.3</v>
      </c>
      <c r="P21" s="9">
        <v>5.7936687637184185</v>
      </c>
      <c r="Q21" s="15">
        <v>25.3</v>
      </c>
      <c r="R21" s="5"/>
      <c r="S21" s="32">
        <v>4447207</v>
      </c>
      <c r="T21" s="8">
        <v>105.6</v>
      </c>
      <c r="U21">
        <v>4.5999999999999996</v>
      </c>
      <c r="V21" s="9">
        <v>5.8069070163635921</v>
      </c>
      <c r="W21" s="5">
        <v>24338</v>
      </c>
      <c r="X21" s="5">
        <v>73.2</v>
      </c>
      <c r="Y21" s="5">
        <v>107431</v>
      </c>
      <c r="Z21" s="27">
        <v>1600.0123846136901</v>
      </c>
      <c r="AA21" s="5"/>
      <c r="AB21" s="12">
        <v>5.3706858405388858E-2</v>
      </c>
      <c r="AC21" s="5">
        <f>(D21/S21)*1000000</f>
        <v>1769.3352254572367</v>
      </c>
      <c r="AD21" s="5">
        <f>S21/E21</f>
        <v>87.811373284628289</v>
      </c>
      <c r="AE21" s="5">
        <v>5000</v>
      </c>
      <c r="AF21" s="5">
        <v>7524.81</v>
      </c>
      <c r="AG21" s="5">
        <v>0.11563</v>
      </c>
      <c r="AH21" s="5">
        <v>53379500</v>
      </c>
      <c r="AI21" s="5">
        <v>80334126.079999998</v>
      </c>
      <c r="AJ21" s="5">
        <v>1238.8733199999999</v>
      </c>
      <c r="AK21" s="5">
        <v>222</v>
      </c>
      <c r="AL21" s="5">
        <v>1.8500000000000001E-3</v>
      </c>
      <c r="AM21" s="5">
        <v>21</v>
      </c>
      <c r="AN21" s="5">
        <v>1.9000000000000001E-4</v>
      </c>
      <c r="AO21" s="5">
        <v>8</v>
      </c>
      <c r="AP21" s="5">
        <v>8</v>
      </c>
      <c r="AQ21" s="5">
        <v>1</v>
      </c>
      <c r="AR21" s="5">
        <v>3</v>
      </c>
      <c r="AS21" s="5">
        <v>1</v>
      </c>
      <c r="AT21" s="5">
        <v>645</v>
      </c>
      <c r="AU21" s="5">
        <f>IF(AM21&gt;20,1,0)</f>
        <v>1</v>
      </c>
    </row>
    <row r="22" spans="1:47">
      <c r="A22" s="15">
        <v>1000</v>
      </c>
      <c r="B22" s="1" t="s">
        <v>4</v>
      </c>
      <c r="C22">
        <v>1999</v>
      </c>
      <c r="D22">
        <v>7329.6</v>
      </c>
      <c r="E22" s="16">
        <v>50645</v>
      </c>
      <c r="F22" s="40">
        <v>10.8</v>
      </c>
      <c r="G22" s="5">
        <v>7.89</v>
      </c>
      <c r="H22" s="16"/>
      <c r="I22" s="16"/>
      <c r="J22" s="16"/>
      <c r="K22" s="16"/>
      <c r="L22" s="16"/>
      <c r="M22" s="16"/>
      <c r="N22" s="16">
        <v>155</v>
      </c>
      <c r="O22" s="30">
        <v>15.2</v>
      </c>
      <c r="P22" s="9">
        <v>5.6958315170759972</v>
      </c>
      <c r="Q22" s="15">
        <v>23.4</v>
      </c>
      <c r="R22" s="5"/>
      <c r="S22" s="16">
        <v>4430141</v>
      </c>
      <c r="T22" s="8">
        <v>103.8</v>
      </c>
      <c r="U22">
        <v>4.7</v>
      </c>
      <c r="V22" s="9">
        <v>5.7056255492392358</v>
      </c>
      <c r="W22" s="5">
        <v>23352</v>
      </c>
      <c r="X22" s="5">
        <v>74.8</v>
      </c>
      <c r="Y22" s="5">
        <v>105125</v>
      </c>
      <c r="Z22" s="27">
        <v>1627.1352043893301</v>
      </c>
      <c r="AA22" s="5"/>
      <c r="AB22" s="5"/>
      <c r="AC22" s="5">
        <f>(D22/S22)*1000000</f>
        <v>1654.4845863822393</v>
      </c>
      <c r="AD22" s="5">
        <f>S22/E22</f>
        <v>87.474400236943424</v>
      </c>
      <c r="AE22" s="5">
        <v>7000</v>
      </c>
      <c r="AF22" s="5">
        <v>10888.85</v>
      </c>
      <c r="AG22" s="5">
        <v>0.22967000000000001</v>
      </c>
      <c r="AH22" s="5">
        <v>11523500.08</v>
      </c>
      <c r="AI22" s="5">
        <v>17925370.66</v>
      </c>
      <c r="AJ22" s="5">
        <v>290.95611000000002</v>
      </c>
      <c r="AK22" s="5">
        <v>24</v>
      </c>
      <c r="AL22" s="5">
        <v>2.5000000000000001E-4</v>
      </c>
      <c r="AM22" s="5">
        <v>11</v>
      </c>
      <c r="AN22" s="5">
        <v>2.5999999999999998E-4</v>
      </c>
      <c r="AO22" s="5">
        <v>2</v>
      </c>
      <c r="AP22" s="5">
        <v>2</v>
      </c>
      <c r="AQ22" s="5">
        <v>1</v>
      </c>
      <c r="AR22" s="5">
        <v>2</v>
      </c>
      <c r="AS22" s="5">
        <v>1</v>
      </c>
      <c r="AT22" s="5">
        <v>349</v>
      </c>
      <c r="AU22" s="5">
        <f>IF(AM22&gt;20,1,0)</f>
        <v>0</v>
      </c>
    </row>
    <row r="23" spans="1:47">
      <c r="A23" s="15">
        <v>1000</v>
      </c>
      <c r="B23" s="1" t="s">
        <v>4</v>
      </c>
      <c r="C23">
        <v>1998</v>
      </c>
      <c r="D23">
        <v>6968.3</v>
      </c>
      <c r="E23" s="6">
        <v>50645</v>
      </c>
      <c r="F23" s="39"/>
      <c r="G23" s="5">
        <v>8.1300000000000008</v>
      </c>
      <c r="H23" s="6"/>
      <c r="I23" s="6"/>
      <c r="J23" s="6"/>
      <c r="K23" s="6"/>
      <c r="L23" s="6"/>
      <c r="M23" s="6"/>
      <c r="N23" s="6">
        <v>137</v>
      </c>
      <c r="O23" s="30">
        <v>14.5</v>
      </c>
      <c r="P23" s="9">
        <v>5.7789492254642019</v>
      </c>
      <c r="Q23" s="15">
        <v>21.7</v>
      </c>
      <c r="R23" s="5"/>
      <c r="S23" s="16">
        <v>4404701</v>
      </c>
      <c r="T23" s="8">
        <v>100.5</v>
      </c>
      <c r="U23">
        <v>4.4000000000000004</v>
      </c>
      <c r="V23" s="9">
        <v>5.7909459410286637</v>
      </c>
      <c r="W23" s="5">
        <v>22692</v>
      </c>
      <c r="X23" s="5">
        <v>72.900000000000006</v>
      </c>
      <c r="Y23" s="5">
        <v>104578</v>
      </c>
      <c r="Z23" s="27">
        <v>1670.00995743766</v>
      </c>
      <c r="AA23" s="5"/>
      <c r="AB23" s="5"/>
      <c r="AC23" s="5">
        <f>(D23/S23)*1000000</f>
        <v>1582.0143069870123</v>
      </c>
      <c r="AD23" s="5">
        <f>S23/E23</f>
        <v>86.972080165860405</v>
      </c>
      <c r="AE23" s="5">
        <v>39684999.950000003</v>
      </c>
      <c r="AF23" s="5">
        <v>63095371.450000003</v>
      </c>
      <c r="AG23" s="5">
        <v>1745.2023999999999</v>
      </c>
      <c r="AH23" s="5">
        <v>764102500.02999997</v>
      </c>
      <c r="AI23" s="5">
        <v>1214850227.54</v>
      </c>
      <c r="AJ23" s="5">
        <v>30586.284339999998</v>
      </c>
      <c r="AK23" s="5">
        <v>297.99</v>
      </c>
      <c r="AL23" s="5">
        <v>1.33E-3</v>
      </c>
      <c r="AM23" s="5">
        <v>50</v>
      </c>
      <c r="AN23" s="5">
        <v>3.8000000000000002E-4</v>
      </c>
      <c r="AO23" s="5">
        <v>366</v>
      </c>
      <c r="AP23" s="5">
        <v>5</v>
      </c>
      <c r="AQ23" s="5">
        <v>1</v>
      </c>
      <c r="AR23" s="5">
        <v>366</v>
      </c>
      <c r="AS23" s="5">
        <v>30</v>
      </c>
      <c r="AT23" s="5">
        <v>565</v>
      </c>
      <c r="AU23" s="5">
        <f>IF(AM23&gt;20,1,0)</f>
        <v>1</v>
      </c>
    </row>
    <row r="24" spans="1:47">
      <c r="A24" s="18">
        <v>1000</v>
      </c>
      <c r="B24" s="19" t="s">
        <v>4</v>
      </c>
      <c r="C24" s="20">
        <v>1997</v>
      </c>
      <c r="D24" s="20">
        <v>6754.8</v>
      </c>
      <c r="E24" s="16">
        <v>50645</v>
      </c>
      <c r="F24" s="40"/>
      <c r="G24" s="5">
        <v>9.86</v>
      </c>
      <c r="H24" s="16"/>
      <c r="I24" s="16"/>
      <c r="J24" s="16"/>
      <c r="K24" s="16"/>
      <c r="L24" s="16"/>
      <c r="M24" s="16"/>
      <c r="N24" s="16">
        <v>171</v>
      </c>
      <c r="O24" s="30">
        <v>15.7</v>
      </c>
      <c r="P24" s="9">
        <v>6.3564128769912251</v>
      </c>
      <c r="Q24" s="18">
        <v>20.2</v>
      </c>
      <c r="R24" s="20">
        <v>12.5</v>
      </c>
      <c r="S24" s="16">
        <v>4367935</v>
      </c>
      <c r="T24" s="21">
        <v>97.8</v>
      </c>
      <c r="U24" s="20">
        <v>5</v>
      </c>
      <c r="V24" s="22">
        <v>6.3594717748906762</v>
      </c>
      <c r="W24" s="20">
        <v>21516</v>
      </c>
      <c r="X24" s="20">
        <v>71.3</v>
      </c>
      <c r="Y24" s="5">
        <v>101781</v>
      </c>
      <c r="Z24" s="27">
        <v>1533.5233562562901</v>
      </c>
      <c r="AA24" s="20"/>
      <c r="AB24" s="20"/>
      <c r="AC24" s="20">
        <f>(D24/S24)*1000000</f>
        <v>1546.4515841009538</v>
      </c>
      <c r="AD24" s="20">
        <f>S24/E24</f>
        <v>86.246124987659201</v>
      </c>
      <c r="AE24" s="20">
        <v>3227999.99</v>
      </c>
      <c r="AF24" s="20">
        <v>5212153.6900000004</v>
      </c>
      <c r="AG24" s="20">
        <v>123.74804</v>
      </c>
      <c r="AH24" s="20">
        <v>81928250.010000005</v>
      </c>
      <c r="AI24" s="20">
        <v>132287060.43000001</v>
      </c>
      <c r="AJ24" s="20">
        <v>2917.8106899999998</v>
      </c>
      <c r="AK24" s="20">
        <v>67</v>
      </c>
      <c r="AL24" s="20">
        <v>8.9999999999999998E-4</v>
      </c>
      <c r="AM24" s="20">
        <v>3</v>
      </c>
      <c r="AN24" s="20">
        <v>2.0000000000000002E-5</v>
      </c>
      <c r="AO24" s="20">
        <v>30</v>
      </c>
      <c r="AP24" s="20">
        <v>5</v>
      </c>
      <c r="AQ24" s="20">
        <v>1</v>
      </c>
      <c r="AR24" s="20">
        <v>5</v>
      </c>
      <c r="AS24" s="20">
        <v>30</v>
      </c>
      <c r="AT24" s="20">
        <v>446</v>
      </c>
      <c r="AU24" s="5">
        <f>IF(AM24&gt;20,1,0)</f>
        <v>0</v>
      </c>
    </row>
    <row r="25" spans="1:47">
      <c r="A25" s="15">
        <v>2000</v>
      </c>
      <c r="B25" s="1" t="s">
        <v>5</v>
      </c>
      <c r="C25">
        <v>2019</v>
      </c>
      <c r="D25">
        <v>4476.1000000000004</v>
      </c>
      <c r="E25" s="17">
        <v>570641</v>
      </c>
      <c r="F25" s="41">
        <v>6.5</v>
      </c>
      <c r="G25" s="41"/>
      <c r="H25" s="38" t="s">
        <v>103</v>
      </c>
      <c r="I25" s="38" t="s">
        <v>104</v>
      </c>
      <c r="J25" s="38" t="s">
        <v>105</v>
      </c>
      <c r="K25" s="38">
        <v>3.1</v>
      </c>
      <c r="L25" s="38">
        <v>6</v>
      </c>
      <c r="M25" s="38">
        <v>7.2</v>
      </c>
      <c r="N25" s="17">
        <v>37</v>
      </c>
      <c r="O25" s="30">
        <v>10.199999999999999</v>
      </c>
      <c r="P25" s="13"/>
      <c r="Q25" s="15">
        <v>14.8</v>
      </c>
      <c r="R25" s="5"/>
      <c r="S25" s="26">
        <v>731545</v>
      </c>
      <c r="T25" s="8">
        <v>16.399999999999999</v>
      </c>
      <c r="U25">
        <v>6.1</v>
      </c>
      <c r="V25" s="5"/>
      <c r="W25" s="5">
        <v>62806</v>
      </c>
      <c r="X25" s="5">
        <v>62.6</v>
      </c>
      <c r="Y25" s="5">
        <v>20162</v>
      </c>
      <c r="Z25" s="27">
        <v>140.74568796429401</v>
      </c>
      <c r="AA25" s="5">
        <v>2019.5</v>
      </c>
      <c r="AB25" s="5"/>
      <c r="AC25" s="5">
        <f>(D25/S25)*1000000</f>
        <v>6118.693996951657</v>
      </c>
      <c r="AD25" s="5">
        <f>S25/E25</f>
        <v>1.2819706260153056</v>
      </c>
      <c r="AE25" s="5">
        <v>0</v>
      </c>
      <c r="AF25" s="5">
        <v>0</v>
      </c>
      <c r="AG25" s="5">
        <v>0</v>
      </c>
      <c r="AH25" s="5">
        <v>3000.01</v>
      </c>
      <c r="AI25" s="5">
        <v>3000.01</v>
      </c>
      <c r="AJ25" s="5">
        <v>0.73180000000000001</v>
      </c>
      <c r="AK25" s="5">
        <v>0</v>
      </c>
      <c r="AL25" s="5">
        <v>0</v>
      </c>
      <c r="AM25" s="5">
        <v>0</v>
      </c>
      <c r="AN25" s="5">
        <v>0</v>
      </c>
      <c r="AO25" s="5">
        <v>2</v>
      </c>
      <c r="AP25" s="5">
        <v>0</v>
      </c>
      <c r="AQ25" s="5">
        <v>0</v>
      </c>
      <c r="AR25" s="5">
        <v>2</v>
      </c>
      <c r="AS25" s="5">
        <v>0</v>
      </c>
      <c r="AT25" s="5">
        <v>5</v>
      </c>
      <c r="AU25" s="5">
        <f>IF(AM25&gt;20,1,0)</f>
        <v>0</v>
      </c>
    </row>
    <row r="26" spans="1:47">
      <c r="A26" s="15">
        <v>2000</v>
      </c>
      <c r="B26" s="1" t="s">
        <v>5</v>
      </c>
      <c r="C26">
        <v>2018</v>
      </c>
      <c r="D26">
        <v>4264.3</v>
      </c>
      <c r="E26" s="17">
        <v>570641</v>
      </c>
      <c r="F26" s="41">
        <v>6.7</v>
      </c>
      <c r="G26" s="5">
        <v>6.3734171550000003</v>
      </c>
      <c r="H26" s="38" t="s">
        <v>256</v>
      </c>
      <c r="I26" s="38" t="s">
        <v>257</v>
      </c>
      <c r="J26" s="38" t="s">
        <v>258</v>
      </c>
      <c r="K26" s="38">
        <v>3.4</v>
      </c>
      <c r="L26" s="38">
        <v>6.3</v>
      </c>
      <c r="M26" s="38">
        <v>7.2</v>
      </c>
      <c r="N26" s="17">
        <v>108</v>
      </c>
      <c r="O26" s="30">
        <v>13.1</v>
      </c>
      <c r="P26" s="9">
        <v>4.6734781774726146</v>
      </c>
      <c r="Q26" s="15">
        <v>16.600000000000001</v>
      </c>
      <c r="R26" s="5"/>
      <c r="S26" s="26">
        <v>735139</v>
      </c>
      <c r="T26" s="8">
        <v>15.8</v>
      </c>
      <c r="U26">
        <v>6.5</v>
      </c>
      <c r="V26" s="5"/>
      <c r="W26" s="5">
        <v>60355</v>
      </c>
      <c r="X26" s="5">
        <v>63.7</v>
      </c>
      <c r="Y26" s="5">
        <v>19889</v>
      </c>
      <c r="Z26" s="27">
        <v>141.71801510305701</v>
      </c>
      <c r="AA26" s="5">
        <v>2289.25</v>
      </c>
      <c r="AB26" s="5"/>
      <c r="AC26" s="5">
        <f>(D26/S26)*1000000</f>
        <v>5800.6717097038791</v>
      </c>
      <c r="AD26" s="5">
        <f>S26/E26</f>
        <v>1.2882688064825345</v>
      </c>
      <c r="AE26" s="5">
        <v>0</v>
      </c>
      <c r="AF26" s="5">
        <v>0</v>
      </c>
      <c r="AG26" s="5">
        <v>0</v>
      </c>
      <c r="AH26" s="5">
        <v>3918999.99</v>
      </c>
      <c r="AI26" s="5">
        <v>4044596.17</v>
      </c>
      <c r="AJ26" s="5">
        <v>72.473020000000005</v>
      </c>
      <c r="AK26" s="5">
        <v>0</v>
      </c>
      <c r="AL26" s="5">
        <v>0</v>
      </c>
      <c r="AM26" s="5">
        <v>0</v>
      </c>
      <c r="AN26" s="5">
        <v>0</v>
      </c>
      <c r="AO26" s="5">
        <v>5</v>
      </c>
      <c r="AP26" s="5">
        <v>0</v>
      </c>
      <c r="AQ26" s="5">
        <v>0</v>
      </c>
      <c r="AR26" s="5">
        <v>5</v>
      </c>
      <c r="AS26" s="5">
        <v>0</v>
      </c>
      <c r="AT26" s="5">
        <v>17</v>
      </c>
      <c r="AU26" s="5">
        <f>IF(AM26&gt;20,1,0)</f>
        <v>0</v>
      </c>
    </row>
    <row r="27" spans="1:47">
      <c r="A27" s="15">
        <v>2000</v>
      </c>
      <c r="B27" s="1" t="s">
        <v>5</v>
      </c>
      <c r="C27">
        <v>2017</v>
      </c>
      <c r="D27">
        <v>3784.8</v>
      </c>
      <c r="E27" s="17">
        <v>570641</v>
      </c>
      <c r="F27" s="41">
        <v>6.9</v>
      </c>
      <c r="G27" s="5">
        <v>8.3808020160000005</v>
      </c>
      <c r="H27" s="38" t="s">
        <v>409</v>
      </c>
      <c r="I27" s="38" t="s">
        <v>410</v>
      </c>
      <c r="J27" s="38" t="s">
        <v>411</v>
      </c>
      <c r="K27" s="38">
        <v>3</v>
      </c>
      <c r="L27" s="38">
        <v>6.7</v>
      </c>
      <c r="M27" s="38">
        <v>7</v>
      </c>
      <c r="N27" s="17">
        <v>32</v>
      </c>
      <c r="O27" s="30">
        <v>14.4</v>
      </c>
      <c r="P27" s="9">
        <v>5.0702833355315393</v>
      </c>
      <c r="Q27" s="15">
        <v>14.9</v>
      </c>
      <c r="R27" s="5"/>
      <c r="S27" s="26">
        <v>739700</v>
      </c>
      <c r="T27" s="8">
        <v>15.2</v>
      </c>
      <c r="U27">
        <v>6.9</v>
      </c>
      <c r="V27" s="9">
        <v>5.0537071833535565</v>
      </c>
      <c r="W27" s="5">
        <v>57394</v>
      </c>
      <c r="X27" s="5">
        <v>65.5</v>
      </c>
      <c r="Y27" s="5">
        <v>19803</v>
      </c>
      <c r="Z27" s="27">
        <v>128.664478844293</v>
      </c>
      <c r="AA27" s="5">
        <v>1834.25</v>
      </c>
      <c r="AB27" s="5"/>
      <c r="AC27" s="5">
        <f>(D27/S27)*1000000</f>
        <v>5116.6689198323647</v>
      </c>
      <c r="AD27" s="5">
        <f>S27/E27</f>
        <v>1.296261572512315</v>
      </c>
      <c r="AE27" s="5">
        <v>0</v>
      </c>
      <c r="AF27" s="5">
        <v>0</v>
      </c>
      <c r="AG27" s="5">
        <v>0</v>
      </c>
      <c r="AH27" s="5">
        <v>6525098.9900000002</v>
      </c>
      <c r="AI27" s="5">
        <v>6779410.5199999996</v>
      </c>
      <c r="AJ27" s="5">
        <v>235.12415999999999</v>
      </c>
      <c r="AK27" s="5">
        <v>0</v>
      </c>
      <c r="AL27" s="5">
        <v>0</v>
      </c>
      <c r="AM27" s="5">
        <v>2</v>
      </c>
      <c r="AN27" s="5">
        <v>3.0000000000000001E-5</v>
      </c>
      <c r="AO27" s="5">
        <v>7</v>
      </c>
      <c r="AP27" s="5">
        <v>1</v>
      </c>
      <c r="AQ27" s="5">
        <v>0</v>
      </c>
      <c r="AR27" s="5">
        <v>7</v>
      </c>
      <c r="AS27" s="5">
        <v>0</v>
      </c>
      <c r="AT27" s="5">
        <v>22</v>
      </c>
      <c r="AU27" s="5">
        <f>IF(AM27&gt;20,1,0)</f>
        <v>0</v>
      </c>
    </row>
    <row r="28" spans="1:47">
      <c r="A28" s="15">
        <v>2000</v>
      </c>
      <c r="B28" s="1" t="s">
        <v>5</v>
      </c>
      <c r="C28">
        <v>2016</v>
      </c>
      <c r="D28">
        <v>3350.1</v>
      </c>
      <c r="E28" s="13">
        <v>570641</v>
      </c>
      <c r="F28" s="42">
        <v>7.1</v>
      </c>
      <c r="G28" s="5">
        <v>7.01</v>
      </c>
      <c r="H28" s="38" t="s">
        <v>562</v>
      </c>
      <c r="I28" s="38" t="s">
        <v>563</v>
      </c>
      <c r="J28" s="38" t="s">
        <v>564</v>
      </c>
      <c r="K28" s="38">
        <v>3.2</v>
      </c>
      <c r="L28" s="38">
        <v>6.1</v>
      </c>
      <c r="M28" s="38">
        <v>6.9</v>
      </c>
      <c r="N28" s="13">
        <v>68</v>
      </c>
      <c r="O28" s="30">
        <v>12.6</v>
      </c>
      <c r="P28" s="9">
        <v>4.9379972564570522</v>
      </c>
      <c r="Q28" s="15">
        <v>15.8</v>
      </c>
      <c r="R28" s="5"/>
      <c r="S28" s="26">
        <v>741456</v>
      </c>
      <c r="T28" s="8">
        <v>16.3</v>
      </c>
      <c r="U28">
        <v>6.9</v>
      </c>
      <c r="V28" s="9">
        <v>4.9387081096048027</v>
      </c>
      <c r="W28" s="5">
        <v>56302</v>
      </c>
      <c r="X28" s="5">
        <v>65.2</v>
      </c>
      <c r="Y28" s="5">
        <v>19942</v>
      </c>
      <c r="Z28" s="27">
        <v>128.088250468935</v>
      </c>
      <c r="AA28" s="5">
        <v>1579.25</v>
      </c>
      <c r="AB28" s="12">
        <v>4.2288090037786587E-2</v>
      </c>
      <c r="AC28" s="5">
        <f>(D28/S28)*1000000</f>
        <v>4518.2721564057747</v>
      </c>
      <c r="AD28" s="5">
        <f>S28/E28</f>
        <v>1.2993388137200097</v>
      </c>
      <c r="AE28" s="5">
        <v>0</v>
      </c>
      <c r="AF28" s="5">
        <v>0</v>
      </c>
      <c r="AG28" s="5">
        <v>0</v>
      </c>
      <c r="AH28" s="5">
        <v>302999.96999999997</v>
      </c>
      <c r="AI28" s="5">
        <v>321327.34000000003</v>
      </c>
      <c r="AJ28" s="5">
        <v>27.802499999999998</v>
      </c>
      <c r="AK28" s="5">
        <v>2</v>
      </c>
      <c r="AL28" s="5">
        <v>1.0000000000000001E-5</v>
      </c>
      <c r="AM28" s="5">
        <v>3.98</v>
      </c>
      <c r="AN28" s="5">
        <v>1.9000000000000001E-4</v>
      </c>
      <c r="AO28" s="5">
        <v>16</v>
      </c>
      <c r="AP28" s="5">
        <v>15</v>
      </c>
      <c r="AQ28" s="5">
        <v>16</v>
      </c>
      <c r="AR28" s="5">
        <v>6</v>
      </c>
      <c r="AS28" s="5">
        <v>0</v>
      </c>
      <c r="AT28" s="5">
        <v>35</v>
      </c>
      <c r="AU28" s="5">
        <f>IF(AM28&gt;20,1,0)</f>
        <v>0</v>
      </c>
    </row>
    <row r="29" spans="1:47">
      <c r="A29" s="15">
        <v>2000</v>
      </c>
      <c r="B29" s="1" t="s">
        <v>5</v>
      </c>
      <c r="C29">
        <v>2015</v>
      </c>
      <c r="D29">
        <v>2978.6</v>
      </c>
      <c r="E29" s="13">
        <v>570641</v>
      </c>
      <c r="F29" s="42">
        <v>7.4</v>
      </c>
      <c r="G29" s="5">
        <v>8</v>
      </c>
      <c r="H29" s="38" t="s">
        <v>715</v>
      </c>
      <c r="I29" s="38" t="s">
        <v>716</v>
      </c>
      <c r="J29" s="38" t="s">
        <v>717</v>
      </c>
      <c r="K29" s="38">
        <v>3.5</v>
      </c>
      <c r="L29" s="38">
        <v>6.4</v>
      </c>
      <c r="M29" s="38">
        <v>7</v>
      </c>
      <c r="N29" s="13">
        <v>41</v>
      </c>
      <c r="O29" s="30">
        <v>9.1999999999999993</v>
      </c>
      <c r="P29" s="9">
        <v>4.9988241056777545</v>
      </c>
      <c r="Q29" s="15">
        <v>16.899999999999999</v>
      </c>
      <c r="R29" s="5"/>
      <c r="S29" s="26">
        <v>737498</v>
      </c>
      <c r="T29" s="8">
        <v>17.600000000000001</v>
      </c>
      <c r="U29">
        <v>6.5</v>
      </c>
      <c r="V29" s="9">
        <v>4.9868902924536274</v>
      </c>
      <c r="W29" s="5">
        <v>57635</v>
      </c>
      <c r="X29" s="5">
        <v>62.3</v>
      </c>
      <c r="Y29" s="5">
        <v>20102</v>
      </c>
      <c r="Z29" s="27">
        <v>106.612235115464</v>
      </c>
      <c r="AA29" s="5">
        <v>1474.25</v>
      </c>
      <c r="AB29" s="12">
        <v>0.18674214268666789</v>
      </c>
      <c r="AC29" s="5">
        <f>(D29/S29)*1000000</f>
        <v>4038.7906136694605</v>
      </c>
      <c r="AD29" s="5">
        <f>S29/E29</f>
        <v>1.2924027540958325</v>
      </c>
      <c r="AE29" s="5">
        <v>1000</v>
      </c>
      <c r="AF29" s="5">
        <v>1093.4000000000001</v>
      </c>
      <c r="AG29" s="5">
        <v>0.10428999999999999</v>
      </c>
      <c r="AH29" s="5">
        <v>30386222.969999999</v>
      </c>
      <c r="AI29" s="5">
        <v>33224308.129999999</v>
      </c>
      <c r="AJ29" s="5">
        <v>4844.1592300000002</v>
      </c>
      <c r="AK29" s="5">
        <v>16.98</v>
      </c>
      <c r="AL29" s="5">
        <v>1.6000000000000001E-3</v>
      </c>
      <c r="AM29" s="5">
        <v>15.99</v>
      </c>
      <c r="AN29" s="5">
        <v>2.1199999999999999E-3</v>
      </c>
      <c r="AO29" s="5">
        <v>15</v>
      </c>
      <c r="AP29" s="5">
        <v>2</v>
      </c>
      <c r="AQ29" s="5">
        <v>15</v>
      </c>
      <c r="AR29" s="5">
        <v>15</v>
      </c>
      <c r="AS29" s="5">
        <v>1</v>
      </c>
      <c r="AT29" s="5">
        <v>74</v>
      </c>
      <c r="AU29" s="5">
        <f>IF(AM29&gt;20,1,0)</f>
        <v>0</v>
      </c>
    </row>
    <row r="30" spans="1:47">
      <c r="A30" s="15">
        <v>2000</v>
      </c>
      <c r="B30" s="1" t="s">
        <v>5</v>
      </c>
      <c r="C30">
        <v>2014</v>
      </c>
      <c r="D30">
        <v>5538.6</v>
      </c>
      <c r="E30" s="13">
        <v>570641</v>
      </c>
      <c r="F30" s="42">
        <v>7.5</v>
      </c>
      <c r="G30" s="5">
        <v>5.57</v>
      </c>
      <c r="H30" s="38" t="s">
        <v>868</v>
      </c>
      <c r="I30" s="38" t="s">
        <v>869</v>
      </c>
      <c r="J30" s="38" t="s">
        <v>870</v>
      </c>
      <c r="K30" s="38">
        <v>3.4</v>
      </c>
      <c r="L30" s="38">
        <v>6</v>
      </c>
      <c r="M30" s="38">
        <v>6.7</v>
      </c>
      <c r="N30" s="13">
        <v>117</v>
      </c>
      <c r="O30" s="30">
        <v>11.9</v>
      </c>
      <c r="P30" s="9">
        <v>4.5841793555803951</v>
      </c>
      <c r="Q30" s="15">
        <v>16.5</v>
      </c>
      <c r="R30" s="5"/>
      <c r="S30" s="26">
        <v>736283</v>
      </c>
      <c r="T30" s="8">
        <v>17.8</v>
      </c>
      <c r="U30">
        <v>6.9</v>
      </c>
      <c r="V30" s="9">
        <v>4.5721702136439184</v>
      </c>
      <c r="W30" s="5">
        <v>55835</v>
      </c>
      <c r="X30" s="5">
        <v>64.900000000000006</v>
      </c>
      <c r="Y30" s="5">
        <v>19985</v>
      </c>
      <c r="Z30" s="27">
        <v>104.887986393462</v>
      </c>
      <c r="AA30" s="5">
        <v>1361.5</v>
      </c>
      <c r="AB30" s="12">
        <v>0.11020166760615967</v>
      </c>
      <c r="AC30" s="5">
        <f>(D30/S30)*1000000</f>
        <v>7522.3793025236228</v>
      </c>
      <c r="AD30" s="5">
        <f>S30/E30</f>
        <v>1.2902735695472285</v>
      </c>
      <c r="AE30" s="5">
        <v>0</v>
      </c>
      <c r="AF30" s="5">
        <v>0</v>
      </c>
      <c r="AG30" s="5">
        <v>0</v>
      </c>
      <c r="AH30" s="5">
        <v>2081099</v>
      </c>
      <c r="AI30" s="5">
        <v>2278175.4</v>
      </c>
      <c r="AJ30" s="5">
        <v>314.47075000000001</v>
      </c>
      <c r="AK30" s="5">
        <v>0</v>
      </c>
      <c r="AL30" s="5">
        <v>0</v>
      </c>
      <c r="AM30" s="5">
        <v>1</v>
      </c>
      <c r="AN30" s="5">
        <v>1.3999999999999999E-4</v>
      </c>
      <c r="AO30" s="5">
        <v>3</v>
      </c>
      <c r="AP30" s="5">
        <v>1</v>
      </c>
      <c r="AQ30" s="5">
        <v>0</v>
      </c>
      <c r="AR30" s="5">
        <v>3</v>
      </c>
      <c r="AS30" s="5">
        <v>0</v>
      </c>
      <c r="AT30" s="5">
        <v>35</v>
      </c>
      <c r="AU30" s="5">
        <f>IF(AM30&gt;20,1,0)</f>
        <v>0</v>
      </c>
    </row>
    <row r="31" spans="1:47">
      <c r="A31" s="15">
        <v>2000</v>
      </c>
      <c r="B31" s="1" t="s">
        <v>5</v>
      </c>
      <c r="C31">
        <v>2013</v>
      </c>
      <c r="D31">
        <v>8141.1</v>
      </c>
      <c r="E31" s="17">
        <v>570641</v>
      </c>
      <c r="F31" s="41">
        <v>7.3</v>
      </c>
      <c r="G31" s="5">
        <v>4.6100000000000003</v>
      </c>
      <c r="H31" s="38" t="s">
        <v>1019</v>
      </c>
      <c r="I31" s="38" t="s">
        <v>1020</v>
      </c>
      <c r="J31" s="38" t="s">
        <v>1021</v>
      </c>
      <c r="K31" s="38">
        <v>3.4</v>
      </c>
      <c r="L31" s="38">
        <v>5.7</v>
      </c>
      <c r="M31" s="38">
        <v>6.6</v>
      </c>
      <c r="N31" s="17">
        <v>71</v>
      </c>
      <c r="O31" s="30">
        <v>9.6999999999999993</v>
      </c>
      <c r="P31" s="9">
        <v>4.7271486288708155</v>
      </c>
      <c r="Q31" s="15">
        <v>15.5</v>
      </c>
      <c r="R31" s="5"/>
      <c r="S31" s="26">
        <v>737068</v>
      </c>
      <c r="T31" s="8">
        <v>17.2</v>
      </c>
      <c r="U31">
        <v>7</v>
      </c>
      <c r="V31" s="9">
        <v>4.7016958615245441</v>
      </c>
      <c r="W31" s="5">
        <v>52722</v>
      </c>
      <c r="X31" s="5">
        <v>64.599999999999994</v>
      </c>
      <c r="Y31" s="5">
        <v>19825</v>
      </c>
      <c r="Z31" s="27">
        <v>90.552132051271798</v>
      </c>
      <c r="AA31" s="5">
        <v>1341.5</v>
      </c>
      <c r="AB31" s="12">
        <v>2.8366792779757968E-2</v>
      </c>
      <c r="AC31" s="5">
        <f>(D31/S31)*1000000</f>
        <v>11045.249556350296</v>
      </c>
      <c r="AD31" s="5">
        <f>S31/E31</f>
        <v>1.291649215531306</v>
      </c>
      <c r="AE31" s="5">
        <v>160000</v>
      </c>
      <c r="AF31" s="5">
        <v>177993</v>
      </c>
      <c r="AG31" s="5">
        <v>83.408150000000006</v>
      </c>
      <c r="AH31" s="5">
        <v>30634349.989999998</v>
      </c>
      <c r="AI31" s="5">
        <v>34079375.399999999</v>
      </c>
      <c r="AJ31" s="5">
        <v>4873.91057</v>
      </c>
      <c r="AK31" s="5">
        <v>0</v>
      </c>
      <c r="AL31" s="5">
        <v>0</v>
      </c>
      <c r="AM31" s="5">
        <v>0</v>
      </c>
      <c r="AN31" s="5">
        <v>0</v>
      </c>
      <c r="AO31" s="5">
        <v>8</v>
      </c>
      <c r="AP31" s="5">
        <v>0</v>
      </c>
      <c r="AQ31" s="5">
        <v>0</v>
      </c>
      <c r="AR31" s="5">
        <v>8</v>
      </c>
      <c r="AS31" s="5">
        <v>1</v>
      </c>
      <c r="AT31" s="5">
        <v>42</v>
      </c>
      <c r="AU31" s="5">
        <f>IF(AM31&gt;20,1,0)</f>
        <v>0</v>
      </c>
    </row>
    <row r="32" spans="1:47">
      <c r="A32" s="15">
        <v>2000</v>
      </c>
      <c r="B32" s="1" t="s">
        <v>5</v>
      </c>
      <c r="C32">
        <v>2012</v>
      </c>
      <c r="D32">
        <v>7867.4</v>
      </c>
      <c r="E32" s="13">
        <v>570641</v>
      </c>
      <c r="F32" s="42">
        <v>7.2</v>
      </c>
      <c r="G32" s="5">
        <v>4.1100000000000003</v>
      </c>
      <c r="H32" s="38" t="s">
        <v>1172</v>
      </c>
      <c r="I32" s="38" t="s">
        <v>1173</v>
      </c>
      <c r="J32" s="38" t="s">
        <v>1174</v>
      </c>
      <c r="K32" s="38">
        <v>3.6</v>
      </c>
      <c r="L32" s="38">
        <v>5.9</v>
      </c>
      <c r="M32" s="38">
        <v>6</v>
      </c>
      <c r="N32" s="13">
        <v>75</v>
      </c>
      <c r="O32" s="30">
        <v>10</v>
      </c>
      <c r="P32" s="9">
        <v>4.5214177281255701</v>
      </c>
      <c r="Q32" s="15">
        <v>14.6</v>
      </c>
      <c r="R32" s="5"/>
      <c r="S32" s="26">
        <v>730443</v>
      </c>
      <c r="T32" s="8">
        <v>17.100000000000001</v>
      </c>
      <c r="U32">
        <v>7.1</v>
      </c>
      <c r="V32" s="9">
        <v>4.4820591100675946</v>
      </c>
      <c r="W32" s="5">
        <v>53624</v>
      </c>
      <c r="X32" s="5">
        <v>63.7</v>
      </c>
      <c r="Y32" s="5">
        <v>19769</v>
      </c>
      <c r="Z32" s="27">
        <v>82.496375209127194</v>
      </c>
      <c r="AA32" s="5">
        <v>1308</v>
      </c>
      <c r="AB32" s="12">
        <v>-0.10606028703472936</v>
      </c>
      <c r="AC32" s="5">
        <f>(D32/S32)*1000000</f>
        <v>10770.724067449479</v>
      </c>
      <c r="AD32" s="5">
        <f>S32/E32</f>
        <v>1.2800394643917981</v>
      </c>
      <c r="AE32" s="5">
        <v>0</v>
      </c>
      <c r="AF32" s="5">
        <v>0</v>
      </c>
      <c r="AG32" s="5">
        <v>0</v>
      </c>
      <c r="AH32" s="5">
        <v>24295000</v>
      </c>
      <c r="AI32" s="5">
        <v>27423008.120000001</v>
      </c>
      <c r="AJ32" s="5">
        <v>375.92734999999999</v>
      </c>
      <c r="AK32" s="5">
        <v>0</v>
      </c>
      <c r="AL32" s="5">
        <v>0</v>
      </c>
      <c r="AM32" s="5">
        <v>1</v>
      </c>
      <c r="AN32" s="5">
        <v>1.0000000000000001E-5</v>
      </c>
      <c r="AO32" s="5">
        <v>12</v>
      </c>
      <c r="AP32" s="5">
        <v>6</v>
      </c>
      <c r="AQ32" s="5">
        <v>0</v>
      </c>
      <c r="AR32" s="5">
        <v>12</v>
      </c>
      <c r="AS32" s="5">
        <v>0</v>
      </c>
      <c r="AT32" s="5">
        <v>18</v>
      </c>
      <c r="AU32" s="5">
        <f>IF(AM32&gt;20,1,0)</f>
        <v>0</v>
      </c>
    </row>
    <row r="33" spans="1:47">
      <c r="A33" s="15">
        <v>2000</v>
      </c>
      <c r="B33" s="1" t="s">
        <v>5</v>
      </c>
      <c r="C33">
        <v>2011</v>
      </c>
      <c r="D33">
        <v>7391.2</v>
      </c>
      <c r="E33" s="13">
        <v>570641</v>
      </c>
      <c r="F33" s="42">
        <v>7.8</v>
      </c>
      <c r="G33" s="5">
        <v>4.1399999999999997</v>
      </c>
      <c r="H33" s="38" t="s">
        <v>1325</v>
      </c>
      <c r="I33" s="38" t="s">
        <v>1326</v>
      </c>
      <c r="J33" s="38" t="s">
        <v>1327</v>
      </c>
      <c r="K33" s="38">
        <v>3.2</v>
      </c>
      <c r="L33" s="38">
        <v>5.3</v>
      </c>
      <c r="M33" s="38">
        <v>5.8</v>
      </c>
      <c r="N33" s="13">
        <v>40</v>
      </c>
      <c r="O33" s="30">
        <v>11.7</v>
      </c>
      <c r="P33" s="9">
        <v>4.3906973777026606</v>
      </c>
      <c r="Q33" s="15">
        <v>14.6</v>
      </c>
      <c r="R33" s="5"/>
      <c r="S33" s="26">
        <v>722128</v>
      </c>
      <c r="T33" s="8">
        <v>16.3</v>
      </c>
      <c r="U33">
        <v>7.6</v>
      </c>
      <c r="V33" s="9">
        <v>4.3692798135702846</v>
      </c>
      <c r="W33" s="5">
        <v>52384</v>
      </c>
      <c r="X33" s="5">
        <v>64.400000000000006</v>
      </c>
      <c r="Y33" s="5">
        <v>19405</v>
      </c>
      <c r="Z33" s="27">
        <v>69.861916672711104</v>
      </c>
      <c r="AA33" s="5">
        <v>1268.75</v>
      </c>
      <c r="AB33" s="12">
        <v>-1.3160380513690617E-2</v>
      </c>
      <c r="AC33" s="5">
        <f>(D33/S33)*1000000</f>
        <v>10235.304544346709</v>
      </c>
      <c r="AD33" s="5">
        <f>S33/E33</f>
        <v>1.2654681314521738</v>
      </c>
      <c r="AE33" s="5">
        <v>0</v>
      </c>
      <c r="AF33" s="5">
        <v>0</v>
      </c>
      <c r="AG33" s="5">
        <v>0</v>
      </c>
      <c r="AH33" s="5">
        <v>29282000.010000002</v>
      </c>
      <c r="AI33" s="5">
        <v>33736086.329999998</v>
      </c>
      <c r="AJ33" s="5">
        <v>3152.6448399999999</v>
      </c>
      <c r="AK33" s="5">
        <v>0</v>
      </c>
      <c r="AL33" s="5">
        <v>0</v>
      </c>
      <c r="AM33" s="5">
        <v>2</v>
      </c>
      <c r="AN33" s="5">
        <v>2.0000000000000001E-4</v>
      </c>
      <c r="AO33" s="5">
        <v>5</v>
      </c>
      <c r="AP33" s="5">
        <v>3</v>
      </c>
      <c r="AQ33" s="5">
        <v>0</v>
      </c>
      <c r="AR33" s="5">
        <v>5</v>
      </c>
      <c r="AS33" s="5">
        <v>0</v>
      </c>
      <c r="AT33" s="5">
        <v>45</v>
      </c>
      <c r="AU33" s="5">
        <f>IF(AM33&gt;20,1,0)</f>
        <v>0</v>
      </c>
    </row>
    <row r="34" spans="1:47">
      <c r="A34" s="15">
        <v>2000</v>
      </c>
      <c r="B34" s="1" t="s">
        <v>5</v>
      </c>
      <c r="C34">
        <v>2010</v>
      </c>
      <c r="D34">
        <v>5845.6</v>
      </c>
      <c r="E34" s="17">
        <v>570641</v>
      </c>
      <c r="F34" s="41">
        <v>8</v>
      </c>
      <c r="G34" s="5">
        <v>4.34</v>
      </c>
      <c r="H34" s="38" t="s">
        <v>1478</v>
      </c>
      <c r="I34" s="38" t="s">
        <v>1479</v>
      </c>
      <c r="J34" s="38" t="s">
        <v>1480</v>
      </c>
      <c r="K34" s="38">
        <v>3.5</v>
      </c>
      <c r="L34" s="38">
        <v>5.5</v>
      </c>
      <c r="M34" s="38">
        <v>5.7</v>
      </c>
      <c r="N34" s="17">
        <v>86</v>
      </c>
      <c r="O34" s="30">
        <v>12.5</v>
      </c>
      <c r="P34" s="9">
        <v>4.3316281052298446</v>
      </c>
      <c r="Q34" s="15">
        <v>14.5</v>
      </c>
      <c r="R34" s="5"/>
      <c r="S34" s="26">
        <v>713910</v>
      </c>
      <c r="T34" s="8">
        <v>16.600000000000001</v>
      </c>
      <c r="U34">
        <v>7.9</v>
      </c>
      <c r="V34" s="9">
        <v>4.3233886628736462</v>
      </c>
      <c r="W34" s="5">
        <v>49437</v>
      </c>
      <c r="X34" s="5">
        <v>65.7</v>
      </c>
      <c r="Y34" s="5">
        <v>19207</v>
      </c>
      <c r="Z34" s="27">
        <v>71.790606337140403</v>
      </c>
      <c r="AA34" s="5">
        <v>1154.75</v>
      </c>
      <c r="AB34" s="12">
        <v>-6.410554373506272E-2</v>
      </c>
      <c r="AC34" s="5">
        <f>(D34/S34)*1000000</f>
        <v>8188.1469653037502</v>
      </c>
      <c r="AD34" s="5">
        <f>S34/E34</f>
        <v>1.251066782793385</v>
      </c>
      <c r="AE34" s="5">
        <v>0</v>
      </c>
      <c r="AF34" s="5">
        <v>0</v>
      </c>
      <c r="AG34" s="5">
        <v>0</v>
      </c>
      <c r="AH34" s="5">
        <v>4554500.01</v>
      </c>
      <c r="AI34" s="5">
        <v>5412917.2699999996</v>
      </c>
      <c r="AJ34" s="5">
        <v>783.63347999999996</v>
      </c>
      <c r="AK34" s="5">
        <v>0</v>
      </c>
      <c r="AL34" s="5">
        <v>0</v>
      </c>
      <c r="AM34" s="5">
        <v>0</v>
      </c>
      <c r="AN34" s="5">
        <v>0</v>
      </c>
      <c r="AO34" s="5">
        <v>4</v>
      </c>
      <c r="AP34" s="5">
        <v>0</v>
      </c>
      <c r="AQ34" s="5">
        <v>0</v>
      </c>
      <c r="AR34" s="5">
        <v>4</v>
      </c>
      <c r="AS34" s="5">
        <v>0</v>
      </c>
      <c r="AT34" s="5">
        <v>33</v>
      </c>
      <c r="AU34" s="5">
        <f>IF(AM34&gt;20,1,0)</f>
        <v>0</v>
      </c>
    </row>
    <row r="35" spans="1:47">
      <c r="A35" s="15">
        <v>2000</v>
      </c>
      <c r="B35" s="1" t="s">
        <v>5</v>
      </c>
      <c r="C35">
        <v>2009</v>
      </c>
      <c r="D35">
        <v>4678.7</v>
      </c>
      <c r="E35" s="17">
        <v>570641</v>
      </c>
      <c r="F35" s="41">
        <v>7.8</v>
      </c>
      <c r="G35" s="5">
        <v>3.15</v>
      </c>
      <c r="H35" s="17"/>
      <c r="I35" s="17"/>
      <c r="J35" s="17"/>
      <c r="K35" s="17"/>
      <c r="L35" s="17"/>
      <c r="M35" s="17"/>
      <c r="N35" s="17">
        <v>61</v>
      </c>
      <c r="O35" s="30">
        <v>11.7</v>
      </c>
      <c r="P35" s="9">
        <v>4.3579453094657055</v>
      </c>
      <c r="Q35" s="15">
        <v>14.5</v>
      </c>
      <c r="R35" s="5"/>
      <c r="S35" s="32">
        <v>698895</v>
      </c>
      <c r="T35" s="8">
        <v>16.5</v>
      </c>
      <c r="U35">
        <v>7.7</v>
      </c>
      <c r="V35" s="9">
        <v>4.3438307387091584</v>
      </c>
      <c r="W35" s="5">
        <v>47069</v>
      </c>
      <c r="X35" s="5">
        <v>66.8</v>
      </c>
      <c r="Y35" s="5">
        <v>19211</v>
      </c>
      <c r="Z35" s="27">
        <v>65.936614809532301</v>
      </c>
      <c r="AA35" s="5">
        <v>1097.25</v>
      </c>
      <c r="AB35" s="12">
        <v>-6.7356025199845238E-2</v>
      </c>
      <c r="AC35" s="5">
        <f>(D35/S35)*1000000</f>
        <v>6694.4247705306225</v>
      </c>
      <c r="AD35" s="5">
        <f>S35/E35</f>
        <v>1.2247542675692773</v>
      </c>
      <c r="AE35" s="5">
        <v>0</v>
      </c>
      <c r="AF35" s="5">
        <v>0</v>
      </c>
      <c r="AG35" s="5">
        <v>0</v>
      </c>
      <c r="AH35" s="5">
        <v>3316999.96</v>
      </c>
      <c r="AI35" s="5">
        <v>4006839.83</v>
      </c>
      <c r="AJ35" s="5">
        <v>2779.8117499999998</v>
      </c>
      <c r="AK35" s="5">
        <v>0</v>
      </c>
      <c r="AL35" s="5">
        <v>0</v>
      </c>
      <c r="AM35" s="5">
        <v>0</v>
      </c>
      <c r="AN35" s="5">
        <v>0</v>
      </c>
      <c r="AO35" s="5">
        <v>14</v>
      </c>
      <c r="AP35" s="5">
        <v>0</v>
      </c>
      <c r="AQ35" s="5">
        <v>0</v>
      </c>
      <c r="AR35" s="5">
        <v>14</v>
      </c>
      <c r="AS35" s="5">
        <v>0</v>
      </c>
      <c r="AT35" s="5">
        <v>32</v>
      </c>
      <c r="AU35" s="5">
        <f>IF(AM35&gt;20,1,0)</f>
        <v>0</v>
      </c>
    </row>
    <row r="36" spans="1:47">
      <c r="A36" s="15">
        <v>2000</v>
      </c>
      <c r="B36" s="1" t="s">
        <v>5</v>
      </c>
      <c r="C36">
        <v>2008</v>
      </c>
      <c r="D36">
        <v>10081.4</v>
      </c>
      <c r="E36" s="13">
        <v>570641</v>
      </c>
      <c r="F36" s="42">
        <v>8.4</v>
      </c>
      <c r="G36" s="5">
        <v>3.93</v>
      </c>
      <c r="H36" s="13"/>
      <c r="I36" s="13"/>
      <c r="J36" s="13"/>
      <c r="K36" s="13"/>
      <c r="L36" s="13"/>
      <c r="M36" s="13"/>
      <c r="N36" s="13">
        <v>85</v>
      </c>
      <c r="O36" s="30">
        <v>8.1999999999999993</v>
      </c>
      <c r="P36" s="9">
        <v>4.4379654984961228</v>
      </c>
      <c r="Q36" s="15">
        <v>12.9</v>
      </c>
      <c r="R36" s="5"/>
      <c r="S36" s="32">
        <v>687455</v>
      </c>
      <c r="T36" s="8">
        <v>17.399999999999999</v>
      </c>
      <c r="U36">
        <v>6.7</v>
      </c>
      <c r="V36" s="9">
        <v>4.4276817935440524</v>
      </c>
      <c r="W36" s="5">
        <v>47749</v>
      </c>
      <c r="X36" s="5">
        <v>66.400000000000006</v>
      </c>
      <c r="Y36" s="5">
        <v>19386</v>
      </c>
      <c r="Z36" s="27">
        <v>80.312854020120099</v>
      </c>
      <c r="AA36" s="5">
        <v>1250.75</v>
      </c>
      <c r="AB36" s="12">
        <v>-2.7146471994239266E-2</v>
      </c>
      <c r="AC36" s="5">
        <f>(D36/S36)*1000000</f>
        <v>14664.814424216858</v>
      </c>
      <c r="AD36" s="5">
        <f>S36/E36</f>
        <v>1.2047066369223383</v>
      </c>
      <c r="AE36" s="5">
        <v>0</v>
      </c>
      <c r="AF36" s="5">
        <v>0</v>
      </c>
      <c r="AG36" s="5">
        <v>0</v>
      </c>
      <c r="AH36" s="5">
        <v>12171250.029999999</v>
      </c>
      <c r="AI36" s="5">
        <v>14650209.23</v>
      </c>
      <c r="AJ36" s="5">
        <v>2428.8288899999998</v>
      </c>
      <c r="AK36" s="5">
        <v>0</v>
      </c>
      <c r="AL36" s="5">
        <v>0</v>
      </c>
      <c r="AM36" s="5">
        <v>3</v>
      </c>
      <c r="AN36" s="5">
        <v>4.0000000000000002E-4</v>
      </c>
      <c r="AO36" s="5">
        <v>3</v>
      </c>
      <c r="AP36" s="5">
        <v>1</v>
      </c>
      <c r="AQ36" s="5">
        <v>0</v>
      </c>
      <c r="AR36" s="5">
        <v>3</v>
      </c>
      <c r="AS36" s="5">
        <v>0</v>
      </c>
      <c r="AT36" s="5">
        <v>48</v>
      </c>
      <c r="AU36" s="5">
        <f>IF(AM36&gt;20,1,0)</f>
        <v>0</v>
      </c>
    </row>
    <row r="37" spans="1:47">
      <c r="A37" s="15">
        <v>2000</v>
      </c>
      <c r="B37" s="1" t="s">
        <v>5</v>
      </c>
      <c r="C37">
        <v>2007</v>
      </c>
      <c r="D37">
        <v>4891.3</v>
      </c>
      <c r="E37" s="17">
        <v>570641</v>
      </c>
      <c r="F37" s="41">
        <v>8.5</v>
      </c>
      <c r="G37" s="5">
        <v>6.29</v>
      </c>
      <c r="H37" s="17"/>
      <c r="I37" s="17"/>
      <c r="J37" s="17"/>
      <c r="K37" s="17"/>
      <c r="L37" s="17"/>
      <c r="M37" s="17"/>
      <c r="N37" s="17">
        <v>48</v>
      </c>
      <c r="O37" s="30">
        <v>7.6</v>
      </c>
      <c r="P37" s="9">
        <v>4.2008755948181822</v>
      </c>
      <c r="Q37" s="15">
        <v>11.7</v>
      </c>
      <c r="R37" s="5"/>
      <c r="S37" s="32">
        <v>680300</v>
      </c>
      <c r="T37" s="8">
        <v>17.8</v>
      </c>
      <c r="U37">
        <v>6.3</v>
      </c>
      <c r="V37" s="9">
        <v>4.1874952640278273</v>
      </c>
      <c r="W37" s="5">
        <v>43861</v>
      </c>
      <c r="X37" s="5">
        <v>66.599999999999994</v>
      </c>
      <c r="Y37" s="5">
        <v>19078</v>
      </c>
      <c r="Z37" s="27">
        <v>161.38059354010301</v>
      </c>
      <c r="AA37" s="5">
        <v>1307</v>
      </c>
      <c r="AB37" s="12">
        <v>-0.2118855977399402</v>
      </c>
      <c r="AC37" s="5">
        <f>(D37/S37)*1000000</f>
        <v>7189.91621343525</v>
      </c>
      <c r="AD37" s="5">
        <f>S37/E37</f>
        <v>1.1921681056916695</v>
      </c>
      <c r="AE37" s="5">
        <v>0</v>
      </c>
      <c r="AF37" s="5">
        <v>0</v>
      </c>
      <c r="AG37" s="5">
        <v>0</v>
      </c>
      <c r="AH37" s="5">
        <v>4103059.99</v>
      </c>
      <c r="AI37" s="5">
        <v>5128369.45</v>
      </c>
      <c r="AJ37" s="5">
        <v>192.69739000000001</v>
      </c>
      <c r="AK37" s="5">
        <v>0</v>
      </c>
      <c r="AL37" s="5">
        <v>0</v>
      </c>
      <c r="AM37" s="5">
        <v>0</v>
      </c>
      <c r="AN37" s="5">
        <v>0</v>
      </c>
      <c r="AO37" s="5">
        <v>7</v>
      </c>
      <c r="AP37" s="5">
        <v>0</v>
      </c>
      <c r="AQ37" s="5">
        <v>0</v>
      </c>
      <c r="AR37" s="5">
        <v>7</v>
      </c>
      <c r="AS37" s="5">
        <v>0</v>
      </c>
      <c r="AT37" s="5">
        <v>29</v>
      </c>
      <c r="AU37" s="5">
        <f>IF(AM37&gt;20,1,0)</f>
        <v>0</v>
      </c>
    </row>
    <row r="38" spans="1:47">
      <c r="A38" s="15">
        <v>2000</v>
      </c>
      <c r="B38" s="1" t="s">
        <v>5</v>
      </c>
      <c r="C38">
        <v>2006</v>
      </c>
      <c r="D38">
        <v>3197.1</v>
      </c>
      <c r="E38" s="13">
        <v>570641</v>
      </c>
      <c r="F38" s="42">
        <v>8.1999999999999993</v>
      </c>
      <c r="G38" s="5">
        <v>5.37</v>
      </c>
      <c r="H38" s="13"/>
      <c r="I38" s="13"/>
      <c r="J38" s="13"/>
      <c r="K38" s="13"/>
      <c r="L38" s="13"/>
      <c r="M38" s="13"/>
      <c r="N38" s="13">
        <v>117</v>
      </c>
      <c r="O38" s="30">
        <v>8.9</v>
      </c>
      <c r="P38" s="9">
        <v>3.6921658655541161</v>
      </c>
      <c r="Q38" s="15">
        <v>10.8</v>
      </c>
      <c r="R38" s="5"/>
      <c r="S38" s="32">
        <v>675302</v>
      </c>
      <c r="T38" s="8">
        <v>18.7</v>
      </c>
      <c r="U38">
        <v>6.6</v>
      </c>
      <c r="V38" s="9">
        <v>3.6799250554510188</v>
      </c>
      <c r="W38" s="5">
        <v>41058</v>
      </c>
      <c r="X38" s="5">
        <v>67.2</v>
      </c>
      <c r="Y38" s="5">
        <v>19002</v>
      </c>
      <c r="Z38" s="27">
        <v>233.05393000570601</v>
      </c>
      <c r="AA38" s="5">
        <v>1314.25</v>
      </c>
      <c r="AB38" s="12">
        <v>-0.12001173317627657</v>
      </c>
      <c r="AC38" s="5">
        <f>(D38/S38)*1000000</f>
        <v>4734.3262718013575</v>
      </c>
      <c r="AD38" s="5">
        <f>S38/E38</f>
        <v>1.183409534190498</v>
      </c>
      <c r="AE38" s="5">
        <v>0</v>
      </c>
      <c r="AF38" s="5">
        <v>0</v>
      </c>
      <c r="AG38" s="5">
        <v>0</v>
      </c>
      <c r="AH38" s="5">
        <v>63524089.979999997</v>
      </c>
      <c r="AI38" s="5">
        <v>81659487.150000006</v>
      </c>
      <c r="AJ38" s="5">
        <v>9579.5866499999993</v>
      </c>
      <c r="AK38" s="5">
        <v>2</v>
      </c>
      <c r="AL38" s="5">
        <v>2.0000000000000002E-5</v>
      </c>
      <c r="AM38" s="5">
        <v>1.98</v>
      </c>
      <c r="AN38" s="5">
        <v>3.8999999999999999E-4</v>
      </c>
      <c r="AO38" s="5">
        <v>15</v>
      </c>
      <c r="AP38" s="5">
        <v>2</v>
      </c>
      <c r="AQ38" s="5">
        <v>1</v>
      </c>
      <c r="AR38" s="5">
        <v>15</v>
      </c>
      <c r="AS38" s="5">
        <v>0</v>
      </c>
      <c r="AT38" s="5">
        <v>91</v>
      </c>
      <c r="AU38" s="5">
        <f>IF(AM38&gt;20,1,0)</f>
        <v>0</v>
      </c>
    </row>
    <row r="39" spans="1:47">
      <c r="A39" s="15">
        <v>2000</v>
      </c>
      <c r="B39" s="1" t="s">
        <v>5</v>
      </c>
      <c r="C39">
        <v>2005</v>
      </c>
      <c r="D39">
        <v>2859</v>
      </c>
      <c r="E39" s="17">
        <v>570641</v>
      </c>
      <c r="F39" s="41">
        <v>8.1999999999999993</v>
      </c>
      <c r="G39" s="5">
        <v>4.82</v>
      </c>
      <c r="H39" s="17"/>
      <c r="I39" s="17"/>
      <c r="J39" s="17"/>
      <c r="K39" s="17"/>
      <c r="L39" s="17"/>
      <c r="M39" s="17"/>
      <c r="N39" s="17">
        <v>67</v>
      </c>
      <c r="O39" s="30">
        <v>10</v>
      </c>
      <c r="P39" s="9">
        <v>3.6469355920379041</v>
      </c>
      <c r="Q39" s="15">
        <v>10</v>
      </c>
      <c r="R39" s="5"/>
      <c r="S39" s="32">
        <v>666946</v>
      </c>
      <c r="T39" s="8">
        <v>19.100000000000001</v>
      </c>
      <c r="U39">
        <v>6.9</v>
      </c>
      <c r="V39" s="9">
        <v>3.6426135880258474</v>
      </c>
      <c r="W39" s="5">
        <v>38919</v>
      </c>
      <c r="X39" s="5">
        <v>66</v>
      </c>
      <c r="Y39" s="5">
        <v>18739</v>
      </c>
      <c r="Z39" s="27">
        <v>265.71464690446498</v>
      </c>
      <c r="AA39" s="5">
        <v>1194.75</v>
      </c>
      <c r="AB39" s="12">
        <v>-0.15356238247623652</v>
      </c>
      <c r="AC39" s="5">
        <f>(D39/S39)*1000000</f>
        <v>4286.703871078018</v>
      </c>
      <c r="AD39" s="5">
        <f>S39/E39</f>
        <v>1.1687663522249541</v>
      </c>
      <c r="AE39" s="5">
        <v>140000.04999999999</v>
      </c>
      <c r="AF39" s="5">
        <v>185773.87</v>
      </c>
      <c r="AG39" s="5">
        <v>15.967969999999999</v>
      </c>
      <c r="AH39" s="5">
        <v>17016100.07</v>
      </c>
      <c r="AI39" s="5">
        <v>22579613.940000001</v>
      </c>
      <c r="AJ39" s="5">
        <v>3130.2232600000002</v>
      </c>
      <c r="AK39" s="5">
        <v>7</v>
      </c>
      <c r="AL39" s="5">
        <v>3.6000000000000002E-4</v>
      </c>
      <c r="AM39" s="5">
        <v>0</v>
      </c>
      <c r="AN39" s="5">
        <v>0</v>
      </c>
      <c r="AO39" s="5">
        <v>8</v>
      </c>
      <c r="AP39" s="5">
        <v>0</v>
      </c>
      <c r="AQ39" s="5">
        <v>4</v>
      </c>
      <c r="AR39" s="5">
        <v>8</v>
      </c>
      <c r="AS39" s="5">
        <v>4</v>
      </c>
      <c r="AT39" s="5">
        <v>156</v>
      </c>
      <c r="AU39" s="5">
        <f>IF(AM39&gt;20,1,0)</f>
        <v>0</v>
      </c>
    </row>
    <row r="40" spans="1:47">
      <c r="A40" s="15">
        <v>2000</v>
      </c>
      <c r="B40" s="1" t="s">
        <v>5</v>
      </c>
      <c r="C40">
        <v>2004</v>
      </c>
      <c r="D40">
        <v>2504.9</v>
      </c>
      <c r="E40" s="13">
        <v>570641</v>
      </c>
      <c r="F40" s="42">
        <v>8.5</v>
      </c>
      <c r="G40" s="5">
        <v>5.63</v>
      </c>
      <c r="H40" s="13"/>
      <c r="I40" s="13"/>
      <c r="J40" s="13"/>
      <c r="K40" s="13"/>
      <c r="L40" s="13"/>
      <c r="M40" s="13"/>
      <c r="N40" s="13">
        <v>182</v>
      </c>
      <c r="O40" s="30">
        <v>9.1</v>
      </c>
      <c r="P40" s="9">
        <v>3.7108026907274403</v>
      </c>
      <c r="Q40" s="15">
        <v>10</v>
      </c>
      <c r="R40" s="5"/>
      <c r="S40" s="32">
        <v>659286</v>
      </c>
      <c r="T40" s="8">
        <v>17.7</v>
      </c>
      <c r="U40">
        <v>7.5</v>
      </c>
      <c r="V40" s="9">
        <v>3.7061135632219848</v>
      </c>
      <c r="W40" s="5">
        <v>36916</v>
      </c>
      <c r="X40" s="5">
        <v>67.2</v>
      </c>
      <c r="Y40" s="5">
        <v>18359</v>
      </c>
      <c r="Z40" s="27">
        <v>258.90509704101601</v>
      </c>
      <c r="AA40" s="5"/>
      <c r="AB40" s="12">
        <v>-7.8976694135431694E-2</v>
      </c>
      <c r="AC40" s="5">
        <f>(D40/S40)*1000000</f>
        <v>3799.4133046962925</v>
      </c>
      <c r="AD40" s="5">
        <f>S40/E40</f>
        <v>1.1553428512847832</v>
      </c>
      <c r="AE40" s="5">
        <v>18000</v>
      </c>
      <c r="AF40" s="5">
        <v>24694.43</v>
      </c>
      <c r="AG40" s="5">
        <v>15.82399</v>
      </c>
      <c r="AH40" s="5">
        <v>26736600.09</v>
      </c>
      <c r="AI40" s="5">
        <v>36680305.509999998</v>
      </c>
      <c r="AJ40" s="5">
        <v>4632.9152899999999</v>
      </c>
      <c r="AK40" s="5">
        <v>12</v>
      </c>
      <c r="AL40" s="5">
        <v>4.0000000000000003E-5</v>
      </c>
      <c r="AM40" s="5">
        <v>4</v>
      </c>
      <c r="AN40" s="5">
        <v>4.4999999999999999E-4</v>
      </c>
      <c r="AO40" s="5">
        <v>31</v>
      </c>
      <c r="AP40" s="5">
        <v>2</v>
      </c>
      <c r="AQ40" s="5">
        <v>3</v>
      </c>
      <c r="AR40" s="5">
        <v>31</v>
      </c>
      <c r="AS40" s="5">
        <v>1</v>
      </c>
      <c r="AT40" s="5">
        <v>104</v>
      </c>
      <c r="AU40" s="5">
        <f>IF(AM40&gt;20,1,0)</f>
        <v>0</v>
      </c>
    </row>
    <row r="41" spans="1:47">
      <c r="A41" s="15">
        <v>2000</v>
      </c>
      <c r="B41" s="1" t="s">
        <v>5</v>
      </c>
      <c r="C41">
        <v>2003</v>
      </c>
      <c r="D41">
        <v>2308.8000000000002</v>
      </c>
      <c r="E41" s="17">
        <v>570641</v>
      </c>
      <c r="F41" s="41">
        <v>8.1</v>
      </c>
      <c r="G41" s="5">
        <v>6.02</v>
      </c>
      <c r="H41" s="17"/>
      <c r="I41" s="17"/>
      <c r="J41" s="17"/>
      <c r="K41" s="17"/>
      <c r="L41" s="17"/>
      <c r="M41" s="17"/>
      <c r="N41" s="17">
        <v>97</v>
      </c>
      <c r="O41" s="30">
        <v>9.6</v>
      </c>
      <c r="P41" s="9">
        <v>3.5441329026293666</v>
      </c>
      <c r="Q41" s="15">
        <v>10.199999999999999</v>
      </c>
      <c r="R41" s="5"/>
      <c r="S41" s="32">
        <v>648414</v>
      </c>
      <c r="T41" s="8">
        <v>16.899999999999999</v>
      </c>
      <c r="U41">
        <v>7.8</v>
      </c>
      <c r="V41" s="9">
        <v>3.5416885603396953</v>
      </c>
      <c r="W41" s="5">
        <v>35841</v>
      </c>
      <c r="X41" s="5">
        <v>70</v>
      </c>
      <c r="Y41" s="5">
        <v>17872</v>
      </c>
      <c r="Z41" s="27">
        <v>291.67240089260201</v>
      </c>
      <c r="AA41" s="5"/>
      <c r="AB41" s="12">
        <v>-7.7465012878169051E-3</v>
      </c>
      <c r="AC41" s="5">
        <f>(D41/S41)*1000000</f>
        <v>3560.6880789125466</v>
      </c>
      <c r="AD41" s="5">
        <f>S41/E41</f>
        <v>1.1362905925091258</v>
      </c>
      <c r="AE41" s="5">
        <v>0</v>
      </c>
      <c r="AF41" s="5">
        <v>0</v>
      </c>
      <c r="AG41" s="5">
        <v>0</v>
      </c>
      <c r="AH41" s="5">
        <v>21243000.100000001</v>
      </c>
      <c r="AI41" s="5">
        <v>29919666.690000001</v>
      </c>
      <c r="AJ41" s="5">
        <v>2955.5169999999998</v>
      </c>
      <c r="AK41" s="5">
        <v>3</v>
      </c>
      <c r="AL41" s="5">
        <v>3.0000000000000001E-5</v>
      </c>
      <c r="AM41" s="5">
        <v>1</v>
      </c>
      <c r="AN41" s="5">
        <v>1.0000000000000001E-5</v>
      </c>
      <c r="AO41" s="5">
        <v>7</v>
      </c>
      <c r="AP41" s="5">
        <v>1</v>
      </c>
      <c r="AQ41" s="5">
        <v>3</v>
      </c>
      <c r="AR41" s="5">
        <v>7</v>
      </c>
      <c r="AS41" s="5">
        <v>0</v>
      </c>
      <c r="AT41" s="5">
        <v>192</v>
      </c>
      <c r="AU41" s="5">
        <f>IF(AM41&gt;20,1,0)</f>
        <v>0</v>
      </c>
    </row>
    <row r="42" spans="1:47">
      <c r="A42" s="15">
        <v>2000</v>
      </c>
      <c r="B42" s="1" t="s">
        <v>5</v>
      </c>
      <c r="C42">
        <v>2002</v>
      </c>
      <c r="D42">
        <v>2162.9</v>
      </c>
      <c r="E42" s="13">
        <v>570641</v>
      </c>
      <c r="F42" s="42">
        <v>8.3000000000000007</v>
      </c>
      <c r="G42" s="5">
        <v>5.14</v>
      </c>
      <c r="H42" s="13"/>
      <c r="I42" s="13"/>
      <c r="J42" s="13"/>
      <c r="K42" s="13"/>
      <c r="L42" s="13"/>
      <c r="M42" s="13"/>
      <c r="N42" s="13">
        <v>154</v>
      </c>
      <c r="O42" s="30">
        <v>8.8000000000000007</v>
      </c>
      <c r="P42" s="9">
        <v>4.0352176586792856</v>
      </c>
      <c r="Q42" s="15">
        <v>9.4</v>
      </c>
      <c r="R42" s="5"/>
      <c r="S42" s="32">
        <v>642337</v>
      </c>
      <c r="T42" s="8">
        <v>15.8</v>
      </c>
      <c r="U42">
        <v>7.3</v>
      </c>
      <c r="V42" s="9">
        <v>4.0346093066920039</v>
      </c>
      <c r="W42" s="5">
        <v>34634</v>
      </c>
      <c r="X42" s="5">
        <v>67.099999999999994</v>
      </c>
      <c r="Y42" s="5">
        <v>17402</v>
      </c>
      <c r="Z42" s="27">
        <v>264.13535370643098</v>
      </c>
      <c r="AA42" s="5"/>
      <c r="AB42" s="12">
        <v>-7.2962405434826919E-3</v>
      </c>
      <c r="AC42" s="5">
        <f>(D42/S42)*1000000</f>
        <v>3367.2355788316727</v>
      </c>
      <c r="AD42" s="5">
        <f>S42/E42</f>
        <v>1.1256411649355724</v>
      </c>
      <c r="AE42" s="5">
        <v>0</v>
      </c>
      <c r="AF42" s="5">
        <v>0</v>
      </c>
      <c r="AG42" s="5">
        <v>0</v>
      </c>
      <c r="AH42" s="5">
        <v>86377898.930000007</v>
      </c>
      <c r="AI42" s="5">
        <v>124431459.69</v>
      </c>
      <c r="AJ42" s="5">
        <v>20281.162619999999</v>
      </c>
      <c r="AK42" s="5">
        <v>5</v>
      </c>
      <c r="AL42" s="5">
        <v>1.3699999999999999E-3</v>
      </c>
      <c r="AM42" s="5">
        <v>7.01</v>
      </c>
      <c r="AN42" s="5">
        <v>8.7000000000000001E-4</v>
      </c>
      <c r="AO42" s="5">
        <v>9</v>
      </c>
      <c r="AP42" s="5">
        <v>5</v>
      </c>
      <c r="AQ42" s="5">
        <v>1</v>
      </c>
      <c r="AR42" s="5">
        <v>9</v>
      </c>
      <c r="AS42" s="5">
        <v>0</v>
      </c>
      <c r="AT42" s="5">
        <v>167</v>
      </c>
      <c r="AU42" s="5">
        <f>IF(AM42&gt;20,1,0)</f>
        <v>0</v>
      </c>
    </row>
    <row r="43" spans="1:47">
      <c r="A43" s="15">
        <v>2000</v>
      </c>
      <c r="B43" s="1" t="s">
        <v>5</v>
      </c>
      <c r="C43">
        <v>2001</v>
      </c>
      <c r="D43">
        <v>2386.1</v>
      </c>
      <c r="E43" s="13">
        <v>570641</v>
      </c>
      <c r="F43" s="42">
        <v>8.1</v>
      </c>
      <c r="G43" s="5">
        <v>6.16</v>
      </c>
      <c r="H43" s="13"/>
      <c r="I43" s="13"/>
      <c r="J43" s="13"/>
      <c r="K43" s="13"/>
      <c r="L43" s="13"/>
      <c r="M43" s="13"/>
      <c r="N43" s="13">
        <v>70</v>
      </c>
      <c r="O43" s="30">
        <v>8.5</v>
      </c>
      <c r="P43" s="9">
        <v>3.8243346696570213</v>
      </c>
      <c r="Q43" s="15">
        <v>9.3000000000000007</v>
      </c>
      <c r="R43" s="5"/>
      <c r="S43" s="32">
        <v>633714</v>
      </c>
      <c r="T43" s="8">
        <v>14.9</v>
      </c>
      <c r="U43">
        <v>6.4</v>
      </c>
      <c r="V43" s="9">
        <v>3.8197029117580232</v>
      </c>
      <c r="W43" s="5">
        <v>33517</v>
      </c>
      <c r="X43" s="5">
        <v>65.3</v>
      </c>
      <c r="Y43" s="5">
        <v>17486</v>
      </c>
      <c r="Z43" s="27">
        <v>255.63450166823699</v>
      </c>
      <c r="AA43" s="5"/>
      <c r="AB43" s="12">
        <v>7.012075210441919E-2</v>
      </c>
      <c r="AC43" s="5">
        <f>(D43/S43)*1000000</f>
        <v>3765.2631944378695</v>
      </c>
      <c r="AD43" s="5">
        <f>S43/E43</f>
        <v>1.1105300880939155</v>
      </c>
      <c r="AE43" s="5">
        <v>0</v>
      </c>
      <c r="AF43" s="5">
        <v>0</v>
      </c>
      <c r="AG43" s="5">
        <v>0</v>
      </c>
      <c r="AH43" s="5">
        <v>3337099.88</v>
      </c>
      <c r="AI43" s="5">
        <v>4883254.51</v>
      </c>
      <c r="AJ43" s="5">
        <v>516.23604999999998</v>
      </c>
      <c r="AK43" s="5">
        <v>12.99</v>
      </c>
      <c r="AL43" s="5">
        <v>1.1800000000000001E-3</v>
      </c>
      <c r="AM43" s="5">
        <v>8.99</v>
      </c>
      <c r="AN43" s="5">
        <v>1.1299999999999999E-3</v>
      </c>
      <c r="AO43" s="5">
        <v>8</v>
      </c>
      <c r="AP43" s="5">
        <v>2</v>
      </c>
      <c r="AQ43" s="5">
        <v>2</v>
      </c>
      <c r="AR43" s="5">
        <v>8</v>
      </c>
      <c r="AS43" s="5">
        <v>0</v>
      </c>
      <c r="AT43" s="5">
        <v>140</v>
      </c>
      <c r="AU43" s="5">
        <f>IF(AM43&gt;20,1,0)</f>
        <v>0</v>
      </c>
    </row>
    <row r="44" spans="1:47">
      <c r="A44" s="15">
        <v>2000</v>
      </c>
      <c r="B44" s="1" t="s">
        <v>5</v>
      </c>
      <c r="C44">
        <v>2000</v>
      </c>
      <c r="D44">
        <v>2515.5</v>
      </c>
      <c r="E44" s="13">
        <v>570641</v>
      </c>
      <c r="F44" s="42">
        <v>8.9</v>
      </c>
      <c r="G44" s="5">
        <v>4.3099999999999996</v>
      </c>
      <c r="H44" s="13"/>
      <c r="I44" s="13"/>
      <c r="J44" s="13"/>
      <c r="K44" s="13"/>
      <c r="L44" s="13"/>
      <c r="M44" s="13"/>
      <c r="N44" s="13">
        <v>143</v>
      </c>
      <c r="O44" s="30">
        <v>7.6</v>
      </c>
      <c r="P44" s="9">
        <v>3.6492353625806224</v>
      </c>
      <c r="Q44" s="15">
        <v>8.5</v>
      </c>
      <c r="R44" s="5"/>
      <c r="S44" s="32">
        <v>626933</v>
      </c>
      <c r="T44" s="8">
        <v>14.2</v>
      </c>
      <c r="U44">
        <v>6.4</v>
      </c>
      <c r="V44" s="9">
        <v>3.6429561794871641</v>
      </c>
      <c r="W44" s="5">
        <v>31974</v>
      </c>
      <c r="X44" s="5">
        <v>66.400000000000006</v>
      </c>
      <c r="Y44" s="5">
        <v>17395</v>
      </c>
      <c r="Z44" s="27">
        <v>175.597413728221</v>
      </c>
      <c r="AA44" s="5"/>
      <c r="AB44" s="12">
        <v>1.6608804789629145E-2</v>
      </c>
      <c r="AC44" s="5">
        <f>(D44/S44)*1000000</f>
        <v>4012.3904787273923</v>
      </c>
      <c r="AD44" s="5">
        <f>S44/E44</f>
        <v>1.0986469601728583</v>
      </c>
      <c r="AE44" s="5">
        <v>5000.01</v>
      </c>
      <c r="AF44" s="5">
        <v>7524.84</v>
      </c>
      <c r="AG44" s="5">
        <v>1.37727</v>
      </c>
      <c r="AH44" s="5">
        <v>10090500.02</v>
      </c>
      <c r="AI44" s="5">
        <v>15185820.59</v>
      </c>
      <c r="AJ44" s="5">
        <v>1968.67938</v>
      </c>
      <c r="AK44" s="5">
        <v>17.98</v>
      </c>
      <c r="AL44" s="5">
        <v>1.82E-3</v>
      </c>
      <c r="AM44" s="5">
        <v>12.93</v>
      </c>
      <c r="AN44" s="5">
        <v>1.1000000000000001E-3</v>
      </c>
      <c r="AO44" s="5">
        <v>6</v>
      </c>
      <c r="AP44" s="5">
        <v>3</v>
      </c>
      <c r="AQ44" s="5">
        <v>1</v>
      </c>
      <c r="AR44" s="5">
        <v>6</v>
      </c>
      <c r="AS44" s="5">
        <v>2</v>
      </c>
      <c r="AT44" s="5">
        <v>118</v>
      </c>
      <c r="AU44" s="5">
        <f>IF(AM44&gt;20,1,0)</f>
        <v>0</v>
      </c>
    </row>
    <row r="45" spans="1:47">
      <c r="A45" s="15">
        <v>2000</v>
      </c>
      <c r="B45" s="1" t="s">
        <v>5</v>
      </c>
      <c r="C45">
        <v>1999</v>
      </c>
      <c r="D45">
        <v>1983.2</v>
      </c>
      <c r="E45" s="17">
        <v>570641</v>
      </c>
      <c r="F45" s="41">
        <v>8.6</v>
      </c>
      <c r="G45" s="5">
        <v>8.39</v>
      </c>
      <c r="H45" s="17"/>
      <c r="I45" s="17"/>
      <c r="J45" s="17"/>
      <c r="K45" s="17"/>
      <c r="L45" s="17"/>
      <c r="M45" s="17"/>
      <c r="N45" s="17">
        <v>100</v>
      </c>
      <c r="O45" s="30">
        <v>7.6</v>
      </c>
      <c r="P45" s="9">
        <v>3.8125292496135468</v>
      </c>
      <c r="Q45" s="15">
        <v>8</v>
      </c>
      <c r="R45" s="5"/>
      <c r="S45" s="16">
        <v>624779</v>
      </c>
      <c r="T45" s="8">
        <v>14.2</v>
      </c>
      <c r="U45">
        <v>6.5</v>
      </c>
      <c r="V45" s="9">
        <v>3.8026155183051089</v>
      </c>
      <c r="W45" s="5">
        <v>29892</v>
      </c>
      <c r="X45" s="5">
        <v>66.400000000000006</v>
      </c>
      <c r="Y45" s="5">
        <v>17335</v>
      </c>
      <c r="Z45" s="27">
        <v>194.00516066099701</v>
      </c>
      <c r="AA45" s="5"/>
      <c r="AB45" s="5"/>
      <c r="AC45" s="5">
        <f>(D45/S45)*1000000</f>
        <v>3174.2424121169247</v>
      </c>
      <c r="AD45" s="5">
        <f>S45/E45</f>
        <v>1.0948722576891601</v>
      </c>
      <c r="AE45" s="5">
        <v>10000</v>
      </c>
      <c r="AF45" s="5">
        <v>15555.49</v>
      </c>
      <c r="AG45" s="5">
        <v>0.3175</v>
      </c>
      <c r="AH45" s="5">
        <v>2186999.96</v>
      </c>
      <c r="AI45" s="5">
        <v>3401985.92</v>
      </c>
      <c r="AJ45" s="5">
        <v>588.48968000000002</v>
      </c>
      <c r="AK45" s="5">
        <v>16.02</v>
      </c>
      <c r="AL45" s="5">
        <v>3.3700000000000002E-3</v>
      </c>
      <c r="AM45" s="5">
        <v>18</v>
      </c>
      <c r="AN45" s="5">
        <v>2.49E-3</v>
      </c>
      <c r="AO45" s="5">
        <v>13</v>
      </c>
      <c r="AP45" s="5">
        <v>13</v>
      </c>
      <c r="AQ45" s="5">
        <v>13</v>
      </c>
      <c r="AR45" s="5">
        <v>13</v>
      </c>
      <c r="AS45" s="5">
        <v>2</v>
      </c>
      <c r="AT45" s="5">
        <v>84</v>
      </c>
      <c r="AU45" s="5">
        <f>IF(AM45&gt;20,1,0)</f>
        <v>0</v>
      </c>
    </row>
    <row r="46" spans="1:47">
      <c r="A46" s="15">
        <v>2000</v>
      </c>
      <c r="B46" s="1" t="s">
        <v>5</v>
      </c>
      <c r="C46">
        <v>1998</v>
      </c>
      <c r="D46">
        <v>2004</v>
      </c>
      <c r="E46" s="17">
        <v>570641</v>
      </c>
      <c r="F46" s="41"/>
      <c r="G46" s="5">
        <v>6.68</v>
      </c>
      <c r="H46" s="17"/>
      <c r="I46" s="17"/>
      <c r="J46" s="17"/>
      <c r="K46" s="17"/>
      <c r="L46" s="17"/>
      <c r="M46" s="17"/>
      <c r="N46" s="17">
        <v>147</v>
      </c>
      <c r="O46" s="30">
        <v>9.4</v>
      </c>
      <c r="P46" s="9">
        <v>3.7018133840208978</v>
      </c>
      <c r="Q46" s="15">
        <v>7.6</v>
      </c>
      <c r="R46" s="5"/>
      <c r="S46" s="16">
        <v>619932</v>
      </c>
      <c r="T46" s="8">
        <v>13.8</v>
      </c>
      <c r="U46">
        <v>6.3</v>
      </c>
      <c r="V46" s="9">
        <v>3.6920131059152408</v>
      </c>
      <c r="W46" s="5">
        <v>29220</v>
      </c>
      <c r="X46" s="5">
        <v>66.3</v>
      </c>
      <c r="Y46" s="5">
        <v>17233</v>
      </c>
      <c r="Z46" s="27">
        <v>236.560279117991</v>
      </c>
      <c r="AA46" s="5"/>
      <c r="AB46" s="5"/>
      <c r="AC46" s="5">
        <f>(D46/S46)*1000000</f>
        <v>3232.6126091248716</v>
      </c>
      <c r="AD46" s="5">
        <f>S46/E46</f>
        <v>1.086378300893206</v>
      </c>
      <c r="AE46" s="5">
        <v>0</v>
      </c>
      <c r="AF46" s="5">
        <v>0</v>
      </c>
      <c r="AG46" s="5">
        <v>0</v>
      </c>
      <c r="AH46" s="5">
        <v>2791000.03</v>
      </c>
      <c r="AI46" s="5">
        <v>4437424.3600000003</v>
      </c>
      <c r="AJ46" s="5">
        <v>259.82945000000001</v>
      </c>
      <c r="AK46" s="5">
        <v>0</v>
      </c>
      <c r="AL46" s="5">
        <v>0</v>
      </c>
      <c r="AM46" s="5">
        <v>0</v>
      </c>
      <c r="AN46" s="5">
        <v>0</v>
      </c>
      <c r="AO46" s="5">
        <v>6</v>
      </c>
      <c r="AP46" s="5">
        <v>0</v>
      </c>
      <c r="AQ46" s="5">
        <v>0</v>
      </c>
      <c r="AR46" s="5">
        <v>6</v>
      </c>
      <c r="AS46" s="5">
        <v>0</v>
      </c>
      <c r="AT46" s="5">
        <v>67</v>
      </c>
      <c r="AU46" s="5">
        <f>IF(AM46&gt;20,1,0)</f>
        <v>0</v>
      </c>
    </row>
    <row r="47" spans="1:47">
      <c r="A47" s="15">
        <v>2000</v>
      </c>
      <c r="B47" s="1" t="s">
        <v>5</v>
      </c>
      <c r="C47">
        <v>1997</v>
      </c>
      <c r="D47">
        <v>2464.8000000000002</v>
      </c>
      <c r="E47" s="17">
        <v>570641</v>
      </c>
      <c r="F47" s="41"/>
      <c r="G47" s="5">
        <v>8.8699999999999992</v>
      </c>
      <c r="H47" s="17"/>
      <c r="I47" s="17"/>
      <c r="J47" s="17"/>
      <c r="K47" s="17"/>
      <c r="L47" s="17"/>
      <c r="M47" s="17"/>
      <c r="N47" s="17">
        <v>117</v>
      </c>
      <c r="O47" s="30">
        <v>8.8000000000000007</v>
      </c>
      <c r="P47" s="9">
        <v>3.5733506925358061</v>
      </c>
      <c r="Q47" s="15">
        <v>7.4</v>
      </c>
      <c r="R47" s="5">
        <v>7.1</v>
      </c>
      <c r="S47" s="16">
        <v>612968</v>
      </c>
      <c r="T47" s="8">
        <v>13.5</v>
      </c>
      <c r="U47">
        <v>7.1</v>
      </c>
      <c r="V47" s="9">
        <v>3.5809904259309984</v>
      </c>
      <c r="W47" s="5">
        <v>28185</v>
      </c>
      <c r="X47" s="5">
        <v>67.2</v>
      </c>
      <c r="Y47" s="5">
        <v>17009</v>
      </c>
      <c r="Z47" s="27">
        <v>209.07934724005599</v>
      </c>
      <c r="AA47" s="5"/>
      <c r="AB47" s="5"/>
      <c r="AC47" s="5">
        <f>(D47/S47)*1000000</f>
        <v>4021.0908236645314</v>
      </c>
      <c r="AD47" s="5">
        <f>S47/E47</f>
        <v>1.0741744809784084</v>
      </c>
      <c r="AE47" s="5">
        <v>0</v>
      </c>
      <c r="AF47" s="5">
        <v>0</v>
      </c>
      <c r="AG47" s="5">
        <v>0</v>
      </c>
      <c r="AH47" s="5">
        <v>4142500.01</v>
      </c>
      <c r="AI47" s="5">
        <v>6688769.0599999996</v>
      </c>
      <c r="AJ47" s="5">
        <v>629.68350999999996</v>
      </c>
      <c r="AK47" s="5">
        <v>0</v>
      </c>
      <c r="AL47" s="5">
        <v>0</v>
      </c>
      <c r="AM47" s="5">
        <v>0</v>
      </c>
      <c r="AN47" s="5">
        <v>0</v>
      </c>
      <c r="AO47" s="5">
        <v>24</v>
      </c>
      <c r="AP47" s="5">
        <v>0</v>
      </c>
      <c r="AQ47" s="5">
        <v>0</v>
      </c>
      <c r="AR47" s="5">
        <v>24</v>
      </c>
      <c r="AS47" s="5">
        <v>0</v>
      </c>
      <c r="AT47" s="5">
        <v>35</v>
      </c>
      <c r="AU47" s="5">
        <f>IF(AM47&gt;20,1,0)</f>
        <v>0</v>
      </c>
    </row>
    <row r="48" spans="1:47">
      <c r="A48" s="15">
        <v>4000</v>
      </c>
      <c r="B48" s="1" t="s">
        <v>6</v>
      </c>
      <c r="C48">
        <v>2019</v>
      </c>
      <c r="D48">
        <v>24847.599999999999</v>
      </c>
      <c r="E48" s="13">
        <v>113594</v>
      </c>
      <c r="F48" s="42">
        <v>5.3</v>
      </c>
      <c r="G48" s="42"/>
      <c r="H48" s="38" t="s">
        <v>106</v>
      </c>
      <c r="I48" s="38" t="s">
        <v>107</v>
      </c>
      <c r="J48" s="38" t="s">
        <v>108</v>
      </c>
      <c r="K48" s="38">
        <v>4.7</v>
      </c>
      <c r="L48" s="38">
        <v>3.3</v>
      </c>
      <c r="M48" s="38">
        <v>31.7</v>
      </c>
      <c r="N48" s="13">
        <v>181</v>
      </c>
      <c r="O48" s="30">
        <v>9.9</v>
      </c>
      <c r="P48" s="13"/>
      <c r="Q48" s="15">
        <v>59.9</v>
      </c>
      <c r="R48" s="5"/>
      <c r="S48" s="26">
        <v>7278717</v>
      </c>
      <c r="T48" s="8">
        <v>170.7</v>
      </c>
      <c r="U48">
        <v>4.7</v>
      </c>
      <c r="V48" s="5"/>
      <c r="W48" s="5">
        <v>46058</v>
      </c>
      <c r="X48" s="5">
        <v>65.8</v>
      </c>
      <c r="Y48" s="5">
        <v>162113</v>
      </c>
      <c r="Z48" s="27">
        <v>3809.6488434525199</v>
      </c>
      <c r="AA48" s="5">
        <v>19075</v>
      </c>
      <c r="AB48" s="5"/>
      <c r="AC48" s="5">
        <f>(D48/S48)*1000000</f>
        <v>3413.7334917678486</v>
      </c>
      <c r="AD48" s="5">
        <f>S48/E48</f>
        <v>64.07659735549413</v>
      </c>
      <c r="AE48" s="5">
        <v>0</v>
      </c>
      <c r="AF48" s="5">
        <v>0</v>
      </c>
      <c r="AG48" s="5">
        <v>0</v>
      </c>
      <c r="AH48" s="5">
        <v>14990515</v>
      </c>
      <c r="AI48" s="5">
        <v>14990515</v>
      </c>
      <c r="AJ48" s="5">
        <v>142.57169999999999</v>
      </c>
      <c r="AK48" s="5">
        <v>17</v>
      </c>
      <c r="AL48" s="5">
        <v>1.1E-4</v>
      </c>
      <c r="AM48" s="5">
        <v>14</v>
      </c>
      <c r="AN48" s="5">
        <v>1.2E-4</v>
      </c>
      <c r="AO48" s="5">
        <v>11</v>
      </c>
      <c r="AP48" s="5">
        <v>5</v>
      </c>
      <c r="AQ48" s="5">
        <v>1</v>
      </c>
      <c r="AR48" s="5">
        <v>11</v>
      </c>
      <c r="AS48" s="5">
        <v>0</v>
      </c>
      <c r="AT48" s="5">
        <v>210</v>
      </c>
      <c r="AU48" s="5">
        <f>IF(AM48&gt;20,1,0)</f>
        <v>0</v>
      </c>
    </row>
    <row r="49" spans="1:47">
      <c r="A49" s="15">
        <v>4000</v>
      </c>
      <c r="B49" s="1" t="s">
        <v>6</v>
      </c>
      <c r="C49">
        <v>2018</v>
      </c>
      <c r="D49">
        <v>24174.2</v>
      </c>
      <c r="E49" s="13">
        <v>113594</v>
      </c>
      <c r="F49" s="42">
        <v>5.5</v>
      </c>
      <c r="G49" s="5">
        <v>5.1452623290000004</v>
      </c>
      <c r="H49" s="38" t="s">
        <v>259</v>
      </c>
      <c r="I49" s="38" t="s">
        <v>260</v>
      </c>
      <c r="J49" s="38" t="s">
        <v>261</v>
      </c>
      <c r="K49" s="38">
        <v>4.7</v>
      </c>
      <c r="L49" s="38">
        <v>3.3</v>
      </c>
      <c r="M49" s="38">
        <v>31.6</v>
      </c>
      <c r="N49" s="13">
        <v>206</v>
      </c>
      <c r="O49" s="30">
        <v>12.8</v>
      </c>
      <c r="P49" s="9">
        <v>6.5709065918471721</v>
      </c>
      <c r="Q49" s="15">
        <v>61.2</v>
      </c>
      <c r="R49" s="5"/>
      <c r="S49" s="26">
        <v>7158024</v>
      </c>
      <c r="T49" s="8">
        <v>158.6</v>
      </c>
      <c r="U49">
        <v>4.7</v>
      </c>
      <c r="V49" s="5"/>
      <c r="W49" s="5">
        <v>44597</v>
      </c>
      <c r="X49" s="5">
        <v>65.7</v>
      </c>
      <c r="Y49" s="5">
        <v>156748</v>
      </c>
      <c r="Z49" s="27">
        <v>3455.3753167396499</v>
      </c>
      <c r="AA49" s="5">
        <v>18457</v>
      </c>
      <c r="AB49" s="5"/>
      <c r="AC49" s="5">
        <f>(D49/S49)*1000000</f>
        <v>3377.2169526115031</v>
      </c>
      <c r="AD49" s="5">
        <f>S49/E49</f>
        <v>63.014102857545296</v>
      </c>
      <c r="AE49" s="5">
        <v>0</v>
      </c>
      <c r="AF49" s="5">
        <v>0</v>
      </c>
      <c r="AG49" s="5">
        <v>0</v>
      </c>
      <c r="AH49" s="5">
        <v>67453000</v>
      </c>
      <c r="AI49" s="5">
        <v>69614735</v>
      </c>
      <c r="AJ49" s="5">
        <v>472.04183</v>
      </c>
      <c r="AK49" s="5">
        <v>44</v>
      </c>
      <c r="AL49" s="5">
        <v>8.0000000000000007E-5</v>
      </c>
      <c r="AM49" s="5">
        <v>4</v>
      </c>
      <c r="AN49" s="5">
        <v>2.0000000000000002E-5</v>
      </c>
      <c r="AO49" s="5">
        <v>3</v>
      </c>
      <c r="AP49" s="5">
        <v>3</v>
      </c>
      <c r="AQ49" s="5">
        <v>3</v>
      </c>
      <c r="AR49" s="5">
        <v>3</v>
      </c>
      <c r="AS49" s="5">
        <v>0</v>
      </c>
      <c r="AT49" s="5">
        <v>343</v>
      </c>
      <c r="AU49" s="5">
        <f>IF(AM49&gt;20,1,0)</f>
        <v>0</v>
      </c>
    </row>
    <row r="50" spans="1:47">
      <c r="A50" s="15">
        <v>4000</v>
      </c>
      <c r="B50" s="1" t="s">
        <v>6</v>
      </c>
      <c r="C50">
        <v>2017</v>
      </c>
      <c r="D50">
        <v>23008.5</v>
      </c>
      <c r="E50" s="17">
        <v>113594</v>
      </c>
      <c r="F50" s="41">
        <v>5.8</v>
      </c>
      <c r="G50" s="5">
        <v>5.9867700890000002</v>
      </c>
      <c r="H50" s="38" t="s">
        <v>412</v>
      </c>
      <c r="I50" s="38" t="s">
        <v>413</v>
      </c>
      <c r="J50" s="38" t="s">
        <v>414</v>
      </c>
      <c r="K50" s="38">
        <v>4.4000000000000004</v>
      </c>
      <c r="L50" s="38">
        <v>3.3</v>
      </c>
      <c r="M50" s="38">
        <v>31.4</v>
      </c>
      <c r="N50" s="17">
        <v>188</v>
      </c>
      <c r="O50" s="30">
        <v>13.2</v>
      </c>
      <c r="P50" s="9">
        <v>6.5736316725904764</v>
      </c>
      <c r="Q50" s="15">
        <v>58.5</v>
      </c>
      <c r="R50" s="5"/>
      <c r="S50" s="26">
        <v>7044008</v>
      </c>
      <c r="T50" s="8">
        <v>146</v>
      </c>
      <c r="U50">
        <v>4.9000000000000004</v>
      </c>
      <c r="V50" s="9">
        <v>6.5825657673879645</v>
      </c>
      <c r="W50" s="5">
        <v>42590</v>
      </c>
      <c r="X50" s="5">
        <v>64.400000000000006</v>
      </c>
      <c r="Y50" s="5">
        <v>154868</v>
      </c>
      <c r="Z50" s="27">
        <v>3129.7913463811101</v>
      </c>
      <c r="AA50" s="5">
        <v>17030.75</v>
      </c>
      <c r="AB50" s="5"/>
      <c r="AC50" s="5">
        <f>(D50/S50)*1000000</f>
        <v>3266.3932238577809</v>
      </c>
      <c r="AD50" s="5">
        <f>S50/E50</f>
        <v>62.010387872598905</v>
      </c>
      <c r="AE50" s="5">
        <v>0</v>
      </c>
      <c r="AF50" s="5">
        <v>0</v>
      </c>
      <c r="AG50" s="5">
        <v>0</v>
      </c>
      <c r="AH50" s="5">
        <v>11547300</v>
      </c>
      <c r="AI50" s="5">
        <v>11997348.43</v>
      </c>
      <c r="AJ50" s="5">
        <v>77.019159999999999</v>
      </c>
      <c r="AK50" s="5">
        <v>12</v>
      </c>
      <c r="AL50" s="5">
        <v>9.0000000000000006E-5</v>
      </c>
      <c r="AM50" s="5">
        <v>13</v>
      </c>
      <c r="AN50" s="5">
        <v>1.9000000000000001E-4</v>
      </c>
      <c r="AO50" s="5">
        <v>8</v>
      </c>
      <c r="AP50" s="5">
        <v>7</v>
      </c>
      <c r="AQ50" s="5">
        <v>6</v>
      </c>
      <c r="AR50" s="5">
        <v>8</v>
      </c>
      <c r="AS50" s="5">
        <v>0</v>
      </c>
      <c r="AT50" s="5">
        <v>171</v>
      </c>
      <c r="AU50" s="5">
        <f>IF(AM50&gt;20,1,0)</f>
        <v>0</v>
      </c>
    </row>
    <row r="51" spans="1:47">
      <c r="A51" s="15">
        <v>4000</v>
      </c>
      <c r="B51" s="1" t="s">
        <v>6</v>
      </c>
      <c r="C51">
        <v>2016</v>
      </c>
      <c r="D51">
        <v>21550.3</v>
      </c>
      <c r="E51" s="17">
        <v>113594</v>
      </c>
      <c r="F51" s="41">
        <v>5.9</v>
      </c>
      <c r="G51" s="5">
        <v>5.63</v>
      </c>
      <c r="H51" s="38" t="s">
        <v>565</v>
      </c>
      <c r="I51" s="38" t="s">
        <v>566</v>
      </c>
      <c r="J51" s="38" t="s">
        <v>567</v>
      </c>
      <c r="K51" s="38">
        <v>4.3</v>
      </c>
      <c r="L51" s="38">
        <v>3.2</v>
      </c>
      <c r="M51" s="38">
        <v>30.9</v>
      </c>
      <c r="N51" s="17">
        <v>230</v>
      </c>
      <c r="O51" s="30">
        <v>16.100000000000001</v>
      </c>
      <c r="P51" s="9">
        <v>6.8055507824606751</v>
      </c>
      <c r="Q51" s="15">
        <v>56.1</v>
      </c>
      <c r="R51" s="5"/>
      <c r="S51" s="26">
        <v>6941072</v>
      </c>
      <c r="T51" s="8">
        <v>135.4</v>
      </c>
      <c r="U51">
        <v>5.4</v>
      </c>
      <c r="V51" s="9">
        <v>6.7769168315023167</v>
      </c>
      <c r="W51" s="5">
        <v>40801</v>
      </c>
      <c r="X51" s="5">
        <v>61.9</v>
      </c>
      <c r="Y51" s="5">
        <v>149546</v>
      </c>
      <c r="Z51" s="27">
        <v>2998.8382325887901</v>
      </c>
      <c r="AA51">
        <v>15446.75</v>
      </c>
      <c r="AB51" s="12">
        <v>0.15284054847984091</v>
      </c>
      <c r="AC51" s="5">
        <f>(D51/S51)*1000000</f>
        <v>3104.7509664213253</v>
      </c>
      <c r="AD51" s="5">
        <f>S51/E51</f>
        <v>61.104213250699864</v>
      </c>
      <c r="AE51" s="5">
        <v>4600000</v>
      </c>
      <c r="AF51" s="5">
        <v>4878237.4400000004</v>
      </c>
      <c r="AG51" s="5">
        <v>129.16667000000001</v>
      </c>
      <c r="AH51" s="5">
        <v>6297000.0099999998</v>
      </c>
      <c r="AI51" s="5">
        <v>6677882.8399999999</v>
      </c>
      <c r="AJ51" s="5">
        <v>74.798779999999994</v>
      </c>
      <c r="AK51" s="5">
        <v>36</v>
      </c>
      <c r="AL51" s="5">
        <v>1E-4</v>
      </c>
      <c r="AM51" s="5">
        <v>11</v>
      </c>
      <c r="AN51" s="5">
        <v>6.0000000000000002E-5</v>
      </c>
      <c r="AO51" s="5">
        <v>4</v>
      </c>
      <c r="AP51" s="5">
        <v>3</v>
      </c>
      <c r="AQ51" s="5">
        <v>4</v>
      </c>
      <c r="AR51" s="5">
        <v>3</v>
      </c>
      <c r="AS51" s="5">
        <v>1</v>
      </c>
      <c r="AT51" s="5">
        <v>151</v>
      </c>
      <c r="AU51" s="5">
        <f>IF(AM51&gt;20,1,0)</f>
        <v>0</v>
      </c>
    </row>
    <row r="52" spans="1:47">
      <c r="A52" s="15">
        <v>4000</v>
      </c>
      <c r="B52" s="1" t="s">
        <v>6</v>
      </c>
      <c r="C52">
        <v>2015</v>
      </c>
      <c r="D52">
        <v>20339.400000000001</v>
      </c>
      <c r="E52" s="13">
        <v>113594</v>
      </c>
      <c r="F52" s="42">
        <v>5.9</v>
      </c>
      <c r="G52" s="5">
        <v>4.49</v>
      </c>
      <c r="H52" s="38" t="s">
        <v>718</v>
      </c>
      <c r="I52" s="38" t="s">
        <v>719</v>
      </c>
      <c r="J52" s="38" t="s">
        <v>720</v>
      </c>
      <c r="K52" s="38">
        <v>4.4000000000000004</v>
      </c>
      <c r="L52" s="38">
        <v>3.2</v>
      </c>
      <c r="M52" s="38">
        <v>30.7</v>
      </c>
      <c r="N52" s="13">
        <v>200</v>
      </c>
      <c r="O52" s="30">
        <v>17.2</v>
      </c>
      <c r="P52" s="9">
        <v>6.8405882697555809</v>
      </c>
      <c r="Q52" s="15">
        <v>51.7</v>
      </c>
      <c r="R52" s="5"/>
      <c r="S52" s="26">
        <v>6829676</v>
      </c>
      <c r="T52" s="8">
        <v>127.9</v>
      </c>
      <c r="U52">
        <v>6.1</v>
      </c>
      <c r="V52" s="9">
        <v>6.8343180414918097</v>
      </c>
      <c r="W52" s="5">
        <v>39718</v>
      </c>
      <c r="X52" s="5">
        <v>61.7</v>
      </c>
      <c r="Y52" s="5">
        <v>145953</v>
      </c>
      <c r="Z52" s="27">
        <v>2638.90952349995</v>
      </c>
      <c r="AA52" s="5">
        <v>14334</v>
      </c>
      <c r="AB52" s="12">
        <v>0.23586126655273154</v>
      </c>
      <c r="AC52" s="5">
        <f>(D52/S52)*1000000</f>
        <v>2978.0914936521149</v>
      </c>
      <c r="AD52" s="5">
        <f>S52/E52</f>
        <v>60.123562864235787</v>
      </c>
      <c r="AE52" s="5">
        <v>50000</v>
      </c>
      <c r="AF52" s="5">
        <v>54670.02</v>
      </c>
      <c r="AG52" s="5">
        <v>1.4514400000000001</v>
      </c>
      <c r="AH52" s="5">
        <v>12740500</v>
      </c>
      <c r="AI52" s="5">
        <v>13930467.550000001</v>
      </c>
      <c r="AJ52" s="5">
        <v>46.302390000000003</v>
      </c>
      <c r="AK52" s="5">
        <v>58</v>
      </c>
      <c r="AL52" s="5">
        <v>1.3999999999999999E-4</v>
      </c>
      <c r="AM52" s="5">
        <v>8</v>
      </c>
      <c r="AN52" s="5">
        <v>5.0000000000000002E-5</v>
      </c>
      <c r="AO52" s="5">
        <v>11</v>
      </c>
      <c r="AP52" s="5">
        <v>1</v>
      </c>
      <c r="AQ52" s="5">
        <v>3</v>
      </c>
      <c r="AR52" s="5">
        <v>11</v>
      </c>
      <c r="AS52" s="5">
        <v>1</v>
      </c>
      <c r="AT52" s="5">
        <v>225</v>
      </c>
      <c r="AU52" s="5">
        <f>IF(AM52&gt;20,1,0)</f>
        <v>0</v>
      </c>
    </row>
    <row r="53" spans="1:47">
      <c r="A53" s="15">
        <v>4000</v>
      </c>
      <c r="B53" s="1" t="s">
        <v>6</v>
      </c>
      <c r="C53">
        <v>2014</v>
      </c>
      <c r="D53">
        <v>20400</v>
      </c>
      <c r="E53" s="13">
        <v>113594</v>
      </c>
      <c r="F53" s="42">
        <v>5.8</v>
      </c>
      <c r="G53" s="5">
        <v>4.74</v>
      </c>
      <c r="H53" s="38" t="s">
        <v>871</v>
      </c>
      <c r="I53" s="38" t="s">
        <v>872</v>
      </c>
      <c r="J53" s="38" t="s">
        <v>873</v>
      </c>
      <c r="K53" s="38">
        <v>4.2</v>
      </c>
      <c r="L53" s="38">
        <v>3.2</v>
      </c>
      <c r="M53" s="38">
        <v>30.5</v>
      </c>
      <c r="N53" s="13">
        <v>190</v>
      </c>
      <c r="O53" s="30">
        <v>21.2</v>
      </c>
      <c r="P53" s="9">
        <v>6.6611902794838462</v>
      </c>
      <c r="Q53" s="15">
        <v>53.7</v>
      </c>
      <c r="S53" s="26">
        <v>6730413</v>
      </c>
      <c r="T53" s="8">
        <v>125.1</v>
      </c>
      <c r="U53">
        <v>6.8</v>
      </c>
      <c r="V53" s="9">
        <v>6.654725787495825</v>
      </c>
      <c r="W53" s="5">
        <v>38246</v>
      </c>
      <c r="X53" s="5">
        <v>63.5</v>
      </c>
      <c r="Y53" s="5">
        <v>144290</v>
      </c>
      <c r="Z53" s="27">
        <v>2309.9451237395801</v>
      </c>
      <c r="AA53">
        <v>14159.25</v>
      </c>
      <c r="AB53" s="12">
        <v>0.20716474068438234</v>
      </c>
      <c r="AC53" s="5">
        <f>(D53/S53)*1000000</f>
        <v>3031.0175616266047</v>
      </c>
      <c r="AD53" s="5">
        <f>S53/E53</f>
        <v>59.249722696621298</v>
      </c>
      <c r="AE53" s="5">
        <v>0</v>
      </c>
      <c r="AF53" s="5">
        <v>0</v>
      </c>
      <c r="AG53" s="5">
        <v>0</v>
      </c>
      <c r="AH53" s="5">
        <v>28046698</v>
      </c>
      <c r="AI53" s="5">
        <v>30702670.859999999</v>
      </c>
      <c r="AJ53" s="5">
        <v>96.887159999999994</v>
      </c>
      <c r="AK53" s="5">
        <v>7</v>
      </c>
      <c r="AL53" s="5">
        <v>0</v>
      </c>
      <c r="AM53" s="5">
        <v>6</v>
      </c>
      <c r="AN53" s="5">
        <v>3.0000000000000001E-5</v>
      </c>
      <c r="AO53" s="5">
        <v>7</v>
      </c>
      <c r="AP53" s="5">
        <v>1</v>
      </c>
      <c r="AQ53" s="5">
        <v>1</v>
      </c>
      <c r="AR53" s="5">
        <v>7</v>
      </c>
      <c r="AS53" s="5">
        <v>0</v>
      </c>
      <c r="AT53" s="5">
        <v>227</v>
      </c>
      <c r="AU53" s="5">
        <f>IF(AM53&gt;20,1,0)</f>
        <v>0</v>
      </c>
    </row>
    <row r="54" spans="1:47">
      <c r="A54" s="15">
        <v>4000</v>
      </c>
      <c r="B54" s="1" t="s">
        <v>6</v>
      </c>
      <c r="C54">
        <v>2013</v>
      </c>
      <c r="D54">
        <v>20096</v>
      </c>
      <c r="E54" s="17">
        <v>113594</v>
      </c>
      <c r="F54" s="41">
        <v>5.4</v>
      </c>
      <c r="G54" s="5">
        <v>5.35</v>
      </c>
      <c r="H54" s="38" t="s">
        <v>1022</v>
      </c>
      <c r="I54" s="38" t="s">
        <v>1023</v>
      </c>
      <c r="J54" s="38" t="s">
        <v>1024</v>
      </c>
      <c r="K54" s="38">
        <v>4.2</v>
      </c>
      <c r="L54" s="38">
        <v>2.9</v>
      </c>
      <c r="M54" s="38">
        <v>30.3</v>
      </c>
      <c r="N54" s="17">
        <v>163</v>
      </c>
      <c r="O54" s="30">
        <v>17.8</v>
      </c>
      <c r="P54" s="9">
        <v>6.433061596914019</v>
      </c>
      <c r="Q54" s="15">
        <v>52.2</v>
      </c>
      <c r="S54" s="26">
        <v>6632764</v>
      </c>
      <c r="T54" s="8">
        <v>123.7</v>
      </c>
      <c r="U54">
        <v>7.7</v>
      </c>
      <c r="V54" s="9">
        <v>6.4275709744687086</v>
      </c>
      <c r="W54" s="5">
        <v>36615</v>
      </c>
      <c r="X54" s="5">
        <v>65.099999999999994</v>
      </c>
      <c r="Y54" s="5">
        <v>140829</v>
      </c>
      <c r="Z54" s="27">
        <v>1945.3550498018501</v>
      </c>
      <c r="AA54" s="5">
        <v>13947</v>
      </c>
      <c r="AB54" s="12">
        <v>0.15871745545619831</v>
      </c>
      <c r="AC54" s="5">
        <f>(D54/S54)*1000000</f>
        <v>3029.8077845073335</v>
      </c>
      <c r="AD54" s="5">
        <f>S54/E54</f>
        <v>58.390091025934467</v>
      </c>
      <c r="AE54" s="5">
        <v>16005000</v>
      </c>
      <c r="AF54" s="5">
        <v>17804862.949999999</v>
      </c>
      <c r="AG54" s="5">
        <v>50.782940000000004</v>
      </c>
      <c r="AH54" s="5">
        <v>156606051</v>
      </c>
      <c r="AI54" s="5">
        <v>174217386.91999999</v>
      </c>
      <c r="AJ54" s="5">
        <v>620.00207</v>
      </c>
      <c r="AK54" s="5">
        <v>17</v>
      </c>
      <c r="AL54" s="5">
        <v>9.0000000000000006E-5</v>
      </c>
      <c r="AM54" s="5">
        <v>53</v>
      </c>
      <c r="AN54" s="5">
        <v>2.3000000000000001E-4</v>
      </c>
      <c r="AO54" s="5">
        <v>7</v>
      </c>
      <c r="AP54" s="5">
        <v>4</v>
      </c>
      <c r="AQ54" s="5">
        <v>4</v>
      </c>
      <c r="AR54" s="5">
        <v>7</v>
      </c>
      <c r="AS54" s="5">
        <v>5</v>
      </c>
      <c r="AT54" s="5">
        <v>237</v>
      </c>
      <c r="AU54" s="5">
        <f>IF(AM54&gt;20,1,0)</f>
        <v>1</v>
      </c>
    </row>
    <row r="55" spans="1:47">
      <c r="A55" s="15">
        <v>4000</v>
      </c>
      <c r="B55" s="1" t="s">
        <v>6</v>
      </c>
      <c r="C55">
        <v>2012</v>
      </c>
      <c r="D55">
        <v>19814.3</v>
      </c>
      <c r="E55" s="13">
        <v>113594</v>
      </c>
      <c r="F55" s="42">
        <v>5.6</v>
      </c>
      <c r="G55" s="5">
        <v>5.46</v>
      </c>
      <c r="H55" s="38" t="s">
        <v>1175</v>
      </c>
      <c r="I55" s="38" t="s">
        <v>1176</v>
      </c>
      <c r="J55" s="38" t="s">
        <v>1177</v>
      </c>
      <c r="K55" s="38">
        <v>4.4000000000000004</v>
      </c>
      <c r="L55" s="38">
        <v>2.9</v>
      </c>
      <c r="M55" s="38">
        <v>30.2</v>
      </c>
      <c r="N55" s="13">
        <v>244</v>
      </c>
      <c r="O55" s="30">
        <v>19</v>
      </c>
      <c r="P55" s="9">
        <v>6.3666060567135672</v>
      </c>
      <c r="Q55" s="15">
        <v>51.1</v>
      </c>
      <c r="S55" s="26">
        <v>6554978</v>
      </c>
      <c r="T55" s="8">
        <v>116</v>
      </c>
      <c r="U55">
        <v>8.3000000000000007</v>
      </c>
      <c r="V55" s="9">
        <v>6.3584460937676717</v>
      </c>
      <c r="W55" s="5">
        <v>36132</v>
      </c>
      <c r="X55" s="5">
        <v>65.3</v>
      </c>
      <c r="Y55" s="5">
        <v>143845</v>
      </c>
      <c r="Z55" s="27">
        <v>1799.81025846592</v>
      </c>
      <c r="AA55" s="5">
        <v>13885.5</v>
      </c>
      <c r="AB55" s="12">
        <v>7.9441037490150801E-2</v>
      </c>
      <c r="AC55" s="5">
        <f>(D55/S55)*1000000</f>
        <v>3022.786651610425</v>
      </c>
      <c r="AD55" s="5">
        <f>S55/E55</f>
        <v>57.705318942901911</v>
      </c>
      <c r="AE55" s="5">
        <v>0</v>
      </c>
      <c r="AF55" s="5">
        <v>0</v>
      </c>
      <c r="AG55" s="5">
        <v>0</v>
      </c>
      <c r="AH55" s="5">
        <v>21709274</v>
      </c>
      <c r="AI55" s="5">
        <v>24504367.120000001</v>
      </c>
      <c r="AJ55" s="5">
        <v>71.956270000000004</v>
      </c>
      <c r="AK55" s="5">
        <v>14</v>
      </c>
      <c r="AL55" s="5">
        <v>1.2999999999999999E-4</v>
      </c>
      <c r="AM55" s="5">
        <v>12</v>
      </c>
      <c r="AN55" s="5">
        <v>2.0000000000000002E-5</v>
      </c>
      <c r="AO55" s="5">
        <v>17</v>
      </c>
      <c r="AP55" s="5">
        <v>3</v>
      </c>
      <c r="AQ55" s="5">
        <v>17</v>
      </c>
      <c r="AR55" s="5">
        <v>13</v>
      </c>
      <c r="AS55" s="5">
        <v>0</v>
      </c>
      <c r="AT55" s="5">
        <v>229</v>
      </c>
      <c r="AU55" s="5">
        <f>IF(AM55&gt;20,1,0)</f>
        <v>0</v>
      </c>
    </row>
    <row r="56" spans="1:47">
      <c r="A56" s="15">
        <v>4000</v>
      </c>
      <c r="B56" s="1" t="s">
        <v>6</v>
      </c>
      <c r="C56">
        <v>2011</v>
      </c>
      <c r="D56">
        <v>19494.8</v>
      </c>
      <c r="E56" s="13">
        <v>113594</v>
      </c>
      <c r="F56" s="42">
        <v>5.7</v>
      </c>
      <c r="G56" s="5">
        <v>6.14</v>
      </c>
      <c r="H56" s="38" t="s">
        <v>1328</v>
      </c>
      <c r="I56" s="38" t="s">
        <v>1329</v>
      </c>
      <c r="J56" s="38" t="s">
        <v>1330</v>
      </c>
      <c r="K56" s="38">
        <v>4.0999999999999996</v>
      </c>
      <c r="L56" s="38">
        <v>2.7</v>
      </c>
      <c r="M56" s="38">
        <v>30.1</v>
      </c>
      <c r="N56" s="13">
        <v>169</v>
      </c>
      <c r="O56" s="30">
        <v>17.2</v>
      </c>
      <c r="P56" s="9">
        <v>6.1107728666603904</v>
      </c>
      <c r="Q56" s="15">
        <v>52.6</v>
      </c>
      <c r="S56" s="26">
        <v>6472643</v>
      </c>
      <c r="T56" s="8">
        <v>110.9</v>
      </c>
      <c r="U56">
        <v>9.5</v>
      </c>
      <c r="V56" s="9">
        <v>6.0997516470448341</v>
      </c>
      <c r="W56" s="5">
        <v>34973</v>
      </c>
      <c r="X56" s="5">
        <v>66</v>
      </c>
      <c r="Y56" s="5">
        <v>141389</v>
      </c>
      <c r="Z56" s="27">
        <v>1119.9873481878301</v>
      </c>
      <c r="AA56" s="5">
        <v>14491</v>
      </c>
      <c r="AB56" s="12">
        <v>0.19826009938534159</v>
      </c>
      <c r="AC56" s="5">
        <f>(D56/S56)*1000000</f>
        <v>3011.8762922657711</v>
      </c>
      <c r="AD56" s="5">
        <f>S56/E56</f>
        <v>56.980500730672397</v>
      </c>
      <c r="AE56" s="5">
        <v>500000</v>
      </c>
      <c r="AF56" s="5">
        <v>576055.01</v>
      </c>
      <c r="AG56" s="5">
        <v>6.5638399999999999</v>
      </c>
      <c r="AH56" s="5">
        <v>106302499.98999999</v>
      </c>
      <c r="AI56" s="5">
        <v>122472177.81999999</v>
      </c>
      <c r="AJ56" s="5">
        <v>1269.7413200000001</v>
      </c>
      <c r="AK56" s="5">
        <v>27</v>
      </c>
      <c r="AL56" s="5">
        <v>6.9999999999999994E-5</v>
      </c>
      <c r="AM56" s="5">
        <v>13</v>
      </c>
      <c r="AN56" s="5">
        <v>3.0000000000000001E-5</v>
      </c>
      <c r="AO56" s="5">
        <v>30</v>
      </c>
      <c r="AP56" s="5">
        <v>10</v>
      </c>
      <c r="AQ56" s="5">
        <v>2</v>
      </c>
      <c r="AR56" s="5">
        <v>30</v>
      </c>
      <c r="AS56" s="5">
        <v>3</v>
      </c>
      <c r="AT56" s="5">
        <v>241</v>
      </c>
      <c r="AU56" s="5">
        <f>IF(AM56&gt;20,1,0)</f>
        <v>0</v>
      </c>
    </row>
    <row r="57" spans="1:47">
      <c r="A57" s="15">
        <v>4000</v>
      </c>
      <c r="B57" s="1" t="s">
        <v>6</v>
      </c>
      <c r="C57">
        <v>2010</v>
      </c>
      <c r="D57">
        <v>18162.7</v>
      </c>
      <c r="E57" s="13">
        <v>113594</v>
      </c>
      <c r="F57" s="42">
        <v>5.9</v>
      </c>
      <c r="G57" s="5">
        <v>6.36</v>
      </c>
      <c r="H57" s="38" t="s">
        <v>1481</v>
      </c>
      <c r="I57" s="38" t="s">
        <v>1482</v>
      </c>
      <c r="J57" s="38" t="s">
        <v>1483</v>
      </c>
      <c r="K57" s="38">
        <v>4.0999999999999996</v>
      </c>
      <c r="L57" s="38">
        <v>2.7</v>
      </c>
      <c r="M57" s="38">
        <v>29.8</v>
      </c>
      <c r="N57" s="13">
        <v>231</v>
      </c>
      <c r="O57" s="30">
        <v>18.8</v>
      </c>
      <c r="P57" s="9">
        <v>5.9124021866706178</v>
      </c>
      <c r="Q57" s="15">
        <v>53.4</v>
      </c>
      <c r="S57" s="26">
        <v>6407172</v>
      </c>
      <c r="T57" s="5">
        <v>111.5</v>
      </c>
      <c r="U57">
        <v>10.4</v>
      </c>
      <c r="V57" s="9">
        <v>5.9015297213513547</v>
      </c>
      <c r="W57" s="5">
        <v>33638</v>
      </c>
      <c r="X57" s="5">
        <v>66.599999999999994</v>
      </c>
      <c r="Y57" s="5">
        <v>142100</v>
      </c>
      <c r="Z57" s="27">
        <v>1056.44840729814</v>
      </c>
      <c r="AA57" s="5">
        <v>14538.5</v>
      </c>
      <c r="AB57" s="12">
        <v>0.16430830554550446</v>
      </c>
      <c r="AC57" s="5">
        <f>(D57/S57)*1000000</f>
        <v>2834.7451886729436</v>
      </c>
      <c r="AD57" s="5">
        <f>S57/E57</f>
        <v>56.404141063788579</v>
      </c>
      <c r="AE57" s="5">
        <v>75000</v>
      </c>
      <c r="AF57" s="5">
        <v>89135.75</v>
      </c>
      <c r="AG57" s="5">
        <v>1.88114</v>
      </c>
      <c r="AH57" s="5">
        <v>2860668300.0100002</v>
      </c>
      <c r="AI57" s="5">
        <v>3399837701.1100001</v>
      </c>
      <c r="AJ57" s="5">
        <v>1476.14249</v>
      </c>
      <c r="AK57" s="5">
        <v>37.99</v>
      </c>
      <c r="AL57" s="5">
        <v>2.4000000000000001E-4</v>
      </c>
      <c r="AM57" s="5">
        <v>4</v>
      </c>
      <c r="AN57" s="5">
        <v>1.0000000000000001E-5</v>
      </c>
      <c r="AO57" s="5">
        <v>11</v>
      </c>
      <c r="AP57" s="5">
        <v>8</v>
      </c>
      <c r="AQ57" s="5">
        <v>2</v>
      </c>
      <c r="AR57" s="5">
        <v>11</v>
      </c>
      <c r="AS57" s="5">
        <v>1</v>
      </c>
      <c r="AT57" s="5">
        <v>192</v>
      </c>
      <c r="AU57" s="5">
        <f>IF(AM57&gt;20,1,0)</f>
        <v>0</v>
      </c>
    </row>
    <row r="58" spans="1:47">
      <c r="A58" s="15">
        <v>4000</v>
      </c>
      <c r="B58" s="1" t="s">
        <v>6</v>
      </c>
      <c r="C58">
        <v>2009</v>
      </c>
      <c r="D58">
        <v>17841.099999999999</v>
      </c>
      <c r="E58" s="13">
        <v>113594</v>
      </c>
      <c r="F58" s="42">
        <v>5.6</v>
      </c>
      <c r="G58" s="5">
        <v>5.76</v>
      </c>
      <c r="H58" s="13"/>
      <c r="I58" s="13"/>
      <c r="J58" s="13"/>
      <c r="K58" s="13"/>
      <c r="L58" s="13"/>
      <c r="M58" s="13"/>
      <c r="N58" s="13"/>
      <c r="O58" s="30">
        <v>21.2</v>
      </c>
      <c r="P58" s="9">
        <v>6.0370909958500798</v>
      </c>
      <c r="Q58" s="15">
        <v>53.9</v>
      </c>
      <c r="S58" s="32">
        <v>6343154</v>
      </c>
      <c r="T58" s="8">
        <v>128.69999999999999</v>
      </c>
      <c r="U58">
        <v>9.9</v>
      </c>
      <c r="V58" s="9">
        <v>6.0238371587877007</v>
      </c>
      <c r="W58" s="5">
        <v>33418</v>
      </c>
      <c r="X58" s="5">
        <v>68.900000000000006</v>
      </c>
      <c r="Y58" s="5">
        <v>146038</v>
      </c>
      <c r="Z58" s="27">
        <v>1186.80952918151</v>
      </c>
      <c r="AA58" s="5">
        <v>14603</v>
      </c>
      <c r="AB58" s="12">
        <v>0.15960902295075458</v>
      </c>
      <c r="AC58" s="5">
        <f>(D58/S58)*1000000</f>
        <v>2812.6543987423288</v>
      </c>
      <c r="AD58" s="5">
        <f>S58/E58</f>
        <v>55.840572565452398</v>
      </c>
      <c r="AE58" s="5">
        <v>0</v>
      </c>
      <c r="AF58" s="5">
        <v>0</v>
      </c>
      <c r="AG58" s="5">
        <v>0</v>
      </c>
      <c r="AH58" s="5">
        <v>12388750.01</v>
      </c>
      <c r="AI58" s="5">
        <v>14965251.130000001</v>
      </c>
      <c r="AJ58" s="5">
        <v>145.35187999999999</v>
      </c>
      <c r="AK58" s="5">
        <v>22</v>
      </c>
      <c r="AL58" s="5">
        <v>1.2999999999999999E-4</v>
      </c>
      <c r="AM58" s="5">
        <v>3</v>
      </c>
      <c r="AN58" s="5">
        <v>4.0000000000000003E-5</v>
      </c>
      <c r="AO58" s="5">
        <v>27</v>
      </c>
      <c r="AP58" s="5">
        <v>2</v>
      </c>
      <c r="AQ58" s="5">
        <v>3</v>
      </c>
      <c r="AR58" s="5">
        <v>3</v>
      </c>
      <c r="AS58" s="5">
        <v>0</v>
      </c>
      <c r="AT58" s="5">
        <v>136</v>
      </c>
      <c r="AU58" s="5">
        <f>IF(AM58&gt;20,1,0)</f>
        <v>0</v>
      </c>
    </row>
    <row r="59" spans="1:47">
      <c r="A59" s="15">
        <v>4000</v>
      </c>
      <c r="B59" s="1" t="s">
        <v>6</v>
      </c>
      <c r="C59">
        <v>2008</v>
      </c>
      <c r="D59">
        <v>18359.3</v>
      </c>
      <c r="E59" s="13">
        <v>113594</v>
      </c>
      <c r="F59" s="42">
        <v>6</v>
      </c>
      <c r="G59" s="5">
        <v>7.11</v>
      </c>
      <c r="H59" s="13"/>
      <c r="I59" s="13"/>
      <c r="J59" s="13"/>
      <c r="K59" s="13"/>
      <c r="L59" s="13"/>
      <c r="M59" s="13"/>
      <c r="N59" s="13"/>
      <c r="O59" s="30">
        <v>18</v>
      </c>
      <c r="P59" s="9">
        <v>6.3623808784116918</v>
      </c>
      <c r="Q59" s="15">
        <v>52.4</v>
      </c>
      <c r="S59" s="32">
        <v>6280362</v>
      </c>
      <c r="T59" s="8">
        <v>186.1</v>
      </c>
      <c r="U59">
        <v>6.2</v>
      </c>
      <c r="V59" s="9">
        <v>6.3605208600333389</v>
      </c>
      <c r="W59" s="5">
        <v>35563</v>
      </c>
      <c r="X59" s="5">
        <v>69.099999999999994</v>
      </c>
      <c r="Y59" s="5">
        <v>158755</v>
      </c>
      <c r="Z59" s="27">
        <v>2029.3062754130699</v>
      </c>
      <c r="AA59" s="5">
        <v>15822.25</v>
      </c>
      <c r="AB59" s="12">
        <v>0.12982572516548124</v>
      </c>
      <c r="AC59" s="5">
        <f>(D59/S59)*1000000</f>
        <v>2923.2869060732482</v>
      </c>
      <c r="AD59" s="5">
        <f>S59/E59</f>
        <v>55.287796890680845</v>
      </c>
      <c r="AE59" s="5">
        <v>0</v>
      </c>
      <c r="AF59" s="5">
        <v>0</v>
      </c>
      <c r="AG59" s="5">
        <v>0</v>
      </c>
      <c r="AH59" s="5">
        <v>48809000.009999998</v>
      </c>
      <c r="AI59" s="5">
        <v>58750092.100000001</v>
      </c>
      <c r="AJ59" s="5">
        <v>162.86184</v>
      </c>
      <c r="AK59" s="5">
        <v>82</v>
      </c>
      <c r="AL59" s="5">
        <v>6.4000000000000005E-4</v>
      </c>
      <c r="AM59" s="5">
        <v>9</v>
      </c>
      <c r="AN59" s="5">
        <v>1E-4</v>
      </c>
      <c r="AO59" s="5">
        <v>5</v>
      </c>
      <c r="AP59" s="5">
        <v>3</v>
      </c>
      <c r="AQ59" s="5">
        <v>4</v>
      </c>
      <c r="AR59" s="5">
        <v>3</v>
      </c>
      <c r="AS59" s="5">
        <v>0</v>
      </c>
      <c r="AT59" s="5">
        <v>126</v>
      </c>
      <c r="AU59" s="5">
        <f>IF(AM59&gt;20,1,0)</f>
        <v>0</v>
      </c>
    </row>
    <row r="60" spans="1:47">
      <c r="A60" s="15">
        <v>4000</v>
      </c>
      <c r="B60" s="1" t="s">
        <v>6</v>
      </c>
      <c r="C60">
        <v>2007</v>
      </c>
      <c r="D60">
        <v>18971.400000000001</v>
      </c>
      <c r="E60" s="13">
        <v>113594</v>
      </c>
      <c r="F60" s="42">
        <v>6.4</v>
      </c>
      <c r="G60" s="5">
        <v>8.65</v>
      </c>
      <c r="H60" s="13"/>
      <c r="I60" s="13"/>
      <c r="J60" s="13"/>
      <c r="K60" s="13"/>
      <c r="L60" s="13"/>
      <c r="M60" s="13"/>
      <c r="N60" s="13"/>
      <c r="O60" s="30">
        <v>14.3</v>
      </c>
      <c r="P60" s="9">
        <v>6.6271519427149554</v>
      </c>
      <c r="Q60" s="15">
        <v>47.1</v>
      </c>
      <c r="S60" s="32">
        <v>6167681</v>
      </c>
      <c r="T60" s="8">
        <v>224.9</v>
      </c>
      <c r="U60">
        <v>3.9</v>
      </c>
      <c r="V60" s="9">
        <v>6.6250363508159573</v>
      </c>
      <c r="W60" s="5">
        <v>35789</v>
      </c>
      <c r="X60" s="5">
        <v>70.400000000000006</v>
      </c>
      <c r="Y60" s="5">
        <v>156493</v>
      </c>
      <c r="Z60" s="27">
        <v>3994.2709369068498</v>
      </c>
      <c r="AA60" s="5">
        <v>16359.75</v>
      </c>
      <c r="AB60" s="12">
        <v>0.11793129478245779</v>
      </c>
      <c r="AC60" s="5">
        <f>(D60/S60)*1000000</f>
        <v>3075.9372931252447</v>
      </c>
      <c r="AD60" s="5">
        <f>S60/E60</f>
        <v>54.295834287022203</v>
      </c>
      <c r="AE60" s="5">
        <v>0</v>
      </c>
      <c r="AF60" s="5">
        <v>0</v>
      </c>
      <c r="AG60" s="5">
        <v>0</v>
      </c>
      <c r="AH60" s="5">
        <v>24459500</v>
      </c>
      <c r="AI60" s="5">
        <v>30571659.530000001</v>
      </c>
      <c r="AJ60" s="5">
        <v>356.55108999999999</v>
      </c>
      <c r="AK60" s="5">
        <v>6</v>
      </c>
      <c r="AL60" s="5">
        <v>8.0000000000000007E-5</v>
      </c>
      <c r="AM60" s="5">
        <v>9</v>
      </c>
      <c r="AN60" s="5">
        <v>5.0000000000000002E-5</v>
      </c>
      <c r="AO60" s="5">
        <v>13</v>
      </c>
      <c r="AP60" s="5">
        <v>1</v>
      </c>
      <c r="AQ60" s="5">
        <v>1</v>
      </c>
      <c r="AR60" s="5">
        <v>13</v>
      </c>
      <c r="AS60" s="5">
        <v>0</v>
      </c>
      <c r="AT60" s="5">
        <v>102</v>
      </c>
      <c r="AU60" s="5">
        <f>IF(AM60&gt;20,1,0)</f>
        <v>0</v>
      </c>
    </row>
    <row r="61" spans="1:47">
      <c r="A61" s="15">
        <v>4000</v>
      </c>
      <c r="B61" s="1" t="s">
        <v>6</v>
      </c>
      <c r="C61">
        <v>2006</v>
      </c>
      <c r="D61">
        <v>17292.400000000001</v>
      </c>
      <c r="E61" s="13">
        <v>113594</v>
      </c>
      <c r="F61" s="42">
        <v>6.5</v>
      </c>
      <c r="G61" s="5">
        <v>8.64</v>
      </c>
      <c r="H61" s="13"/>
      <c r="I61" s="13"/>
      <c r="J61" s="13"/>
      <c r="K61" s="13"/>
      <c r="L61" s="13"/>
      <c r="M61" s="13"/>
      <c r="N61" s="13"/>
      <c r="O61" s="30">
        <v>14.4</v>
      </c>
      <c r="P61" s="9">
        <v>7.1118933844476429</v>
      </c>
      <c r="Q61" s="15">
        <v>42.8</v>
      </c>
      <c r="S61" s="32">
        <v>6029141</v>
      </c>
      <c r="T61" s="8">
        <v>240.3</v>
      </c>
      <c r="U61">
        <v>4.2</v>
      </c>
      <c r="V61" s="9">
        <v>7.1078324942887869</v>
      </c>
      <c r="W61" s="5">
        <v>34686</v>
      </c>
      <c r="X61" s="5">
        <v>71.599999999999994</v>
      </c>
      <c r="Y61" s="5">
        <v>147540</v>
      </c>
      <c r="Z61" s="27">
        <v>5378.9315654313004</v>
      </c>
      <c r="AA61" s="5">
        <v>15898</v>
      </c>
      <c r="AB61" s="12">
        <v>0.10901724965487063</v>
      </c>
      <c r="AC61" s="5">
        <f>(D61/S61)*1000000</f>
        <v>2868.136605197988</v>
      </c>
      <c r="AD61" s="5">
        <f>S61/E61</f>
        <v>53.07622761765586</v>
      </c>
      <c r="AE61" s="5">
        <v>50000</v>
      </c>
      <c r="AF61" s="5">
        <v>64274.42</v>
      </c>
      <c r="AG61" s="5">
        <v>0.34693000000000002</v>
      </c>
      <c r="AH61" s="5">
        <v>159423500</v>
      </c>
      <c r="AI61" s="5">
        <v>204937075.72</v>
      </c>
      <c r="AJ61" s="5">
        <v>84.434740000000005</v>
      </c>
      <c r="AK61" s="5">
        <v>26</v>
      </c>
      <c r="AL61" s="5">
        <v>8.0000000000000007E-5</v>
      </c>
      <c r="AM61" s="5">
        <v>21</v>
      </c>
      <c r="AN61" s="5">
        <v>1.2999999999999999E-4</v>
      </c>
      <c r="AO61" s="5">
        <v>3</v>
      </c>
      <c r="AP61" s="5">
        <v>3</v>
      </c>
      <c r="AQ61" s="5">
        <v>1</v>
      </c>
      <c r="AR61" s="5">
        <v>2</v>
      </c>
      <c r="AS61" s="5">
        <v>1</v>
      </c>
      <c r="AT61" s="5">
        <v>103</v>
      </c>
      <c r="AU61" s="5">
        <f>IF(AM61&gt;20,1,0)</f>
        <v>1</v>
      </c>
    </row>
    <row r="62" spans="1:47">
      <c r="A62" s="15">
        <v>4000</v>
      </c>
      <c r="B62" s="1" t="s">
        <v>6</v>
      </c>
      <c r="C62">
        <v>2005</v>
      </c>
      <c r="D62">
        <v>16025.9</v>
      </c>
      <c r="E62" s="13">
        <v>113594</v>
      </c>
      <c r="F62" s="42">
        <v>6.6</v>
      </c>
      <c r="G62" s="5">
        <v>7.48</v>
      </c>
      <c r="H62" s="13"/>
      <c r="I62" s="13"/>
      <c r="J62" s="13"/>
      <c r="K62" s="13"/>
      <c r="L62" s="13"/>
      <c r="M62" s="13"/>
      <c r="N62" s="13"/>
      <c r="O62" s="30">
        <v>15.2</v>
      </c>
      <c r="P62" s="9">
        <v>7.0722958365712065</v>
      </c>
      <c r="Q62" s="15">
        <v>39.5</v>
      </c>
      <c r="S62" s="32">
        <v>5839077</v>
      </c>
      <c r="T62" s="8">
        <v>219.4</v>
      </c>
      <c r="U62">
        <v>4.7</v>
      </c>
      <c r="V62" s="9">
        <v>7.0723775361441845</v>
      </c>
      <c r="W62" s="5">
        <v>32220</v>
      </c>
      <c r="X62" s="5">
        <v>71.099999999999994</v>
      </c>
      <c r="Y62" s="5">
        <v>135167</v>
      </c>
      <c r="Z62" s="27">
        <v>7499.4766584654399</v>
      </c>
      <c r="AA62" s="5">
        <v>14230.5</v>
      </c>
      <c r="AB62" s="12">
        <v>0.18107971923140923</v>
      </c>
      <c r="AC62" s="5">
        <f>(D62/S62)*1000000</f>
        <v>2744.594736462629</v>
      </c>
      <c r="AD62" s="5">
        <f>S62/E62</f>
        <v>51.403040653555642</v>
      </c>
      <c r="AE62" s="5">
        <v>5000</v>
      </c>
      <c r="AF62" s="5">
        <v>6634.78</v>
      </c>
      <c r="AG62" s="5">
        <v>0.16138</v>
      </c>
      <c r="AH62" s="5">
        <v>8745200</v>
      </c>
      <c r="AI62" s="5">
        <v>11604494.51</v>
      </c>
      <c r="AJ62" s="5">
        <v>183.31814</v>
      </c>
      <c r="AK62" s="5">
        <v>17</v>
      </c>
      <c r="AL62" s="5">
        <v>3.4000000000000002E-4</v>
      </c>
      <c r="AM62" s="5">
        <v>59</v>
      </c>
      <c r="AN62" s="5">
        <v>1.3999999999999999E-4</v>
      </c>
      <c r="AO62" s="5">
        <v>15</v>
      </c>
      <c r="AP62" s="5">
        <v>10</v>
      </c>
      <c r="AQ62" s="5">
        <v>15</v>
      </c>
      <c r="AR62" s="5">
        <v>3</v>
      </c>
      <c r="AS62" s="5">
        <v>1</v>
      </c>
      <c r="AT62" s="5">
        <v>96</v>
      </c>
      <c r="AU62" s="5">
        <f>IF(AM62&gt;20,1,0)</f>
        <v>1</v>
      </c>
    </row>
    <row r="63" spans="1:47">
      <c r="A63" s="15">
        <v>4000</v>
      </c>
      <c r="B63" s="1" t="s">
        <v>6</v>
      </c>
      <c r="C63">
        <v>2004</v>
      </c>
      <c r="D63">
        <v>14635.3</v>
      </c>
      <c r="E63" s="13">
        <v>113594</v>
      </c>
      <c r="F63" s="42">
        <v>6.7</v>
      </c>
      <c r="G63" s="5">
        <v>7.21</v>
      </c>
      <c r="H63" s="13"/>
      <c r="I63" s="13"/>
      <c r="J63" s="13"/>
      <c r="K63" s="13"/>
      <c r="L63" s="13"/>
      <c r="M63" s="13"/>
      <c r="N63" s="13"/>
      <c r="O63" s="30">
        <v>14.4</v>
      </c>
      <c r="P63" s="9">
        <v>6.9121130667925357</v>
      </c>
      <c r="Q63" s="15">
        <v>36.1</v>
      </c>
      <c r="S63" s="32">
        <v>5652404</v>
      </c>
      <c r="T63" s="8">
        <v>191.7</v>
      </c>
      <c r="U63">
        <v>5</v>
      </c>
      <c r="V63" s="9">
        <v>6.9016018199926767</v>
      </c>
      <c r="W63" s="5">
        <v>30012</v>
      </c>
      <c r="X63" s="5">
        <v>68.7</v>
      </c>
      <c r="Y63" s="5">
        <v>126348</v>
      </c>
      <c r="Z63" s="27">
        <v>7133.4414388118903</v>
      </c>
      <c r="AA63" s="5"/>
      <c r="AB63" s="12">
        <v>0.14311324731573019</v>
      </c>
      <c r="AC63" s="5">
        <f>(D63/S63)*1000000</f>
        <v>2589.2169066471538</v>
      </c>
      <c r="AD63" s="5">
        <f>S63/E63</f>
        <v>49.759705618254486</v>
      </c>
      <c r="AE63" s="5">
        <v>6000</v>
      </c>
      <c r="AF63" s="5">
        <v>8231.48</v>
      </c>
      <c r="AG63" s="5">
        <v>0.25374000000000002</v>
      </c>
      <c r="AH63" s="5">
        <v>3059500</v>
      </c>
      <c r="AI63" s="5">
        <v>4197369.6900000004</v>
      </c>
      <c r="AJ63" s="5">
        <v>20.835760000000001</v>
      </c>
      <c r="AK63" s="5">
        <v>18</v>
      </c>
      <c r="AL63" s="5">
        <v>1.4999999999999999E-4</v>
      </c>
      <c r="AM63" s="5">
        <v>3</v>
      </c>
      <c r="AN63" s="5">
        <v>3.0000000000000001E-5</v>
      </c>
      <c r="AO63" s="5">
        <v>2</v>
      </c>
      <c r="AP63" s="5">
        <v>2</v>
      </c>
      <c r="AQ63" s="5">
        <v>2</v>
      </c>
      <c r="AR63" s="5">
        <v>2</v>
      </c>
      <c r="AS63" s="5">
        <v>1</v>
      </c>
      <c r="AT63" s="5">
        <v>55</v>
      </c>
      <c r="AU63" s="5">
        <f>IF(AM63&gt;20,1,0)</f>
        <v>0</v>
      </c>
    </row>
    <row r="64" spans="1:47">
      <c r="A64" s="15">
        <v>4000</v>
      </c>
      <c r="B64" s="1" t="s">
        <v>6</v>
      </c>
      <c r="C64">
        <v>2003</v>
      </c>
      <c r="D64">
        <v>13685.1</v>
      </c>
      <c r="E64" s="17">
        <v>113594</v>
      </c>
      <c r="F64" s="41">
        <v>6.5</v>
      </c>
      <c r="G64" s="5">
        <v>7.9</v>
      </c>
      <c r="H64" s="17"/>
      <c r="I64" s="17"/>
      <c r="J64" s="17"/>
      <c r="K64" s="17"/>
      <c r="L64" s="17"/>
      <c r="M64" s="17"/>
      <c r="N64" s="17"/>
      <c r="O64" s="30">
        <v>13.5</v>
      </c>
      <c r="P64" s="9">
        <v>6.8422826797582994</v>
      </c>
      <c r="Q64" s="15">
        <v>34.6</v>
      </c>
      <c r="S64" s="32">
        <v>5510364</v>
      </c>
      <c r="T64" s="8">
        <v>176.2</v>
      </c>
      <c r="U64">
        <v>5.7</v>
      </c>
      <c r="V64" s="9">
        <v>6.8282139473272077</v>
      </c>
      <c r="W64" s="5">
        <v>28161</v>
      </c>
      <c r="X64" s="5">
        <v>67</v>
      </c>
      <c r="Y64" s="5">
        <v>123825</v>
      </c>
      <c r="Z64" s="27">
        <v>5999.1670559975</v>
      </c>
      <c r="AA64" s="5"/>
      <c r="AB64" s="12">
        <v>0.12056923868468883</v>
      </c>
      <c r="AC64" s="5">
        <f>(D64/S64)*1000000</f>
        <v>2483.5201449486822</v>
      </c>
      <c r="AD64" s="5">
        <f>S64/E64</f>
        <v>48.509287462365968</v>
      </c>
      <c r="AE64" s="5">
        <v>100000</v>
      </c>
      <c r="AF64" s="5">
        <v>140844.82999999999</v>
      </c>
      <c r="AG64" s="5">
        <v>4.2960099999999999</v>
      </c>
      <c r="AH64" s="5">
        <v>135439100</v>
      </c>
      <c r="AI64" s="5">
        <v>190758965.91</v>
      </c>
      <c r="AJ64" s="5">
        <v>245.39551</v>
      </c>
      <c r="AK64" s="5">
        <v>36</v>
      </c>
      <c r="AL64" s="5">
        <v>2.7999999999999998E-4</v>
      </c>
      <c r="AM64" s="5">
        <v>5</v>
      </c>
      <c r="AN64" s="5">
        <v>3.0000000000000001E-5</v>
      </c>
      <c r="AO64" s="5">
        <v>15</v>
      </c>
      <c r="AP64" s="5">
        <v>1</v>
      </c>
      <c r="AQ64" s="5">
        <v>1</v>
      </c>
      <c r="AR64" s="5">
        <v>15</v>
      </c>
      <c r="AS64" s="5">
        <v>1</v>
      </c>
      <c r="AT64" s="5">
        <v>68</v>
      </c>
      <c r="AU64" s="5">
        <f>IF(AM64&gt;20,1,0)</f>
        <v>0</v>
      </c>
    </row>
    <row r="65" spans="1:47">
      <c r="A65" s="15">
        <v>4000</v>
      </c>
      <c r="B65" s="1" t="s">
        <v>6</v>
      </c>
      <c r="C65">
        <v>2002</v>
      </c>
      <c r="D65">
        <v>12817.5</v>
      </c>
      <c r="E65" s="13">
        <v>113594</v>
      </c>
      <c r="F65" s="42">
        <v>6.8</v>
      </c>
      <c r="G65" s="5">
        <v>7.11</v>
      </c>
      <c r="H65" s="13"/>
      <c r="I65" s="13"/>
      <c r="J65" s="13"/>
      <c r="K65" s="13"/>
      <c r="L65" s="13"/>
      <c r="M65" s="13"/>
      <c r="N65" s="13"/>
      <c r="O65" s="30">
        <v>13.5</v>
      </c>
      <c r="P65" s="9">
        <v>6.8384860235070066</v>
      </c>
      <c r="Q65" s="15">
        <v>31.9</v>
      </c>
      <c r="S65" s="32">
        <v>5396255</v>
      </c>
      <c r="T65" s="8">
        <v>172.2</v>
      </c>
      <c r="U65">
        <v>6.1</v>
      </c>
      <c r="V65" s="9">
        <v>6.8170223319621783</v>
      </c>
      <c r="W65" s="5">
        <v>27149</v>
      </c>
      <c r="X65" s="5">
        <v>65.599999999999994</v>
      </c>
      <c r="Y65" s="5">
        <v>118870</v>
      </c>
      <c r="Z65" s="27">
        <v>5323.7518314445597</v>
      </c>
      <c r="AA65" s="5"/>
      <c r="AB65" s="12">
        <v>0.11380368313225762</v>
      </c>
      <c r="AC65" s="5">
        <f>(D65/S65)*1000000</f>
        <v>2375.2583967955557</v>
      </c>
      <c r="AD65" s="5">
        <f>S65/E65</f>
        <v>47.504753772206278</v>
      </c>
      <c r="AE65" s="5">
        <v>20000</v>
      </c>
      <c r="AF65" s="5">
        <v>28810.95</v>
      </c>
      <c r="AG65" s="5">
        <v>1.48925</v>
      </c>
      <c r="AH65" s="5">
        <v>73653800</v>
      </c>
      <c r="AI65" s="5">
        <v>106101791.7</v>
      </c>
      <c r="AJ65" s="5">
        <v>76.643559999999994</v>
      </c>
      <c r="AK65" s="5">
        <v>11</v>
      </c>
      <c r="AL65" s="5">
        <v>6.9999999999999994E-5</v>
      </c>
      <c r="AM65" s="5">
        <v>1</v>
      </c>
      <c r="AN65" s="5">
        <v>1.0000000000000001E-5</v>
      </c>
      <c r="AO65" s="5">
        <v>11</v>
      </c>
      <c r="AP65" s="5">
        <v>1</v>
      </c>
      <c r="AQ65" s="5">
        <v>1</v>
      </c>
      <c r="AR65" s="5">
        <v>11</v>
      </c>
      <c r="AS65" s="5">
        <v>1</v>
      </c>
      <c r="AT65" s="5">
        <v>56</v>
      </c>
      <c r="AU65" s="5">
        <f>IF(AM65&gt;20,1,0)</f>
        <v>0</v>
      </c>
    </row>
    <row r="66" spans="1:47">
      <c r="A66" s="15">
        <v>4000</v>
      </c>
      <c r="B66" s="1" t="s">
        <v>6</v>
      </c>
      <c r="C66">
        <v>2001</v>
      </c>
      <c r="D66">
        <v>12091</v>
      </c>
      <c r="E66" s="13">
        <v>113594</v>
      </c>
      <c r="F66" s="42">
        <v>8.6</v>
      </c>
      <c r="G66" s="5">
        <v>7.54</v>
      </c>
      <c r="H66" s="13"/>
      <c r="I66" s="13"/>
      <c r="J66" s="13"/>
      <c r="K66" s="13"/>
      <c r="L66" s="13"/>
      <c r="M66" s="13"/>
      <c r="N66" s="13"/>
      <c r="O66" s="30">
        <v>14.6</v>
      </c>
      <c r="P66" s="9">
        <v>6.7543309555901141</v>
      </c>
      <c r="Q66" s="15">
        <v>30</v>
      </c>
      <c r="S66" s="32">
        <v>5273477</v>
      </c>
      <c r="T66" s="8">
        <v>173.6</v>
      </c>
      <c r="U66">
        <v>4.8</v>
      </c>
      <c r="V66" s="9">
        <v>6.733661295777714</v>
      </c>
      <c r="W66" s="5">
        <v>26803</v>
      </c>
      <c r="X66" s="5">
        <v>68.099999999999994</v>
      </c>
      <c r="Y66" s="5">
        <v>116748</v>
      </c>
      <c r="Z66" s="27">
        <v>4776.0191780872001</v>
      </c>
      <c r="AA66" s="5"/>
      <c r="AB66" s="12">
        <v>0.12117129599647422</v>
      </c>
      <c r="AC66" s="5">
        <f>(D66/S66)*1000000</f>
        <v>2292.7946779705308</v>
      </c>
      <c r="AD66" s="5">
        <f>S66/E66</f>
        <v>46.42390443157209</v>
      </c>
      <c r="AE66" s="5">
        <v>0</v>
      </c>
      <c r="AF66" s="5">
        <v>0</v>
      </c>
      <c r="AG66" s="5">
        <v>0</v>
      </c>
      <c r="AH66" s="5">
        <v>6667000</v>
      </c>
      <c r="AI66" s="5">
        <v>9755973.6400000006</v>
      </c>
      <c r="AJ66" s="5">
        <v>13.307639999999999</v>
      </c>
      <c r="AK66" s="5">
        <v>27.01</v>
      </c>
      <c r="AL66" s="5">
        <v>1.2999999999999999E-4</v>
      </c>
      <c r="AM66" s="5">
        <v>8</v>
      </c>
      <c r="AN66" s="5">
        <v>5.0000000000000002E-5</v>
      </c>
      <c r="AO66" s="5">
        <v>2</v>
      </c>
      <c r="AP66" s="5">
        <v>1</v>
      </c>
      <c r="AQ66" s="5">
        <v>1</v>
      </c>
      <c r="AR66" s="5">
        <v>2</v>
      </c>
      <c r="AS66" s="5">
        <v>0</v>
      </c>
      <c r="AT66" s="5">
        <v>50</v>
      </c>
      <c r="AU66" s="5">
        <f>IF(AM66&gt;20,1,0)</f>
        <v>0</v>
      </c>
    </row>
    <row r="67" spans="1:47">
      <c r="A67" s="15">
        <v>4000</v>
      </c>
      <c r="B67" s="1" t="s">
        <v>6</v>
      </c>
      <c r="C67">
        <v>2000</v>
      </c>
      <c r="D67">
        <v>11550</v>
      </c>
      <c r="E67" s="13">
        <v>113594</v>
      </c>
      <c r="F67" s="42">
        <v>8.5</v>
      </c>
      <c r="G67" s="5">
        <v>7</v>
      </c>
      <c r="H67" s="13"/>
      <c r="I67" s="13"/>
      <c r="J67" s="13"/>
      <c r="K67" s="13"/>
      <c r="L67" s="13"/>
      <c r="M67" s="13"/>
      <c r="N67" s="13"/>
      <c r="O67" s="30">
        <v>11.7</v>
      </c>
      <c r="P67" s="9">
        <v>6.6731863537232146</v>
      </c>
      <c r="Q67" s="15">
        <v>27.3</v>
      </c>
      <c r="S67" s="32">
        <v>5130247</v>
      </c>
      <c r="T67" s="8">
        <v>168.1</v>
      </c>
      <c r="U67">
        <v>4</v>
      </c>
      <c r="V67" s="9">
        <v>6.6549233771875977</v>
      </c>
      <c r="W67" s="5">
        <v>26235</v>
      </c>
      <c r="X67" s="5">
        <v>68</v>
      </c>
      <c r="Y67" s="5">
        <v>114877</v>
      </c>
      <c r="Z67" s="27">
        <v>4963.5696055828403</v>
      </c>
      <c r="AA67" s="5"/>
      <c r="AB67" s="12">
        <v>0.13999078627932157</v>
      </c>
      <c r="AC67" s="5">
        <f>(D67/S67)*1000000</f>
        <v>2251.3535897979182</v>
      </c>
      <c r="AD67" s="5">
        <f>S67/E67</f>
        <v>45.163010370266036</v>
      </c>
      <c r="AE67" s="5">
        <v>3010000</v>
      </c>
      <c r="AF67" s="5">
        <v>4529936.04</v>
      </c>
      <c r="AG67" s="5">
        <v>78.036159999999995</v>
      </c>
      <c r="AH67" s="5">
        <v>13060000</v>
      </c>
      <c r="AI67" s="5">
        <v>19654805.57</v>
      </c>
      <c r="AJ67" s="5">
        <v>495.80099000000001</v>
      </c>
      <c r="AK67" s="5">
        <v>44</v>
      </c>
      <c r="AL67" s="5">
        <v>2.4000000000000001E-4</v>
      </c>
      <c r="AM67" s="5">
        <v>10.99</v>
      </c>
      <c r="AN67" s="5">
        <v>1.3999999999999999E-4</v>
      </c>
      <c r="AO67" s="5">
        <v>3</v>
      </c>
      <c r="AP67" s="5">
        <v>3</v>
      </c>
      <c r="AQ67" s="5">
        <v>3</v>
      </c>
      <c r="AR67" s="5">
        <v>2</v>
      </c>
      <c r="AS67" s="5">
        <v>2</v>
      </c>
      <c r="AT67" s="5">
        <v>65</v>
      </c>
      <c r="AU67" s="5">
        <f>IF(AM67&gt;20,1,0)</f>
        <v>0</v>
      </c>
    </row>
    <row r="68" spans="1:47">
      <c r="A68" s="15">
        <v>4000</v>
      </c>
      <c r="B68" s="1" t="s">
        <v>6</v>
      </c>
      <c r="C68">
        <v>1999</v>
      </c>
      <c r="D68">
        <v>10425.299999999999</v>
      </c>
      <c r="E68" s="17">
        <v>113594</v>
      </c>
      <c r="F68" s="41">
        <v>8.1999999999999993</v>
      </c>
      <c r="G68" s="5">
        <v>8.0399999999999991</v>
      </c>
      <c r="H68" s="17"/>
      <c r="I68" s="17"/>
      <c r="J68" s="17"/>
      <c r="K68" s="17"/>
      <c r="L68" s="17"/>
      <c r="M68" s="17"/>
      <c r="N68" s="17"/>
      <c r="O68" s="30">
        <v>12.2</v>
      </c>
      <c r="P68" s="9">
        <v>6.8353160610720387</v>
      </c>
      <c r="Q68" s="15">
        <v>24.1</v>
      </c>
      <c r="S68" s="16">
        <v>5023823</v>
      </c>
      <c r="T68" s="8">
        <v>160.80000000000001</v>
      </c>
      <c r="U68">
        <v>4.4000000000000004</v>
      </c>
      <c r="V68" s="9">
        <v>6.8149273860565067</v>
      </c>
      <c r="W68" s="5">
        <v>24813</v>
      </c>
      <c r="X68" s="5">
        <v>66.3</v>
      </c>
      <c r="Y68" s="5">
        <v>110858</v>
      </c>
      <c r="Z68" s="27">
        <v>5363.0389549254496</v>
      </c>
      <c r="AA68" s="5"/>
      <c r="AB68" s="5"/>
      <c r="AC68" s="5">
        <f>(D68/S68)*1000000</f>
        <v>2075.1726324753081</v>
      </c>
      <c r="AD68" s="5">
        <f>S68/E68</f>
        <v>44.226129901227175</v>
      </c>
      <c r="AE68" s="5">
        <v>50000</v>
      </c>
      <c r="AF68" s="5">
        <v>77777.460000000006</v>
      </c>
      <c r="AG68" s="5">
        <v>0.51068000000000002</v>
      </c>
      <c r="AH68" s="5">
        <v>71484999.989999995</v>
      </c>
      <c r="AI68" s="5">
        <v>111198428.02</v>
      </c>
      <c r="AJ68" s="5">
        <v>286.77829000000003</v>
      </c>
      <c r="AK68" s="5">
        <v>64.010000000000005</v>
      </c>
      <c r="AL68" s="5">
        <v>5.0000000000000001E-4</v>
      </c>
      <c r="AM68" s="5">
        <v>4.99</v>
      </c>
      <c r="AN68" s="5">
        <v>4.0000000000000003E-5</v>
      </c>
      <c r="AO68" s="5">
        <v>4</v>
      </c>
      <c r="AP68" s="5">
        <v>1</v>
      </c>
      <c r="AQ68" s="5">
        <v>1</v>
      </c>
      <c r="AR68" s="5">
        <v>4</v>
      </c>
      <c r="AS68" s="5">
        <v>1</v>
      </c>
      <c r="AT68" s="5">
        <v>81</v>
      </c>
      <c r="AU68" s="5">
        <f>IF(AM68&gt;20,1,0)</f>
        <v>0</v>
      </c>
    </row>
    <row r="69" spans="1:47">
      <c r="A69" s="15">
        <v>4000</v>
      </c>
      <c r="B69" s="1" t="s">
        <v>6</v>
      </c>
      <c r="C69">
        <v>1998</v>
      </c>
      <c r="D69">
        <v>9478.9</v>
      </c>
      <c r="E69" s="13">
        <v>113594</v>
      </c>
      <c r="F69" s="42"/>
      <c r="G69" s="5">
        <v>8.0500000000000007</v>
      </c>
      <c r="H69" s="13"/>
      <c r="I69" s="13"/>
      <c r="J69" s="13"/>
      <c r="K69" s="13"/>
      <c r="L69" s="13"/>
      <c r="M69" s="13"/>
      <c r="N69" s="13"/>
      <c r="O69" s="30">
        <v>16.600000000000001</v>
      </c>
      <c r="P69" s="9">
        <v>6.7761716754934582</v>
      </c>
      <c r="Q69" s="15">
        <v>22.2</v>
      </c>
      <c r="S69" s="16">
        <v>4883342</v>
      </c>
      <c r="T69" s="8">
        <v>149.5</v>
      </c>
      <c r="U69">
        <v>4.3</v>
      </c>
      <c r="V69" s="9">
        <v>6.75500782617189</v>
      </c>
      <c r="W69" s="5">
        <v>24176</v>
      </c>
      <c r="X69" s="5">
        <v>64.3</v>
      </c>
      <c r="Y69" s="5">
        <v>109493</v>
      </c>
      <c r="Z69" s="27">
        <v>5220.5236171266197</v>
      </c>
      <c r="AA69" s="5"/>
      <c r="AB69" s="5"/>
      <c r="AC69" s="5">
        <f>(D69/S69)*1000000</f>
        <v>1941.0682274557055</v>
      </c>
      <c r="AD69" s="5">
        <f>S69/E69</f>
        <v>42.989436061763826</v>
      </c>
      <c r="AE69" s="5">
        <v>0</v>
      </c>
      <c r="AF69" s="5">
        <v>0</v>
      </c>
      <c r="AG69" s="5">
        <v>0</v>
      </c>
      <c r="AH69" s="5">
        <v>1539299.99</v>
      </c>
      <c r="AI69" s="5">
        <v>2447340.41</v>
      </c>
      <c r="AJ69" s="5">
        <v>8.9260000000000002</v>
      </c>
      <c r="AK69" s="5">
        <v>11</v>
      </c>
      <c r="AL69" s="5">
        <v>6.0000000000000002E-5</v>
      </c>
      <c r="AM69" s="5">
        <v>7</v>
      </c>
      <c r="AN69" s="5">
        <v>1.0000000000000001E-5</v>
      </c>
      <c r="AO69" s="5">
        <v>1</v>
      </c>
      <c r="AP69" s="5">
        <v>1</v>
      </c>
      <c r="AQ69" s="5">
        <v>1</v>
      </c>
      <c r="AR69" s="5">
        <v>1</v>
      </c>
      <c r="AS69" s="5">
        <v>0</v>
      </c>
      <c r="AT69" s="5">
        <v>40</v>
      </c>
      <c r="AU69" s="5">
        <f>IF(AM69&gt;20,1,0)</f>
        <v>0</v>
      </c>
    </row>
    <row r="70" spans="1:47">
      <c r="A70" s="15">
        <v>4000</v>
      </c>
      <c r="B70" s="1" t="s">
        <v>6</v>
      </c>
      <c r="C70">
        <v>1997</v>
      </c>
      <c r="D70">
        <v>8958.7999999999993</v>
      </c>
      <c r="E70" s="13">
        <v>113594</v>
      </c>
      <c r="F70" s="42"/>
      <c r="G70" s="5">
        <v>8.23</v>
      </c>
      <c r="H70" s="13"/>
      <c r="I70" s="13"/>
      <c r="J70" s="13"/>
      <c r="K70" s="13"/>
      <c r="L70" s="13"/>
      <c r="M70" s="13"/>
      <c r="N70" s="13"/>
      <c r="O70" s="30">
        <v>17.2</v>
      </c>
      <c r="P70" s="9">
        <v>6.5613558608809965</v>
      </c>
      <c r="Q70" s="15">
        <v>21.2</v>
      </c>
      <c r="R70">
        <v>21.3</v>
      </c>
      <c r="S70" s="16">
        <v>4736990</v>
      </c>
      <c r="T70" s="8">
        <v>139.4</v>
      </c>
      <c r="U70">
        <v>4.5999999999999996</v>
      </c>
      <c r="V70" s="9">
        <v>6.5608372766080798</v>
      </c>
      <c r="W70" s="5">
        <v>22804</v>
      </c>
      <c r="X70" s="5">
        <v>63</v>
      </c>
      <c r="Y70" s="5">
        <v>106488</v>
      </c>
      <c r="Z70" s="27">
        <v>4813.5314991119903</v>
      </c>
      <c r="AA70" s="5"/>
      <c r="AB70" s="5"/>
      <c r="AC70" s="5">
        <f>(D70/S70)*1000000</f>
        <v>1891.2431734075858</v>
      </c>
      <c r="AD70" s="5">
        <f>S70/E70</f>
        <v>41.701058154479988</v>
      </c>
      <c r="AE70" s="5">
        <v>2000000</v>
      </c>
      <c r="AF70" s="5">
        <v>3229339.33</v>
      </c>
      <c r="AG70" s="5">
        <v>25.020060000000001</v>
      </c>
      <c r="AH70" s="5">
        <v>2198400</v>
      </c>
      <c r="AI70" s="5">
        <v>3549689.79</v>
      </c>
      <c r="AJ70" s="5">
        <v>38.49427</v>
      </c>
      <c r="AK70" s="5">
        <v>160</v>
      </c>
      <c r="AL70" s="5">
        <v>1.32E-3</v>
      </c>
      <c r="AM70" s="5">
        <v>20</v>
      </c>
      <c r="AN70" s="5">
        <v>1.9000000000000001E-4</v>
      </c>
      <c r="AO70" s="5">
        <v>3</v>
      </c>
      <c r="AP70" s="5">
        <v>3</v>
      </c>
      <c r="AQ70" s="5">
        <v>1</v>
      </c>
      <c r="AR70" s="5">
        <v>2</v>
      </c>
      <c r="AS70" s="5">
        <v>1</v>
      </c>
      <c r="AT70" s="5">
        <v>67</v>
      </c>
      <c r="AU70" s="5">
        <f>IF(AM70&gt;20,1,0)</f>
        <v>0</v>
      </c>
    </row>
    <row r="71" spans="1:47">
      <c r="A71" s="15">
        <v>5000</v>
      </c>
      <c r="B71" s="1" t="s">
        <v>7</v>
      </c>
      <c r="C71">
        <v>2019</v>
      </c>
      <c r="D71">
        <v>10736.5</v>
      </c>
      <c r="E71" s="13">
        <v>52035</v>
      </c>
      <c r="F71" s="42">
        <v>8.4</v>
      </c>
      <c r="G71" s="42"/>
      <c r="H71" s="38" t="s">
        <v>109</v>
      </c>
      <c r="I71" s="38" t="s">
        <v>110</v>
      </c>
      <c r="J71" s="38" t="s">
        <v>111</v>
      </c>
      <c r="K71" s="38">
        <v>15.5</v>
      </c>
      <c r="L71" s="38">
        <v>1.5</v>
      </c>
      <c r="M71" s="38">
        <v>7.7</v>
      </c>
      <c r="N71" s="13">
        <v>627</v>
      </c>
      <c r="O71" s="30">
        <v>14.1</v>
      </c>
      <c r="P71" s="13"/>
      <c r="Q71" s="15">
        <v>28.5</v>
      </c>
      <c r="S71" s="26">
        <v>3017804</v>
      </c>
      <c r="T71" s="8">
        <v>52.4</v>
      </c>
      <c r="U71" s="5">
        <v>3.5</v>
      </c>
      <c r="V71" s="5"/>
      <c r="W71" s="5">
        <v>44629</v>
      </c>
      <c r="X71" s="5">
        <v>65.3</v>
      </c>
      <c r="Y71" s="5">
        <v>87680</v>
      </c>
      <c r="Z71" s="27">
        <v>1026.1588886826701</v>
      </c>
      <c r="AA71" s="5">
        <v>6172.75</v>
      </c>
      <c r="AB71" s="5"/>
      <c r="AC71" s="5">
        <f>(D71/S71)*1000000</f>
        <v>3557.7194542786742</v>
      </c>
      <c r="AD71" s="5">
        <f>S71/E71</f>
        <v>57.995656769482082</v>
      </c>
      <c r="AE71" s="5">
        <v>4148000</v>
      </c>
      <c r="AF71" s="5">
        <v>4148000</v>
      </c>
      <c r="AG71" s="5">
        <v>142.27791999999999</v>
      </c>
      <c r="AH71" s="5">
        <v>24794500</v>
      </c>
      <c r="AI71" s="5">
        <v>24794500</v>
      </c>
      <c r="AJ71" s="5">
        <v>582.98943999999995</v>
      </c>
      <c r="AK71" s="5">
        <v>21</v>
      </c>
      <c r="AL71" s="5">
        <v>4.2000000000000002E-4</v>
      </c>
      <c r="AM71" s="5">
        <v>5</v>
      </c>
      <c r="AN71" s="5">
        <v>3.0000000000000001E-5</v>
      </c>
      <c r="AO71" s="5">
        <v>12</v>
      </c>
      <c r="AP71" s="5">
        <v>10</v>
      </c>
      <c r="AQ71" s="5">
        <v>1</v>
      </c>
      <c r="AR71" s="5">
        <v>12</v>
      </c>
      <c r="AS71" s="5">
        <v>8</v>
      </c>
      <c r="AT71" s="5">
        <v>213</v>
      </c>
      <c r="AU71" s="5">
        <f>IF(AM71&gt;20,1,0)</f>
        <v>0</v>
      </c>
    </row>
    <row r="72" spans="1:47">
      <c r="A72" s="15">
        <v>5000</v>
      </c>
      <c r="B72" s="1" t="s">
        <v>7</v>
      </c>
      <c r="C72">
        <v>2018</v>
      </c>
      <c r="D72">
        <v>10167.299999999999</v>
      </c>
      <c r="E72" s="13">
        <v>52035</v>
      </c>
      <c r="F72" s="42">
        <v>8.9</v>
      </c>
      <c r="G72" s="5">
        <v>7.1669722030000003</v>
      </c>
      <c r="H72" s="38" t="s">
        <v>262</v>
      </c>
      <c r="I72" s="38" t="s">
        <v>263</v>
      </c>
      <c r="J72" s="38" t="s">
        <v>264</v>
      </c>
      <c r="K72" s="38">
        <v>15.2</v>
      </c>
      <c r="L72" s="38">
        <v>1.6</v>
      </c>
      <c r="M72" s="38">
        <v>7.6</v>
      </c>
      <c r="N72" s="13">
        <v>138</v>
      </c>
      <c r="O72" s="30">
        <v>15.9</v>
      </c>
      <c r="P72" s="9">
        <v>6.1425134091440148</v>
      </c>
      <c r="Q72" s="15">
        <v>27.7</v>
      </c>
      <c r="S72" s="26">
        <v>3009733</v>
      </c>
      <c r="T72" s="8">
        <v>50.9</v>
      </c>
      <c r="U72" s="5">
        <v>3.6</v>
      </c>
      <c r="V72" s="5"/>
      <c r="W72" s="5">
        <v>43325</v>
      </c>
      <c r="X72" s="5">
        <v>64.7</v>
      </c>
      <c r="Y72" s="5">
        <v>86265</v>
      </c>
      <c r="Z72" s="27">
        <v>870.75073762837701</v>
      </c>
      <c r="AA72" s="5">
        <v>6304</v>
      </c>
      <c r="AB72" s="5"/>
      <c r="AC72" s="5">
        <f>(D72/S72)*1000000</f>
        <v>3378.1401871860394</v>
      </c>
      <c r="AD72" s="5">
        <f>S72/E72</f>
        <v>57.840549630056692</v>
      </c>
      <c r="AE72" s="5">
        <v>36000</v>
      </c>
      <c r="AF72" s="5">
        <v>37153.72</v>
      </c>
      <c r="AG72" s="5">
        <v>1.3408</v>
      </c>
      <c r="AH72" s="5">
        <v>19823000</v>
      </c>
      <c r="AI72" s="5">
        <v>20458287.789999999</v>
      </c>
      <c r="AJ72" s="5">
        <v>778.51099999999997</v>
      </c>
      <c r="AK72" s="5">
        <v>12</v>
      </c>
      <c r="AL72" s="5">
        <v>4.0000000000000002E-4</v>
      </c>
      <c r="AM72" s="5">
        <v>3</v>
      </c>
      <c r="AN72" s="5">
        <v>9.0000000000000006E-5</v>
      </c>
      <c r="AO72" s="5">
        <v>3</v>
      </c>
      <c r="AP72" s="5">
        <v>1</v>
      </c>
      <c r="AQ72" s="5">
        <v>1</v>
      </c>
      <c r="AR72" s="5">
        <v>3</v>
      </c>
      <c r="AS72" s="5">
        <v>1</v>
      </c>
      <c r="AT72" s="5">
        <v>218</v>
      </c>
      <c r="AU72" s="5">
        <f>IF(AM72&gt;20,1,0)</f>
        <v>0</v>
      </c>
    </row>
    <row r="73" spans="1:47">
      <c r="A73" s="15">
        <v>5000</v>
      </c>
      <c r="B73" s="1" t="s">
        <v>7</v>
      </c>
      <c r="C73">
        <v>2017</v>
      </c>
      <c r="D73">
        <v>9663.4</v>
      </c>
      <c r="E73" s="17">
        <v>52035</v>
      </c>
      <c r="F73" s="41">
        <v>9.5</v>
      </c>
      <c r="G73" s="5">
        <v>8.2917165750000006</v>
      </c>
      <c r="H73" s="38" t="s">
        <v>415</v>
      </c>
      <c r="I73" s="38" t="s">
        <v>416</v>
      </c>
      <c r="J73" s="38" t="s">
        <v>417</v>
      </c>
      <c r="K73" s="38">
        <v>15.3</v>
      </c>
      <c r="L73" s="38">
        <v>1.6</v>
      </c>
      <c r="M73" s="38">
        <v>7.4</v>
      </c>
      <c r="N73" s="17">
        <v>701</v>
      </c>
      <c r="O73" s="30">
        <v>14.8</v>
      </c>
      <c r="P73" s="9">
        <v>6.0793763690287683</v>
      </c>
      <c r="Q73" s="15">
        <v>27.7</v>
      </c>
      <c r="S73" s="26">
        <v>3001345</v>
      </c>
      <c r="T73" s="8">
        <v>51.2</v>
      </c>
      <c r="U73" s="5">
        <v>3.7</v>
      </c>
      <c r="V73" s="9">
        <v>6.0096716026798314</v>
      </c>
      <c r="W73" s="5">
        <v>41657</v>
      </c>
      <c r="X73" s="5">
        <v>65</v>
      </c>
      <c r="Y73" s="5">
        <v>85102</v>
      </c>
      <c r="Z73" s="27">
        <v>911.63427094936299</v>
      </c>
      <c r="AA73" s="5">
        <v>5650.75</v>
      </c>
      <c r="AB73" s="5"/>
      <c r="AC73" s="5">
        <f>(D73/S73)*1000000</f>
        <v>3219.6898390554902</v>
      </c>
      <c r="AD73" s="5">
        <f>S73/E73</f>
        <v>57.679350437205727</v>
      </c>
      <c r="AE73" s="5">
        <v>23510500</v>
      </c>
      <c r="AF73" s="5">
        <v>24426806.609999999</v>
      </c>
      <c r="AG73" s="5">
        <v>2082.1549100000002</v>
      </c>
      <c r="AH73" s="5">
        <v>37586000</v>
      </c>
      <c r="AI73" s="5">
        <v>39050890.07</v>
      </c>
      <c r="AJ73" s="5">
        <v>2110.86022</v>
      </c>
      <c r="AK73" s="5">
        <v>17</v>
      </c>
      <c r="AL73" s="5">
        <v>3.1E-4</v>
      </c>
      <c r="AM73" s="5">
        <v>9</v>
      </c>
      <c r="AN73" s="5">
        <v>2.7E-4</v>
      </c>
      <c r="AO73" s="5">
        <v>31</v>
      </c>
      <c r="AP73" s="5">
        <v>1</v>
      </c>
      <c r="AQ73" s="5">
        <v>2</v>
      </c>
      <c r="AR73" s="5">
        <v>10</v>
      </c>
      <c r="AS73" s="5">
        <v>31</v>
      </c>
      <c r="AT73" s="5">
        <v>293</v>
      </c>
      <c r="AU73" s="5">
        <f>IF(AM73&gt;20,1,0)</f>
        <v>0</v>
      </c>
    </row>
    <row r="74" spans="1:47">
      <c r="A74" s="15">
        <v>5000</v>
      </c>
      <c r="B74" s="1" t="s">
        <v>7</v>
      </c>
      <c r="C74">
        <v>2016</v>
      </c>
      <c r="D74">
        <v>9301.7000000000007</v>
      </c>
      <c r="E74" s="13">
        <v>52035</v>
      </c>
      <c r="F74" s="42">
        <v>9.9</v>
      </c>
      <c r="G74" s="5">
        <v>7.26</v>
      </c>
      <c r="H74" s="38" t="s">
        <v>568</v>
      </c>
      <c r="I74" s="38" t="s">
        <v>569</v>
      </c>
      <c r="J74" s="38" t="s">
        <v>570</v>
      </c>
      <c r="K74" s="38">
        <v>15.5</v>
      </c>
      <c r="L74" s="38">
        <v>1.4</v>
      </c>
      <c r="M74" s="38">
        <v>7.2</v>
      </c>
      <c r="N74" s="13">
        <v>147</v>
      </c>
      <c r="O74" s="30">
        <v>16</v>
      </c>
      <c r="P74" s="9">
        <v>6.0200126802951885</v>
      </c>
      <c r="Q74" s="15">
        <v>26.8</v>
      </c>
      <c r="S74" s="26">
        <v>2989918</v>
      </c>
      <c r="T74" s="8">
        <v>50.3</v>
      </c>
      <c r="U74" s="5">
        <v>4</v>
      </c>
      <c r="V74" s="9">
        <v>5.9570823662767092</v>
      </c>
      <c r="W74" s="5">
        <v>40385</v>
      </c>
      <c r="X74" s="5">
        <v>67.599999999999994</v>
      </c>
      <c r="Y74" s="5">
        <v>84197</v>
      </c>
      <c r="Z74" s="27">
        <v>770.66710580990502</v>
      </c>
      <c r="AA74" s="5">
        <v>4976.25</v>
      </c>
      <c r="AB74" s="12">
        <v>0.23118692310796152</v>
      </c>
      <c r="AC74" s="5">
        <f>(D74/S74)*1000000</f>
        <v>3111.0217738412894</v>
      </c>
      <c r="AD74" s="5">
        <f>S74/E74</f>
        <v>57.459748246372634</v>
      </c>
      <c r="AE74" s="5">
        <v>200200</v>
      </c>
      <c r="AF74" s="5">
        <v>212309.38</v>
      </c>
      <c r="AG74" s="5">
        <v>14.90497</v>
      </c>
      <c r="AH74" s="5">
        <v>13382800</v>
      </c>
      <c r="AI74" s="5">
        <v>14192277.25</v>
      </c>
      <c r="AJ74" s="5">
        <v>752.64009999999996</v>
      </c>
      <c r="AK74" s="5">
        <v>8</v>
      </c>
      <c r="AL74" s="5">
        <v>2.7999999999999998E-4</v>
      </c>
      <c r="AM74" s="5">
        <v>2</v>
      </c>
      <c r="AN74" s="5">
        <v>5.0000000000000002E-5</v>
      </c>
      <c r="AO74" s="5">
        <v>20</v>
      </c>
      <c r="AP74" s="5">
        <v>14</v>
      </c>
      <c r="AQ74" s="5">
        <v>1</v>
      </c>
      <c r="AR74" s="5">
        <v>3</v>
      </c>
      <c r="AS74" s="5">
        <v>20</v>
      </c>
      <c r="AT74" s="5">
        <v>130</v>
      </c>
      <c r="AU74" s="5">
        <f>IF(AM74&gt;20,1,0)</f>
        <v>0</v>
      </c>
    </row>
    <row r="75" spans="1:47">
      <c r="A75" s="15">
        <v>5000</v>
      </c>
      <c r="B75" s="1" t="s">
        <v>7</v>
      </c>
      <c r="C75">
        <v>2015</v>
      </c>
      <c r="D75">
        <v>8979.4</v>
      </c>
      <c r="E75" s="13">
        <v>52035</v>
      </c>
      <c r="F75" s="42">
        <v>10</v>
      </c>
      <c r="G75" s="5">
        <v>6.35</v>
      </c>
      <c r="H75" s="38" t="s">
        <v>721</v>
      </c>
      <c r="I75" s="38" t="s">
        <v>722</v>
      </c>
      <c r="J75" s="38" t="s">
        <v>723</v>
      </c>
      <c r="K75" s="38">
        <v>15.8</v>
      </c>
      <c r="L75" s="38">
        <v>1.4</v>
      </c>
      <c r="M75" s="38">
        <v>7</v>
      </c>
      <c r="N75" s="13">
        <v>532</v>
      </c>
      <c r="O75" s="30">
        <v>16.100000000000001</v>
      </c>
      <c r="P75" s="9">
        <v>6.0789390207893774</v>
      </c>
      <c r="Q75" s="15">
        <v>26.1</v>
      </c>
      <c r="S75" s="26">
        <v>2978048</v>
      </c>
      <c r="T75" s="8">
        <v>49.2</v>
      </c>
      <c r="U75" s="5">
        <v>5</v>
      </c>
      <c r="V75" s="9">
        <v>6.0340106381641121</v>
      </c>
      <c r="W75" s="5">
        <v>39513</v>
      </c>
      <c r="X75" s="5">
        <v>67.099999999999994</v>
      </c>
      <c r="Y75" s="5">
        <v>83673</v>
      </c>
      <c r="Z75" s="27">
        <v>691.87150218924603</v>
      </c>
      <c r="AA75" s="5">
        <v>4646.5</v>
      </c>
      <c r="AB75" s="12">
        <v>-5.6761678612903335E-4</v>
      </c>
      <c r="AC75" s="5">
        <f>(D75/S75)*1000000</f>
        <v>3015.1965314192385</v>
      </c>
      <c r="AD75" s="5">
        <f>S75/E75</f>
        <v>57.231632555011053</v>
      </c>
      <c r="AE75" s="5">
        <v>27257000</v>
      </c>
      <c r="AF75" s="5">
        <v>29802814.489999998</v>
      </c>
      <c r="AG75" s="5">
        <v>3224.4738400000001</v>
      </c>
      <c r="AH75" s="5">
        <v>19256316</v>
      </c>
      <c r="AI75" s="5">
        <v>21054863.43</v>
      </c>
      <c r="AJ75" s="5">
        <v>979.65998999999999</v>
      </c>
      <c r="AK75" s="5">
        <v>337</v>
      </c>
      <c r="AL75" s="5">
        <v>2.15E-3</v>
      </c>
      <c r="AM75" s="5">
        <v>10</v>
      </c>
      <c r="AN75" s="5">
        <v>3.4000000000000002E-4</v>
      </c>
      <c r="AO75" s="5">
        <v>30</v>
      </c>
      <c r="AP75" s="5">
        <v>7</v>
      </c>
      <c r="AQ75" s="5">
        <v>2</v>
      </c>
      <c r="AR75" s="5">
        <v>30</v>
      </c>
      <c r="AS75" s="5">
        <v>30</v>
      </c>
      <c r="AT75" s="5">
        <v>253</v>
      </c>
      <c r="AU75" s="5">
        <f>IF(AM75&gt;20,1,0)</f>
        <v>0</v>
      </c>
    </row>
    <row r="76" spans="1:47">
      <c r="A76" s="15">
        <v>5000</v>
      </c>
      <c r="B76" s="1" t="s">
        <v>7</v>
      </c>
      <c r="C76">
        <v>2014</v>
      </c>
      <c r="D76">
        <v>8927.2000000000007</v>
      </c>
      <c r="E76" s="13">
        <v>52035</v>
      </c>
      <c r="F76" s="42">
        <v>10.1</v>
      </c>
      <c r="G76" s="5">
        <v>5.56</v>
      </c>
      <c r="H76" s="38" t="s">
        <v>874</v>
      </c>
      <c r="I76" s="38" t="s">
        <v>875</v>
      </c>
      <c r="J76" s="38" t="s">
        <v>876</v>
      </c>
      <c r="K76" s="38">
        <v>15.8</v>
      </c>
      <c r="L76" s="38">
        <v>1.2</v>
      </c>
      <c r="M76" s="38">
        <v>6.9</v>
      </c>
      <c r="N76" s="13">
        <v>155</v>
      </c>
      <c r="O76" s="30">
        <v>18.399999999999999</v>
      </c>
      <c r="P76" s="9">
        <v>6.0026732481276044</v>
      </c>
      <c r="Q76" s="15">
        <v>25</v>
      </c>
      <c r="S76" s="26">
        <v>2967392</v>
      </c>
      <c r="T76" s="8">
        <v>46.1</v>
      </c>
      <c r="U76" s="5">
        <v>6</v>
      </c>
      <c r="V76" s="9">
        <v>5.9566854415191584</v>
      </c>
      <c r="W76" s="5">
        <v>38264</v>
      </c>
      <c r="X76" s="5">
        <v>65.400000000000006</v>
      </c>
      <c r="Y76" s="5">
        <v>82581</v>
      </c>
      <c r="Z76" s="27">
        <v>607.43359058624003</v>
      </c>
      <c r="AA76" s="5">
        <v>4500.25</v>
      </c>
      <c r="AB76" s="12">
        <v>-7.3366935578501949E-2</v>
      </c>
      <c r="AC76" s="5">
        <f>(D76/S76)*1000000</f>
        <v>3008.432994360031</v>
      </c>
      <c r="AD76" s="5">
        <f>S76/E76</f>
        <v>57.02684731430768</v>
      </c>
      <c r="AE76" s="5">
        <v>14435000</v>
      </c>
      <c r="AF76" s="5">
        <v>15801969.02</v>
      </c>
      <c r="AG76" s="5">
        <v>1953.3344300000001</v>
      </c>
      <c r="AH76" s="5">
        <v>266334400</v>
      </c>
      <c r="AI76" s="5">
        <v>291555797.67000002</v>
      </c>
      <c r="AJ76" s="5">
        <v>4456.2139200000001</v>
      </c>
      <c r="AK76" s="5">
        <v>225</v>
      </c>
      <c r="AL76" s="5">
        <v>2.33E-3</v>
      </c>
      <c r="AM76" s="5">
        <v>23</v>
      </c>
      <c r="AN76" s="5">
        <v>3.6999999999999999E-4</v>
      </c>
      <c r="AO76" s="5">
        <v>27</v>
      </c>
      <c r="AP76" s="5">
        <v>1</v>
      </c>
      <c r="AQ76" s="5">
        <v>2</v>
      </c>
      <c r="AR76" s="5">
        <v>27</v>
      </c>
      <c r="AS76" s="5">
        <v>27</v>
      </c>
      <c r="AT76" s="5">
        <v>551</v>
      </c>
      <c r="AU76" s="5">
        <f>IF(AM76&gt;20,1,0)</f>
        <v>1</v>
      </c>
    </row>
    <row r="77" spans="1:47">
      <c r="A77" s="15">
        <v>5000</v>
      </c>
      <c r="B77" s="1" t="s">
        <v>7</v>
      </c>
      <c r="C77">
        <v>2013</v>
      </c>
      <c r="D77">
        <v>8742.9</v>
      </c>
      <c r="E77" s="17">
        <v>52035</v>
      </c>
      <c r="F77" s="41">
        <v>9.8000000000000007</v>
      </c>
      <c r="G77" s="5">
        <v>5.34</v>
      </c>
      <c r="H77" s="38" t="s">
        <v>1025</v>
      </c>
      <c r="I77" s="38" t="s">
        <v>1026</v>
      </c>
      <c r="J77" s="38" t="s">
        <v>1027</v>
      </c>
      <c r="K77" s="38">
        <v>15.7</v>
      </c>
      <c r="L77" s="38">
        <v>1.3</v>
      </c>
      <c r="M77" s="38">
        <v>6.9</v>
      </c>
      <c r="N77" s="17">
        <v>675</v>
      </c>
      <c r="O77" s="30">
        <v>13.9</v>
      </c>
      <c r="P77" s="9">
        <v>5.6110272146143281</v>
      </c>
      <c r="Q77" s="15">
        <v>24</v>
      </c>
      <c r="S77" s="26">
        <v>2959400</v>
      </c>
      <c r="T77" s="8">
        <v>45.5</v>
      </c>
      <c r="U77" s="5">
        <v>7.2</v>
      </c>
      <c r="V77" s="9">
        <v>5.5662371110989612</v>
      </c>
      <c r="W77" s="5">
        <v>36237</v>
      </c>
      <c r="X77" s="5">
        <v>65.400000000000006</v>
      </c>
      <c r="Y77" s="5">
        <v>82590</v>
      </c>
      <c r="Z77" s="27">
        <v>547.13746335325004</v>
      </c>
      <c r="AA77" s="5">
        <v>4265</v>
      </c>
      <c r="AB77" s="12">
        <v>-0.13534559664681975</v>
      </c>
      <c r="AC77" s="5">
        <f>(D77/S77)*1000000</f>
        <v>2954.2812732310604</v>
      </c>
      <c r="AD77" s="5">
        <f>S77/E77</f>
        <v>56.873258383780147</v>
      </c>
      <c r="AE77" s="5">
        <v>85000</v>
      </c>
      <c r="AF77" s="5">
        <v>94558.78</v>
      </c>
      <c r="AG77" s="5">
        <v>13.40879</v>
      </c>
      <c r="AH77" s="5">
        <v>72305100</v>
      </c>
      <c r="AI77" s="5">
        <v>80436263.219999999</v>
      </c>
      <c r="AJ77" s="5">
        <v>4459.74449</v>
      </c>
      <c r="AK77" s="5">
        <v>490</v>
      </c>
      <c r="AL77" s="5">
        <v>4.2700000000000004E-3</v>
      </c>
      <c r="AM77" s="5">
        <v>10</v>
      </c>
      <c r="AN77" s="5">
        <v>5.6999999999999998E-4</v>
      </c>
      <c r="AO77" s="5">
        <v>31</v>
      </c>
      <c r="AP77" s="5">
        <v>2</v>
      </c>
      <c r="AQ77" s="5">
        <v>2</v>
      </c>
      <c r="AR77" s="5">
        <v>31</v>
      </c>
      <c r="AS77" s="5">
        <v>26</v>
      </c>
      <c r="AT77" s="5">
        <v>551</v>
      </c>
      <c r="AU77" s="5">
        <f>IF(AM77&gt;20,1,0)</f>
        <v>0</v>
      </c>
    </row>
    <row r="78" spans="1:47">
      <c r="A78" s="15">
        <v>5000</v>
      </c>
      <c r="B78" s="1" t="s">
        <v>7</v>
      </c>
      <c r="C78">
        <v>2012</v>
      </c>
      <c r="D78">
        <v>8314.5</v>
      </c>
      <c r="E78" s="13">
        <v>52035</v>
      </c>
      <c r="F78" s="42">
        <v>10.9</v>
      </c>
      <c r="G78" s="5">
        <v>5.9</v>
      </c>
      <c r="H78" s="38" t="s">
        <v>1178</v>
      </c>
      <c r="I78" s="38" t="s">
        <v>1179</v>
      </c>
      <c r="J78" s="38" t="s">
        <v>1180</v>
      </c>
      <c r="K78" s="38">
        <v>15.7</v>
      </c>
      <c r="L78" s="38">
        <v>1.3</v>
      </c>
      <c r="M78" s="38">
        <v>6.7</v>
      </c>
      <c r="N78" s="13">
        <v>153</v>
      </c>
      <c r="O78" s="30">
        <v>20.100000000000001</v>
      </c>
      <c r="P78" s="9">
        <v>5.6389224945111431</v>
      </c>
      <c r="Q78" s="15">
        <v>24</v>
      </c>
      <c r="S78" s="26">
        <v>2952164</v>
      </c>
      <c r="T78" s="8">
        <v>47.4</v>
      </c>
      <c r="U78" s="5">
        <v>7.6</v>
      </c>
      <c r="V78" s="9">
        <v>5.6166406081205444</v>
      </c>
      <c r="W78" s="5">
        <v>36239</v>
      </c>
      <c r="X78" s="5">
        <v>66</v>
      </c>
      <c r="Y78" s="5">
        <v>80740</v>
      </c>
      <c r="Z78" s="27">
        <v>598.29261244165002</v>
      </c>
      <c r="AA78" s="5">
        <v>4324</v>
      </c>
      <c r="AB78" s="12">
        <v>-8.8126969445125436E-2</v>
      </c>
      <c r="AC78" s="5">
        <f>(D78/S78)*1000000</f>
        <v>2816.4085735074336</v>
      </c>
      <c r="AD78" s="5">
        <f>S78/E78</f>
        <v>56.734198135870088</v>
      </c>
      <c r="AE78" s="5">
        <v>50200</v>
      </c>
      <c r="AF78" s="5">
        <v>56663.32</v>
      </c>
      <c r="AG78" s="5">
        <v>6.2555500000000004</v>
      </c>
      <c r="AH78" s="5">
        <v>180559100</v>
      </c>
      <c r="AI78" s="5">
        <v>203806284.40000001</v>
      </c>
      <c r="AJ78" s="5">
        <v>6812.8950599999998</v>
      </c>
      <c r="AK78" s="5">
        <v>17</v>
      </c>
      <c r="AL78" s="5">
        <v>4.0999999999999999E-4</v>
      </c>
      <c r="AM78" s="5">
        <v>8</v>
      </c>
      <c r="AN78" s="5">
        <v>2.4000000000000001E-4</v>
      </c>
      <c r="AO78" s="5">
        <v>25</v>
      </c>
      <c r="AP78" s="5">
        <v>7</v>
      </c>
      <c r="AQ78" s="5">
        <v>2</v>
      </c>
      <c r="AR78" s="5">
        <v>25</v>
      </c>
      <c r="AS78" s="5">
        <v>21</v>
      </c>
      <c r="AT78" s="5">
        <v>630</v>
      </c>
      <c r="AU78" s="5">
        <f>IF(AM78&gt;20,1,0)</f>
        <v>0</v>
      </c>
    </row>
    <row r="79" spans="1:47">
      <c r="A79" s="15">
        <v>5000</v>
      </c>
      <c r="B79" s="1" t="s">
        <v>7</v>
      </c>
      <c r="C79">
        <v>2011</v>
      </c>
      <c r="D79">
        <v>7875.9</v>
      </c>
      <c r="E79" s="13">
        <v>52035</v>
      </c>
      <c r="F79" s="42">
        <v>10.4</v>
      </c>
      <c r="G79" s="5">
        <v>5.44</v>
      </c>
      <c r="H79" s="38" t="s">
        <v>1331</v>
      </c>
      <c r="I79" s="38" t="s">
        <v>1332</v>
      </c>
      <c r="J79" s="38" t="s">
        <v>1333</v>
      </c>
      <c r="K79" s="38">
        <v>15.8</v>
      </c>
      <c r="L79" s="38">
        <v>1.2</v>
      </c>
      <c r="M79" s="38">
        <v>6.5</v>
      </c>
      <c r="N79" s="13">
        <v>577</v>
      </c>
      <c r="O79" s="30">
        <v>18.7</v>
      </c>
      <c r="P79" s="9">
        <v>5.264287121827163</v>
      </c>
      <c r="Q79" s="15">
        <v>23.8</v>
      </c>
      <c r="S79" s="26">
        <v>2940667</v>
      </c>
      <c r="T79" s="8">
        <v>47.3</v>
      </c>
      <c r="U79" s="5">
        <v>8.3000000000000007</v>
      </c>
      <c r="V79" s="9">
        <v>5.254164533619079</v>
      </c>
      <c r="W79" s="5">
        <v>33860</v>
      </c>
      <c r="X79" s="5">
        <v>67.599999999999994</v>
      </c>
      <c r="Y79" s="5">
        <v>81010</v>
      </c>
      <c r="Z79" s="27">
        <v>520.68532834559801</v>
      </c>
      <c r="AA79" s="5">
        <v>4363.75</v>
      </c>
      <c r="AB79" s="12">
        <v>-2.5970676134727796E-2</v>
      </c>
      <c r="AC79" s="5">
        <f>(D79/S79)*1000000</f>
        <v>2678.26992991726</v>
      </c>
      <c r="AD79" s="5">
        <f>S79/E79</f>
        <v>56.513250696646487</v>
      </c>
      <c r="AE79" s="5">
        <v>113985000</v>
      </c>
      <c r="AF79" s="5">
        <v>131323263.19</v>
      </c>
      <c r="AG79" s="5">
        <v>8562.3053199999995</v>
      </c>
      <c r="AH79" s="5">
        <v>519727500</v>
      </c>
      <c r="AI79" s="5">
        <v>598783272.46000004</v>
      </c>
      <c r="AJ79" s="5">
        <v>18111.567129999999</v>
      </c>
      <c r="AK79" s="5">
        <v>123</v>
      </c>
      <c r="AL79" s="5">
        <v>3.0699999999999998E-3</v>
      </c>
      <c r="AM79" s="5">
        <v>41</v>
      </c>
      <c r="AN79" s="5">
        <v>1.2099999999999999E-3</v>
      </c>
      <c r="AO79" s="5">
        <v>31</v>
      </c>
      <c r="AP79" s="5">
        <v>31</v>
      </c>
      <c r="AQ79" s="5">
        <v>2</v>
      </c>
      <c r="AR79" s="5">
        <v>31</v>
      </c>
      <c r="AS79" s="5">
        <v>31</v>
      </c>
      <c r="AT79" s="5">
        <v>996</v>
      </c>
      <c r="AU79" s="5">
        <f>IF(AM79&gt;20,1,0)</f>
        <v>1</v>
      </c>
    </row>
    <row r="80" spans="1:47">
      <c r="A80" s="15">
        <v>5000</v>
      </c>
      <c r="B80" s="1" t="s">
        <v>7</v>
      </c>
      <c r="C80">
        <v>2010</v>
      </c>
      <c r="D80">
        <v>7629.9</v>
      </c>
      <c r="E80" s="13">
        <v>52035</v>
      </c>
      <c r="F80" s="42">
        <v>10.8</v>
      </c>
      <c r="G80" s="5">
        <v>4.59</v>
      </c>
      <c r="H80" s="38" t="s">
        <v>1484</v>
      </c>
      <c r="I80" s="38" t="s">
        <v>1134</v>
      </c>
      <c r="J80" s="38" t="s">
        <v>1485</v>
      </c>
      <c r="K80" s="38">
        <v>15.9</v>
      </c>
      <c r="L80" s="38">
        <v>1.1000000000000001</v>
      </c>
      <c r="M80" s="38">
        <v>6.3</v>
      </c>
      <c r="N80" s="13">
        <v>170</v>
      </c>
      <c r="O80" s="30">
        <v>15.3</v>
      </c>
      <c r="P80" s="9">
        <v>5.3758471374976713</v>
      </c>
      <c r="Q80" s="15">
        <v>22.8</v>
      </c>
      <c r="S80" s="26">
        <v>2921964</v>
      </c>
      <c r="T80" s="8">
        <v>48.7</v>
      </c>
      <c r="U80" s="5">
        <v>8.1999999999999993</v>
      </c>
      <c r="V80" s="9">
        <v>5.3686146961681436</v>
      </c>
      <c r="W80" s="5">
        <v>31927</v>
      </c>
      <c r="X80" s="5">
        <v>67.900000000000006</v>
      </c>
      <c r="Y80" s="5">
        <v>80817</v>
      </c>
      <c r="Z80" s="27">
        <v>576.84711537071098</v>
      </c>
      <c r="AA80" s="5">
        <v>4314.25</v>
      </c>
      <c r="AB80" s="12">
        <v>-5.07309273064417E-2</v>
      </c>
      <c r="AC80" s="5">
        <f>(D80/S80)*1000000</f>
        <v>2611.223136219337</v>
      </c>
      <c r="AD80" s="5">
        <f>S80/E80</f>
        <v>56.153819544537328</v>
      </c>
      <c r="AE80" s="5">
        <v>3105000</v>
      </c>
      <c r="AF80" s="5">
        <v>3690220.25</v>
      </c>
      <c r="AG80" s="5">
        <v>248.40835000000001</v>
      </c>
      <c r="AH80" s="5">
        <v>58087850</v>
      </c>
      <c r="AI80" s="5">
        <v>69036057.829999998</v>
      </c>
      <c r="AJ80" s="5">
        <v>2911.5933399999999</v>
      </c>
      <c r="AK80" s="5">
        <v>73</v>
      </c>
      <c r="AL80" s="5">
        <v>4.0699999999999998E-3</v>
      </c>
      <c r="AM80" s="5">
        <v>36</v>
      </c>
      <c r="AN80" s="5">
        <v>2.49E-3</v>
      </c>
      <c r="AO80" s="5">
        <v>31</v>
      </c>
      <c r="AP80" s="5">
        <v>8</v>
      </c>
      <c r="AQ80" s="5">
        <v>8</v>
      </c>
      <c r="AR80" s="5">
        <v>31</v>
      </c>
      <c r="AS80" s="5">
        <v>31</v>
      </c>
      <c r="AT80" s="5">
        <v>486</v>
      </c>
      <c r="AU80" s="5">
        <f>IF(AM80&gt;20,1,0)</f>
        <v>1</v>
      </c>
    </row>
    <row r="81" spans="1:47">
      <c r="A81" s="15">
        <v>5000</v>
      </c>
      <c r="B81" s="1" t="s">
        <v>7</v>
      </c>
      <c r="C81">
        <v>2009</v>
      </c>
      <c r="D81">
        <v>7118.5</v>
      </c>
      <c r="E81" s="13">
        <v>52035</v>
      </c>
      <c r="F81" s="42">
        <v>10.7</v>
      </c>
      <c r="G81" s="5">
        <v>6.19</v>
      </c>
      <c r="H81" s="13"/>
      <c r="I81" s="13"/>
      <c r="J81" s="13"/>
      <c r="K81" s="13"/>
      <c r="L81" s="13"/>
      <c r="M81" s="13"/>
      <c r="N81" s="13">
        <v>80</v>
      </c>
      <c r="O81" s="30">
        <v>18.899999999999999</v>
      </c>
      <c r="P81" s="9">
        <v>5.7473788576417322</v>
      </c>
      <c r="Q81" s="15">
        <v>20.7</v>
      </c>
      <c r="S81" s="32">
        <v>2896843</v>
      </c>
      <c r="T81" s="8">
        <v>51.6</v>
      </c>
      <c r="U81" s="5">
        <v>7.8</v>
      </c>
      <c r="V81" s="9">
        <v>5.7513753440181929</v>
      </c>
      <c r="W81" s="5">
        <v>31153</v>
      </c>
      <c r="X81" s="5">
        <v>68.5</v>
      </c>
      <c r="Y81" s="5">
        <v>81347</v>
      </c>
      <c r="Z81" s="27">
        <v>525.79594782971503</v>
      </c>
      <c r="AA81" s="5">
        <v>4255.75</v>
      </c>
      <c r="AB81" s="12">
        <v>-2.4009419420508847E-2</v>
      </c>
      <c r="AC81" s="5">
        <f>(D81/S81)*1000000</f>
        <v>2457.3302729902862</v>
      </c>
      <c r="AD81" s="5">
        <f>S81/E81</f>
        <v>55.671048332852891</v>
      </c>
      <c r="AE81" s="5">
        <v>31045000</v>
      </c>
      <c r="AF81" s="5">
        <v>37501460.729999997</v>
      </c>
      <c r="AG81" s="5">
        <v>2821.3956600000001</v>
      </c>
      <c r="AH81" s="5">
        <v>1116116850</v>
      </c>
      <c r="AI81" s="5">
        <v>1348236823.9400001</v>
      </c>
      <c r="AJ81" s="5">
        <v>65446.57258</v>
      </c>
      <c r="AK81" s="5">
        <v>78</v>
      </c>
      <c r="AL81" s="5">
        <v>3.0200000000000001E-3</v>
      </c>
      <c r="AM81" s="5">
        <v>13</v>
      </c>
      <c r="AN81" s="5">
        <v>4.6999999999999999E-4</v>
      </c>
      <c r="AO81" s="5">
        <v>31</v>
      </c>
      <c r="AP81" s="5">
        <v>3</v>
      </c>
      <c r="AQ81" s="5">
        <v>6</v>
      </c>
      <c r="AR81" s="5">
        <v>29</v>
      </c>
      <c r="AS81" s="5">
        <v>31</v>
      </c>
      <c r="AT81" s="5">
        <v>967</v>
      </c>
      <c r="AU81" s="5">
        <f>IF(AM81&gt;20,1,0)</f>
        <v>0</v>
      </c>
    </row>
    <row r="82" spans="1:47">
      <c r="A82" s="15">
        <v>5000</v>
      </c>
      <c r="B82" s="1" t="s">
        <v>7</v>
      </c>
      <c r="C82">
        <v>2008</v>
      </c>
      <c r="D82">
        <v>7242.6</v>
      </c>
      <c r="E82" s="13">
        <v>52035</v>
      </c>
      <c r="F82" s="42">
        <v>10.6</v>
      </c>
      <c r="G82" s="5">
        <v>5.78</v>
      </c>
      <c r="H82" s="13"/>
      <c r="I82" s="13"/>
      <c r="J82" s="13"/>
      <c r="K82" s="13"/>
      <c r="L82" s="13"/>
      <c r="M82" s="13"/>
      <c r="N82" s="13"/>
      <c r="O82" s="30">
        <v>15.3</v>
      </c>
      <c r="P82" s="9">
        <v>6.1181088034554394</v>
      </c>
      <c r="Q82" s="15">
        <v>20.2</v>
      </c>
      <c r="S82" s="32">
        <v>2874554</v>
      </c>
      <c r="T82" s="8">
        <v>56.2</v>
      </c>
      <c r="U82" s="5">
        <v>5.5</v>
      </c>
      <c r="V82" s="9">
        <v>6.1199711017185265</v>
      </c>
      <c r="W82" s="5">
        <v>31940</v>
      </c>
      <c r="X82" s="5">
        <v>68.900000000000006</v>
      </c>
      <c r="Y82" s="5">
        <v>81396</v>
      </c>
      <c r="Z82" s="27">
        <v>698.97638281302602</v>
      </c>
      <c r="AA82" s="5">
        <v>4551</v>
      </c>
      <c r="AB82" s="12">
        <v>2.0192198376911663E-2</v>
      </c>
      <c r="AC82" s="5">
        <f>(D82/S82)*1000000</f>
        <v>2519.5560772210229</v>
      </c>
      <c r="AD82" s="5">
        <f>S82/E82</f>
        <v>55.242702027481506</v>
      </c>
      <c r="AE82" s="5">
        <v>40685000</v>
      </c>
      <c r="AF82" s="5">
        <v>48971449.859999999</v>
      </c>
      <c r="AG82" s="5">
        <v>3047.1151599999998</v>
      </c>
      <c r="AH82" s="5">
        <v>729784700</v>
      </c>
      <c r="AI82" s="5">
        <v>878422388.14999998</v>
      </c>
      <c r="AJ82" s="5">
        <v>39134.562669999999</v>
      </c>
      <c r="AK82" s="5">
        <v>247</v>
      </c>
      <c r="AL82" s="5">
        <v>1.153E-2</v>
      </c>
      <c r="AM82" s="5">
        <v>35</v>
      </c>
      <c r="AN82" s="5">
        <v>1.33E-3</v>
      </c>
      <c r="AO82" s="5">
        <v>31</v>
      </c>
      <c r="AP82" s="5">
        <v>6</v>
      </c>
      <c r="AQ82" s="5">
        <v>2</v>
      </c>
      <c r="AR82" s="5">
        <v>30</v>
      </c>
      <c r="AS82" s="5">
        <v>31</v>
      </c>
      <c r="AT82" s="5">
        <v>781</v>
      </c>
      <c r="AU82" s="5">
        <f>IF(AM82&gt;20,1,0)</f>
        <v>1</v>
      </c>
    </row>
    <row r="83" spans="1:47">
      <c r="A83" s="15">
        <v>5000</v>
      </c>
      <c r="B83" s="1" t="s">
        <v>7</v>
      </c>
      <c r="C83">
        <v>2007</v>
      </c>
      <c r="D83">
        <v>7208.1</v>
      </c>
      <c r="E83" s="13">
        <v>52035</v>
      </c>
      <c r="F83" s="42">
        <v>12</v>
      </c>
      <c r="G83" s="5">
        <v>6.98</v>
      </c>
      <c r="H83" s="13"/>
      <c r="I83" s="13"/>
      <c r="J83" s="13"/>
      <c r="K83" s="13"/>
      <c r="L83" s="13"/>
      <c r="M83" s="13"/>
      <c r="N83" s="13">
        <v>88</v>
      </c>
      <c r="O83" s="30">
        <v>13.8</v>
      </c>
      <c r="P83" s="9">
        <v>6.2322672752166683</v>
      </c>
      <c r="Q83" s="15">
        <v>19.100000000000001</v>
      </c>
      <c r="S83" s="32">
        <v>2848650</v>
      </c>
      <c r="T83" s="8">
        <v>56.3</v>
      </c>
      <c r="U83" s="5">
        <v>5.3</v>
      </c>
      <c r="V83" s="9">
        <v>6.2339648482418566</v>
      </c>
      <c r="W83" s="5">
        <v>31070</v>
      </c>
      <c r="X83" s="5">
        <v>69.5</v>
      </c>
      <c r="Y83" s="5">
        <v>78654</v>
      </c>
      <c r="Z83" s="27">
        <v>863.89166224394603</v>
      </c>
      <c r="AA83" s="5">
        <v>4809.75</v>
      </c>
      <c r="AB83" s="12">
        <v>-2.0236502890323096E-2</v>
      </c>
      <c r="AC83" s="5">
        <f>(D83/S83)*1000000</f>
        <v>2530.3564846506238</v>
      </c>
      <c r="AD83" s="5">
        <f>S83/E83</f>
        <v>54.744883251657541</v>
      </c>
      <c r="AE83" s="5">
        <v>400000</v>
      </c>
      <c r="AF83" s="5">
        <v>499955.59</v>
      </c>
      <c r="AG83" s="5">
        <v>36.737160000000003</v>
      </c>
      <c r="AH83" s="5">
        <v>60288300</v>
      </c>
      <c r="AI83" s="5">
        <v>75353681.680000007</v>
      </c>
      <c r="AJ83" s="5">
        <v>4698.2810799999997</v>
      </c>
      <c r="AK83" s="5">
        <v>54</v>
      </c>
      <c r="AL83" s="5">
        <v>3.3400000000000001E-3</v>
      </c>
      <c r="AM83" s="5">
        <v>6</v>
      </c>
      <c r="AN83" s="5">
        <v>1.9000000000000001E-4</v>
      </c>
      <c r="AO83" s="5">
        <v>21</v>
      </c>
      <c r="AP83" s="5">
        <v>11</v>
      </c>
      <c r="AQ83" s="5">
        <v>21</v>
      </c>
      <c r="AR83" s="5">
        <v>3</v>
      </c>
      <c r="AS83" s="5">
        <v>1</v>
      </c>
      <c r="AT83" s="5">
        <v>233</v>
      </c>
      <c r="AU83" s="5">
        <f>IF(AM83&gt;20,1,0)</f>
        <v>0</v>
      </c>
    </row>
    <row r="84" spans="1:47">
      <c r="A84" s="15">
        <v>5000</v>
      </c>
      <c r="B84" s="1" t="s">
        <v>7</v>
      </c>
      <c r="C84">
        <v>2006</v>
      </c>
      <c r="D84">
        <v>7272.6</v>
      </c>
      <c r="E84" s="13">
        <v>52035</v>
      </c>
      <c r="F84" s="42">
        <v>12.4</v>
      </c>
      <c r="G84" s="5">
        <v>7.29</v>
      </c>
      <c r="H84" s="13"/>
      <c r="I84" s="13"/>
      <c r="J84" s="13"/>
      <c r="K84" s="13"/>
      <c r="L84" s="13"/>
      <c r="M84" s="13"/>
      <c r="N84" s="13">
        <v>1</v>
      </c>
      <c r="O84" s="30">
        <v>17.7</v>
      </c>
      <c r="P84" s="9">
        <v>6.3383088599443207</v>
      </c>
      <c r="Q84" s="15">
        <v>17.899999999999999</v>
      </c>
      <c r="S84" s="32">
        <v>2821761</v>
      </c>
      <c r="T84" s="8">
        <v>56.9</v>
      </c>
      <c r="U84" s="5">
        <v>5.2</v>
      </c>
      <c r="V84" s="9">
        <v>6.3371771819927263</v>
      </c>
      <c r="W84" s="5">
        <v>29438</v>
      </c>
      <c r="X84" s="5">
        <v>70.8</v>
      </c>
      <c r="Y84" s="5">
        <v>77010</v>
      </c>
      <c r="Z84" s="27">
        <v>1084.4531467597701</v>
      </c>
      <c r="AA84" s="5">
        <v>4905.5</v>
      </c>
      <c r="AB84" s="12">
        <v>-2.6416795847868067E-2</v>
      </c>
      <c r="AC84" s="5">
        <f>(D84/S84)*1000000</f>
        <v>2577.3267119362699</v>
      </c>
      <c r="AD84" s="5">
        <f>S84/E84</f>
        <v>54.228134909195731</v>
      </c>
      <c r="AE84" s="5">
        <v>5000000</v>
      </c>
      <c r="AF84" s="5">
        <v>6427442.5</v>
      </c>
      <c r="AG84" s="5">
        <v>422.68207999999998</v>
      </c>
      <c r="AH84" s="5">
        <v>60574070</v>
      </c>
      <c r="AI84" s="5">
        <v>77867270.189999998</v>
      </c>
      <c r="AJ84" s="5">
        <v>1959.4886799999999</v>
      </c>
      <c r="AK84" s="5">
        <v>86</v>
      </c>
      <c r="AL84" s="5">
        <v>2.5100000000000001E-3</v>
      </c>
      <c r="AM84" s="5">
        <v>6</v>
      </c>
      <c r="AN84" s="5">
        <v>2.4000000000000001E-4</v>
      </c>
      <c r="AO84" s="5">
        <v>16</v>
      </c>
      <c r="AP84" s="5">
        <v>2</v>
      </c>
      <c r="AQ84" s="5">
        <v>1</v>
      </c>
      <c r="AR84" s="5">
        <v>2</v>
      </c>
      <c r="AS84" s="5">
        <v>16</v>
      </c>
      <c r="AT84" s="5">
        <v>252</v>
      </c>
      <c r="AU84" s="5">
        <f>IF(AM84&gt;20,1,0)</f>
        <v>0</v>
      </c>
    </row>
    <row r="85" spans="1:47">
      <c r="A85" s="15">
        <v>5000</v>
      </c>
      <c r="B85" s="1" t="s">
        <v>7</v>
      </c>
      <c r="C85">
        <v>2005</v>
      </c>
      <c r="D85">
        <v>6873.8</v>
      </c>
      <c r="E85" s="13">
        <v>52035</v>
      </c>
      <c r="F85" s="42">
        <v>12.9</v>
      </c>
      <c r="G85" s="5">
        <v>6.81</v>
      </c>
      <c r="H85" s="13"/>
      <c r="I85" s="13"/>
      <c r="J85" s="13"/>
      <c r="K85" s="13"/>
      <c r="L85" s="13"/>
      <c r="M85" s="13"/>
      <c r="N85" s="13">
        <v>69</v>
      </c>
      <c r="O85" s="30">
        <v>13.8</v>
      </c>
      <c r="P85" s="9">
        <v>6.4637416900051301</v>
      </c>
      <c r="Q85" s="15">
        <v>16.7</v>
      </c>
      <c r="S85" s="32">
        <v>2781097</v>
      </c>
      <c r="T85" s="8">
        <v>54.7</v>
      </c>
      <c r="U85" s="5">
        <v>5.2</v>
      </c>
      <c r="V85" s="9">
        <v>6.4756588928620369</v>
      </c>
      <c r="W85" s="5">
        <v>28047</v>
      </c>
      <c r="X85" s="5">
        <v>69.2</v>
      </c>
      <c r="Y85" s="5">
        <v>73435</v>
      </c>
      <c r="Z85" s="27">
        <v>1390.6389453828201</v>
      </c>
      <c r="AA85" s="5">
        <v>4672.75</v>
      </c>
      <c r="AB85" s="12">
        <v>-2.6332150368957696E-2</v>
      </c>
      <c r="AC85" s="5">
        <f>(D85/S85)*1000000</f>
        <v>2471.6146182603484</v>
      </c>
      <c r="AD85" s="5">
        <f>S85/E85</f>
        <v>53.44666090131642</v>
      </c>
      <c r="AE85" s="5">
        <v>7775000</v>
      </c>
      <c r="AF85" s="5">
        <v>10317081.890000001</v>
      </c>
      <c r="AG85" s="5">
        <v>701.65803000000005</v>
      </c>
      <c r="AH85" s="5">
        <v>9983830</v>
      </c>
      <c r="AI85" s="5">
        <v>13248101.970000001</v>
      </c>
      <c r="AJ85" s="5">
        <v>805.56619000000001</v>
      </c>
      <c r="AK85" s="5">
        <v>36</v>
      </c>
      <c r="AL85" s="5">
        <v>1.2099999999999999E-3</v>
      </c>
      <c r="AM85" s="5">
        <v>4</v>
      </c>
      <c r="AN85" s="5">
        <v>1.6000000000000001E-4</v>
      </c>
      <c r="AO85" s="5">
        <v>2</v>
      </c>
      <c r="AP85" s="5">
        <v>1</v>
      </c>
      <c r="AQ85" s="5">
        <v>1</v>
      </c>
      <c r="AR85" s="5">
        <v>2</v>
      </c>
      <c r="AS85" s="5">
        <v>2</v>
      </c>
      <c r="AT85" s="5">
        <v>138</v>
      </c>
      <c r="AU85" s="5">
        <f>IF(AM85&gt;20,1,0)</f>
        <v>0</v>
      </c>
    </row>
    <row r="86" spans="1:47">
      <c r="A86" s="15">
        <v>5000</v>
      </c>
      <c r="B86" s="1" t="s">
        <v>7</v>
      </c>
      <c r="C86">
        <v>2004</v>
      </c>
      <c r="D86">
        <v>6062.4</v>
      </c>
      <c r="E86" s="13">
        <v>52035</v>
      </c>
      <c r="F86" s="42">
        <v>13.4</v>
      </c>
      <c r="G86" s="5">
        <v>6.4</v>
      </c>
      <c r="H86" s="13"/>
      <c r="I86" s="13"/>
      <c r="J86" s="13"/>
      <c r="K86" s="13"/>
      <c r="L86" s="13"/>
      <c r="M86" s="13"/>
      <c r="N86" s="13">
        <v>1</v>
      </c>
      <c r="O86" s="30">
        <v>15.1</v>
      </c>
      <c r="P86" s="9">
        <v>6.3230901863430189</v>
      </c>
      <c r="Q86" s="15">
        <v>16.399999999999999</v>
      </c>
      <c r="S86" s="32">
        <v>2749686</v>
      </c>
      <c r="T86" s="8">
        <v>51.4</v>
      </c>
      <c r="U86" s="5">
        <v>5.7</v>
      </c>
      <c r="V86" s="9">
        <v>6.3357333983630104</v>
      </c>
      <c r="W86" s="5">
        <v>26924</v>
      </c>
      <c r="X86" s="5">
        <v>69.099999999999994</v>
      </c>
      <c r="Y86" s="5">
        <v>71427</v>
      </c>
      <c r="Z86" s="27">
        <v>1314.539814836</v>
      </c>
      <c r="AA86" s="5"/>
      <c r="AB86" s="12">
        <v>-3.7885669739183558E-3</v>
      </c>
      <c r="AC86" s="5">
        <f>(D86/S86)*1000000</f>
        <v>2204.7608345098311</v>
      </c>
      <c r="AD86" s="5">
        <f>S86/E86</f>
        <v>52.843009512827905</v>
      </c>
      <c r="AE86" s="5">
        <v>12000</v>
      </c>
      <c r="AF86" s="5">
        <v>16462.96</v>
      </c>
      <c r="AG86" s="5">
        <v>0.44629999999999997</v>
      </c>
      <c r="AH86" s="5">
        <v>25945790</v>
      </c>
      <c r="AI86" s="5">
        <v>35595382.460000001</v>
      </c>
      <c r="AJ86" s="5">
        <v>2150.2721099999999</v>
      </c>
      <c r="AK86" s="5">
        <v>23</v>
      </c>
      <c r="AL86" s="5">
        <v>7.2999999999999996E-4</v>
      </c>
      <c r="AM86" s="5">
        <v>3</v>
      </c>
      <c r="AN86" s="5">
        <v>1.4999999999999999E-4</v>
      </c>
      <c r="AO86" s="5">
        <v>3</v>
      </c>
      <c r="AP86" s="5">
        <v>3</v>
      </c>
      <c r="AQ86" s="5">
        <v>1</v>
      </c>
      <c r="AR86" s="5">
        <v>3</v>
      </c>
      <c r="AS86" s="5">
        <v>1</v>
      </c>
      <c r="AT86" s="5">
        <v>156</v>
      </c>
      <c r="AU86" s="5">
        <f>IF(AM86&gt;20,1,0)</f>
        <v>0</v>
      </c>
    </row>
    <row r="87" spans="1:47">
      <c r="A87" s="15">
        <v>5000</v>
      </c>
      <c r="B87" s="1" t="s">
        <v>7</v>
      </c>
      <c r="C87">
        <v>2003</v>
      </c>
      <c r="D87">
        <v>5572.8</v>
      </c>
      <c r="E87" s="17">
        <v>52035</v>
      </c>
      <c r="F87" s="41">
        <v>13.4</v>
      </c>
      <c r="G87" s="5">
        <v>6.6</v>
      </c>
      <c r="H87" s="17"/>
      <c r="I87" s="17"/>
      <c r="J87" s="17"/>
      <c r="K87" s="17"/>
      <c r="L87" s="17"/>
      <c r="M87" s="17"/>
      <c r="N87" s="17">
        <v>17</v>
      </c>
      <c r="O87" s="30">
        <v>17.8</v>
      </c>
      <c r="P87" s="9">
        <v>6.217178244085642</v>
      </c>
      <c r="Q87" s="15">
        <v>15.6</v>
      </c>
      <c r="S87" s="32">
        <v>2724816</v>
      </c>
      <c r="T87" s="8">
        <v>50.8</v>
      </c>
      <c r="U87" s="5">
        <v>5.9</v>
      </c>
      <c r="V87" s="9">
        <v>6.2345950237309795</v>
      </c>
      <c r="W87" s="5">
        <v>25524</v>
      </c>
      <c r="X87" s="5">
        <v>69.599999999999994</v>
      </c>
      <c r="Y87" s="5">
        <v>70425</v>
      </c>
      <c r="Z87" s="27">
        <v>1182.8168990642</v>
      </c>
      <c r="AA87" s="5"/>
      <c r="AB87" s="12">
        <v>8.9047546887642562E-2</v>
      </c>
      <c r="AC87" s="5">
        <f>(D87/S87)*1000000</f>
        <v>2045.2023182482783</v>
      </c>
      <c r="AD87" s="5">
        <f>S87/E87</f>
        <v>52.365061977515133</v>
      </c>
      <c r="AE87" s="5">
        <v>115000</v>
      </c>
      <c r="AF87" s="5">
        <v>161971.56</v>
      </c>
      <c r="AG87" s="5">
        <v>5.3000100000000003</v>
      </c>
      <c r="AH87" s="5">
        <v>58572740</v>
      </c>
      <c r="AI87" s="5">
        <v>82496674.120000005</v>
      </c>
      <c r="AJ87" s="5">
        <v>895.88692000000003</v>
      </c>
      <c r="AK87" s="5">
        <v>21</v>
      </c>
      <c r="AL87" s="5">
        <v>8.4000000000000003E-4</v>
      </c>
      <c r="AM87" s="5">
        <v>0</v>
      </c>
      <c r="AN87" s="5">
        <v>0</v>
      </c>
      <c r="AO87" s="5">
        <v>1</v>
      </c>
      <c r="AP87" s="5">
        <v>0</v>
      </c>
      <c r="AQ87" s="5">
        <v>1</v>
      </c>
      <c r="AR87" s="5">
        <v>1</v>
      </c>
      <c r="AS87" s="5">
        <v>1</v>
      </c>
      <c r="AT87" s="5">
        <v>200</v>
      </c>
      <c r="AU87" s="5">
        <f>IF(AM87&gt;20,1,0)</f>
        <v>0</v>
      </c>
    </row>
    <row r="88" spans="1:47">
      <c r="A88" s="15">
        <v>5000</v>
      </c>
      <c r="B88" s="1" t="s">
        <v>7</v>
      </c>
      <c r="C88">
        <v>2002</v>
      </c>
      <c r="D88">
        <v>5324.8</v>
      </c>
      <c r="E88" s="13">
        <v>52035</v>
      </c>
      <c r="F88" s="42">
        <v>14.3</v>
      </c>
      <c r="G88" s="5">
        <v>5.25</v>
      </c>
      <c r="H88" s="13"/>
      <c r="I88" s="13"/>
      <c r="J88" s="13"/>
      <c r="K88" s="13"/>
      <c r="L88" s="13"/>
      <c r="M88" s="13"/>
      <c r="N88" s="13"/>
      <c r="O88" s="30">
        <v>19.8</v>
      </c>
      <c r="P88" s="9">
        <v>6.0726509013330094</v>
      </c>
      <c r="Q88" s="15">
        <v>14.6</v>
      </c>
      <c r="S88" s="32">
        <v>2705927</v>
      </c>
      <c r="T88" s="8">
        <v>54.3</v>
      </c>
      <c r="U88" s="5">
        <v>5.5</v>
      </c>
      <c r="V88" s="9">
        <v>6.0956216033391959</v>
      </c>
      <c r="W88" s="5">
        <v>24266</v>
      </c>
      <c r="X88" s="5">
        <v>70.3</v>
      </c>
      <c r="Y88" s="5">
        <v>69486</v>
      </c>
      <c r="Z88" s="27">
        <v>1049.4321969595401</v>
      </c>
      <c r="AA88" s="5"/>
      <c r="AB88" s="12">
        <v>4.9830067402596892E-2</v>
      </c>
      <c r="AC88" s="5">
        <f>(D88/S88)*1000000</f>
        <v>1967.828400396611</v>
      </c>
      <c r="AD88" s="5">
        <f>S88/E88</f>
        <v>52.002056308254062</v>
      </c>
      <c r="AE88" s="5">
        <v>55010</v>
      </c>
      <c r="AF88" s="5">
        <v>79244.539999999994</v>
      </c>
      <c r="AG88" s="5">
        <v>2.3702800000000002</v>
      </c>
      <c r="AH88" s="5">
        <v>20267880</v>
      </c>
      <c r="AI88" s="5">
        <v>29196842.420000002</v>
      </c>
      <c r="AJ88" s="5">
        <v>1237.07618</v>
      </c>
      <c r="AK88" s="5">
        <v>28</v>
      </c>
      <c r="AL88" s="5">
        <v>7.5000000000000002E-4</v>
      </c>
      <c r="AM88" s="5">
        <v>6</v>
      </c>
      <c r="AN88" s="5">
        <v>3.3E-4</v>
      </c>
      <c r="AO88" s="5">
        <v>11</v>
      </c>
      <c r="AP88" s="5">
        <v>2</v>
      </c>
      <c r="AQ88" s="5">
        <v>2</v>
      </c>
      <c r="AR88" s="5">
        <v>2</v>
      </c>
      <c r="AS88" s="5">
        <v>11</v>
      </c>
      <c r="AT88" s="5">
        <v>165</v>
      </c>
      <c r="AU88" s="5">
        <f>IF(AM88&gt;20,1,0)</f>
        <v>0</v>
      </c>
    </row>
    <row r="89" spans="1:47">
      <c r="A89" s="15">
        <v>5000</v>
      </c>
      <c r="B89" s="1" t="s">
        <v>7</v>
      </c>
      <c r="C89">
        <v>2001</v>
      </c>
      <c r="D89">
        <v>5120.7</v>
      </c>
      <c r="E89" s="13">
        <v>52035</v>
      </c>
      <c r="F89" s="42">
        <v>14.3</v>
      </c>
      <c r="G89" s="5">
        <v>5.49</v>
      </c>
      <c r="H89" s="13"/>
      <c r="I89" s="13"/>
      <c r="J89" s="13"/>
      <c r="K89" s="13"/>
      <c r="L89" s="13"/>
      <c r="M89" s="13"/>
      <c r="N89" s="13">
        <v>16</v>
      </c>
      <c r="O89" s="30">
        <v>17.8</v>
      </c>
      <c r="P89" s="9">
        <v>6.1995491981960926</v>
      </c>
      <c r="Q89" s="15">
        <v>13.6</v>
      </c>
      <c r="S89" s="32">
        <v>2691571</v>
      </c>
      <c r="T89" s="8">
        <v>53.7</v>
      </c>
      <c r="U89" s="5">
        <v>5</v>
      </c>
      <c r="V89" s="9">
        <v>6.220205645848278</v>
      </c>
      <c r="W89" s="5">
        <v>23840</v>
      </c>
      <c r="X89" s="5">
        <v>71.2</v>
      </c>
      <c r="Y89" s="5">
        <v>68571</v>
      </c>
      <c r="Z89" s="27">
        <v>902.99210740756905</v>
      </c>
      <c r="AA89" s="5"/>
      <c r="AB89" s="12">
        <v>3.2707421272151108E-2</v>
      </c>
      <c r="AC89" s="5">
        <f>(D89/S89)*1000000</f>
        <v>1902.4948626657072</v>
      </c>
      <c r="AD89" s="5">
        <f>S89/E89</f>
        <v>51.726165081195347</v>
      </c>
      <c r="AE89" s="5">
        <v>118000</v>
      </c>
      <c r="AF89" s="5">
        <v>172672.1</v>
      </c>
      <c r="AG89" s="5">
        <v>9.9581300000000006</v>
      </c>
      <c r="AH89" s="5">
        <v>130450530</v>
      </c>
      <c r="AI89" s="5">
        <v>190891244.34</v>
      </c>
      <c r="AJ89" s="5">
        <v>7549.8298999999997</v>
      </c>
      <c r="AK89" s="5">
        <v>42</v>
      </c>
      <c r="AL89" s="5">
        <v>1.33E-3</v>
      </c>
      <c r="AM89" s="5">
        <v>6</v>
      </c>
      <c r="AN89" s="5">
        <v>2.9E-4</v>
      </c>
      <c r="AO89" s="5">
        <v>3</v>
      </c>
      <c r="AP89" s="5">
        <v>1</v>
      </c>
      <c r="AQ89" s="5">
        <v>1</v>
      </c>
      <c r="AR89" s="5">
        <v>3</v>
      </c>
      <c r="AS89" s="5">
        <v>1</v>
      </c>
      <c r="AT89" s="5">
        <v>235</v>
      </c>
      <c r="AU89" s="5">
        <f>IF(AM89&gt;20,1,0)</f>
        <v>0</v>
      </c>
    </row>
    <row r="90" spans="1:47">
      <c r="A90" s="15">
        <v>5000</v>
      </c>
      <c r="B90" s="1" t="s">
        <v>7</v>
      </c>
      <c r="C90">
        <v>2000</v>
      </c>
      <c r="D90">
        <v>4908.2</v>
      </c>
      <c r="E90" s="13">
        <v>52035</v>
      </c>
      <c r="F90" s="42">
        <v>15.4</v>
      </c>
      <c r="G90" s="5">
        <v>6.28</v>
      </c>
      <c r="H90" s="13"/>
      <c r="I90" s="13"/>
      <c r="J90" s="13"/>
      <c r="K90" s="13"/>
      <c r="L90" s="13"/>
      <c r="M90" s="13"/>
      <c r="N90" s="13">
        <v>1</v>
      </c>
      <c r="O90" s="30">
        <v>16.5</v>
      </c>
      <c r="P90" s="9">
        <v>6.3991065241990208</v>
      </c>
      <c r="Q90" s="15">
        <v>12.2</v>
      </c>
      <c r="S90" s="32">
        <v>2673293</v>
      </c>
      <c r="T90" s="8">
        <v>53.1</v>
      </c>
      <c r="U90" s="5">
        <v>4.3</v>
      </c>
      <c r="V90" s="9">
        <v>6.4163680395540323</v>
      </c>
      <c r="W90" s="5">
        <v>22762</v>
      </c>
      <c r="X90" s="5">
        <v>68.900000000000006</v>
      </c>
      <c r="Y90" s="5">
        <v>67765</v>
      </c>
      <c r="Z90" s="27">
        <v>817.47296448546103</v>
      </c>
      <c r="AA90" s="5"/>
      <c r="AB90" s="12">
        <v>3.8356611278489772E-2</v>
      </c>
      <c r="AC90" s="5">
        <f>(D90/S90)*1000000</f>
        <v>1836.0127378480397</v>
      </c>
      <c r="AD90" s="5">
        <f>S90/E90</f>
        <v>51.374901508599983</v>
      </c>
      <c r="AE90" s="5">
        <v>775000</v>
      </c>
      <c r="AF90" s="5">
        <v>1166345.67</v>
      </c>
      <c r="AG90" s="5">
        <v>50.170490000000001</v>
      </c>
      <c r="AH90" s="5">
        <v>536834410</v>
      </c>
      <c r="AI90" s="5">
        <v>807915464.96000004</v>
      </c>
      <c r="AJ90" s="5">
        <v>49987.505720000001</v>
      </c>
      <c r="AK90" s="5">
        <v>26</v>
      </c>
      <c r="AL90" s="5">
        <v>8.4999999999999995E-4</v>
      </c>
      <c r="AM90" s="5">
        <v>5</v>
      </c>
      <c r="AN90" s="5">
        <v>1.4999999999999999E-4</v>
      </c>
      <c r="AO90" s="5">
        <v>3</v>
      </c>
      <c r="AP90" s="5">
        <v>2</v>
      </c>
      <c r="AQ90" s="5">
        <v>1</v>
      </c>
      <c r="AR90" s="5">
        <v>3</v>
      </c>
      <c r="AS90" s="5">
        <v>1</v>
      </c>
      <c r="AT90" s="5">
        <v>216</v>
      </c>
      <c r="AU90" s="5">
        <f>IF(AM90&gt;20,1,0)</f>
        <v>0</v>
      </c>
    </row>
    <row r="91" spans="1:47">
      <c r="A91" s="15">
        <v>5000</v>
      </c>
      <c r="B91" s="1" t="s">
        <v>7</v>
      </c>
      <c r="C91">
        <v>1999</v>
      </c>
      <c r="D91">
        <v>5185.8</v>
      </c>
      <c r="E91" s="17">
        <v>52035</v>
      </c>
      <c r="F91" s="41">
        <v>14.8</v>
      </c>
      <c r="G91" s="5">
        <v>5.6</v>
      </c>
      <c r="H91" s="17"/>
      <c r="I91" s="17"/>
      <c r="J91" s="17"/>
      <c r="K91" s="17"/>
      <c r="L91" s="17"/>
      <c r="M91" s="17"/>
      <c r="N91" s="17">
        <v>4</v>
      </c>
      <c r="O91" s="30">
        <v>14.7</v>
      </c>
      <c r="P91" s="9">
        <v>6.2572682511792337</v>
      </c>
      <c r="Q91" s="15">
        <v>11.7</v>
      </c>
      <c r="S91" s="16">
        <v>2651860</v>
      </c>
      <c r="T91" s="8">
        <v>50.7</v>
      </c>
      <c r="U91" s="5">
        <v>4.5999999999999996</v>
      </c>
      <c r="V91" s="9">
        <v>6.2743040595458774</v>
      </c>
      <c r="W91" s="5">
        <v>21861</v>
      </c>
      <c r="X91" s="5">
        <v>65.599999999999994</v>
      </c>
      <c r="Y91" s="5">
        <v>67499</v>
      </c>
      <c r="Z91" s="27">
        <v>994.09507808400701</v>
      </c>
      <c r="AA91" s="5"/>
      <c r="AB91" s="5"/>
      <c r="AC91" s="5">
        <f>(D91/S91)*1000000</f>
        <v>1955.5330975240022</v>
      </c>
      <c r="AD91" s="5">
        <f>S91/E91</f>
        <v>50.963005669261072</v>
      </c>
      <c r="AE91" s="5">
        <v>0</v>
      </c>
      <c r="AF91" s="5">
        <v>0</v>
      </c>
      <c r="AG91" s="5">
        <v>0</v>
      </c>
      <c r="AH91" s="5">
        <v>22542750</v>
      </c>
      <c r="AI91" s="5">
        <v>35066354.740000002</v>
      </c>
      <c r="AJ91" s="5">
        <v>1628.7280900000001</v>
      </c>
      <c r="AK91" s="5">
        <v>187</v>
      </c>
      <c r="AL91" s="5">
        <v>3.1800000000000001E-3</v>
      </c>
      <c r="AM91" s="5">
        <v>24</v>
      </c>
      <c r="AN91" s="5">
        <v>5.1999999999999995E-4</v>
      </c>
      <c r="AO91" s="5">
        <v>3</v>
      </c>
      <c r="AP91" s="5">
        <v>3</v>
      </c>
      <c r="AQ91" s="5">
        <v>1</v>
      </c>
      <c r="AR91" s="5">
        <v>2</v>
      </c>
      <c r="AS91" s="5">
        <v>0</v>
      </c>
      <c r="AT91" s="5">
        <v>249</v>
      </c>
      <c r="AU91" s="5">
        <f>IF(AM91&gt;20,1,0)</f>
        <v>1</v>
      </c>
    </row>
    <row r="92" spans="1:47">
      <c r="A92" s="15">
        <v>5000</v>
      </c>
      <c r="B92" s="1" t="s">
        <v>7</v>
      </c>
      <c r="C92">
        <v>1998</v>
      </c>
      <c r="D92">
        <v>4299.1000000000004</v>
      </c>
      <c r="E92" s="17">
        <v>52035</v>
      </c>
      <c r="F92" s="41"/>
      <c r="G92" s="5">
        <v>7.92</v>
      </c>
      <c r="H92" s="17"/>
      <c r="I92" s="17"/>
      <c r="J92" s="17"/>
      <c r="K92" s="17"/>
      <c r="L92" s="17"/>
      <c r="M92" s="17"/>
      <c r="N92" s="17"/>
      <c r="O92" s="30">
        <v>14.7</v>
      </c>
      <c r="P92" s="9">
        <v>6.3188280267800367</v>
      </c>
      <c r="Q92" s="15">
        <v>11.1</v>
      </c>
      <c r="S92" s="16">
        <v>2626289</v>
      </c>
      <c r="T92" s="8">
        <v>48.3</v>
      </c>
      <c r="U92" s="5">
        <v>5.2</v>
      </c>
      <c r="V92" s="9">
        <v>6.3389270496244778</v>
      </c>
      <c r="W92" s="5">
        <v>21222</v>
      </c>
      <c r="X92" s="5">
        <v>66.7</v>
      </c>
      <c r="Y92" s="5">
        <v>66524</v>
      </c>
      <c r="Z92" s="27">
        <v>889.06404265326603</v>
      </c>
      <c r="AA92" s="5"/>
      <c r="AB92" s="5"/>
      <c r="AC92" s="5">
        <f>(D92/S92)*1000000</f>
        <v>1636.9485612588715</v>
      </c>
      <c r="AD92" s="5">
        <f>S92/E92</f>
        <v>50.471586432209087</v>
      </c>
      <c r="AE92" s="5">
        <v>50000</v>
      </c>
      <c r="AF92" s="5">
        <v>79495.240000000005</v>
      </c>
      <c r="AG92" s="5">
        <v>1.5737000000000001</v>
      </c>
      <c r="AH92" s="5">
        <v>11222919.98</v>
      </c>
      <c r="AI92" s="5">
        <v>17843374.149999999</v>
      </c>
      <c r="AJ92" s="5">
        <v>668.48658999999998</v>
      </c>
      <c r="AK92" s="5">
        <v>24</v>
      </c>
      <c r="AL92" s="5">
        <v>7.3999999999999999E-4</v>
      </c>
      <c r="AM92" s="5">
        <v>11</v>
      </c>
      <c r="AN92" s="5">
        <v>4.2999999999999999E-4</v>
      </c>
      <c r="AO92" s="5">
        <v>12</v>
      </c>
      <c r="AP92" s="5">
        <v>12</v>
      </c>
      <c r="AQ92" s="5">
        <v>1</v>
      </c>
      <c r="AR92" s="5">
        <v>3</v>
      </c>
      <c r="AS92" s="5">
        <v>1</v>
      </c>
      <c r="AT92" s="5">
        <v>213</v>
      </c>
      <c r="AU92" s="5">
        <f>IF(AM92&gt;20,1,0)</f>
        <v>0</v>
      </c>
    </row>
    <row r="93" spans="1:47">
      <c r="A93" s="15">
        <v>5000</v>
      </c>
      <c r="B93" s="1" t="s">
        <v>7</v>
      </c>
      <c r="C93">
        <v>1997</v>
      </c>
      <c r="D93">
        <v>4168.5</v>
      </c>
      <c r="E93" s="13">
        <v>52035</v>
      </c>
      <c r="F93" s="42"/>
      <c r="G93" s="5">
        <v>9.91</v>
      </c>
      <c r="H93" s="13"/>
      <c r="I93" s="13"/>
      <c r="J93" s="13"/>
      <c r="K93" s="13"/>
      <c r="L93" s="13"/>
      <c r="M93" s="13"/>
      <c r="N93" s="13">
        <v>41</v>
      </c>
      <c r="O93" s="30">
        <v>19.7</v>
      </c>
      <c r="P93" s="9">
        <v>6.2138067279420754</v>
      </c>
      <c r="Q93" s="15">
        <v>10.5</v>
      </c>
      <c r="R93">
        <v>6</v>
      </c>
      <c r="S93" s="16">
        <v>2601090</v>
      </c>
      <c r="T93" s="8">
        <v>47.9</v>
      </c>
      <c r="U93" s="5">
        <v>5.2</v>
      </c>
      <c r="V93" s="9">
        <v>6.2154655619100607</v>
      </c>
      <c r="W93" s="5">
        <v>20187</v>
      </c>
      <c r="X93" s="5">
        <v>66.7</v>
      </c>
      <c r="Y93" s="5">
        <v>65954</v>
      </c>
      <c r="Z93" s="27">
        <v>935.26032146210105</v>
      </c>
      <c r="AA93" s="5"/>
      <c r="AB93" s="5"/>
      <c r="AC93" s="5">
        <f>(D93/S93)*1000000</f>
        <v>1602.5973726399318</v>
      </c>
      <c r="AD93" s="5">
        <f>S93/E93</f>
        <v>49.987316229460937</v>
      </c>
      <c r="AE93" s="5">
        <v>1120000</v>
      </c>
      <c r="AF93" s="5">
        <v>1808430.03</v>
      </c>
      <c r="AG93" s="5">
        <v>103.70032999999999</v>
      </c>
      <c r="AH93" s="5">
        <v>21245560</v>
      </c>
      <c r="AI93" s="5">
        <v>34304561.369999997</v>
      </c>
      <c r="AJ93" s="5">
        <v>1471.2166099999999</v>
      </c>
      <c r="AK93" s="5">
        <v>455</v>
      </c>
      <c r="AL93" s="5">
        <v>1.1140000000000001E-2</v>
      </c>
      <c r="AM93" s="5">
        <v>31</v>
      </c>
      <c r="AN93" s="5">
        <v>8.4000000000000003E-4</v>
      </c>
      <c r="AO93" s="5">
        <v>10</v>
      </c>
      <c r="AP93" s="5">
        <v>1</v>
      </c>
      <c r="AQ93" s="5">
        <v>1</v>
      </c>
      <c r="AR93" s="5">
        <v>10</v>
      </c>
      <c r="AS93" s="5">
        <v>1</v>
      </c>
      <c r="AT93" s="5">
        <v>134</v>
      </c>
      <c r="AU93" s="5">
        <f>IF(AM93&gt;20,1,0)</f>
        <v>1</v>
      </c>
    </row>
    <row r="94" spans="1:47">
      <c r="A94" s="15">
        <v>6000</v>
      </c>
      <c r="B94" s="1" t="s">
        <v>8</v>
      </c>
      <c r="C94">
        <v>2019</v>
      </c>
      <c r="D94">
        <v>198836.6</v>
      </c>
      <c r="E94" s="13">
        <v>155779</v>
      </c>
      <c r="F94" s="42">
        <v>5.7</v>
      </c>
      <c r="G94" s="42"/>
      <c r="H94" s="38" t="s">
        <v>112</v>
      </c>
      <c r="I94" s="38" t="s">
        <v>113</v>
      </c>
      <c r="J94" s="38" t="s">
        <v>114</v>
      </c>
      <c r="K94" s="38">
        <v>5.8</v>
      </c>
      <c r="L94" s="38">
        <v>14.8</v>
      </c>
      <c r="M94" s="38">
        <v>39.4</v>
      </c>
      <c r="N94" s="13">
        <v>746</v>
      </c>
      <c r="O94" s="30">
        <v>10.1</v>
      </c>
      <c r="P94" s="13"/>
      <c r="Q94" s="15">
        <v>622.29999999999995</v>
      </c>
      <c r="S94" s="26">
        <v>39512223</v>
      </c>
      <c r="T94" s="8">
        <v>882.6</v>
      </c>
      <c r="U94">
        <v>4</v>
      </c>
      <c r="V94" s="5"/>
      <c r="W94" s="5">
        <v>66619</v>
      </c>
      <c r="X94" s="5">
        <v>54.8</v>
      </c>
      <c r="Y94" s="5">
        <v>1553101</v>
      </c>
      <c r="Z94" s="27">
        <v>9153</v>
      </c>
      <c r="AA94" s="5">
        <v>91369.25</v>
      </c>
      <c r="AB94" s="5"/>
      <c r="AC94" s="5">
        <f>(D94/S94)*1000000</f>
        <v>5032.2807704339994</v>
      </c>
      <c r="AD94" s="5">
        <f>S94/E94</f>
        <v>253.64280808067841</v>
      </c>
      <c r="AE94" s="5">
        <v>20837006.969999999</v>
      </c>
      <c r="AF94" s="5">
        <v>20837006.969999999</v>
      </c>
      <c r="AG94" s="5">
        <v>50.270629999999997</v>
      </c>
      <c r="AH94" s="5">
        <v>127977300.95999999</v>
      </c>
      <c r="AI94" s="5">
        <v>127977300.95999999</v>
      </c>
      <c r="AJ94" s="5">
        <v>122.52528</v>
      </c>
      <c r="AK94" s="5">
        <v>84.01</v>
      </c>
      <c r="AL94" s="5">
        <v>1.41E-3</v>
      </c>
      <c r="AM94" s="5">
        <v>31.99</v>
      </c>
      <c r="AN94" s="5">
        <v>1.1E-4</v>
      </c>
      <c r="AO94" s="5">
        <v>27</v>
      </c>
      <c r="AP94" s="5">
        <v>11</v>
      </c>
      <c r="AQ94" s="5">
        <v>22</v>
      </c>
      <c r="AR94" s="5">
        <v>27</v>
      </c>
      <c r="AS94" s="5">
        <v>2</v>
      </c>
      <c r="AT94" s="5">
        <v>451</v>
      </c>
      <c r="AU94" s="5">
        <f>IF(AM94&gt;20,1,0)</f>
        <v>1</v>
      </c>
    </row>
    <row r="95" spans="1:47">
      <c r="A95" s="15">
        <v>6000</v>
      </c>
      <c r="B95" s="1" t="s">
        <v>8</v>
      </c>
      <c r="C95">
        <v>2018</v>
      </c>
      <c r="D95">
        <v>182382.5</v>
      </c>
      <c r="E95" s="13">
        <v>155779</v>
      </c>
      <c r="F95" s="42">
        <v>6</v>
      </c>
      <c r="G95" s="5">
        <v>4.3961827790000001</v>
      </c>
      <c r="H95" s="38" t="s">
        <v>265</v>
      </c>
      <c r="I95" s="38" t="s">
        <v>266</v>
      </c>
      <c r="J95" s="38" t="s">
        <v>267</v>
      </c>
      <c r="K95" s="38">
        <v>5.8</v>
      </c>
      <c r="L95" s="38">
        <v>14.7</v>
      </c>
      <c r="M95" s="38">
        <v>39.299999999999997</v>
      </c>
      <c r="N95" s="13">
        <v>817</v>
      </c>
      <c r="O95" s="30">
        <v>11.9</v>
      </c>
      <c r="P95" s="9">
        <v>4.7076172494687585</v>
      </c>
      <c r="Q95" s="15">
        <v>605.4</v>
      </c>
      <c r="S95" s="26">
        <v>39461588</v>
      </c>
      <c r="T95" s="8">
        <v>860.2</v>
      </c>
      <c r="U95">
        <v>4.3</v>
      </c>
      <c r="V95" s="5"/>
      <c r="W95" s="5">
        <v>63720</v>
      </c>
      <c r="X95" s="5">
        <v>55.1</v>
      </c>
      <c r="Y95" s="5">
        <v>1517847</v>
      </c>
      <c r="Z95" s="27">
        <v>9650</v>
      </c>
      <c r="AA95" s="5">
        <v>90670.5</v>
      </c>
      <c r="AB95" s="5"/>
      <c r="AC95" s="5">
        <f>(D95/S95)*1000000</f>
        <v>4621.7729504448735</v>
      </c>
      <c r="AD95" s="5">
        <f>S95/E95</f>
        <v>253.31776426861131</v>
      </c>
      <c r="AE95" s="5">
        <v>150001099</v>
      </c>
      <c r="AF95" s="5">
        <v>154808336.78</v>
      </c>
      <c r="AG95" s="5">
        <v>1163.52773</v>
      </c>
      <c r="AH95" s="5">
        <v>21056667999.02</v>
      </c>
      <c r="AI95" s="5">
        <v>21731492453.27</v>
      </c>
      <c r="AJ95" s="5">
        <v>170028.05426</v>
      </c>
      <c r="AK95" s="5">
        <v>307.99</v>
      </c>
      <c r="AL95" s="5">
        <v>4.0099999999999997E-3</v>
      </c>
      <c r="AM95" s="5">
        <v>132.01</v>
      </c>
      <c r="AN95" s="5">
        <v>1.08E-3</v>
      </c>
      <c r="AO95" s="5">
        <v>31</v>
      </c>
      <c r="AP95" s="5">
        <v>19</v>
      </c>
      <c r="AQ95" s="5">
        <v>19</v>
      </c>
      <c r="AR95" s="5">
        <v>26</v>
      </c>
      <c r="AS95" s="5">
        <v>1</v>
      </c>
      <c r="AT95" s="5">
        <v>295</v>
      </c>
      <c r="AU95" s="5">
        <f>IF(AM95&gt;20,1,0)</f>
        <v>1</v>
      </c>
    </row>
    <row r="96" spans="1:47">
      <c r="A96" s="15">
        <v>6000</v>
      </c>
      <c r="B96" s="1" t="s">
        <v>8</v>
      </c>
      <c r="C96">
        <v>2017</v>
      </c>
      <c r="D96">
        <v>172391.5</v>
      </c>
      <c r="E96" s="17">
        <v>155779</v>
      </c>
      <c r="F96" s="41">
        <v>6.3</v>
      </c>
      <c r="G96" s="5">
        <v>4.6447467949999997</v>
      </c>
      <c r="H96" s="38" t="s">
        <v>418</v>
      </c>
      <c r="I96" s="38" t="s">
        <v>419</v>
      </c>
      <c r="J96" s="38" t="s">
        <v>420</v>
      </c>
      <c r="K96" s="38">
        <v>5.7</v>
      </c>
      <c r="L96" s="38">
        <v>14.6</v>
      </c>
      <c r="M96" s="38">
        <v>39.1</v>
      </c>
      <c r="N96" s="17">
        <v>757</v>
      </c>
      <c r="O96" s="30">
        <v>12.4</v>
      </c>
      <c r="P96" s="9">
        <v>4.9418385493558397</v>
      </c>
      <c r="Q96" s="15">
        <v>563.9</v>
      </c>
      <c r="S96" s="26">
        <v>39358497</v>
      </c>
      <c r="T96" s="8">
        <v>810.3</v>
      </c>
      <c r="U96">
        <v>4.8</v>
      </c>
      <c r="V96" s="9">
        <v>5.2014583258258327</v>
      </c>
      <c r="W96" s="5">
        <v>60549</v>
      </c>
      <c r="X96" s="5">
        <v>54.4</v>
      </c>
      <c r="Y96" s="5">
        <v>1479872</v>
      </c>
      <c r="Z96" s="27">
        <v>9199</v>
      </c>
      <c r="AA96" s="5">
        <v>81543.25</v>
      </c>
      <c r="AB96" s="5"/>
      <c r="AC96" s="5">
        <f>(D96/S96)*1000000</f>
        <v>4380.0326013465401</v>
      </c>
      <c r="AD96" s="5">
        <f>S96/E96</f>
        <v>252.65598700723461</v>
      </c>
      <c r="AE96" s="5">
        <v>115169</v>
      </c>
      <c r="AF96" s="5">
        <v>119657.64</v>
      </c>
      <c r="AG96" s="5">
        <v>5.6250000000000001E-2</v>
      </c>
      <c r="AH96" s="5">
        <v>920560648.86000001</v>
      </c>
      <c r="AI96" s="5">
        <v>956438907.82000005</v>
      </c>
      <c r="AJ96" s="5">
        <v>8983.3988000000008</v>
      </c>
      <c r="AK96" s="5">
        <v>92.97</v>
      </c>
      <c r="AL96" s="5">
        <v>4.28E-3</v>
      </c>
      <c r="AM96" s="5">
        <v>42.92</v>
      </c>
      <c r="AN96" s="5">
        <v>9.6000000000000002E-4</v>
      </c>
      <c r="AO96" s="5">
        <v>29</v>
      </c>
      <c r="AP96" s="5">
        <v>28</v>
      </c>
      <c r="AQ96" s="5">
        <v>24</v>
      </c>
      <c r="AR96" s="5">
        <v>29</v>
      </c>
      <c r="AS96" s="5">
        <v>1</v>
      </c>
      <c r="AT96" s="5">
        <v>542</v>
      </c>
      <c r="AU96" s="5">
        <f>IF(AM96&gt;20,1,0)</f>
        <v>1</v>
      </c>
    </row>
    <row r="97" spans="1:47">
      <c r="A97" s="15">
        <v>6000</v>
      </c>
      <c r="B97" s="1" t="s">
        <v>8</v>
      </c>
      <c r="C97">
        <v>2016</v>
      </c>
      <c r="D97">
        <v>167126</v>
      </c>
      <c r="E97" s="13">
        <v>155779</v>
      </c>
      <c r="F97" s="42">
        <v>6.5</v>
      </c>
      <c r="G97" s="5">
        <v>4.91</v>
      </c>
      <c r="H97" s="38" t="s">
        <v>571</v>
      </c>
      <c r="I97" s="38" t="s">
        <v>572</v>
      </c>
      <c r="J97" s="38" t="s">
        <v>573</v>
      </c>
      <c r="K97" s="38">
        <v>5.8</v>
      </c>
      <c r="L97" s="38">
        <v>14.3</v>
      </c>
      <c r="M97" s="38">
        <v>38.9</v>
      </c>
      <c r="N97" s="13">
        <v>647</v>
      </c>
      <c r="O97" s="30">
        <v>13.9</v>
      </c>
      <c r="P97" s="9">
        <v>4.7939956086797153</v>
      </c>
      <c r="Q97" s="15">
        <v>547.20000000000005</v>
      </c>
      <c r="S97" s="26">
        <v>39167117</v>
      </c>
      <c r="T97" s="8">
        <v>775.7</v>
      </c>
      <c r="U97">
        <v>5.5</v>
      </c>
      <c r="V97" s="9">
        <v>4.7849325344681324</v>
      </c>
      <c r="W97" s="5">
        <v>58048</v>
      </c>
      <c r="X97" s="5">
        <v>53.8</v>
      </c>
      <c r="Y97" s="5">
        <v>1435364</v>
      </c>
      <c r="Z97" s="27">
        <v>8405</v>
      </c>
      <c r="AA97" s="5">
        <v>78146.75</v>
      </c>
      <c r="AB97" s="12">
        <v>1.49518194545393E-2</v>
      </c>
      <c r="AC97" s="5">
        <f>(D97/S97)*1000000</f>
        <v>4266.9977471152652</v>
      </c>
      <c r="AD97" s="5">
        <f>S97/E97</f>
        <v>251.42745171043595</v>
      </c>
      <c r="AE97" s="5">
        <v>75000</v>
      </c>
      <c r="AF97" s="5">
        <v>79536.479999999996</v>
      </c>
      <c r="AG97" s="5">
        <v>1.34046</v>
      </c>
      <c r="AH97" s="5">
        <v>82467509.950000003</v>
      </c>
      <c r="AI97" s="5">
        <v>87455672.659999996</v>
      </c>
      <c r="AJ97" s="5">
        <v>813.49848999999995</v>
      </c>
      <c r="AK97" s="5">
        <v>42</v>
      </c>
      <c r="AL97" s="5">
        <v>9.0000000000000006E-5</v>
      </c>
      <c r="AM97" s="5">
        <v>21</v>
      </c>
      <c r="AN97" s="5">
        <v>1.06E-3</v>
      </c>
      <c r="AO97" s="5">
        <v>14</v>
      </c>
      <c r="AP97" s="5">
        <v>12</v>
      </c>
      <c r="AQ97" s="5">
        <v>4</v>
      </c>
      <c r="AR97" s="5">
        <v>14</v>
      </c>
      <c r="AS97" s="5">
        <v>1</v>
      </c>
      <c r="AT97" s="5">
        <v>231</v>
      </c>
      <c r="AU97" s="5">
        <f>IF(AM97&gt;20,1,0)</f>
        <v>1</v>
      </c>
    </row>
    <row r="98" spans="1:47">
      <c r="A98" s="15">
        <v>6000</v>
      </c>
      <c r="B98" s="1" t="s">
        <v>8</v>
      </c>
      <c r="C98">
        <v>2015</v>
      </c>
      <c r="D98">
        <v>166504.1</v>
      </c>
      <c r="E98" s="13">
        <v>155779</v>
      </c>
      <c r="F98" s="42">
        <v>6.2</v>
      </c>
      <c r="G98" s="5">
        <v>4.7699999999999996</v>
      </c>
      <c r="H98" s="38" t="s">
        <v>724</v>
      </c>
      <c r="I98" s="38" t="s">
        <v>725</v>
      </c>
      <c r="J98" s="38" t="s">
        <v>726</v>
      </c>
      <c r="K98" s="38">
        <v>5.8</v>
      </c>
      <c r="L98" s="38">
        <v>14.2</v>
      </c>
      <c r="M98" s="38">
        <v>38.799999999999997</v>
      </c>
      <c r="N98" s="13">
        <v>640</v>
      </c>
      <c r="O98" s="30">
        <v>13.9</v>
      </c>
      <c r="P98" s="9">
        <v>4.9068411771597775</v>
      </c>
      <c r="Q98" s="15">
        <v>512.1</v>
      </c>
      <c r="S98" s="26">
        <v>38918045</v>
      </c>
      <c r="T98" s="5">
        <v>732.1</v>
      </c>
      <c r="U98">
        <v>6.2</v>
      </c>
      <c r="V98" s="9">
        <v>4.9151891875653488</v>
      </c>
      <c r="W98" s="5">
        <v>55833</v>
      </c>
      <c r="X98" s="5">
        <v>54.3</v>
      </c>
      <c r="Y98" s="5">
        <v>1381039</v>
      </c>
      <c r="Z98" s="27">
        <v>8141</v>
      </c>
      <c r="AA98" s="5">
        <v>75790.5</v>
      </c>
      <c r="AB98" s="12">
        <v>-0.40917670987723476</v>
      </c>
      <c r="AC98" s="5">
        <f>(D98/S98)*1000000</f>
        <v>4278.3264164476923</v>
      </c>
      <c r="AD98" s="5">
        <f>S98/E98</f>
        <v>249.82857124516141</v>
      </c>
      <c r="AE98" s="5">
        <v>200000</v>
      </c>
      <c r="AF98" s="5">
        <v>218680.08</v>
      </c>
      <c r="AG98" s="5">
        <v>0.40617999999999999</v>
      </c>
      <c r="AH98" s="5">
        <v>111466595.02</v>
      </c>
      <c r="AI98" s="5">
        <v>121877618.68000001</v>
      </c>
      <c r="AJ98" s="5">
        <v>1717.5347300000001</v>
      </c>
      <c r="AK98" s="5">
        <v>54.02</v>
      </c>
      <c r="AL98" s="5">
        <v>2.8300000000000001E-3</v>
      </c>
      <c r="AM98" s="5">
        <v>20.96</v>
      </c>
      <c r="AN98" s="5">
        <v>1.1199999999999999E-3</v>
      </c>
      <c r="AO98" s="5">
        <v>22</v>
      </c>
      <c r="AP98" s="5">
        <v>22</v>
      </c>
      <c r="AQ98" s="5">
        <v>22</v>
      </c>
      <c r="AR98" s="5">
        <v>14</v>
      </c>
      <c r="AS98" s="5">
        <v>1</v>
      </c>
      <c r="AT98" s="5">
        <v>362</v>
      </c>
      <c r="AU98" s="5">
        <f>IF(AM98&gt;20,1,0)</f>
        <v>1</v>
      </c>
    </row>
    <row r="99" spans="1:47">
      <c r="A99" s="15">
        <v>6000</v>
      </c>
      <c r="B99" s="1" t="s">
        <v>8</v>
      </c>
      <c r="C99">
        <v>2014</v>
      </c>
      <c r="D99">
        <v>156999.6</v>
      </c>
      <c r="E99" s="13">
        <v>155779</v>
      </c>
      <c r="F99" s="42">
        <v>6.4</v>
      </c>
      <c r="G99" s="5">
        <v>4.38</v>
      </c>
      <c r="H99" s="38" t="s">
        <v>877</v>
      </c>
      <c r="I99" s="38" t="s">
        <v>878</v>
      </c>
      <c r="J99" s="38" t="s">
        <v>879</v>
      </c>
      <c r="K99" s="38">
        <v>5.8</v>
      </c>
      <c r="L99" s="38">
        <v>13.9</v>
      </c>
      <c r="M99" s="38">
        <v>38.6</v>
      </c>
      <c r="N99" s="13">
        <v>670</v>
      </c>
      <c r="O99" s="30">
        <v>15.8</v>
      </c>
      <c r="P99" s="9">
        <v>4.6726890959850378</v>
      </c>
      <c r="Q99" s="15">
        <v>472.1</v>
      </c>
      <c r="S99" s="26">
        <v>38596972</v>
      </c>
      <c r="T99" s="8">
        <v>674.4</v>
      </c>
      <c r="U99">
        <v>7.5</v>
      </c>
      <c r="V99" s="9">
        <v>4.6793003576194696</v>
      </c>
      <c r="W99" s="5">
        <v>52363</v>
      </c>
      <c r="X99" s="5">
        <v>54.2</v>
      </c>
      <c r="Y99" s="5">
        <v>1338292</v>
      </c>
      <c r="Z99" s="27">
        <v>6884</v>
      </c>
      <c r="AA99" s="5">
        <v>73517.5</v>
      </c>
      <c r="AB99" s="12">
        <v>-0.43388728178316138</v>
      </c>
      <c r="AC99" s="5">
        <f>(D99/S99)*1000000</f>
        <v>4067.6662407610634</v>
      </c>
      <c r="AD99" s="5">
        <f>S99/E99</f>
        <v>247.76749112524794</v>
      </c>
      <c r="AE99" s="5">
        <v>3000745700</v>
      </c>
      <c r="AF99" s="5">
        <v>3284911023.2800002</v>
      </c>
      <c r="AG99" s="5">
        <v>46962.403209999997</v>
      </c>
      <c r="AH99" s="5">
        <v>844428521.07000005</v>
      </c>
      <c r="AI99" s="5">
        <v>924394412.37</v>
      </c>
      <c r="AJ99" s="5">
        <v>6554.4956599999996</v>
      </c>
      <c r="AK99" s="5">
        <v>304.95</v>
      </c>
      <c r="AL99" s="5">
        <v>3.29E-3</v>
      </c>
      <c r="AM99" s="5">
        <v>23.98</v>
      </c>
      <c r="AN99" s="5">
        <v>2.0000000000000001E-4</v>
      </c>
      <c r="AO99" s="5">
        <v>31</v>
      </c>
      <c r="AP99" s="5">
        <v>16</v>
      </c>
      <c r="AQ99" s="5">
        <v>18</v>
      </c>
      <c r="AR99" s="5">
        <v>31</v>
      </c>
      <c r="AS99" s="5">
        <v>31</v>
      </c>
      <c r="AT99" s="5">
        <v>633</v>
      </c>
      <c r="AU99" s="5">
        <f>IF(AM99&gt;20,1,0)</f>
        <v>1</v>
      </c>
    </row>
    <row r="100" spans="1:47">
      <c r="A100" s="15">
        <v>6000</v>
      </c>
      <c r="B100" s="1" t="s">
        <v>8</v>
      </c>
      <c r="C100">
        <v>2013</v>
      </c>
      <c r="D100">
        <v>147771.29999999999</v>
      </c>
      <c r="E100" s="17">
        <v>155779</v>
      </c>
      <c r="F100" s="41">
        <v>6.5</v>
      </c>
      <c r="G100" s="5">
        <v>4.54</v>
      </c>
      <c r="H100" s="38" t="s">
        <v>1028</v>
      </c>
      <c r="I100" s="38" t="s">
        <v>1029</v>
      </c>
      <c r="J100" s="38" t="s">
        <v>1030</v>
      </c>
      <c r="K100" s="38">
        <v>5.9</v>
      </c>
      <c r="L100" s="38">
        <v>13.6</v>
      </c>
      <c r="M100" s="38">
        <v>38.4</v>
      </c>
      <c r="N100" s="17">
        <v>574</v>
      </c>
      <c r="O100" s="30">
        <v>15.1</v>
      </c>
      <c r="P100" s="9">
        <v>4.375882236910531</v>
      </c>
      <c r="Q100" s="15">
        <v>453.2</v>
      </c>
      <c r="S100" s="26">
        <v>38260787</v>
      </c>
      <c r="T100" s="8">
        <v>637.70000000000005</v>
      </c>
      <c r="U100">
        <v>8.9</v>
      </c>
      <c r="V100" s="9">
        <v>4.3790664104825172</v>
      </c>
      <c r="W100" s="5">
        <v>49303</v>
      </c>
      <c r="X100" s="5">
        <v>54.3</v>
      </c>
      <c r="Y100" s="5">
        <v>1295971</v>
      </c>
      <c r="Z100" s="27">
        <v>6470</v>
      </c>
      <c r="AA100" s="5">
        <v>69751</v>
      </c>
      <c r="AB100" s="12">
        <v>-0.46607495091413176</v>
      </c>
      <c r="AC100" s="5">
        <f>(D100/S100)*1000000</f>
        <v>3862.2127662977759</v>
      </c>
      <c r="AD100" s="5">
        <f>S100/E100</f>
        <v>245.60940178072784</v>
      </c>
      <c r="AE100" s="5">
        <v>440355000.00999999</v>
      </c>
      <c r="AF100" s="5">
        <v>489875690.88999999</v>
      </c>
      <c r="AG100" s="5">
        <v>3051.4847599999998</v>
      </c>
      <c r="AH100" s="5">
        <v>89072725.109999999</v>
      </c>
      <c r="AI100" s="5">
        <v>99089513.549999997</v>
      </c>
      <c r="AJ100" s="5">
        <v>485.81211999999999</v>
      </c>
      <c r="AK100" s="5">
        <v>41.03</v>
      </c>
      <c r="AL100" s="5">
        <v>1.82E-3</v>
      </c>
      <c r="AM100" s="5">
        <v>13.98</v>
      </c>
      <c r="AN100" s="5">
        <v>1.6000000000000001E-4</v>
      </c>
      <c r="AO100" s="5">
        <v>30</v>
      </c>
      <c r="AP100" s="5">
        <v>7</v>
      </c>
      <c r="AQ100" s="5">
        <v>30</v>
      </c>
      <c r="AR100" s="5">
        <v>30</v>
      </c>
      <c r="AS100" s="5">
        <v>6</v>
      </c>
      <c r="AT100" s="5">
        <v>405</v>
      </c>
      <c r="AU100" s="5">
        <f>IF(AM100&gt;20,1,0)</f>
        <v>0</v>
      </c>
    </row>
    <row r="101" spans="1:47">
      <c r="A101" s="15">
        <v>6000</v>
      </c>
      <c r="B101" s="1" t="s">
        <v>8</v>
      </c>
      <c r="C101">
        <v>2012</v>
      </c>
      <c r="D101">
        <v>137409.60000000001</v>
      </c>
      <c r="E101" s="13">
        <v>155779</v>
      </c>
      <c r="F101" s="42">
        <v>6</v>
      </c>
      <c r="G101" s="5">
        <v>4.96</v>
      </c>
      <c r="H101" s="38" t="s">
        <v>1181</v>
      </c>
      <c r="I101" s="38" t="s">
        <v>1182</v>
      </c>
      <c r="J101" s="38" t="s">
        <v>1183</v>
      </c>
      <c r="K101" s="38">
        <v>6</v>
      </c>
      <c r="L101" s="38">
        <v>13.5</v>
      </c>
      <c r="M101" s="38">
        <v>38.200000000000003</v>
      </c>
      <c r="N101" s="13">
        <v>601</v>
      </c>
      <c r="O101" s="30">
        <v>15.9</v>
      </c>
      <c r="P101" s="9">
        <v>4.7465873043537563</v>
      </c>
      <c r="Q101" s="15">
        <v>446.5</v>
      </c>
      <c r="S101" s="26">
        <v>37948800</v>
      </c>
      <c r="T101" s="8">
        <v>590.20000000000005</v>
      </c>
      <c r="U101">
        <v>10.4</v>
      </c>
      <c r="V101" s="9">
        <v>4.7558084280689812</v>
      </c>
      <c r="W101" s="5">
        <v>48813</v>
      </c>
      <c r="X101" s="5">
        <v>54.5</v>
      </c>
      <c r="Y101" s="5">
        <v>1299697</v>
      </c>
      <c r="Z101" s="27">
        <v>4737</v>
      </c>
      <c r="AA101" s="5">
        <v>67233</v>
      </c>
      <c r="AB101" s="12">
        <v>-0.48540866005001004</v>
      </c>
      <c r="AC101" s="5">
        <f>(D101/S101)*1000000</f>
        <v>3620.9208196306604</v>
      </c>
      <c r="AD101" s="5">
        <f>S101/E101</f>
        <v>243.60664787936756</v>
      </c>
      <c r="AE101" s="5">
        <v>16375050</v>
      </c>
      <c r="AF101" s="5">
        <v>18483355.800000001</v>
      </c>
      <c r="AG101" s="5">
        <v>43.47146</v>
      </c>
      <c r="AH101" s="5">
        <v>20687836.949999999</v>
      </c>
      <c r="AI101" s="5">
        <v>23351419.23</v>
      </c>
      <c r="AJ101" s="5">
        <v>68.971339999999998</v>
      </c>
      <c r="AK101" s="5">
        <v>48</v>
      </c>
      <c r="AL101" s="5">
        <v>6.0000000000000002E-5</v>
      </c>
      <c r="AM101" s="5">
        <v>19.98</v>
      </c>
      <c r="AN101" s="5">
        <v>8.9999999999999998E-4</v>
      </c>
      <c r="AO101" s="5">
        <v>10</v>
      </c>
      <c r="AP101" s="5">
        <v>4</v>
      </c>
      <c r="AQ101" s="5">
        <v>7</v>
      </c>
      <c r="AR101" s="5">
        <v>10</v>
      </c>
      <c r="AS101" s="5">
        <v>1</v>
      </c>
      <c r="AT101" s="5">
        <v>473</v>
      </c>
      <c r="AU101" s="5">
        <f>IF(AM101&gt;20,1,0)</f>
        <v>0</v>
      </c>
    </row>
    <row r="102" spans="1:47">
      <c r="A102" s="15">
        <v>6000</v>
      </c>
      <c r="B102" s="1" t="s">
        <v>8</v>
      </c>
      <c r="C102">
        <v>2011</v>
      </c>
      <c r="D102">
        <v>140237.6</v>
      </c>
      <c r="E102" s="17">
        <v>155779</v>
      </c>
      <c r="F102" s="41">
        <v>5.8</v>
      </c>
      <c r="G102" s="5">
        <v>4.76</v>
      </c>
      <c r="H102" s="38" t="s">
        <v>1334</v>
      </c>
      <c r="I102" s="38" t="s">
        <v>1335</v>
      </c>
      <c r="J102" s="38" t="s">
        <v>1336</v>
      </c>
      <c r="K102" s="38">
        <v>6</v>
      </c>
      <c r="L102" s="38">
        <v>13.2</v>
      </c>
      <c r="M102" s="38">
        <v>38.1</v>
      </c>
      <c r="N102" s="17">
        <v>542</v>
      </c>
      <c r="O102" s="30">
        <v>16.899999999999999</v>
      </c>
      <c r="P102" s="9">
        <v>4.2913841259906382</v>
      </c>
      <c r="Q102" s="15">
        <v>453.5</v>
      </c>
      <c r="S102" s="26">
        <v>37638369</v>
      </c>
      <c r="T102" s="8">
        <v>561.5</v>
      </c>
      <c r="U102">
        <v>11.7</v>
      </c>
      <c r="V102" s="9">
        <v>4.2962999030406728</v>
      </c>
      <c r="W102" s="5">
        <v>46175</v>
      </c>
      <c r="X102" s="5">
        <v>55.3</v>
      </c>
      <c r="Y102" s="5">
        <v>1343082</v>
      </c>
      <c r="Z102" s="27">
        <v>3749</v>
      </c>
      <c r="AA102" s="5">
        <v>67395.25</v>
      </c>
      <c r="AB102" s="12">
        <v>-0.36648630057897152</v>
      </c>
      <c r="AC102" s="5">
        <f>(D102/S102)*1000000</f>
        <v>3725.9212799576944</v>
      </c>
      <c r="AD102" s="5">
        <f>S102/E102</f>
        <v>241.61388248736992</v>
      </c>
      <c r="AE102" s="5">
        <v>22490000</v>
      </c>
      <c r="AF102" s="5">
        <v>25910954.91</v>
      </c>
      <c r="AG102" s="5">
        <v>71.619889999999998</v>
      </c>
      <c r="AH102" s="5">
        <v>121141525.06</v>
      </c>
      <c r="AI102" s="5">
        <v>139568367.91</v>
      </c>
      <c r="AJ102" s="5">
        <v>928.38788</v>
      </c>
      <c r="AK102" s="5">
        <v>64</v>
      </c>
      <c r="AL102" s="5">
        <v>2.5000000000000001E-4</v>
      </c>
      <c r="AM102" s="5">
        <v>14.99</v>
      </c>
      <c r="AN102" s="5">
        <v>1.7000000000000001E-4</v>
      </c>
      <c r="AO102" s="5">
        <v>7</v>
      </c>
      <c r="AP102" s="5">
        <v>6</v>
      </c>
      <c r="AQ102" s="5">
        <v>6</v>
      </c>
      <c r="AR102" s="5">
        <v>7</v>
      </c>
      <c r="AS102" s="5">
        <v>2</v>
      </c>
      <c r="AT102" s="5">
        <v>427</v>
      </c>
      <c r="AU102" s="5">
        <f>IF(AM102&gt;20,1,0)</f>
        <v>0</v>
      </c>
    </row>
    <row r="103" spans="1:47">
      <c r="A103" s="15">
        <v>6000</v>
      </c>
      <c r="B103" s="1" t="s">
        <v>8</v>
      </c>
      <c r="C103">
        <v>2010</v>
      </c>
      <c r="D103">
        <v>132281.9</v>
      </c>
      <c r="E103" s="13">
        <v>155779</v>
      </c>
      <c r="F103" s="42">
        <v>5.8</v>
      </c>
      <c r="G103" s="5">
        <v>4.84</v>
      </c>
      <c r="H103" s="38" t="s">
        <v>1486</v>
      </c>
      <c r="I103" s="38" t="s">
        <v>1487</v>
      </c>
      <c r="J103" s="38" t="s">
        <v>1488</v>
      </c>
      <c r="K103" s="38">
        <v>6</v>
      </c>
      <c r="L103" s="38">
        <v>13.1</v>
      </c>
      <c r="M103" s="38">
        <v>37.700000000000003</v>
      </c>
      <c r="N103" s="13">
        <v>524</v>
      </c>
      <c r="O103" s="30">
        <v>16.3</v>
      </c>
      <c r="P103" s="9">
        <v>4.2072106863368228</v>
      </c>
      <c r="Q103" s="15">
        <v>429.5</v>
      </c>
      <c r="S103" s="26">
        <v>37319502</v>
      </c>
      <c r="T103" s="8">
        <v>560</v>
      </c>
      <c r="U103">
        <v>12.2</v>
      </c>
      <c r="V103" s="9">
        <v>4.2117414559274122</v>
      </c>
      <c r="W103" s="5">
        <v>43636</v>
      </c>
      <c r="X103" s="5">
        <v>56.1</v>
      </c>
      <c r="Y103" s="5">
        <v>1299754</v>
      </c>
      <c r="Z103" s="27">
        <v>3594</v>
      </c>
      <c r="AA103" s="5">
        <v>63972.5</v>
      </c>
      <c r="AB103" s="12">
        <v>-0.47660815150032598</v>
      </c>
      <c r="AC103" s="5">
        <f>(D103/S103)*1000000</f>
        <v>3544.578381565756</v>
      </c>
      <c r="AD103" s="5">
        <f>S103/E103</f>
        <v>239.56696345463766</v>
      </c>
      <c r="AE103" s="5">
        <v>3200000</v>
      </c>
      <c r="AF103" s="5">
        <v>3803125.53</v>
      </c>
      <c r="AG103" s="5">
        <v>0.38700000000000001</v>
      </c>
      <c r="AH103" s="5">
        <v>261612803.96000001</v>
      </c>
      <c r="AI103" s="5">
        <v>310920729.25999999</v>
      </c>
      <c r="AJ103" s="5">
        <v>656.86848999999995</v>
      </c>
      <c r="AK103" s="5">
        <v>67.989999999999995</v>
      </c>
      <c r="AL103" s="5">
        <v>7.6999999999999996E-4</v>
      </c>
      <c r="AM103" s="5">
        <v>17.989999999999998</v>
      </c>
      <c r="AN103" s="5">
        <v>3.0000000000000001E-5</v>
      </c>
      <c r="AO103" s="5">
        <v>8</v>
      </c>
      <c r="AP103" s="5">
        <v>7</v>
      </c>
      <c r="AQ103" s="5">
        <v>4</v>
      </c>
      <c r="AR103" s="5">
        <v>8</v>
      </c>
      <c r="AS103" s="5">
        <v>1</v>
      </c>
      <c r="AT103" s="5">
        <v>393</v>
      </c>
      <c r="AU103" s="5">
        <f>IF(AM103&gt;20,1,0)</f>
        <v>0</v>
      </c>
    </row>
    <row r="104" spans="1:47">
      <c r="A104" s="15">
        <v>6000</v>
      </c>
      <c r="B104" s="1" t="s">
        <v>8</v>
      </c>
      <c r="C104">
        <v>2009</v>
      </c>
      <c r="D104">
        <v>129038.9</v>
      </c>
      <c r="E104" s="13">
        <v>155779</v>
      </c>
      <c r="F104" s="42">
        <v>5.8</v>
      </c>
      <c r="G104" s="5">
        <v>5.34</v>
      </c>
      <c r="H104" s="13"/>
      <c r="I104" s="13"/>
      <c r="J104" s="13"/>
      <c r="K104" s="13"/>
      <c r="L104" s="13"/>
      <c r="M104" s="13"/>
      <c r="N104" s="13">
        <v>531</v>
      </c>
      <c r="O104" s="30">
        <v>15.3</v>
      </c>
      <c r="P104" s="9">
        <v>4.1107560680605921</v>
      </c>
      <c r="Q104" s="15">
        <v>425.8</v>
      </c>
      <c r="S104" s="32">
        <v>36961229</v>
      </c>
      <c r="T104" s="8">
        <v>623.29999999999995</v>
      </c>
      <c r="U104">
        <v>11.2</v>
      </c>
      <c r="V104" s="9">
        <v>4.1194397073238731</v>
      </c>
      <c r="W104" s="5">
        <v>42044</v>
      </c>
      <c r="X104" s="5">
        <v>57</v>
      </c>
      <c r="Y104" s="5">
        <v>1306004</v>
      </c>
      <c r="Z104" s="27">
        <v>2767</v>
      </c>
      <c r="AA104" s="5">
        <v>62309</v>
      </c>
      <c r="AB104" s="12">
        <v>-0.49397790573166617</v>
      </c>
      <c r="AC104" s="5">
        <f>(D104/S104)*1000000</f>
        <v>3491.1961396088859</v>
      </c>
      <c r="AD104" s="5">
        <f>S104/E104</f>
        <v>237.26708349649184</v>
      </c>
      <c r="AE104" s="5">
        <v>2400000</v>
      </c>
      <c r="AF104" s="5">
        <v>2899130.46</v>
      </c>
      <c r="AG104" s="5">
        <v>7.9992000000000001</v>
      </c>
      <c r="AH104" s="5">
        <v>53301520.960000001</v>
      </c>
      <c r="AI104" s="5">
        <v>64386693.43</v>
      </c>
      <c r="AJ104" s="5">
        <v>190.90716</v>
      </c>
      <c r="AK104" s="5">
        <v>129.99</v>
      </c>
      <c r="AL104" s="5">
        <v>3.8999999999999999E-4</v>
      </c>
      <c r="AM104" s="5">
        <v>17.989999999999998</v>
      </c>
      <c r="AN104" s="5">
        <v>4.6000000000000001E-4</v>
      </c>
      <c r="AO104" s="5">
        <v>28</v>
      </c>
      <c r="AP104" s="5">
        <v>3</v>
      </c>
      <c r="AQ104" s="5">
        <v>16</v>
      </c>
      <c r="AR104" s="5">
        <v>28</v>
      </c>
      <c r="AS104" s="5">
        <v>2</v>
      </c>
      <c r="AT104" s="5">
        <v>364</v>
      </c>
      <c r="AU104" s="5">
        <f>IF(AM104&gt;20,1,0)</f>
        <v>0</v>
      </c>
    </row>
    <row r="105" spans="1:47">
      <c r="A105" s="15">
        <v>6000</v>
      </c>
      <c r="B105" s="1" t="s">
        <v>8</v>
      </c>
      <c r="C105">
        <v>2008</v>
      </c>
      <c r="D105">
        <v>132411.1</v>
      </c>
      <c r="E105" s="13">
        <v>155779</v>
      </c>
      <c r="F105" s="42">
        <v>6.7</v>
      </c>
      <c r="G105" s="5">
        <v>5.83</v>
      </c>
      <c r="H105" s="13"/>
      <c r="I105" s="13"/>
      <c r="J105" s="13"/>
      <c r="K105" s="13"/>
      <c r="L105" s="13"/>
      <c r="M105" s="13"/>
      <c r="N105" s="13"/>
      <c r="O105" s="30">
        <v>14.6</v>
      </c>
      <c r="P105" s="9">
        <v>4.3912810525780008</v>
      </c>
      <c r="Q105" s="15">
        <v>409.3</v>
      </c>
      <c r="S105" s="32">
        <v>36604337</v>
      </c>
      <c r="T105" s="8">
        <v>787.9</v>
      </c>
      <c r="U105">
        <v>7.3</v>
      </c>
      <c r="V105" s="9">
        <v>4.397763415917388</v>
      </c>
      <c r="W105" s="5">
        <v>43890</v>
      </c>
      <c r="X105" s="5">
        <v>57.5</v>
      </c>
      <c r="Y105" s="5">
        <v>1293475</v>
      </c>
      <c r="Z105" s="27">
        <v>5057</v>
      </c>
      <c r="AA105" s="5">
        <v>67953</v>
      </c>
      <c r="AB105" s="12">
        <v>-0.47427942905775988</v>
      </c>
      <c r="AC105" s="5">
        <f>(D105/S105)*1000000</f>
        <v>3617.3609700948823</v>
      </c>
      <c r="AD105" s="5">
        <f>S105/E105</f>
        <v>234.97606866137284</v>
      </c>
      <c r="AE105" s="5">
        <v>255626000</v>
      </c>
      <c r="AF105" s="5">
        <v>307690201.56999999</v>
      </c>
      <c r="AG105" s="5">
        <v>5314.0112900000004</v>
      </c>
      <c r="AH105" s="5">
        <v>247705299.03999999</v>
      </c>
      <c r="AI105" s="5">
        <v>298156264.81999999</v>
      </c>
      <c r="AJ105" s="5">
        <v>2369.0789</v>
      </c>
      <c r="AK105" s="5">
        <v>79.010000000000005</v>
      </c>
      <c r="AL105" s="5">
        <v>6.4000000000000005E-4</v>
      </c>
      <c r="AM105" s="5">
        <v>45.02</v>
      </c>
      <c r="AN105" s="5">
        <v>1.5399999999999999E-3</v>
      </c>
      <c r="AO105" s="5">
        <v>31</v>
      </c>
      <c r="AP105" s="5">
        <v>12</v>
      </c>
      <c r="AQ105" s="5">
        <v>31</v>
      </c>
      <c r="AR105" s="5">
        <v>25</v>
      </c>
      <c r="AS105" s="5">
        <v>12</v>
      </c>
      <c r="AT105" s="5">
        <v>513</v>
      </c>
      <c r="AU105" s="5">
        <f>IF(AM105&gt;20,1,0)</f>
        <v>1</v>
      </c>
    </row>
    <row r="106" spans="1:47">
      <c r="A106" s="15">
        <v>6000</v>
      </c>
      <c r="B106" s="1" t="s">
        <v>8</v>
      </c>
      <c r="C106">
        <v>2007</v>
      </c>
      <c r="D106">
        <v>124447.9</v>
      </c>
      <c r="E106" s="13">
        <v>155779</v>
      </c>
      <c r="F106" s="42">
        <v>6.2</v>
      </c>
      <c r="G106" s="5">
        <v>6.19</v>
      </c>
      <c r="H106" s="13"/>
      <c r="I106" s="13"/>
      <c r="J106" s="13"/>
      <c r="K106" s="13"/>
      <c r="L106" s="13"/>
      <c r="M106" s="13"/>
      <c r="N106" s="13"/>
      <c r="O106" s="30">
        <v>12.7</v>
      </c>
      <c r="P106" s="9">
        <v>4.887146874678951</v>
      </c>
      <c r="Q106" s="15">
        <v>386.5</v>
      </c>
      <c r="S106" s="32">
        <v>36250311</v>
      </c>
      <c r="T106" s="8">
        <v>892.8</v>
      </c>
      <c r="U106">
        <v>5.4</v>
      </c>
      <c r="V106" s="9">
        <v>4.8978668138195109</v>
      </c>
      <c r="W106" s="5">
        <v>43629</v>
      </c>
      <c r="X106" s="5">
        <v>58.3</v>
      </c>
      <c r="Y106" s="5">
        <v>1260646</v>
      </c>
      <c r="Z106" s="27">
        <v>8839</v>
      </c>
      <c r="AA106" s="5">
        <v>72289</v>
      </c>
      <c r="AB106" s="12">
        <v>-0.51188277373543256</v>
      </c>
      <c r="AC106" s="5">
        <f>(D106/S106)*1000000</f>
        <v>3433.0160643311447</v>
      </c>
      <c r="AD106" s="5">
        <f>S106/E106</f>
        <v>232.70345168475853</v>
      </c>
      <c r="AE106" s="5">
        <v>1356017000.01</v>
      </c>
      <c r="AF106" s="5">
        <v>1694870707.53</v>
      </c>
      <c r="AG106" s="5">
        <v>5113.7685099999999</v>
      </c>
      <c r="AH106" s="5">
        <v>1445794198.99</v>
      </c>
      <c r="AI106" s="5">
        <v>1807082239.28</v>
      </c>
      <c r="AJ106" s="5">
        <v>140033.7225</v>
      </c>
      <c r="AK106" s="5">
        <v>221</v>
      </c>
      <c r="AL106" s="5">
        <v>8.4000000000000003E-4</v>
      </c>
      <c r="AM106" s="5">
        <v>48</v>
      </c>
      <c r="AN106" s="5">
        <v>3.0000000000000001E-5</v>
      </c>
      <c r="AO106" s="5">
        <v>31</v>
      </c>
      <c r="AP106" s="5">
        <v>14</v>
      </c>
      <c r="AQ106" s="5">
        <v>11</v>
      </c>
      <c r="AR106" s="5">
        <v>14</v>
      </c>
      <c r="AS106" s="5">
        <v>31</v>
      </c>
      <c r="AT106" s="5">
        <v>345</v>
      </c>
      <c r="AU106" s="5">
        <f>IF(AM106&gt;20,1,0)</f>
        <v>1</v>
      </c>
    </row>
    <row r="107" spans="1:47">
      <c r="A107" s="15">
        <v>6000</v>
      </c>
      <c r="B107" s="1" t="s">
        <v>8</v>
      </c>
      <c r="C107">
        <v>2006</v>
      </c>
      <c r="D107">
        <v>119308.8</v>
      </c>
      <c r="E107" s="13">
        <v>155779</v>
      </c>
      <c r="F107" s="42">
        <v>6.3</v>
      </c>
      <c r="G107" s="5">
        <v>6.82</v>
      </c>
      <c r="H107" s="13"/>
      <c r="I107" s="13"/>
      <c r="J107" s="13"/>
      <c r="K107" s="13"/>
      <c r="L107" s="13"/>
      <c r="M107" s="13"/>
      <c r="N107" s="13"/>
      <c r="O107" s="30">
        <v>12.2</v>
      </c>
      <c r="P107" s="9">
        <v>4.9213827886380024</v>
      </c>
      <c r="Q107" s="15">
        <v>359.7</v>
      </c>
      <c r="S107" s="32">
        <v>36021202</v>
      </c>
      <c r="T107" s="8">
        <v>933.8</v>
      </c>
      <c r="U107">
        <v>4.9000000000000004</v>
      </c>
      <c r="V107" s="9">
        <v>4.9336604114449836</v>
      </c>
      <c r="W107" s="5">
        <v>42088</v>
      </c>
      <c r="X107" s="5">
        <v>60.2</v>
      </c>
      <c r="Y107" s="5">
        <v>1234098</v>
      </c>
      <c r="Z107" s="27">
        <v>12817</v>
      </c>
      <c r="AA107" s="5">
        <v>72031.75</v>
      </c>
      <c r="AB107" s="12">
        <v>-0.43930351138085943</v>
      </c>
      <c r="AC107" s="5">
        <f>(D107/S107)*1000000</f>
        <v>3312.1826417674793</v>
      </c>
      <c r="AD107" s="5">
        <f>S107/E107</f>
        <v>231.23272071331823</v>
      </c>
      <c r="AE107" s="5">
        <v>480770500.00999999</v>
      </c>
      <c r="AF107" s="5">
        <v>618024948.71000004</v>
      </c>
      <c r="AG107" s="5">
        <v>4093.7057599999998</v>
      </c>
      <c r="AH107" s="5">
        <v>587955499.95000005</v>
      </c>
      <c r="AI107" s="5">
        <v>755810033.34000003</v>
      </c>
      <c r="AJ107" s="5">
        <v>4815.7041300000001</v>
      </c>
      <c r="AK107" s="5">
        <v>113.01</v>
      </c>
      <c r="AL107" s="5">
        <v>2.5999999999999998E-4</v>
      </c>
      <c r="AM107" s="5">
        <v>57.98</v>
      </c>
      <c r="AN107" s="5">
        <v>2.7999999999999998E-4</v>
      </c>
      <c r="AO107" s="5">
        <v>31</v>
      </c>
      <c r="AP107" s="5">
        <v>15</v>
      </c>
      <c r="AQ107" s="5">
        <v>23</v>
      </c>
      <c r="AR107" s="5">
        <v>31</v>
      </c>
      <c r="AS107" s="5">
        <v>19</v>
      </c>
      <c r="AT107" s="5">
        <v>322</v>
      </c>
      <c r="AU107" s="5">
        <f>IF(AM107&gt;20,1,0)</f>
        <v>1</v>
      </c>
    </row>
    <row r="108" spans="1:47">
      <c r="A108" s="15">
        <v>6000</v>
      </c>
      <c r="B108" s="1" t="s">
        <v>8</v>
      </c>
      <c r="C108">
        <v>2005</v>
      </c>
      <c r="D108">
        <v>108430.2</v>
      </c>
      <c r="E108" s="13">
        <v>155779</v>
      </c>
      <c r="F108" s="42">
        <v>6.4</v>
      </c>
      <c r="G108" s="5">
        <v>6.92</v>
      </c>
      <c r="H108" s="13"/>
      <c r="I108" s="13"/>
      <c r="J108" s="13"/>
      <c r="K108" s="13"/>
      <c r="L108" s="13"/>
      <c r="M108" s="13"/>
      <c r="N108" s="13"/>
      <c r="O108" s="30">
        <v>13.2</v>
      </c>
      <c r="P108" s="9">
        <v>4.8073998000173717</v>
      </c>
      <c r="Q108" s="15">
        <v>339.1</v>
      </c>
      <c r="S108" s="32">
        <v>35827943</v>
      </c>
      <c r="T108" s="8">
        <v>905.4</v>
      </c>
      <c r="U108">
        <v>5.4</v>
      </c>
      <c r="V108" s="9">
        <v>4.8203567300301371</v>
      </c>
      <c r="W108" s="5">
        <v>39279</v>
      </c>
      <c r="X108" s="5">
        <v>59.7</v>
      </c>
      <c r="Y108" s="5">
        <v>1191163</v>
      </c>
      <c r="Z108" s="27">
        <v>16445</v>
      </c>
      <c r="AA108" s="5">
        <v>68389.25</v>
      </c>
      <c r="AB108" s="12">
        <v>-0.42428235341813131</v>
      </c>
      <c r="AC108" s="5">
        <f>(D108/S108)*1000000</f>
        <v>3026.414326940288</v>
      </c>
      <c r="AD108" s="5">
        <f>S108/E108</f>
        <v>229.99212345694863</v>
      </c>
      <c r="AE108" s="5">
        <v>247326000</v>
      </c>
      <c r="AF108" s="5">
        <v>328190687.36000001</v>
      </c>
      <c r="AG108" s="5">
        <v>583.70784000000003</v>
      </c>
      <c r="AH108" s="5">
        <v>769880749.94000006</v>
      </c>
      <c r="AI108" s="5">
        <v>1021597780.3200001</v>
      </c>
      <c r="AJ108" s="5">
        <v>6855.6734200000001</v>
      </c>
      <c r="AK108" s="5">
        <v>52</v>
      </c>
      <c r="AL108" s="5">
        <v>1.1E-4</v>
      </c>
      <c r="AM108" s="5">
        <v>24</v>
      </c>
      <c r="AN108" s="5">
        <v>6.9999999999999994E-5</v>
      </c>
      <c r="AO108" s="5">
        <v>14</v>
      </c>
      <c r="AP108" s="5">
        <v>11</v>
      </c>
      <c r="AQ108" s="5">
        <v>14</v>
      </c>
      <c r="AR108" s="5">
        <v>14</v>
      </c>
      <c r="AS108" s="5">
        <v>5</v>
      </c>
      <c r="AT108" s="5">
        <v>478</v>
      </c>
      <c r="AU108" s="5">
        <f>IF(AM108&gt;20,1,0)</f>
        <v>1</v>
      </c>
    </row>
    <row r="109" spans="1:47">
      <c r="A109" s="15">
        <v>6000</v>
      </c>
      <c r="B109" s="1" t="s">
        <v>8</v>
      </c>
      <c r="C109">
        <v>2004</v>
      </c>
      <c r="D109">
        <v>102504.7</v>
      </c>
      <c r="E109" s="13">
        <v>155779</v>
      </c>
      <c r="F109" s="42">
        <v>6.4</v>
      </c>
      <c r="G109" s="5">
        <v>6.67</v>
      </c>
      <c r="H109" s="13"/>
      <c r="I109" s="13"/>
      <c r="J109" s="13"/>
      <c r="K109" s="13"/>
      <c r="L109" s="13"/>
      <c r="M109" s="13"/>
      <c r="N109" s="13"/>
      <c r="O109" s="30">
        <v>13.2</v>
      </c>
      <c r="P109" s="9">
        <v>4.6696674429654159</v>
      </c>
      <c r="Q109" s="15">
        <v>325.10000000000002</v>
      </c>
      <c r="S109" s="32">
        <v>35574576</v>
      </c>
      <c r="T109" s="8">
        <v>850.5</v>
      </c>
      <c r="U109">
        <v>6.2</v>
      </c>
      <c r="V109" s="9">
        <v>4.6739536533645198</v>
      </c>
      <c r="W109" s="5">
        <v>37369</v>
      </c>
      <c r="X109" s="5">
        <v>59.7</v>
      </c>
      <c r="Y109" s="5">
        <v>1162915</v>
      </c>
      <c r="Z109" s="27">
        <v>17374</v>
      </c>
      <c r="AA109" s="5"/>
      <c r="AB109" s="12">
        <v>-0.39821880982310132</v>
      </c>
      <c r="AC109" s="5">
        <f>(D109/S109)*1000000</f>
        <v>2881.4032808149282</v>
      </c>
      <c r="AD109" s="5">
        <f>S109/E109</f>
        <v>228.36567188131906</v>
      </c>
      <c r="AE109" s="5">
        <v>400000</v>
      </c>
      <c r="AF109" s="5">
        <v>548765.43999999994</v>
      </c>
      <c r="AG109" s="5">
        <v>1.5970500000000001</v>
      </c>
      <c r="AH109" s="5">
        <v>55250599.950000003</v>
      </c>
      <c r="AI109" s="5">
        <v>75799050.180000007</v>
      </c>
      <c r="AJ109" s="5">
        <v>1576.20848</v>
      </c>
      <c r="AK109" s="5">
        <v>107</v>
      </c>
      <c r="AL109" s="5">
        <v>1.2999999999999999E-4</v>
      </c>
      <c r="AM109" s="5">
        <v>18</v>
      </c>
      <c r="AN109" s="5">
        <v>3.6000000000000002E-4</v>
      </c>
      <c r="AO109" s="5">
        <v>7</v>
      </c>
      <c r="AP109" s="5">
        <v>2</v>
      </c>
      <c r="AQ109" s="5">
        <v>7</v>
      </c>
      <c r="AR109" s="5">
        <v>6</v>
      </c>
      <c r="AS109" s="5">
        <v>2</v>
      </c>
      <c r="AT109" s="5">
        <v>315</v>
      </c>
      <c r="AU109" s="5">
        <f>IF(AM109&gt;20,1,0)</f>
        <v>0</v>
      </c>
    </row>
    <row r="110" spans="1:47">
      <c r="A110" s="15">
        <v>6000</v>
      </c>
      <c r="B110" s="1" t="s">
        <v>8</v>
      </c>
      <c r="C110">
        <v>2003</v>
      </c>
      <c r="D110">
        <v>94886.3</v>
      </c>
      <c r="E110" s="17">
        <v>155779</v>
      </c>
      <c r="F110" s="41">
        <v>6.1</v>
      </c>
      <c r="G110" s="5">
        <v>6.79</v>
      </c>
      <c r="H110" s="17"/>
      <c r="I110" s="17"/>
      <c r="J110" s="17"/>
      <c r="K110" s="17"/>
      <c r="L110" s="17"/>
      <c r="M110" s="17"/>
      <c r="N110" s="17"/>
      <c r="O110" s="30">
        <v>13.1</v>
      </c>
      <c r="P110" s="9">
        <v>4.5521073653904081</v>
      </c>
      <c r="Q110" s="15">
        <v>317.5</v>
      </c>
      <c r="S110" s="32">
        <v>35253159</v>
      </c>
      <c r="T110" s="8">
        <v>796.9</v>
      </c>
      <c r="U110">
        <v>6.8</v>
      </c>
      <c r="V110" s="9">
        <v>4.561880841973184</v>
      </c>
      <c r="W110" s="5">
        <v>35415</v>
      </c>
      <c r="X110" s="5">
        <v>58.9</v>
      </c>
      <c r="Y110" s="5">
        <v>1128598</v>
      </c>
      <c r="Z110" s="27">
        <v>15738</v>
      </c>
      <c r="AA110" s="5"/>
      <c r="AB110" s="12">
        <v>-0.39499504279080205</v>
      </c>
      <c r="AC110" s="5">
        <f>(D110/S110)*1000000</f>
        <v>2691.5687187068825</v>
      </c>
      <c r="AD110" s="5">
        <f>S110/E110</f>
        <v>226.30238350483697</v>
      </c>
      <c r="AE110" s="5">
        <v>122432000</v>
      </c>
      <c r="AF110" s="5">
        <v>172439138.43000001</v>
      </c>
      <c r="AG110" s="5">
        <v>482.09645</v>
      </c>
      <c r="AH110" s="5">
        <v>2564732829.98</v>
      </c>
      <c r="AI110" s="5">
        <v>3612293514.1399999</v>
      </c>
      <c r="AJ110" s="5">
        <v>3520.5181600000001</v>
      </c>
      <c r="AK110" s="5">
        <v>480</v>
      </c>
      <c r="AL110" s="5">
        <v>2.9999999999999997E-4</v>
      </c>
      <c r="AM110" s="5">
        <v>58</v>
      </c>
      <c r="AN110" s="5">
        <v>3.0000000000000001E-5</v>
      </c>
      <c r="AO110" s="5">
        <v>31</v>
      </c>
      <c r="AP110" s="5">
        <v>7</v>
      </c>
      <c r="AQ110" s="5">
        <v>16</v>
      </c>
      <c r="AR110" s="5">
        <v>31</v>
      </c>
      <c r="AS110" s="5">
        <v>30</v>
      </c>
      <c r="AT110" s="5">
        <v>358</v>
      </c>
      <c r="AU110" s="5">
        <f>IF(AM110&gt;20,1,0)</f>
        <v>1</v>
      </c>
    </row>
    <row r="111" spans="1:47">
      <c r="A111" s="15">
        <v>6000</v>
      </c>
      <c r="B111" s="1" t="s">
        <v>8</v>
      </c>
      <c r="C111">
        <v>2002</v>
      </c>
      <c r="D111">
        <v>92974.7</v>
      </c>
      <c r="E111" s="13">
        <v>155779</v>
      </c>
      <c r="F111" s="42">
        <v>6.2</v>
      </c>
      <c r="G111" s="5">
        <v>6.84</v>
      </c>
      <c r="H111" s="13"/>
      <c r="I111" s="13"/>
      <c r="J111" s="13"/>
      <c r="K111" s="13"/>
      <c r="L111" s="13"/>
      <c r="M111" s="13"/>
      <c r="N111" s="13"/>
      <c r="O111" s="30">
        <v>13.1</v>
      </c>
      <c r="P111" s="9">
        <v>4.5131364337829742</v>
      </c>
      <c r="Q111" s="15">
        <v>290.5</v>
      </c>
      <c r="S111" s="32">
        <v>34871843</v>
      </c>
      <c r="T111" s="8">
        <v>774.5</v>
      </c>
      <c r="U111">
        <v>6.7</v>
      </c>
      <c r="V111" s="9">
        <v>4.5224694331018194</v>
      </c>
      <c r="W111" s="5">
        <v>34214</v>
      </c>
      <c r="X111" s="5">
        <v>57.7</v>
      </c>
      <c r="Y111" s="5">
        <v>1081197</v>
      </c>
      <c r="Z111" s="27">
        <v>13114</v>
      </c>
      <c r="AA111" s="5"/>
      <c r="AB111" s="12">
        <v>-0.37222036599905622</v>
      </c>
      <c r="AC111" s="5">
        <f>(D111/S111)*1000000</f>
        <v>2666.182570275967</v>
      </c>
      <c r="AD111" s="5">
        <f>S111/E111</f>
        <v>223.85458245334738</v>
      </c>
      <c r="AE111" s="5">
        <v>37976000</v>
      </c>
      <c r="AF111" s="5">
        <v>54706228.909999996</v>
      </c>
      <c r="AG111" s="5">
        <v>61.106349999999999</v>
      </c>
      <c r="AH111" s="5">
        <v>150814999.91</v>
      </c>
      <c r="AI111" s="5">
        <v>217256159.46000001</v>
      </c>
      <c r="AJ111" s="5">
        <v>1457.35247</v>
      </c>
      <c r="AK111" s="5">
        <v>362</v>
      </c>
      <c r="AL111" s="5">
        <v>1.7899999999999999E-3</v>
      </c>
      <c r="AM111" s="5">
        <v>24.99</v>
      </c>
      <c r="AN111" s="5">
        <v>1.2999999999999999E-4</v>
      </c>
      <c r="AO111" s="5">
        <v>29</v>
      </c>
      <c r="AP111" s="5">
        <v>10</v>
      </c>
      <c r="AQ111" s="5">
        <v>13</v>
      </c>
      <c r="AR111" s="5">
        <v>29</v>
      </c>
      <c r="AS111" s="5">
        <v>4</v>
      </c>
      <c r="AT111" s="5">
        <v>330</v>
      </c>
      <c r="AU111" s="5">
        <f>IF(AM111&gt;20,1,0)</f>
        <v>1</v>
      </c>
    </row>
    <row r="112" spans="1:47">
      <c r="A112" s="15">
        <v>6000</v>
      </c>
      <c r="B112" s="1" t="s">
        <v>8</v>
      </c>
      <c r="C112">
        <v>2001</v>
      </c>
      <c r="D112">
        <v>86843</v>
      </c>
      <c r="E112" s="17">
        <v>155779</v>
      </c>
      <c r="F112" s="41">
        <v>6.5</v>
      </c>
      <c r="G112" s="5">
        <v>6.38</v>
      </c>
      <c r="H112" s="17"/>
      <c r="I112" s="17"/>
      <c r="J112" s="17"/>
      <c r="K112" s="17"/>
      <c r="L112" s="17"/>
      <c r="M112" s="17"/>
      <c r="N112" s="17"/>
      <c r="O112" s="30">
        <v>12.6</v>
      </c>
      <c r="P112" s="9">
        <v>4.919721295995819</v>
      </c>
      <c r="Q112" s="15">
        <v>270.7</v>
      </c>
      <c r="S112" s="32">
        <v>34479458</v>
      </c>
      <c r="T112" s="8">
        <v>780.5</v>
      </c>
      <c r="U112">
        <v>5.4</v>
      </c>
      <c r="V112" s="9">
        <v>4.9304041293545486</v>
      </c>
      <c r="W112" s="5">
        <v>34043</v>
      </c>
      <c r="X112" s="5">
        <v>58.2</v>
      </c>
      <c r="Y112" s="5">
        <v>1034984</v>
      </c>
      <c r="Z112" s="27">
        <v>11862</v>
      </c>
      <c r="AA112" s="5"/>
      <c r="AB112" s="12">
        <v>-0.35213900270398046</v>
      </c>
      <c r="AC112" s="5">
        <f>(D112/S112)*1000000</f>
        <v>2518.688083786004</v>
      </c>
      <c r="AD112" s="5">
        <f>S112/E112</f>
        <v>221.33572561128264</v>
      </c>
      <c r="AE112" s="5">
        <v>47830000</v>
      </c>
      <c r="AF112" s="5">
        <v>69990733.150000006</v>
      </c>
      <c r="AG112" s="5">
        <v>281.98761999999999</v>
      </c>
      <c r="AH112" s="5">
        <v>98727398.980000004</v>
      </c>
      <c r="AI112" s="5">
        <v>144470061.41</v>
      </c>
      <c r="AJ112" s="5">
        <v>2213.9831100000001</v>
      </c>
      <c r="AK112" s="5">
        <v>241</v>
      </c>
      <c r="AL112" s="5">
        <v>2.5999999999999998E-4</v>
      </c>
      <c r="AM112" s="5">
        <v>18</v>
      </c>
      <c r="AN112" s="5">
        <v>5.0000000000000002E-5</v>
      </c>
      <c r="AO112" s="5">
        <v>31</v>
      </c>
      <c r="AP112" s="5">
        <v>9</v>
      </c>
      <c r="AQ112" s="5">
        <v>9</v>
      </c>
      <c r="AR112" s="5">
        <v>31</v>
      </c>
      <c r="AS112" s="5">
        <v>1</v>
      </c>
      <c r="AT112" s="5">
        <v>207</v>
      </c>
      <c r="AU112" s="5">
        <f>IF(AM112&gt;20,1,0)</f>
        <v>0</v>
      </c>
    </row>
    <row r="113" spans="1:47">
      <c r="A113" s="15">
        <v>6000</v>
      </c>
      <c r="B113" s="1" t="s">
        <v>8</v>
      </c>
      <c r="C113">
        <v>2000</v>
      </c>
      <c r="D113">
        <v>83626.100000000006</v>
      </c>
      <c r="E113" s="13">
        <v>155779</v>
      </c>
      <c r="F113" s="42">
        <v>5.8</v>
      </c>
      <c r="G113" s="5">
        <v>6.14</v>
      </c>
      <c r="H113" s="13"/>
      <c r="I113" s="13"/>
      <c r="J113" s="13"/>
      <c r="K113" s="13"/>
      <c r="L113" s="13"/>
      <c r="M113" s="13"/>
      <c r="N113" s="13"/>
      <c r="O113" s="30">
        <v>12.7</v>
      </c>
      <c r="P113" s="9">
        <v>5.2988567637625446</v>
      </c>
      <c r="Q113" s="15">
        <v>234.1</v>
      </c>
      <c r="S113" s="32">
        <v>33871653</v>
      </c>
      <c r="T113" s="8">
        <v>733.5</v>
      </c>
      <c r="U113">
        <v>4.9000000000000004</v>
      </c>
      <c r="V113" s="9">
        <v>5.308653881540458</v>
      </c>
      <c r="W113" s="5">
        <v>33364</v>
      </c>
      <c r="X113" s="5">
        <v>57.1</v>
      </c>
      <c r="Y113" s="5">
        <v>1008629</v>
      </c>
      <c r="Z113" s="27">
        <v>11976</v>
      </c>
      <c r="AA113" s="5"/>
      <c r="AB113" s="12">
        <v>-0.32860246236776908</v>
      </c>
      <c r="AC113" s="5">
        <f>(D113/S113)*1000000</f>
        <v>2468.9110980205191</v>
      </c>
      <c r="AD113" s="5">
        <f>S113/E113</f>
        <v>217.43401228663683</v>
      </c>
      <c r="AE113" s="5">
        <v>13010010</v>
      </c>
      <c r="AF113" s="5">
        <v>19579572.510000002</v>
      </c>
      <c r="AG113" s="5">
        <v>48.581249999999997</v>
      </c>
      <c r="AH113" s="5">
        <v>639592309.99000001</v>
      </c>
      <c r="AI113" s="5">
        <v>962562214.53999996</v>
      </c>
      <c r="AJ113" s="5">
        <v>17032.39993</v>
      </c>
      <c r="AK113" s="5">
        <v>313.01</v>
      </c>
      <c r="AL113" s="5">
        <v>6.8000000000000005E-4</v>
      </c>
      <c r="AM113" s="5">
        <v>42</v>
      </c>
      <c r="AN113" s="5">
        <v>1E-4</v>
      </c>
      <c r="AO113" s="5">
        <v>10</v>
      </c>
      <c r="AP113" s="5">
        <v>4</v>
      </c>
      <c r="AQ113" s="5">
        <v>10</v>
      </c>
      <c r="AR113" s="5">
        <v>10</v>
      </c>
      <c r="AS113" s="5">
        <v>10</v>
      </c>
      <c r="AT113" s="5">
        <v>266</v>
      </c>
      <c r="AU113" s="5">
        <f>IF(AM113&gt;20,1,0)</f>
        <v>1</v>
      </c>
    </row>
    <row r="114" spans="1:47">
      <c r="A114" s="15">
        <v>6000</v>
      </c>
      <c r="B114" s="1" t="s">
        <v>8</v>
      </c>
      <c r="C114">
        <v>1999</v>
      </c>
      <c r="D114">
        <v>78034.5</v>
      </c>
      <c r="E114" s="17">
        <v>155779</v>
      </c>
      <c r="F114" s="41">
        <v>6.4</v>
      </c>
      <c r="G114" s="5">
        <v>6.05</v>
      </c>
      <c r="H114" s="17"/>
      <c r="I114" s="17"/>
      <c r="J114" s="17"/>
      <c r="K114" s="17"/>
      <c r="L114" s="17"/>
      <c r="M114" s="17"/>
      <c r="N114" s="17"/>
      <c r="O114" s="30">
        <v>14</v>
      </c>
      <c r="P114" s="9">
        <v>5.095312195107824</v>
      </c>
      <c r="Q114" s="15">
        <v>215.7</v>
      </c>
      <c r="S114" s="16">
        <v>33499204</v>
      </c>
      <c r="T114" s="8">
        <v>685</v>
      </c>
      <c r="U114">
        <v>5.2</v>
      </c>
      <c r="V114" s="9">
        <v>5.1104206581545819</v>
      </c>
      <c r="W114" s="5">
        <v>30640</v>
      </c>
      <c r="X114" s="5">
        <v>55.7</v>
      </c>
      <c r="Y114" s="5">
        <v>1024252</v>
      </c>
      <c r="Z114" s="27">
        <v>11089</v>
      </c>
      <c r="AA114" s="5"/>
      <c r="AB114" s="5"/>
      <c r="AC114" s="5">
        <f>(D114/S114)*1000000</f>
        <v>2329.4434100583408</v>
      </c>
      <c r="AD114" s="5">
        <f>S114/E114</f>
        <v>215.04313161594311</v>
      </c>
      <c r="AE114" s="5">
        <v>10488700.02</v>
      </c>
      <c r="AF114" s="5">
        <v>16315688</v>
      </c>
      <c r="AG114" s="5">
        <v>43.994979999999998</v>
      </c>
      <c r="AH114" s="5">
        <v>139752091.24000001</v>
      </c>
      <c r="AI114" s="5">
        <v>217391240.99000001</v>
      </c>
      <c r="AJ114" s="5">
        <v>982.87500999999997</v>
      </c>
      <c r="AK114" s="5">
        <v>274.97000000000003</v>
      </c>
      <c r="AL114" s="5">
        <v>1.64E-3</v>
      </c>
      <c r="AM114" s="5">
        <v>35.020000000000003</v>
      </c>
      <c r="AN114" s="5">
        <v>1.1E-4</v>
      </c>
      <c r="AO114" s="5">
        <v>28</v>
      </c>
      <c r="AP114" s="5">
        <v>8</v>
      </c>
      <c r="AQ114" s="5">
        <v>13</v>
      </c>
      <c r="AR114" s="5">
        <v>28</v>
      </c>
      <c r="AS114" s="5">
        <v>2</v>
      </c>
      <c r="AT114" s="5">
        <v>276</v>
      </c>
      <c r="AU114" s="5">
        <f>IF(AM114&gt;20,1,0)</f>
        <v>1</v>
      </c>
    </row>
    <row r="115" spans="1:47">
      <c r="A115" s="15">
        <v>6000</v>
      </c>
      <c r="B115" s="1" t="s">
        <v>8</v>
      </c>
      <c r="C115">
        <v>1998</v>
      </c>
      <c r="D115">
        <v>73616.2</v>
      </c>
      <c r="E115" s="13">
        <v>155779</v>
      </c>
      <c r="F115" s="42"/>
      <c r="G115" s="5">
        <v>6.65</v>
      </c>
      <c r="H115" s="13"/>
      <c r="I115" s="13"/>
      <c r="J115" s="13"/>
      <c r="K115" s="13"/>
      <c r="L115" s="13"/>
      <c r="M115" s="13"/>
      <c r="N115" s="13"/>
      <c r="O115" s="30">
        <v>15.4</v>
      </c>
      <c r="P115" s="9">
        <v>4.8573378602853658</v>
      </c>
      <c r="Q115" s="15">
        <v>202.3</v>
      </c>
      <c r="S115" s="16">
        <v>32987675</v>
      </c>
      <c r="T115" s="8">
        <v>615.6</v>
      </c>
      <c r="U115">
        <v>5.9</v>
      </c>
      <c r="V115" s="9">
        <v>4.8800628398485379</v>
      </c>
      <c r="W115" s="5">
        <v>29100</v>
      </c>
      <c r="X115" s="5">
        <v>56</v>
      </c>
      <c r="Y115" s="5">
        <v>996464</v>
      </c>
      <c r="Z115" s="27">
        <v>10211</v>
      </c>
      <c r="AA115" s="5"/>
      <c r="AB115" s="5"/>
      <c r="AC115" s="5">
        <f>(D115/S115)*1000000</f>
        <v>2231.6274184221834</v>
      </c>
      <c r="AD115" s="5">
        <f>S115/E115</f>
        <v>211.75944767908382</v>
      </c>
      <c r="AE115" s="5">
        <v>1139064000.03</v>
      </c>
      <c r="AF115" s="5">
        <v>1811003314.23</v>
      </c>
      <c r="AG115" s="5">
        <v>7397.7379499999997</v>
      </c>
      <c r="AH115" s="5">
        <v>1091643599.0999999</v>
      </c>
      <c r="AI115" s="5">
        <v>1735609391.6300001</v>
      </c>
      <c r="AJ115" s="5">
        <v>25881.650310000001</v>
      </c>
      <c r="AK115" s="5">
        <v>250.98</v>
      </c>
      <c r="AL115" s="5">
        <v>7.6999999999999996E-4</v>
      </c>
      <c r="AM115" s="5">
        <v>41.94</v>
      </c>
      <c r="AN115" s="5">
        <v>1.6000000000000001E-4</v>
      </c>
      <c r="AO115" s="5">
        <v>31</v>
      </c>
      <c r="AP115" s="5">
        <v>27</v>
      </c>
      <c r="AQ115" s="5">
        <v>9</v>
      </c>
      <c r="AR115" s="5">
        <v>30</v>
      </c>
      <c r="AS115" s="5">
        <v>31</v>
      </c>
      <c r="AT115" s="5">
        <v>410</v>
      </c>
      <c r="AU115" s="5">
        <f>IF(AM115&gt;20,1,0)</f>
        <v>1</v>
      </c>
    </row>
    <row r="116" spans="1:47">
      <c r="A116" s="15">
        <v>6000</v>
      </c>
      <c r="B116" s="1" t="s">
        <v>8</v>
      </c>
      <c r="C116">
        <v>1997</v>
      </c>
      <c r="D116">
        <v>70407.7</v>
      </c>
      <c r="E116" s="13">
        <v>155779</v>
      </c>
      <c r="F116" s="42"/>
      <c r="G116" s="5">
        <v>7.99</v>
      </c>
      <c r="H116" s="13"/>
      <c r="I116" s="13"/>
      <c r="J116" s="13"/>
      <c r="K116" s="13"/>
      <c r="L116" s="13"/>
      <c r="M116" s="13"/>
      <c r="N116" s="13"/>
      <c r="O116" s="30">
        <v>16.600000000000001</v>
      </c>
      <c r="P116" s="9">
        <v>4.6766118232338316</v>
      </c>
      <c r="Q116" s="15">
        <v>194</v>
      </c>
      <c r="R116">
        <v>156.1</v>
      </c>
      <c r="S116" s="16">
        <v>32486010</v>
      </c>
      <c r="T116" s="8">
        <v>556.1</v>
      </c>
      <c r="U116">
        <v>6.4</v>
      </c>
      <c r="V116" s="9">
        <v>4.6771064818310126</v>
      </c>
      <c r="W116" s="5">
        <v>27171</v>
      </c>
      <c r="X116" s="5">
        <v>55.7</v>
      </c>
      <c r="Y116" s="5">
        <v>906423</v>
      </c>
      <c r="Z116" s="27">
        <v>9090</v>
      </c>
      <c r="AA116" s="5"/>
      <c r="AB116" s="5"/>
      <c r="AC116" s="5">
        <f>(D116/S116)*1000000</f>
        <v>2167.3237187330792</v>
      </c>
      <c r="AD116" s="5">
        <f>S116/E116</f>
        <v>208.53908421545907</v>
      </c>
      <c r="AE116" s="5">
        <v>87180001</v>
      </c>
      <c r="AF116" s="5">
        <v>140766903.12</v>
      </c>
      <c r="AG116" s="5">
        <v>684.85666000000003</v>
      </c>
      <c r="AH116" s="5">
        <v>966035881.00999999</v>
      </c>
      <c r="AI116" s="5">
        <v>1559828833.8</v>
      </c>
      <c r="AJ116" s="5">
        <v>95673.582500000004</v>
      </c>
      <c r="AK116" s="5">
        <v>140.96</v>
      </c>
      <c r="AL116" s="5">
        <v>9.7000000000000005E-4</v>
      </c>
      <c r="AM116" s="5">
        <v>44</v>
      </c>
      <c r="AN116" s="5">
        <v>1.9000000000000001E-4</v>
      </c>
      <c r="AO116" s="5">
        <v>730</v>
      </c>
      <c r="AP116" s="5">
        <v>730</v>
      </c>
      <c r="AQ116" s="5">
        <v>17</v>
      </c>
      <c r="AR116" s="5">
        <v>730</v>
      </c>
      <c r="AS116" s="5">
        <v>2</v>
      </c>
      <c r="AT116" s="5">
        <v>182</v>
      </c>
      <c r="AU116" s="5">
        <f>IF(AM116&gt;20,1,0)</f>
        <v>1</v>
      </c>
    </row>
    <row r="117" spans="1:47">
      <c r="A117" s="15">
        <v>8000</v>
      </c>
      <c r="B117" s="1" t="s">
        <v>9</v>
      </c>
      <c r="C117">
        <v>2019</v>
      </c>
      <c r="D117">
        <v>24528.5</v>
      </c>
      <c r="E117" s="13">
        <v>103642</v>
      </c>
      <c r="F117" s="42">
        <v>7.3</v>
      </c>
      <c r="G117" s="42"/>
      <c r="H117" s="38" t="s">
        <v>115</v>
      </c>
      <c r="I117" s="38" t="s">
        <v>116</v>
      </c>
      <c r="J117" s="38" t="s">
        <v>117</v>
      </c>
      <c r="K117" s="38">
        <v>4.2</v>
      </c>
      <c r="L117" s="38">
        <v>3.3</v>
      </c>
      <c r="M117" s="38">
        <v>21.8</v>
      </c>
      <c r="N117" s="13">
        <v>240</v>
      </c>
      <c r="O117" s="30">
        <v>9.3000000000000007</v>
      </c>
      <c r="P117" s="13"/>
      <c r="Q117" s="15">
        <v>64</v>
      </c>
      <c r="S117" s="26">
        <v>5758736</v>
      </c>
      <c r="T117" s="8">
        <v>178.8</v>
      </c>
      <c r="U117">
        <v>2.8</v>
      </c>
      <c r="V117" s="5"/>
      <c r="W117" s="5">
        <v>61157</v>
      </c>
      <c r="X117" s="5">
        <v>64.7</v>
      </c>
      <c r="Y117" s="5">
        <v>207575</v>
      </c>
      <c r="Z117" s="27">
        <v>3495.8926433269298</v>
      </c>
      <c r="AA117" s="5">
        <v>2581.25</v>
      </c>
      <c r="AB117" s="5"/>
      <c r="AC117" s="5">
        <f>(D117/S117)*1000000</f>
        <v>4259.3548306433904</v>
      </c>
      <c r="AD117" s="5">
        <f>S117/E117</f>
        <v>55.563728990177729</v>
      </c>
      <c r="AE117" s="5">
        <v>388001</v>
      </c>
      <c r="AF117" s="5">
        <v>388001</v>
      </c>
      <c r="AG117" s="5">
        <v>39.859839999999998</v>
      </c>
      <c r="AH117" s="5">
        <v>1320802</v>
      </c>
      <c r="AI117" s="5">
        <v>1320802</v>
      </c>
      <c r="AJ117" s="5">
        <v>171.05571</v>
      </c>
      <c r="AK117" s="5">
        <v>10</v>
      </c>
      <c r="AL117" s="5">
        <v>8.1999999999999998E-4</v>
      </c>
      <c r="AM117" s="5">
        <v>13.99</v>
      </c>
      <c r="AN117" s="5">
        <v>2.5500000000000002E-3</v>
      </c>
      <c r="AO117" s="5">
        <v>2</v>
      </c>
      <c r="AP117" s="5">
        <v>1</v>
      </c>
      <c r="AQ117" s="5">
        <v>2</v>
      </c>
      <c r="AR117" s="5">
        <v>2</v>
      </c>
      <c r="AS117" s="5">
        <v>1</v>
      </c>
      <c r="AT117" s="5">
        <v>89</v>
      </c>
      <c r="AU117" s="5">
        <f>IF(AM117&gt;20,1,0)</f>
        <v>0</v>
      </c>
    </row>
    <row r="118" spans="1:47">
      <c r="A118" s="15">
        <v>8000</v>
      </c>
      <c r="B118" s="1" t="s">
        <v>9</v>
      </c>
      <c r="C118">
        <v>2018</v>
      </c>
      <c r="D118">
        <v>23730.2</v>
      </c>
      <c r="E118" s="13">
        <v>103642</v>
      </c>
      <c r="F118" s="42">
        <v>7.6</v>
      </c>
      <c r="G118" s="5">
        <v>3.68707998</v>
      </c>
      <c r="H118" s="38" t="s">
        <v>268</v>
      </c>
      <c r="I118" s="38" t="s">
        <v>269</v>
      </c>
      <c r="J118" s="38" t="s">
        <v>270</v>
      </c>
      <c r="K118" s="38">
        <v>4.2</v>
      </c>
      <c r="L118" s="38">
        <v>3.2</v>
      </c>
      <c r="M118" s="38">
        <v>21.7</v>
      </c>
      <c r="N118" s="13">
        <v>259</v>
      </c>
      <c r="O118" s="30">
        <v>9.1</v>
      </c>
      <c r="P118" s="9">
        <v>6.4906088062057323</v>
      </c>
      <c r="Q118" s="15">
        <v>64.5</v>
      </c>
      <c r="S118" s="26">
        <v>5691287</v>
      </c>
      <c r="T118" s="8">
        <v>173.2</v>
      </c>
      <c r="U118">
        <v>3.2</v>
      </c>
      <c r="V118" s="5"/>
      <c r="W118" s="5">
        <v>58896</v>
      </c>
      <c r="X118" s="5">
        <v>64.400000000000006</v>
      </c>
      <c r="Y118" s="5">
        <v>201763</v>
      </c>
      <c r="Z118" s="27">
        <v>3889.9223884827702</v>
      </c>
      <c r="AA118" s="5">
        <v>2689.5</v>
      </c>
      <c r="AB118" s="5"/>
      <c r="AC118" s="5">
        <f>(D118/S118)*1000000</f>
        <v>4169.5665672808282</v>
      </c>
      <c r="AD118" s="5">
        <f>S118/E118</f>
        <v>54.91294069971633</v>
      </c>
      <c r="AE118" s="5">
        <v>206999.99</v>
      </c>
      <c r="AF118" s="5">
        <v>213633.92000000001</v>
      </c>
      <c r="AG118" s="5">
        <v>3.26606</v>
      </c>
      <c r="AH118" s="5">
        <v>669220000.03999996</v>
      </c>
      <c r="AI118" s="5">
        <v>690667173.92999995</v>
      </c>
      <c r="AJ118" s="5">
        <v>6829.1780399999998</v>
      </c>
      <c r="AK118" s="5">
        <v>9</v>
      </c>
      <c r="AL118" s="5">
        <v>1.0000000000000001E-5</v>
      </c>
      <c r="AM118" s="5">
        <v>7</v>
      </c>
      <c r="AN118" s="5">
        <v>1.8400000000000001E-3</v>
      </c>
      <c r="AO118" s="5">
        <v>31</v>
      </c>
      <c r="AP118" s="5">
        <v>1</v>
      </c>
      <c r="AQ118" s="5">
        <v>1</v>
      </c>
      <c r="AR118" s="5">
        <v>31</v>
      </c>
      <c r="AS118" s="5">
        <v>1</v>
      </c>
      <c r="AT118" s="5">
        <v>83</v>
      </c>
      <c r="AU118" s="5">
        <f>IF(AM118&gt;20,1,0)</f>
        <v>0</v>
      </c>
    </row>
    <row r="119" spans="1:47">
      <c r="A119" s="15">
        <v>8000</v>
      </c>
      <c r="B119" s="1" t="s">
        <v>9</v>
      </c>
      <c r="C119">
        <v>2017</v>
      </c>
      <c r="D119">
        <v>22557</v>
      </c>
      <c r="E119" s="17">
        <v>103642</v>
      </c>
      <c r="F119" s="41">
        <v>7.3</v>
      </c>
      <c r="G119" s="5">
        <v>3.9530604340000002</v>
      </c>
      <c r="H119" s="38" t="s">
        <v>421</v>
      </c>
      <c r="I119" s="38" t="s">
        <v>422</v>
      </c>
      <c r="J119" s="38" t="s">
        <v>423</v>
      </c>
      <c r="K119" s="38">
        <v>4.0999999999999996</v>
      </c>
      <c r="L119" s="38">
        <v>3.2</v>
      </c>
      <c r="M119" s="38">
        <v>21.5</v>
      </c>
      <c r="N119" s="17">
        <v>234</v>
      </c>
      <c r="O119" s="30">
        <v>7.7</v>
      </c>
      <c r="P119" s="9">
        <v>6.6779920781331645</v>
      </c>
      <c r="Q119" s="15">
        <v>60.8</v>
      </c>
      <c r="S119" s="26">
        <v>5611885</v>
      </c>
      <c r="T119" s="8">
        <v>163.69999999999999</v>
      </c>
      <c r="U119">
        <v>2.8</v>
      </c>
      <c r="V119" s="9">
        <v>6.9058667042688926</v>
      </c>
      <c r="W119" s="5">
        <v>55604</v>
      </c>
      <c r="X119" s="5">
        <v>63.7</v>
      </c>
      <c r="Y119" s="5">
        <v>195337</v>
      </c>
      <c r="Z119" s="27">
        <v>3418.5951022383201</v>
      </c>
      <c r="AA119" s="5">
        <v>2625.75</v>
      </c>
      <c r="AB119" s="5"/>
      <c r="AC119" s="5">
        <f>(D119/S119)*1000000</f>
        <v>4019.5050326227288</v>
      </c>
      <c r="AD119" s="5">
        <f>S119/E119</f>
        <v>54.146822716659273</v>
      </c>
      <c r="AE119" s="5">
        <v>280999.99</v>
      </c>
      <c r="AF119" s="5">
        <v>291951.8</v>
      </c>
      <c r="AG119" s="5">
        <v>11.67755</v>
      </c>
      <c r="AH119" s="5">
        <v>2326353300.0100002</v>
      </c>
      <c r="AI119" s="5">
        <v>2417021423.1100001</v>
      </c>
      <c r="AJ119" s="5">
        <v>5448.5285599999997</v>
      </c>
      <c r="AK119" s="5">
        <v>5.99</v>
      </c>
      <c r="AL119" s="5">
        <v>1.14E-3</v>
      </c>
      <c r="AM119" s="5">
        <v>4</v>
      </c>
      <c r="AN119" s="5">
        <v>4.8999999999999998E-4</v>
      </c>
      <c r="AO119" s="5">
        <v>5</v>
      </c>
      <c r="AP119" s="5">
        <v>1</v>
      </c>
      <c r="AQ119" s="5">
        <v>3</v>
      </c>
      <c r="AR119" s="5">
        <v>5</v>
      </c>
      <c r="AS119" s="5">
        <v>2</v>
      </c>
      <c r="AT119" s="5">
        <v>69</v>
      </c>
      <c r="AU119" s="5">
        <f>IF(AM119&gt;20,1,0)</f>
        <v>0</v>
      </c>
    </row>
    <row r="120" spans="1:47">
      <c r="A120" s="15">
        <v>8000</v>
      </c>
      <c r="B120" s="1" t="s">
        <v>9</v>
      </c>
      <c r="C120">
        <v>2016</v>
      </c>
      <c r="D120">
        <v>20780.5</v>
      </c>
      <c r="E120" s="13">
        <v>103642</v>
      </c>
      <c r="F120" s="42">
        <v>7.4</v>
      </c>
      <c r="G120" s="5">
        <v>3.42</v>
      </c>
      <c r="H120" s="38" t="s">
        <v>574</v>
      </c>
      <c r="I120" s="38" t="s">
        <v>575</v>
      </c>
      <c r="J120" s="38" t="s">
        <v>576</v>
      </c>
      <c r="K120" s="38">
        <v>4.2</v>
      </c>
      <c r="L120" s="38">
        <v>3.2</v>
      </c>
      <c r="M120" s="38">
        <v>21.3</v>
      </c>
      <c r="N120" s="13">
        <v>258</v>
      </c>
      <c r="O120" s="30">
        <v>8.5</v>
      </c>
      <c r="P120" s="9">
        <v>6.8562748568027194</v>
      </c>
      <c r="Q120" s="15">
        <v>57.8</v>
      </c>
      <c r="S120" s="26">
        <v>5539215</v>
      </c>
      <c r="T120" s="8">
        <v>155.30000000000001</v>
      </c>
      <c r="U120">
        <v>3.3</v>
      </c>
      <c r="V120" s="9">
        <v>6.8558625116453555</v>
      </c>
      <c r="W120" s="5">
        <v>52475</v>
      </c>
      <c r="X120" s="5">
        <v>62.4</v>
      </c>
      <c r="Y120" s="5">
        <v>188498</v>
      </c>
      <c r="Z120" s="27">
        <v>3066.49644076095</v>
      </c>
      <c r="AA120" s="5">
        <v>2469</v>
      </c>
      <c r="AB120" s="12">
        <v>-0.40568470724244293</v>
      </c>
      <c r="AC120" s="5">
        <f>(D120/S120)*1000000</f>
        <v>3751.5243585959379</v>
      </c>
      <c r="AD120" s="5">
        <f>S120/E120</f>
        <v>53.44565909573339</v>
      </c>
      <c r="AE120" s="5">
        <v>35000</v>
      </c>
      <c r="AF120" s="5">
        <v>37117.019999999997</v>
      </c>
      <c r="AG120" s="5">
        <v>0.98077999999999999</v>
      </c>
      <c r="AH120" s="5">
        <v>890299</v>
      </c>
      <c r="AI120" s="5">
        <v>944149.98</v>
      </c>
      <c r="AJ120" s="5">
        <v>178.2807</v>
      </c>
      <c r="AK120" s="5">
        <v>18</v>
      </c>
      <c r="AL120" s="5">
        <v>3.7499999999999999E-3</v>
      </c>
      <c r="AM120" s="5">
        <v>4.9800000000000004</v>
      </c>
      <c r="AN120" s="5">
        <v>6.8000000000000005E-4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52</v>
      </c>
      <c r="AU120" s="5">
        <f>IF(AM120&gt;20,1,0)</f>
        <v>0</v>
      </c>
    </row>
    <row r="121" spans="1:47">
      <c r="A121" s="15">
        <v>8000</v>
      </c>
      <c r="B121" s="1" t="s">
        <v>9</v>
      </c>
      <c r="C121">
        <v>2015</v>
      </c>
      <c r="D121">
        <v>19415.7</v>
      </c>
      <c r="E121" s="13">
        <v>103642</v>
      </c>
      <c r="F121" s="42">
        <v>6.8</v>
      </c>
      <c r="G121" s="5">
        <v>3.17</v>
      </c>
      <c r="H121" s="38" t="s">
        <v>727</v>
      </c>
      <c r="I121" s="38" t="s">
        <v>728</v>
      </c>
      <c r="J121" s="38" t="s">
        <v>729</v>
      </c>
      <c r="K121" s="38">
        <v>4.0999999999999996</v>
      </c>
      <c r="L121" s="38">
        <v>3</v>
      </c>
      <c r="M121" s="38">
        <v>21.3</v>
      </c>
      <c r="N121" s="13">
        <v>189</v>
      </c>
      <c r="O121" s="30">
        <v>9.9</v>
      </c>
      <c r="P121" s="9">
        <v>7.0119766096833684</v>
      </c>
      <c r="Q121" s="15">
        <v>55.2</v>
      </c>
      <c r="S121" s="26">
        <v>5450623</v>
      </c>
      <c r="T121" s="8">
        <v>148.80000000000001</v>
      </c>
      <c r="U121">
        <v>3.9</v>
      </c>
      <c r="V121" s="9">
        <v>7.0095941134961253</v>
      </c>
      <c r="W121" s="5">
        <v>52254</v>
      </c>
      <c r="X121" s="5">
        <v>63.6</v>
      </c>
      <c r="Y121" s="5">
        <v>182722</v>
      </c>
      <c r="Z121" s="27">
        <v>2527.4250416326299</v>
      </c>
      <c r="AA121" s="5">
        <v>2628.75</v>
      </c>
      <c r="AB121" s="12">
        <v>0.34016538276956149</v>
      </c>
      <c r="AC121" s="5">
        <f>(D121/S121)*1000000</f>
        <v>3562.106570203076</v>
      </c>
      <c r="AD121" s="5">
        <f>S121/E121</f>
        <v>52.590870496516857</v>
      </c>
      <c r="AE121" s="5">
        <v>1820000</v>
      </c>
      <c r="AF121" s="5">
        <v>1989988.66</v>
      </c>
      <c r="AG121" s="5">
        <v>167.83399</v>
      </c>
      <c r="AH121" s="5">
        <v>8728623</v>
      </c>
      <c r="AI121" s="5">
        <v>9543879.9100000001</v>
      </c>
      <c r="AJ121" s="5">
        <v>1269.15606</v>
      </c>
      <c r="AK121" s="5">
        <v>22.99</v>
      </c>
      <c r="AL121" s="5">
        <v>1.2700000000000001E-3</v>
      </c>
      <c r="AM121" s="5">
        <v>2.97</v>
      </c>
      <c r="AN121" s="5">
        <v>5.6999999999999998E-4</v>
      </c>
      <c r="AO121" s="5">
        <v>19</v>
      </c>
      <c r="AP121" s="5">
        <v>1</v>
      </c>
      <c r="AQ121" s="5">
        <v>1</v>
      </c>
      <c r="AR121" s="5">
        <v>19</v>
      </c>
      <c r="AS121" s="5">
        <v>19</v>
      </c>
      <c r="AT121" s="5">
        <v>106</v>
      </c>
      <c r="AU121" s="5">
        <f>IF(AM121&gt;20,1,0)</f>
        <v>0</v>
      </c>
    </row>
    <row r="122" spans="1:47">
      <c r="A122" s="15">
        <v>8000</v>
      </c>
      <c r="B122" s="1" t="s">
        <v>9</v>
      </c>
      <c r="C122">
        <v>2014</v>
      </c>
      <c r="D122">
        <v>18858.900000000001</v>
      </c>
      <c r="E122" s="13">
        <v>103642</v>
      </c>
      <c r="F122" s="42">
        <v>7.1</v>
      </c>
      <c r="G122" s="5">
        <v>2.82</v>
      </c>
      <c r="H122" s="38" t="s">
        <v>880</v>
      </c>
      <c r="I122" s="38" t="s">
        <v>881</v>
      </c>
      <c r="J122" s="38" t="s">
        <v>882</v>
      </c>
      <c r="K122" s="38">
        <v>4</v>
      </c>
      <c r="L122" s="38">
        <v>2.9</v>
      </c>
      <c r="M122" s="38">
        <v>21.2</v>
      </c>
      <c r="N122" s="13">
        <v>271</v>
      </c>
      <c r="O122" s="30">
        <v>12.3</v>
      </c>
      <c r="P122" s="9">
        <v>6.9067002462205229</v>
      </c>
      <c r="Q122" s="15">
        <v>53.6</v>
      </c>
      <c r="S122" s="26">
        <v>5350101</v>
      </c>
      <c r="T122" s="8">
        <v>142.19999999999999</v>
      </c>
      <c r="U122">
        <v>5</v>
      </c>
      <c r="V122" s="9">
        <v>6.9024197269226706</v>
      </c>
      <c r="W122" s="5">
        <v>50711</v>
      </c>
      <c r="X122" s="5">
        <v>65</v>
      </c>
      <c r="Y122" s="5">
        <v>175999</v>
      </c>
      <c r="Z122" s="27">
        <v>2435.92647318323</v>
      </c>
      <c r="AA122" s="5">
        <v>2521</v>
      </c>
      <c r="AB122" s="12">
        <v>0.33301573254776418</v>
      </c>
      <c r="AC122" s="5">
        <f>(D122/S122)*1000000</f>
        <v>3524.9614913811911</v>
      </c>
      <c r="AD122" s="5">
        <f>S122/E122</f>
        <v>51.620974122460005</v>
      </c>
      <c r="AE122" s="5">
        <v>482000</v>
      </c>
      <c r="AF122" s="5">
        <v>527644.53</v>
      </c>
      <c r="AG122" s="5">
        <v>47.923560000000002</v>
      </c>
      <c r="AH122" s="5">
        <v>215335392.00999999</v>
      </c>
      <c r="AI122" s="5">
        <v>235727273.69999999</v>
      </c>
      <c r="AJ122" s="5">
        <v>627.82248000000004</v>
      </c>
      <c r="AK122" s="5">
        <v>23.99</v>
      </c>
      <c r="AL122" s="5">
        <v>3.0799999999999998E-3</v>
      </c>
      <c r="AM122" s="5">
        <v>9.98</v>
      </c>
      <c r="AN122" s="5">
        <v>6.3000000000000003E-4</v>
      </c>
      <c r="AO122" s="5">
        <v>9</v>
      </c>
      <c r="AP122" s="5">
        <v>1</v>
      </c>
      <c r="AQ122" s="5">
        <v>1</v>
      </c>
      <c r="AR122" s="5">
        <v>9</v>
      </c>
      <c r="AS122" s="5">
        <v>9</v>
      </c>
      <c r="AT122" s="5">
        <v>113</v>
      </c>
      <c r="AU122" s="5">
        <f>IF(AM122&gt;20,1,0)</f>
        <v>0</v>
      </c>
    </row>
    <row r="123" spans="1:47">
      <c r="A123" s="15">
        <v>8000</v>
      </c>
      <c r="B123" s="1" t="s">
        <v>9</v>
      </c>
      <c r="C123">
        <v>2013</v>
      </c>
      <c r="D123">
        <v>17918.599999999999</v>
      </c>
      <c r="E123" s="17">
        <v>103642</v>
      </c>
      <c r="F123" s="41">
        <v>6.5</v>
      </c>
      <c r="G123" s="5">
        <v>3.3</v>
      </c>
      <c r="H123" s="38" t="s">
        <v>1031</v>
      </c>
      <c r="I123" s="38" t="s">
        <v>1032</v>
      </c>
      <c r="J123" s="38" t="s">
        <v>1033</v>
      </c>
      <c r="K123" s="38">
        <v>4</v>
      </c>
      <c r="L123" s="38">
        <v>2.9</v>
      </c>
      <c r="M123" s="38">
        <v>21</v>
      </c>
      <c r="N123" s="17">
        <v>220</v>
      </c>
      <c r="O123" s="30">
        <v>10.7</v>
      </c>
      <c r="P123" s="9">
        <v>6.6111896076131407</v>
      </c>
      <c r="Q123" s="15">
        <v>50.4</v>
      </c>
      <c r="S123" s="26">
        <v>5269035</v>
      </c>
      <c r="T123" s="8">
        <v>127.5</v>
      </c>
      <c r="U123">
        <v>6.9</v>
      </c>
      <c r="V123" s="9">
        <v>6.6052577010211069</v>
      </c>
      <c r="W123" s="5">
        <v>47311</v>
      </c>
      <c r="X123" s="5">
        <v>64.400000000000006</v>
      </c>
      <c r="Y123" s="5">
        <v>171204</v>
      </c>
      <c r="Z123" s="27">
        <v>2266.9892471754902</v>
      </c>
      <c r="AA123" s="5">
        <v>2314.25</v>
      </c>
      <c r="AB123" s="12">
        <v>0.28628199263412918</v>
      </c>
      <c r="AC123" s="5">
        <f>(D123/S123)*1000000</f>
        <v>3400.7365675118876</v>
      </c>
      <c r="AD123" s="5">
        <f>S123/E123</f>
        <v>50.838800872233264</v>
      </c>
      <c r="AE123" s="5">
        <v>17720000</v>
      </c>
      <c r="AF123" s="5">
        <v>19712725.469999999</v>
      </c>
      <c r="AG123" s="5">
        <v>380.91719999999998</v>
      </c>
      <c r="AH123" s="5">
        <v>1054230047</v>
      </c>
      <c r="AI123" s="5">
        <v>1172784850.03</v>
      </c>
      <c r="AJ123" s="5">
        <v>8353.9664400000001</v>
      </c>
      <c r="AK123" s="5">
        <v>42.98</v>
      </c>
      <c r="AL123" s="5">
        <v>2.6099999999999999E-3</v>
      </c>
      <c r="AM123" s="5">
        <v>18.93</v>
      </c>
      <c r="AN123" s="5">
        <v>1.5100000000000001E-3</v>
      </c>
      <c r="AO123" s="5">
        <v>12</v>
      </c>
      <c r="AP123" s="5">
        <v>2</v>
      </c>
      <c r="AQ123" s="5">
        <v>12</v>
      </c>
      <c r="AR123" s="5">
        <v>10</v>
      </c>
      <c r="AS123" s="5">
        <v>9</v>
      </c>
      <c r="AT123" s="5">
        <v>145</v>
      </c>
      <c r="AU123" s="5">
        <f>IF(AM123&gt;20,1,0)</f>
        <v>0</v>
      </c>
    </row>
    <row r="124" spans="1:47">
      <c r="A124" s="15">
        <v>8000</v>
      </c>
      <c r="B124" s="1" t="s">
        <v>9</v>
      </c>
      <c r="C124">
        <v>2012</v>
      </c>
      <c r="D124">
        <v>17249.7</v>
      </c>
      <c r="E124" s="13">
        <v>103642</v>
      </c>
      <c r="F124" s="42">
        <v>6.8</v>
      </c>
      <c r="G124" s="5">
        <v>2.93</v>
      </c>
      <c r="H124" s="38" t="s">
        <v>1184</v>
      </c>
      <c r="I124" s="38" t="s">
        <v>1185</v>
      </c>
      <c r="J124" s="38" t="s">
        <v>1186</v>
      </c>
      <c r="K124" s="38">
        <v>4.2</v>
      </c>
      <c r="L124" s="38">
        <v>2.8</v>
      </c>
      <c r="M124" s="38">
        <v>21</v>
      </c>
      <c r="N124" s="13">
        <v>220</v>
      </c>
      <c r="O124" s="30">
        <v>11.9</v>
      </c>
      <c r="P124" s="9">
        <v>6.5967523187980417</v>
      </c>
      <c r="Q124" s="15">
        <v>49.7</v>
      </c>
      <c r="S124" s="26">
        <v>5192647</v>
      </c>
      <c r="T124" s="8">
        <v>115.8</v>
      </c>
      <c r="U124">
        <v>7.9</v>
      </c>
      <c r="V124" s="9">
        <v>6.5873785269659244</v>
      </c>
      <c r="W124" s="5">
        <v>45669</v>
      </c>
      <c r="X124" s="5">
        <v>65.3</v>
      </c>
      <c r="Y124" s="5">
        <v>168824</v>
      </c>
      <c r="Z124" s="27">
        <v>1774.02284898635</v>
      </c>
      <c r="AA124" s="5">
        <v>2393.5</v>
      </c>
      <c r="AB124" s="12">
        <v>0.21863265673093069</v>
      </c>
      <c r="AC124" s="5">
        <f>(D124/S124)*1000000</f>
        <v>3321.9473613361356</v>
      </c>
      <c r="AD124" s="5">
        <f>S124/E124</f>
        <v>50.101763763725131</v>
      </c>
      <c r="AE124" s="5">
        <v>245000</v>
      </c>
      <c r="AF124" s="5">
        <v>276544.03999999998</v>
      </c>
      <c r="AG124" s="5">
        <v>0.82528999999999997</v>
      </c>
      <c r="AH124" s="5">
        <v>1162682948.02</v>
      </c>
      <c r="AI124" s="5">
        <v>1312379663.6300001</v>
      </c>
      <c r="AJ124" s="5">
        <v>4323.8263399999996</v>
      </c>
      <c r="AK124" s="5">
        <v>16.96</v>
      </c>
      <c r="AL124" s="5">
        <v>2.65E-3</v>
      </c>
      <c r="AM124" s="5">
        <v>12.92</v>
      </c>
      <c r="AN124" s="5">
        <v>1.8E-3</v>
      </c>
      <c r="AO124" s="5">
        <v>10</v>
      </c>
      <c r="AP124" s="5">
        <v>6</v>
      </c>
      <c r="AQ124" s="5">
        <v>2</v>
      </c>
      <c r="AR124" s="5">
        <v>10</v>
      </c>
      <c r="AS124" s="5">
        <v>1</v>
      </c>
      <c r="AT124" s="5">
        <v>127</v>
      </c>
      <c r="AU124" s="5">
        <f>IF(AM124&gt;20,1,0)</f>
        <v>0</v>
      </c>
    </row>
    <row r="125" spans="1:47">
      <c r="A125" s="15">
        <v>8000</v>
      </c>
      <c r="B125" s="1" t="s">
        <v>9</v>
      </c>
      <c r="C125">
        <v>2011</v>
      </c>
      <c r="D125">
        <v>18293.099999999999</v>
      </c>
      <c r="E125" s="13">
        <v>103642</v>
      </c>
      <c r="F125" s="42">
        <v>7</v>
      </c>
      <c r="G125" s="5">
        <v>3.03</v>
      </c>
      <c r="H125" s="38" t="s">
        <v>1337</v>
      </c>
      <c r="I125" s="38" t="s">
        <v>1338</v>
      </c>
      <c r="J125" s="38" t="s">
        <v>1339</v>
      </c>
      <c r="K125" s="38">
        <v>4</v>
      </c>
      <c r="L125" s="38">
        <v>2.8</v>
      </c>
      <c r="M125" s="38">
        <v>20.9</v>
      </c>
      <c r="N125" s="13">
        <v>169</v>
      </c>
      <c r="O125" s="30">
        <v>13.2</v>
      </c>
      <c r="P125" s="9">
        <v>6.0960650111413948</v>
      </c>
      <c r="Q125" s="15">
        <v>49.6</v>
      </c>
      <c r="S125" s="26">
        <v>5121108</v>
      </c>
      <c r="T125" s="8">
        <v>112.5</v>
      </c>
      <c r="U125">
        <v>8.4</v>
      </c>
      <c r="V125" s="9">
        <v>6.0833206249452516</v>
      </c>
      <c r="W125" s="5">
        <v>43575</v>
      </c>
      <c r="X125" s="5">
        <v>65.900000000000006</v>
      </c>
      <c r="Y125" s="5">
        <v>166537</v>
      </c>
      <c r="Z125" s="27">
        <v>1115.1675924532501</v>
      </c>
      <c r="AA125" s="5">
        <v>2455</v>
      </c>
      <c r="AB125" s="12">
        <v>0.29284942585744028</v>
      </c>
      <c r="AC125" s="5">
        <f>(D125/S125)*1000000</f>
        <v>3572.0980694021682</v>
      </c>
      <c r="AD125" s="5">
        <f>S125/E125</f>
        <v>49.411512707203642</v>
      </c>
      <c r="AE125" s="5">
        <v>18185000</v>
      </c>
      <c r="AF125" s="5">
        <v>20951121.16</v>
      </c>
      <c r="AG125" s="5">
        <v>2045.9767300000001</v>
      </c>
      <c r="AH125" s="5">
        <v>176186996.00999999</v>
      </c>
      <c r="AI125" s="5">
        <v>202986807.81999999</v>
      </c>
      <c r="AJ125" s="5">
        <v>1319.22704</v>
      </c>
      <c r="AK125" s="5">
        <v>27</v>
      </c>
      <c r="AL125" s="5">
        <v>1.0300000000000001E-3</v>
      </c>
      <c r="AM125" s="5">
        <v>1.99</v>
      </c>
      <c r="AN125" s="5">
        <v>3.5E-4</v>
      </c>
      <c r="AO125" s="5">
        <v>30</v>
      </c>
      <c r="AP125" s="5">
        <v>1</v>
      </c>
      <c r="AQ125" s="5">
        <v>6</v>
      </c>
      <c r="AR125" s="5">
        <v>30</v>
      </c>
      <c r="AS125" s="5">
        <v>2</v>
      </c>
      <c r="AT125" s="5">
        <v>109</v>
      </c>
      <c r="AU125" s="5">
        <f>IF(AM125&gt;20,1,0)</f>
        <v>0</v>
      </c>
    </row>
    <row r="126" spans="1:47">
      <c r="A126" s="15">
        <v>8000</v>
      </c>
      <c r="B126" s="1" t="s">
        <v>9</v>
      </c>
      <c r="C126">
        <v>2010</v>
      </c>
      <c r="D126">
        <v>17616.8</v>
      </c>
      <c r="E126" s="13">
        <v>103642</v>
      </c>
      <c r="F126" s="42">
        <v>6.9</v>
      </c>
      <c r="G126" s="5">
        <v>2.56</v>
      </c>
      <c r="H126" s="38" t="s">
        <v>1489</v>
      </c>
      <c r="I126" s="38" t="s">
        <v>1490</v>
      </c>
      <c r="J126" s="38" t="s">
        <v>1491</v>
      </c>
      <c r="K126" s="38">
        <v>3.9</v>
      </c>
      <c r="L126" s="38">
        <v>2.6</v>
      </c>
      <c r="M126" s="38">
        <v>20.8</v>
      </c>
      <c r="N126" s="13">
        <v>296</v>
      </c>
      <c r="O126" s="30">
        <v>12.3</v>
      </c>
      <c r="P126" s="9">
        <v>5.9275342051845437</v>
      </c>
      <c r="Q126" s="15">
        <v>48.6</v>
      </c>
      <c r="S126" s="26">
        <v>5047349</v>
      </c>
      <c r="T126" s="8">
        <v>115.1</v>
      </c>
      <c r="U126">
        <v>8.6999999999999993</v>
      </c>
      <c r="V126" s="9">
        <v>5.9106364754991487</v>
      </c>
      <c r="W126" s="5">
        <v>40689</v>
      </c>
      <c r="X126" s="5">
        <v>68.5</v>
      </c>
      <c r="Y126" s="5">
        <v>168176</v>
      </c>
      <c r="Z126" s="27">
        <v>961.47973339161103</v>
      </c>
      <c r="AA126" s="5">
        <v>2770</v>
      </c>
      <c r="AB126" s="12">
        <v>0.22471992093707277</v>
      </c>
      <c r="AC126" s="5">
        <f>(D126/S126)*1000000</f>
        <v>3490.3074861674909</v>
      </c>
      <c r="AD126" s="5">
        <f>S126/E126</f>
        <v>48.699841762991838</v>
      </c>
      <c r="AE126" s="5">
        <v>22202000</v>
      </c>
      <c r="AF126" s="5">
        <v>26386560.370000001</v>
      </c>
      <c r="AG126" s="5">
        <v>2569.9888000000001</v>
      </c>
      <c r="AH126" s="5">
        <v>298807932.04000002</v>
      </c>
      <c r="AI126" s="5">
        <v>355126273.42000002</v>
      </c>
      <c r="AJ126" s="5">
        <v>1683.02955</v>
      </c>
      <c r="AK126" s="5">
        <v>19.87</v>
      </c>
      <c r="AL126" s="5">
        <v>1.31E-3</v>
      </c>
      <c r="AM126" s="5">
        <v>13.98</v>
      </c>
      <c r="AN126" s="5">
        <v>3.4099999999999998E-3</v>
      </c>
      <c r="AO126" s="5">
        <v>8</v>
      </c>
      <c r="AP126" s="5">
        <v>1</v>
      </c>
      <c r="AQ126" s="5">
        <v>1</v>
      </c>
      <c r="AR126" s="5">
        <v>8</v>
      </c>
      <c r="AS126" s="5">
        <v>4</v>
      </c>
      <c r="AT126" s="5">
        <v>216</v>
      </c>
      <c r="AU126" s="5">
        <f>IF(AM126&gt;20,1,0)</f>
        <v>0</v>
      </c>
    </row>
    <row r="127" spans="1:47">
      <c r="A127" s="15">
        <v>8000</v>
      </c>
      <c r="B127" s="1" t="s">
        <v>9</v>
      </c>
      <c r="C127">
        <v>2009</v>
      </c>
      <c r="D127">
        <v>15201.5</v>
      </c>
      <c r="E127" s="13">
        <v>103642</v>
      </c>
      <c r="F127" s="42">
        <v>6.9</v>
      </c>
      <c r="G127" s="5">
        <v>3.16</v>
      </c>
      <c r="H127" s="13"/>
      <c r="I127" s="13"/>
      <c r="J127" s="13"/>
      <c r="K127" s="13"/>
      <c r="L127" s="13"/>
      <c r="M127" s="13"/>
      <c r="N127" s="13"/>
      <c r="O127" s="30">
        <v>12.3</v>
      </c>
      <c r="P127" s="9">
        <v>6.2538030385028351</v>
      </c>
      <c r="Q127" s="15">
        <v>45.7</v>
      </c>
      <c r="S127" s="32">
        <v>4972195</v>
      </c>
      <c r="T127" s="8">
        <v>131.30000000000001</v>
      </c>
      <c r="U127">
        <v>7.3</v>
      </c>
      <c r="V127" s="9">
        <v>6.2371214664490395</v>
      </c>
      <c r="W127" s="5">
        <v>39982</v>
      </c>
      <c r="X127" s="5">
        <v>68.400000000000006</v>
      </c>
      <c r="Y127" s="5">
        <v>171729</v>
      </c>
      <c r="Z127" s="27">
        <v>780.79959933159705</v>
      </c>
      <c r="AA127" s="5">
        <v>2974.5</v>
      </c>
      <c r="AB127" s="12">
        <v>0.1613289646958328</v>
      </c>
      <c r="AC127" s="5">
        <f>(D127/S127)*1000000</f>
        <v>3057.3016545006781</v>
      </c>
      <c r="AD127" s="5">
        <f>S127/E127</f>
        <v>47.974711024488144</v>
      </c>
      <c r="AE127" s="5">
        <v>40666500.020000003</v>
      </c>
      <c r="AF127" s="5">
        <v>49123954</v>
      </c>
      <c r="AG127" s="5">
        <v>3461.8771999999999</v>
      </c>
      <c r="AH127" s="5">
        <v>606859255.00999999</v>
      </c>
      <c r="AI127" s="5">
        <v>733068400.75999999</v>
      </c>
      <c r="AJ127" s="5">
        <v>2573.83448</v>
      </c>
      <c r="AK127" s="5">
        <v>30</v>
      </c>
      <c r="AL127" s="5">
        <v>1.5100000000000001E-3</v>
      </c>
      <c r="AM127" s="5">
        <v>4</v>
      </c>
      <c r="AN127" s="5">
        <v>1.6000000000000001E-4</v>
      </c>
      <c r="AO127" s="5">
        <v>2</v>
      </c>
      <c r="AP127" s="5">
        <v>1</v>
      </c>
      <c r="AQ127" s="5">
        <v>1</v>
      </c>
      <c r="AR127" s="5">
        <v>2</v>
      </c>
      <c r="AS127" s="5">
        <v>2</v>
      </c>
      <c r="AT127" s="5">
        <v>160</v>
      </c>
      <c r="AU127" s="5">
        <f>IF(AM127&gt;20,1,0)</f>
        <v>0</v>
      </c>
    </row>
    <row r="128" spans="1:47">
      <c r="A128" s="15">
        <v>8000</v>
      </c>
      <c r="B128" s="1" t="s">
        <v>9</v>
      </c>
      <c r="C128">
        <v>2008</v>
      </c>
      <c r="D128">
        <v>15520.1</v>
      </c>
      <c r="E128" s="13">
        <v>103642</v>
      </c>
      <c r="F128" s="42">
        <v>7.4</v>
      </c>
      <c r="G128" s="5">
        <v>3.34</v>
      </c>
      <c r="H128" s="13"/>
      <c r="I128" s="13"/>
      <c r="J128" s="13"/>
      <c r="K128" s="13"/>
      <c r="L128" s="13"/>
      <c r="M128" s="13"/>
      <c r="N128" s="13"/>
      <c r="O128" s="30">
        <v>11</v>
      </c>
      <c r="P128" s="9">
        <v>6.890567972620893</v>
      </c>
      <c r="Q128" s="15">
        <v>42.8</v>
      </c>
      <c r="S128" s="32">
        <v>4889730</v>
      </c>
      <c r="T128" s="8">
        <v>161.80000000000001</v>
      </c>
      <c r="U128">
        <v>4.8</v>
      </c>
      <c r="V128" s="9">
        <v>6.8662938260121029</v>
      </c>
      <c r="W128" s="5">
        <v>42689</v>
      </c>
      <c r="X128" s="5">
        <v>69</v>
      </c>
      <c r="Y128" s="5">
        <v>175410</v>
      </c>
      <c r="Z128" s="27">
        <v>1614.35367736443</v>
      </c>
      <c r="AA128" s="5">
        <v>3282.75</v>
      </c>
      <c r="AB128" s="12">
        <v>0.25542980870625681</v>
      </c>
      <c r="AC128" s="5">
        <f>(D128/S128)*1000000</f>
        <v>3174.0198334059346</v>
      </c>
      <c r="AD128" s="5">
        <f>S128/E128</f>
        <v>47.179039385577276</v>
      </c>
      <c r="AE128" s="5">
        <v>359500</v>
      </c>
      <c r="AF128" s="5">
        <v>432720.54</v>
      </c>
      <c r="AG128" s="5">
        <v>15.84543</v>
      </c>
      <c r="AH128" s="5">
        <v>170732848.99000001</v>
      </c>
      <c r="AI128" s="5">
        <v>205506578.75999999</v>
      </c>
      <c r="AJ128" s="5">
        <v>2269.9265300000002</v>
      </c>
      <c r="AK128" s="5">
        <v>100.98</v>
      </c>
      <c r="AL128" s="5">
        <v>9.7000000000000005E-4</v>
      </c>
      <c r="AM128" s="5">
        <v>11.97</v>
      </c>
      <c r="AN128" s="5">
        <v>1.72E-3</v>
      </c>
      <c r="AO128" s="5">
        <v>10</v>
      </c>
      <c r="AP128" s="5">
        <v>1</v>
      </c>
      <c r="AQ128" s="5">
        <v>1</v>
      </c>
      <c r="AR128" s="5">
        <v>10</v>
      </c>
      <c r="AS128" s="5">
        <v>10</v>
      </c>
      <c r="AT128" s="5">
        <v>165</v>
      </c>
      <c r="AU128" s="5">
        <f>IF(AM128&gt;20,1,0)</f>
        <v>0</v>
      </c>
    </row>
    <row r="129" spans="1:47">
      <c r="A129" s="15">
        <v>8000</v>
      </c>
      <c r="B129" s="1" t="s">
        <v>9</v>
      </c>
      <c r="C129">
        <v>2007</v>
      </c>
      <c r="D129">
        <v>15388.3</v>
      </c>
      <c r="E129" s="13">
        <v>103642</v>
      </c>
      <c r="F129" s="42">
        <v>7.1</v>
      </c>
      <c r="G129" s="5">
        <v>3.19</v>
      </c>
      <c r="H129" s="13"/>
      <c r="I129" s="13"/>
      <c r="J129" s="13"/>
      <c r="K129" s="13"/>
      <c r="L129" s="13"/>
      <c r="M129" s="13"/>
      <c r="N129" s="13"/>
      <c r="O129" s="30">
        <v>9.8000000000000007</v>
      </c>
      <c r="P129" s="9">
        <v>7.082102765309128</v>
      </c>
      <c r="Q129" s="15">
        <v>40.299999999999997</v>
      </c>
      <c r="S129" s="32">
        <v>4803868</v>
      </c>
      <c r="T129" s="8">
        <v>167.8</v>
      </c>
      <c r="U129">
        <v>3.7</v>
      </c>
      <c r="V129" s="9">
        <v>7.0650669190018531</v>
      </c>
      <c r="W129" s="5">
        <v>42024</v>
      </c>
      <c r="X129" s="5">
        <v>70.2</v>
      </c>
      <c r="Y129" s="5">
        <v>175442</v>
      </c>
      <c r="Z129" s="27">
        <v>2505.31209503848</v>
      </c>
      <c r="AA129" s="5">
        <v>4503.5</v>
      </c>
      <c r="AB129" s="12">
        <v>0.26282577627053311</v>
      </c>
      <c r="AC129" s="5">
        <f>(D129/S129)*1000000</f>
        <v>3203.3144957355194</v>
      </c>
      <c r="AD129" s="5">
        <f>S129/E129</f>
        <v>46.350591459061</v>
      </c>
      <c r="AE129" s="5">
        <v>320000.01</v>
      </c>
      <c r="AF129" s="5">
        <v>399964.5</v>
      </c>
      <c r="AG129" s="5">
        <v>141.1147</v>
      </c>
      <c r="AH129" s="5">
        <v>10947514.02</v>
      </c>
      <c r="AI129" s="5">
        <v>13683177.060000001</v>
      </c>
      <c r="AJ129" s="5">
        <v>1047.4705799999999</v>
      </c>
      <c r="AK129" s="5">
        <v>23</v>
      </c>
      <c r="AL129" s="5">
        <v>9.3999999999999997E-4</v>
      </c>
      <c r="AM129" s="5">
        <v>8.01</v>
      </c>
      <c r="AN129" s="5">
        <v>2.9999999999999997E-4</v>
      </c>
      <c r="AO129" s="5">
        <v>3</v>
      </c>
      <c r="AP129" s="5">
        <v>1</v>
      </c>
      <c r="AQ129" s="5">
        <v>1</v>
      </c>
      <c r="AR129" s="5">
        <v>3</v>
      </c>
      <c r="AS129" s="5">
        <v>1</v>
      </c>
      <c r="AT129" s="5">
        <v>183</v>
      </c>
      <c r="AU129" s="5">
        <f>IF(AM129&gt;20,1,0)</f>
        <v>0</v>
      </c>
    </row>
    <row r="130" spans="1:47">
      <c r="A130" s="15">
        <v>8000</v>
      </c>
      <c r="B130" s="1" t="s">
        <v>9</v>
      </c>
      <c r="C130">
        <v>2006</v>
      </c>
      <c r="D130">
        <v>14551.8</v>
      </c>
      <c r="E130" s="13">
        <v>103642</v>
      </c>
      <c r="F130" s="42">
        <v>7.2</v>
      </c>
      <c r="G130" s="5">
        <v>3.6</v>
      </c>
      <c r="H130" s="13"/>
      <c r="I130" s="13"/>
      <c r="J130" s="13"/>
      <c r="K130" s="13"/>
      <c r="L130" s="13"/>
      <c r="M130" s="13"/>
      <c r="N130" s="13"/>
      <c r="O130" s="30">
        <v>9.6999999999999993</v>
      </c>
      <c r="P130" s="9">
        <v>7.361991612335367</v>
      </c>
      <c r="Q130" s="15">
        <v>37.1</v>
      </c>
      <c r="S130" s="32">
        <v>4720423</v>
      </c>
      <c r="T130" s="8">
        <v>167.8</v>
      </c>
      <c r="U130">
        <v>4.3</v>
      </c>
      <c r="V130" s="9">
        <v>7.3437131397523743</v>
      </c>
      <c r="W130" s="5">
        <v>40140</v>
      </c>
      <c r="X130" s="5">
        <v>70.099999999999994</v>
      </c>
      <c r="Y130" s="5">
        <v>171682</v>
      </c>
      <c r="Z130" s="27">
        <v>3266.0968119014101</v>
      </c>
      <c r="AA130" s="5">
        <v>4840.25</v>
      </c>
      <c r="AB130" s="12">
        <v>0.2927950316250727</v>
      </c>
      <c r="AC130" s="5">
        <f>(D130/S130)*1000000</f>
        <v>3082.7322042960977</v>
      </c>
      <c r="AD130" s="5">
        <f>S130/E130</f>
        <v>45.545464194052606</v>
      </c>
      <c r="AE130" s="5">
        <v>40000</v>
      </c>
      <c r="AF130" s="5">
        <v>51419.54</v>
      </c>
      <c r="AG130" s="5">
        <v>2.06446</v>
      </c>
      <c r="AH130" s="5">
        <v>22055999.960000001</v>
      </c>
      <c r="AI130" s="5">
        <v>28352734.309999999</v>
      </c>
      <c r="AJ130" s="5">
        <v>636.64327000000003</v>
      </c>
      <c r="AK130" s="5">
        <v>20.010000000000002</v>
      </c>
      <c r="AL130" s="5">
        <v>1.0499999999999999E-3</v>
      </c>
      <c r="AM130" s="5">
        <v>9.99</v>
      </c>
      <c r="AN130" s="5">
        <v>7.2000000000000005E-4</v>
      </c>
      <c r="AO130" s="5">
        <v>6</v>
      </c>
      <c r="AP130" s="5">
        <v>1</v>
      </c>
      <c r="AQ130" s="5">
        <v>1</v>
      </c>
      <c r="AR130" s="5">
        <v>6</v>
      </c>
      <c r="AS130" s="5">
        <v>1</v>
      </c>
      <c r="AT130" s="5">
        <v>127</v>
      </c>
      <c r="AU130" s="5">
        <f>IF(AM130&gt;20,1,0)</f>
        <v>0</v>
      </c>
    </row>
    <row r="131" spans="1:47">
      <c r="A131" s="15">
        <v>8000</v>
      </c>
      <c r="B131" s="1" t="s">
        <v>9</v>
      </c>
      <c r="C131">
        <v>2005</v>
      </c>
      <c r="D131">
        <v>13869.8</v>
      </c>
      <c r="E131" s="13">
        <v>103642</v>
      </c>
      <c r="F131" s="42">
        <v>7.6</v>
      </c>
      <c r="G131" s="5">
        <v>3.71</v>
      </c>
      <c r="H131" s="13"/>
      <c r="I131" s="13"/>
      <c r="J131" s="13"/>
      <c r="K131" s="13"/>
      <c r="L131" s="13"/>
      <c r="M131" s="13"/>
      <c r="N131" s="13"/>
      <c r="O131" s="30">
        <v>11.4</v>
      </c>
      <c r="P131" s="9">
        <v>7.2498175289258517</v>
      </c>
      <c r="Q131" s="15">
        <v>35.1</v>
      </c>
      <c r="S131" s="32">
        <v>4631888</v>
      </c>
      <c r="T131" s="8">
        <v>160</v>
      </c>
      <c r="U131">
        <v>5</v>
      </c>
      <c r="V131" s="9">
        <v>7.2349518847811609</v>
      </c>
      <c r="W131" s="5">
        <v>37841</v>
      </c>
      <c r="X131" s="5">
        <v>71</v>
      </c>
      <c r="Y131" s="5">
        <v>166540</v>
      </c>
      <c r="Z131" s="27">
        <v>3786.1190171542698</v>
      </c>
      <c r="AA131" s="5">
        <v>4577</v>
      </c>
      <c r="AB131" s="12">
        <v>0.29092384949286393</v>
      </c>
      <c r="AC131" s="5">
        <f>(D131/S131)*1000000</f>
        <v>2994.4160998711541</v>
      </c>
      <c r="AD131" s="5">
        <f>S131/E131</f>
        <v>44.691225564925418</v>
      </c>
      <c r="AE131" s="5">
        <v>25500</v>
      </c>
      <c r="AF131" s="5">
        <v>33837.379999999997</v>
      </c>
      <c r="AG131" s="5">
        <v>0.4793</v>
      </c>
      <c r="AH131" s="5">
        <v>8056400</v>
      </c>
      <c r="AI131" s="5">
        <v>10690487.33</v>
      </c>
      <c r="AJ131" s="5">
        <v>1108.9940300000001</v>
      </c>
      <c r="AK131" s="5">
        <v>35.03</v>
      </c>
      <c r="AL131" s="5">
        <v>1.83E-3</v>
      </c>
      <c r="AM131" s="5">
        <v>12.98</v>
      </c>
      <c r="AN131" s="5">
        <v>4.8999999999999998E-4</v>
      </c>
      <c r="AO131" s="5">
        <v>16</v>
      </c>
      <c r="AP131" s="5">
        <v>2</v>
      </c>
      <c r="AQ131" s="5">
        <v>1</v>
      </c>
      <c r="AR131" s="5">
        <v>16</v>
      </c>
      <c r="AS131" s="5">
        <v>1</v>
      </c>
      <c r="AT131" s="5">
        <v>138</v>
      </c>
      <c r="AU131" s="5">
        <f>IF(AM131&gt;20,1,0)</f>
        <v>0</v>
      </c>
    </row>
    <row r="132" spans="1:47">
      <c r="A132" s="15">
        <v>8000</v>
      </c>
      <c r="B132" s="1" t="s">
        <v>9</v>
      </c>
      <c r="C132">
        <v>2004</v>
      </c>
      <c r="D132">
        <v>12777.1</v>
      </c>
      <c r="E132" s="13">
        <v>103642</v>
      </c>
      <c r="F132" s="42">
        <v>7.4</v>
      </c>
      <c r="G132" s="5">
        <v>4.37</v>
      </c>
      <c r="H132" s="13"/>
      <c r="I132" s="13"/>
      <c r="J132" s="13"/>
      <c r="K132" s="13"/>
      <c r="L132" s="13"/>
      <c r="M132" s="13"/>
      <c r="N132" s="13"/>
      <c r="O132" s="30">
        <v>10</v>
      </c>
      <c r="P132" s="9">
        <v>7.1399216553716007</v>
      </c>
      <c r="Q132" s="15">
        <v>34.4</v>
      </c>
      <c r="S132" s="32">
        <v>4575013</v>
      </c>
      <c r="T132" s="8">
        <v>151.30000000000001</v>
      </c>
      <c r="U132">
        <v>5.5</v>
      </c>
      <c r="V132" s="9">
        <v>7.1188298796798035</v>
      </c>
      <c r="W132" s="5">
        <v>35870</v>
      </c>
      <c r="X132" s="5">
        <v>71.099999999999994</v>
      </c>
      <c r="Y132" s="5">
        <v>160104</v>
      </c>
      <c r="Z132" s="27">
        <v>3738.70511712597</v>
      </c>
      <c r="AA132" s="5"/>
      <c r="AB132" s="12">
        <v>0.27761033330040058</v>
      </c>
      <c r="AC132" s="5">
        <f>(D132/S132)*1000000</f>
        <v>2792.8008073419683</v>
      </c>
      <c r="AD132" s="5">
        <f>S132/E132</f>
        <v>44.142461550336733</v>
      </c>
      <c r="AE132" s="5">
        <v>3800</v>
      </c>
      <c r="AF132" s="5">
        <v>5213.2700000000004</v>
      </c>
      <c r="AG132" s="5">
        <v>0.57543999999999995</v>
      </c>
      <c r="AH132" s="5">
        <v>155850600.03</v>
      </c>
      <c r="AI132" s="5">
        <v>213813559.69999999</v>
      </c>
      <c r="AJ132" s="5">
        <v>1001.17207</v>
      </c>
      <c r="AK132" s="5">
        <v>48.98</v>
      </c>
      <c r="AL132" s="5">
        <v>3.9899999999999996E-3</v>
      </c>
      <c r="AM132" s="5">
        <v>6.98</v>
      </c>
      <c r="AN132" s="5">
        <v>4.2000000000000002E-4</v>
      </c>
      <c r="AO132" s="5">
        <v>2</v>
      </c>
      <c r="AP132" s="5">
        <v>1</v>
      </c>
      <c r="AQ132" s="5">
        <v>2</v>
      </c>
      <c r="AR132" s="5">
        <v>2</v>
      </c>
      <c r="AS132" s="5">
        <v>1</v>
      </c>
      <c r="AT132" s="5">
        <v>99</v>
      </c>
      <c r="AU132" s="5">
        <f>IF(AM132&gt;20,1,0)</f>
        <v>0</v>
      </c>
    </row>
    <row r="133" spans="1:47">
      <c r="A133" s="15">
        <v>8000</v>
      </c>
      <c r="B133" s="1" t="s">
        <v>9</v>
      </c>
      <c r="C133">
        <v>2003</v>
      </c>
      <c r="D133">
        <v>11907.9</v>
      </c>
      <c r="E133" s="17">
        <v>103642</v>
      </c>
      <c r="F133" s="41">
        <v>7.8</v>
      </c>
      <c r="G133" s="5">
        <v>4.07</v>
      </c>
      <c r="H133" s="17"/>
      <c r="I133" s="17"/>
      <c r="J133" s="17"/>
      <c r="K133" s="17"/>
      <c r="L133" s="17"/>
      <c r="M133" s="17"/>
      <c r="N133" s="17"/>
      <c r="O133" s="30">
        <v>9.6999999999999993</v>
      </c>
      <c r="P133" s="9">
        <v>7.1326520375521305</v>
      </c>
      <c r="Q133" s="15">
        <v>33.9</v>
      </c>
      <c r="S133" s="32">
        <v>4528732</v>
      </c>
      <c r="T133" s="8">
        <v>149.9</v>
      </c>
      <c r="U133">
        <v>6</v>
      </c>
      <c r="V133" s="9">
        <v>7.1113581220834803</v>
      </c>
      <c r="W133" s="5">
        <v>34935</v>
      </c>
      <c r="X133" s="5">
        <v>71.3</v>
      </c>
      <c r="Y133" s="5">
        <v>156986</v>
      </c>
      <c r="Z133" s="27">
        <v>3418.7788082978</v>
      </c>
      <c r="AA133" s="5"/>
      <c r="AB133" s="12">
        <v>0.28037177831204912</v>
      </c>
      <c r="AC133" s="5">
        <f>(D133/S133)*1000000</f>
        <v>2629.4114997310503</v>
      </c>
      <c r="AD133" s="5">
        <f>S133/E133</f>
        <v>43.695914783581948</v>
      </c>
      <c r="AE133" s="5">
        <v>9160000</v>
      </c>
      <c r="AF133" s="5">
        <v>12901386.17</v>
      </c>
      <c r="AG133" s="5">
        <v>244.59622999999999</v>
      </c>
      <c r="AH133" s="5">
        <v>103389500.03</v>
      </c>
      <c r="AI133" s="5">
        <v>145618762.27000001</v>
      </c>
      <c r="AJ133" s="5">
        <v>2970.2562200000002</v>
      </c>
      <c r="AK133" s="5">
        <v>21</v>
      </c>
      <c r="AL133" s="5">
        <v>9.7000000000000005E-4</v>
      </c>
      <c r="AM133" s="5">
        <v>7.99</v>
      </c>
      <c r="AN133" s="5">
        <v>3.4000000000000002E-4</v>
      </c>
      <c r="AO133" s="5">
        <v>3</v>
      </c>
      <c r="AP133" s="5">
        <v>1</v>
      </c>
      <c r="AQ133" s="5">
        <v>3</v>
      </c>
      <c r="AR133" s="5">
        <v>3</v>
      </c>
      <c r="AS133" s="5">
        <v>1</v>
      </c>
      <c r="AT133" s="5">
        <v>155</v>
      </c>
      <c r="AU133" s="5">
        <f>IF(AM133&gt;20,1,0)</f>
        <v>0</v>
      </c>
    </row>
    <row r="134" spans="1:47">
      <c r="A134" s="15">
        <v>8000</v>
      </c>
      <c r="B134" s="1" t="s">
        <v>9</v>
      </c>
      <c r="C134">
        <v>2002</v>
      </c>
      <c r="D134">
        <v>11775.2</v>
      </c>
      <c r="E134" s="17">
        <v>103642</v>
      </c>
      <c r="F134" s="41">
        <v>8</v>
      </c>
      <c r="G134" s="5">
        <v>3.98</v>
      </c>
      <c r="H134" s="17"/>
      <c r="I134" s="17"/>
      <c r="J134" s="17"/>
      <c r="K134" s="17"/>
      <c r="L134" s="17"/>
      <c r="M134" s="17"/>
      <c r="N134" s="17"/>
      <c r="O134" s="30">
        <v>9.8000000000000007</v>
      </c>
      <c r="P134" s="9">
        <v>7.1904764065010136</v>
      </c>
      <c r="Q134" s="15">
        <v>32.4</v>
      </c>
      <c r="S134" s="32">
        <v>4490406</v>
      </c>
      <c r="T134" s="8">
        <v>160.4</v>
      </c>
      <c r="U134">
        <v>5.5</v>
      </c>
      <c r="V134" s="9">
        <v>7.1700361277193636</v>
      </c>
      <c r="W134" s="5">
        <v>34608</v>
      </c>
      <c r="X134" s="5">
        <v>68.900000000000006</v>
      </c>
      <c r="Y134" s="5">
        <v>153830</v>
      </c>
      <c r="Z134" s="27">
        <v>3984.7351894590802</v>
      </c>
      <c r="AA134" s="5"/>
      <c r="AB134" s="12">
        <v>0.2327923895959764</v>
      </c>
      <c r="AC134" s="5">
        <f>(D134/S134)*1000000</f>
        <v>2622.301858673804</v>
      </c>
      <c r="AD134" s="5">
        <f>S134/E134</f>
        <v>43.326122614384133</v>
      </c>
      <c r="AE134" s="5">
        <v>2000</v>
      </c>
      <c r="AF134" s="5">
        <v>2881.09</v>
      </c>
      <c r="AG134" s="5">
        <v>6.2659999999999993E-2</v>
      </c>
      <c r="AH134" s="5">
        <v>92842000</v>
      </c>
      <c r="AI134" s="5">
        <v>133743303.79000001</v>
      </c>
      <c r="AJ134" s="5">
        <v>4495.6970000000001</v>
      </c>
      <c r="AK134" s="5">
        <v>45.01</v>
      </c>
      <c r="AL134" s="5">
        <v>2.8E-3</v>
      </c>
      <c r="AM134" s="5">
        <v>9.9499999999999993</v>
      </c>
      <c r="AN134" s="5">
        <v>8.7000000000000001E-4</v>
      </c>
      <c r="AO134" s="5">
        <v>31</v>
      </c>
      <c r="AP134" s="5">
        <v>1</v>
      </c>
      <c r="AQ134" s="5">
        <v>22</v>
      </c>
      <c r="AR134" s="5">
        <v>31</v>
      </c>
      <c r="AS134" s="5">
        <v>1</v>
      </c>
      <c r="AT134" s="5">
        <v>127</v>
      </c>
      <c r="AU134" s="5">
        <f>IF(AM134&gt;20,1,0)</f>
        <v>0</v>
      </c>
    </row>
    <row r="135" spans="1:47">
      <c r="A135" s="15">
        <v>8000</v>
      </c>
      <c r="B135" s="1" t="s">
        <v>9</v>
      </c>
      <c r="C135">
        <v>2001</v>
      </c>
      <c r="D135">
        <v>11258.9</v>
      </c>
      <c r="E135" s="13">
        <v>103642</v>
      </c>
      <c r="F135" s="42">
        <v>8.1999999999999993</v>
      </c>
      <c r="G135" s="5">
        <v>3.57</v>
      </c>
      <c r="H135" s="13"/>
      <c r="I135" s="13"/>
      <c r="J135" s="13"/>
      <c r="K135" s="13"/>
      <c r="L135" s="13"/>
      <c r="M135" s="13"/>
      <c r="N135" s="13"/>
      <c r="O135" s="30">
        <v>8.6999999999999993</v>
      </c>
      <c r="P135" s="9">
        <v>7.4115117011867717</v>
      </c>
      <c r="Q135" s="15">
        <v>29.9</v>
      </c>
      <c r="S135" s="32">
        <v>4425687</v>
      </c>
      <c r="T135" s="8">
        <v>167.7</v>
      </c>
      <c r="U135">
        <v>3.8</v>
      </c>
      <c r="V135" s="9">
        <v>7.3914853513840013</v>
      </c>
      <c r="W135" s="5">
        <v>35023</v>
      </c>
      <c r="X135" s="5">
        <v>68.5</v>
      </c>
      <c r="Y135" s="5">
        <v>151025</v>
      </c>
      <c r="Z135" s="27">
        <v>4455.2282062992599</v>
      </c>
      <c r="AA135" s="5"/>
      <c r="AB135" s="12">
        <v>0.24060131459542466</v>
      </c>
      <c r="AC135" s="5">
        <f>(D135/S135)*1000000</f>
        <v>2543.9892156856099</v>
      </c>
      <c r="AD135" s="5">
        <f>S135/E135</f>
        <v>42.701674996622991</v>
      </c>
      <c r="AE135" s="5">
        <v>4355999.99</v>
      </c>
      <c r="AF135" s="5">
        <v>6374234.4500000002</v>
      </c>
      <c r="AG135" s="5">
        <v>863.85605999999996</v>
      </c>
      <c r="AH135" s="5">
        <v>108620348.95999999</v>
      </c>
      <c r="AI135" s="5">
        <v>158946641.40000001</v>
      </c>
      <c r="AJ135" s="5">
        <v>5217.13609</v>
      </c>
      <c r="AK135" s="5">
        <v>56.98</v>
      </c>
      <c r="AL135" s="5">
        <v>6.4000000000000005E-4</v>
      </c>
      <c r="AM135" s="5">
        <v>4.99</v>
      </c>
      <c r="AN135" s="5">
        <v>1.2E-4</v>
      </c>
      <c r="AO135" s="5">
        <v>4</v>
      </c>
      <c r="AP135" s="5">
        <v>1</v>
      </c>
      <c r="AQ135" s="5">
        <v>1</v>
      </c>
      <c r="AR135" s="5">
        <v>4</v>
      </c>
      <c r="AS135" s="5">
        <v>1</v>
      </c>
      <c r="AT135" s="5">
        <v>119</v>
      </c>
      <c r="AU135" s="5">
        <f>IF(AM135&gt;20,1,0)</f>
        <v>0</v>
      </c>
    </row>
    <row r="136" spans="1:47">
      <c r="A136" s="15">
        <v>8000</v>
      </c>
      <c r="B136" s="1" t="s">
        <v>9</v>
      </c>
      <c r="C136">
        <v>2000</v>
      </c>
      <c r="D136">
        <v>10888.8</v>
      </c>
      <c r="E136" s="13">
        <v>103642</v>
      </c>
      <c r="F136" s="42">
        <v>8.3000000000000007</v>
      </c>
      <c r="G136" s="5">
        <v>3.12</v>
      </c>
      <c r="H136" s="13"/>
      <c r="I136" s="13"/>
      <c r="J136" s="13"/>
      <c r="K136" s="13"/>
      <c r="L136" s="13"/>
      <c r="M136" s="13"/>
      <c r="N136" s="13"/>
      <c r="O136" s="30">
        <v>9.8000000000000007</v>
      </c>
      <c r="P136" s="9">
        <v>7.6493624936999263</v>
      </c>
      <c r="Q136" s="15">
        <v>26.2</v>
      </c>
      <c r="S136" s="32">
        <v>4302086</v>
      </c>
      <c r="T136" s="8">
        <v>163.6</v>
      </c>
      <c r="U136">
        <v>2.8</v>
      </c>
      <c r="V136" s="9">
        <v>7.6370309503411562</v>
      </c>
      <c r="W136" s="5">
        <v>34187</v>
      </c>
      <c r="X136" s="5">
        <v>68.3</v>
      </c>
      <c r="Y136" s="5">
        <v>145008</v>
      </c>
      <c r="Z136" s="27">
        <v>4395.8162359549597</v>
      </c>
      <c r="AA136" s="5"/>
      <c r="AB136" s="12">
        <v>0.25635322401556504</v>
      </c>
      <c r="AC136" s="5">
        <f>(D136/S136)*1000000</f>
        <v>2531.0512156195855</v>
      </c>
      <c r="AD136" s="5">
        <f>S136/E136</f>
        <v>41.509098627969358</v>
      </c>
      <c r="AE136" s="5">
        <v>15200000</v>
      </c>
      <c r="AF136" s="5">
        <v>22875424.600000001</v>
      </c>
      <c r="AG136" s="5">
        <v>170.19848999999999</v>
      </c>
      <c r="AH136" s="5">
        <v>25630000.010000002</v>
      </c>
      <c r="AI136" s="5">
        <v>38572179.729999997</v>
      </c>
      <c r="AJ136" s="5">
        <v>503.56387999999998</v>
      </c>
      <c r="AK136" s="5">
        <v>34</v>
      </c>
      <c r="AL136" s="5">
        <v>2.0200000000000001E-3</v>
      </c>
      <c r="AM136" s="5">
        <v>6.01</v>
      </c>
      <c r="AN136" s="5">
        <v>1.4999999999999999E-4</v>
      </c>
      <c r="AO136" s="5">
        <v>13</v>
      </c>
      <c r="AP136" s="5">
        <v>1</v>
      </c>
      <c r="AQ136" s="5">
        <v>1</v>
      </c>
      <c r="AR136" s="5">
        <v>13</v>
      </c>
      <c r="AS136" s="5">
        <v>1</v>
      </c>
      <c r="AT136" s="5">
        <v>96</v>
      </c>
      <c r="AU136" s="5">
        <f>IF(AM136&gt;20,1,0)</f>
        <v>0</v>
      </c>
    </row>
    <row r="137" spans="1:47">
      <c r="A137" s="15">
        <v>8000</v>
      </c>
      <c r="B137" s="1" t="s">
        <v>9</v>
      </c>
      <c r="C137">
        <v>1999</v>
      </c>
      <c r="D137">
        <v>10086</v>
      </c>
      <c r="E137" s="17">
        <v>103642</v>
      </c>
      <c r="F137" s="41">
        <v>8.1999999999999993</v>
      </c>
      <c r="G137" s="5">
        <v>4.5599999999999996</v>
      </c>
      <c r="H137" s="17"/>
      <c r="I137" s="17"/>
      <c r="J137" s="17"/>
      <c r="K137" s="17"/>
      <c r="L137" s="17"/>
      <c r="M137" s="17"/>
      <c r="N137" s="17"/>
      <c r="O137" s="30">
        <v>8.5</v>
      </c>
      <c r="P137" s="9">
        <v>7.3641498510063572</v>
      </c>
      <c r="Q137" s="15">
        <v>23.5</v>
      </c>
      <c r="S137" s="16">
        <v>4226018</v>
      </c>
      <c r="T137" s="8">
        <v>148.5</v>
      </c>
      <c r="U137">
        <v>3.1</v>
      </c>
      <c r="V137" s="9">
        <v>7.3450839952841243</v>
      </c>
      <c r="W137" s="5">
        <v>31477</v>
      </c>
      <c r="X137" s="5">
        <v>68.099999999999994</v>
      </c>
      <c r="Y137" s="5">
        <v>138842</v>
      </c>
      <c r="Z137" s="27">
        <v>4045.86925421355</v>
      </c>
      <c r="AA137" s="5"/>
      <c r="AB137" s="5"/>
      <c r="AC137" s="5">
        <f>(D137/S137)*1000000</f>
        <v>2386.6438808353396</v>
      </c>
      <c r="AD137" s="5">
        <f>S137/E137</f>
        <v>40.775149070840008</v>
      </c>
      <c r="AE137" s="5">
        <v>12413999.99</v>
      </c>
      <c r="AF137" s="5">
        <v>19310586.629999999</v>
      </c>
      <c r="AG137" s="5">
        <v>816.51930000000004</v>
      </c>
      <c r="AH137" s="5">
        <v>129266598.90000001</v>
      </c>
      <c r="AI137" s="5">
        <v>201080542.74000001</v>
      </c>
      <c r="AJ137" s="5">
        <v>9601.7147100000002</v>
      </c>
      <c r="AK137" s="5">
        <v>43.98</v>
      </c>
      <c r="AL137" s="5">
        <v>2.0899999999999998E-3</v>
      </c>
      <c r="AM137" s="5">
        <v>8.99</v>
      </c>
      <c r="AN137" s="5">
        <v>5.0000000000000001E-4</v>
      </c>
      <c r="AO137" s="5">
        <v>5</v>
      </c>
      <c r="AP137" s="5">
        <v>1</v>
      </c>
      <c r="AQ137" s="5">
        <v>1</v>
      </c>
      <c r="AR137" s="5">
        <v>5</v>
      </c>
      <c r="AS137" s="5">
        <v>5</v>
      </c>
      <c r="AT137" s="5">
        <v>210</v>
      </c>
      <c r="AU137" s="5">
        <f>IF(AM137&gt;20,1,0)</f>
        <v>0</v>
      </c>
    </row>
    <row r="138" spans="1:47">
      <c r="A138" s="15">
        <v>8000</v>
      </c>
      <c r="B138" s="1" t="s">
        <v>9</v>
      </c>
      <c r="C138">
        <v>1998</v>
      </c>
      <c r="D138">
        <v>9300.6</v>
      </c>
      <c r="E138" s="13">
        <v>103642</v>
      </c>
      <c r="F138" s="42"/>
      <c r="G138" s="5">
        <v>4.6100000000000003</v>
      </c>
      <c r="H138" s="13"/>
      <c r="I138" s="13"/>
      <c r="J138" s="13"/>
      <c r="K138" s="13"/>
      <c r="L138" s="13"/>
      <c r="M138" s="13"/>
      <c r="N138" s="13"/>
      <c r="O138" s="30">
        <v>9.1999999999999993</v>
      </c>
      <c r="P138" s="9">
        <v>7.3679889765015565</v>
      </c>
      <c r="Q138" s="15">
        <v>21.4</v>
      </c>
      <c r="S138" s="16">
        <v>4116639</v>
      </c>
      <c r="T138" s="8">
        <v>134.6</v>
      </c>
      <c r="U138">
        <v>3.6</v>
      </c>
      <c r="V138" s="9">
        <v>7.3478370099274555</v>
      </c>
      <c r="W138" s="5">
        <v>29903</v>
      </c>
      <c r="X138" s="5">
        <v>65.2</v>
      </c>
      <c r="Y138" s="5">
        <v>133060</v>
      </c>
      <c r="Z138" s="27">
        <v>4031.1484897662299</v>
      </c>
      <c r="AA138" s="5"/>
      <c r="AB138" s="5"/>
      <c r="AC138" s="5">
        <f>(D138/S138)*1000000</f>
        <v>2259.270244488283</v>
      </c>
      <c r="AD138" s="5">
        <f>S138/E138</f>
        <v>39.719795063777234</v>
      </c>
      <c r="AE138" s="5">
        <v>1100000</v>
      </c>
      <c r="AF138" s="5">
        <v>1748895.27</v>
      </c>
      <c r="AG138" s="5">
        <v>69.342799999999997</v>
      </c>
      <c r="AH138" s="5">
        <v>95840300.010000005</v>
      </c>
      <c r="AI138" s="5">
        <v>152376952.34</v>
      </c>
      <c r="AJ138" s="5">
        <v>1503.21984</v>
      </c>
      <c r="AK138" s="5">
        <v>38.950000000000003</v>
      </c>
      <c r="AL138" s="5">
        <v>1.66E-3</v>
      </c>
      <c r="AM138" s="5">
        <v>10</v>
      </c>
      <c r="AN138" s="5">
        <v>5.9999999999999995E-4</v>
      </c>
      <c r="AO138" s="5">
        <v>84</v>
      </c>
      <c r="AP138" s="5">
        <v>7</v>
      </c>
      <c r="AQ138" s="5">
        <v>7</v>
      </c>
      <c r="AR138" s="5">
        <v>84</v>
      </c>
      <c r="AS138" s="5">
        <v>2</v>
      </c>
      <c r="AT138" s="5">
        <v>137</v>
      </c>
      <c r="AU138" s="5">
        <f>IF(AM138&gt;20,1,0)</f>
        <v>0</v>
      </c>
    </row>
    <row r="139" spans="1:47">
      <c r="A139" s="15">
        <v>8000</v>
      </c>
      <c r="B139" s="1" t="s">
        <v>9</v>
      </c>
      <c r="C139">
        <v>1997</v>
      </c>
      <c r="D139">
        <v>8627.5</v>
      </c>
      <c r="E139" s="13">
        <v>103642</v>
      </c>
      <c r="F139" s="42"/>
      <c r="G139" s="5">
        <v>4.03</v>
      </c>
      <c r="H139" s="13"/>
      <c r="I139" s="13"/>
      <c r="J139" s="13"/>
      <c r="K139" s="13"/>
      <c r="L139" s="13"/>
      <c r="M139" s="13"/>
      <c r="N139" s="13"/>
      <c r="O139" s="30">
        <v>8.1999999999999993</v>
      </c>
      <c r="P139" s="9">
        <v>6.8967838065408253</v>
      </c>
      <c r="Q139" s="15">
        <v>20.6</v>
      </c>
      <c r="R139">
        <v>19.399999999999999</v>
      </c>
      <c r="S139" s="16">
        <v>4018293</v>
      </c>
      <c r="T139" s="8">
        <v>120.5</v>
      </c>
      <c r="U139">
        <v>3.5</v>
      </c>
      <c r="V139" s="9">
        <v>6.8974146888925745</v>
      </c>
      <c r="W139" s="5">
        <v>27675</v>
      </c>
      <c r="X139" s="5">
        <v>64.099999999999994</v>
      </c>
      <c r="Y139" s="5">
        <v>129694</v>
      </c>
      <c r="Z139" s="27">
        <v>3533.9532518824999</v>
      </c>
      <c r="AA139" s="5"/>
      <c r="AB139" s="5"/>
      <c r="AC139" s="5">
        <f>(D139/S139)*1000000</f>
        <v>2147.0559762565845</v>
      </c>
      <c r="AD139" s="5">
        <f>S139/E139</f>
        <v>38.77089403909612</v>
      </c>
      <c r="AE139" s="5">
        <v>9235000</v>
      </c>
      <c r="AF139" s="5">
        <v>14911474.369999999</v>
      </c>
      <c r="AG139" s="5">
        <v>1244.0546300000001</v>
      </c>
      <c r="AH139" s="5">
        <v>372361399.05000001</v>
      </c>
      <c r="AI139" s="5">
        <v>601240656.05999994</v>
      </c>
      <c r="AJ139" s="5">
        <v>4653.5476799999997</v>
      </c>
      <c r="AK139" s="5">
        <v>68</v>
      </c>
      <c r="AL139" s="5">
        <v>2.2599999999999999E-3</v>
      </c>
      <c r="AM139" s="5">
        <v>31.1</v>
      </c>
      <c r="AN139" s="5">
        <v>2.5799999999999998E-3</v>
      </c>
      <c r="AO139" s="5">
        <v>11</v>
      </c>
      <c r="AP139" s="5">
        <v>5</v>
      </c>
      <c r="AQ139" s="5">
        <v>5</v>
      </c>
      <c r="AR139" s="5">
        <v>11</v>
      </c>
      <c r="AS139" s="5">
        <v>1</v>
      </c>
      <c r="AT139" s="5">
        <v>168</v>
      </c>
      <c r="AU139" s="5">
        <f>IF(AM139&gt;20,1,0)</f>
        <v>1</v>
      </c>
    </row>
    <row r="140" spans="1:47">
      <c r="A140" s="15">
        <v>9000</v>
      </c>
      <c r="B140" s="1" t="s">
        <v>10</v>
      </c>
      <c r="C140">
        <v>2019</v>
      </c>
      <c r="D140">
        <v>21002.799999999999</v>
      </c>
      <c r="E140" s="17">
        <v>4842</v>
      </c>
      <c r="F140" s="41">
        <v>5</v>
      </c>
      <c r="G140" s="41"/>
      <c r="H140" s="38" t="s">
        <v>118</v>
      </c>
      <c r="I140" s="38" t="s">
        <v>119</v>
      </c>
      <c r="J140" s="38" t="s">
        <v>120</v>
      </c>
      <c r="K140" s="38">
        <v>11.1</v>
      </c>
      <c r="L140" s="38">
        <v>4.7</v>
      </c>
      <c r="M140" s="38">
        <v>16.899999999999999</v>
      </c>
      <c r="N140" s="13">
        <v>105</v>
      </c>
      <c r="O140" s="30">
        <v>8.3000000000000007</v>
      </c>
      <c r="P140" s="13"/>
      <c r="Q140" s="15">
        <v>44.4</v>
      </c>
      <c r="S140" s="26">
        <v>3565287</v>
      </c>
      <c r="T140" s="8">
        <v>59.8</v>
      </c>
      <c r="U140">
        <v>3.7</v>
      </c>
      <c r="V140" s="5"/>
      <c r="W140" s="5">
        <v>77289</v>
      </c>
      <c r="X140" s="5">
        <v>64.3</v>
      </c>
      <c r="Y140" s="5">
        <v>119643</v>
      </c>
      <c r="Z140" s="27">
        <v>486.11594794952202</v>
      </c>
      <c r="AA140" s="5">
        <v>8205.25</v>
      </c>
      <c r="AB140" s="5"/>
      <c r="AC140" s="5">
        <f>(D140/S140)*1000000</f>
        <v>5890.9142517839373</v>
      </c>
      <c r="AD140" s="5">
        <f>S140/E140</f>
        <v>736.32527881040892</v>
      </c>
      <c r="AE140" s="5">
        <v>0</v>
      </c>
      <c r="AF140" s="5">
        <v>0</v>
      </c>
      <c r="AG140" s="5">
        <v>0</v>
      </c>
      <c r="AH140" s="5">
        <v>803000</v>
      </c>
      <c r="AI140" s="5">
        <v>803000</v>
      </c>
      <c r="AJ140" s="5">
        <v>1.8837200000000001</v>
      </c>
      <c r="AK140" s="5">
        <v>2</v>
      </c>
      <c r="AL140" s="5">
        <v>0</v>
      </c>
      <c r="AM140" s="5">
        <v>3</v>
      </c>
      <c r="AN140" s="5">
        <v>1.0000000000000001E-5</v>
      </c>
      <c r="AO140" s="5">
        <v>4</v>
      </c>
      <c r="AP140" s="5">
        <v>2</v>
      </c>
      <c r="AQ140" s="5">
        <v>2</v>
      </c>
      <c r="AR140" s="5">
        <v>4</v>
      </c>
      <c r="AS140" s="5">
        <v>0</v>
      </c>
      <c r="AT140" s="5">
        <v>100</v>
      </c>
      <c r="AU140" s="5">
        <f>IF(AM140&gt;20,1,0)</f>
        <v>0</v>
      </c>
    </row>
    <row r="141" spans="1:47">
      <c r="A141" s="15">
        <v>9000</v>
      </c>
      <c r="B141" s="1" t="s">
        <v>10</v>
      </c>
      <c r="C141">
        <v>2018</v>
      </c>
      <c r="D141">
        <v>20411.599999999999</v>
      </c>
      <c r="E141" s="17">
        <v>4842</v>
      </c>
      <c r="F141" s="41">
        <v>5.3</v>
      </c>
      <c r="G141" s="5">
        <v>2.3231957099999998</v>
      </c>
      <c r="H141" s="38" t="s">
        <v>271</v>
      </c>
      <c r="I141" s="38" t="s">
        <v>272</v>
      </c>
      <c r="J141" s="38" t="s">
        <v>273</v>
      </c>
      <c r="K141" s="38">
        <v>11</v>
      </c>
      <c r="L141" s="38">
        <v>4.5999999999999996</v>
      </c>
      <c r="M141" s="38">
        <v>16.5</v>
      </c>
      <c r="N141" s="13">
        <v>111</v>
      </c>
      <c r="O141" s="30">
        <v>10.199999999999999</v>
      </c>
      <c r="P141" s="9">
        <v>6.454531025263468</v>
      </c>
      <c r="Q141" s="15">
        <v>41.7</v>
      </c>
      <c r="S141" s="26">
        <v>3571520</v>
      </c>
      <c r="T141" s="8">
        <v>58.8</v>
      </c>
      <c r="U141">
        <v>4.0999999999999996</v>
      </c>
      <c r="V141" s="5"/>
      <c r="W141" s="5">
        <v>74855</v>
      </c>
      <c r="X141" s="5">
        <v>65.3</v>
      </c>
      <c r="Y141" s="5">
        <v>117513</v>
      </c>
      <c r="Z141" s="27">
        <v>397.702931520628</v>
      </c>
      <c r="AA141" s="5">
        <v>8556.75</v>
      </c>
      <c r="AB141" s="5"/>
      <c r="AC141" s="5">
        <f>(D141/S141)*1000000</f>
        <v>5715.1016933966484</v>
      </c>
      <c r="AD141" s="5">
        <f>S141/E141</f>
        <v>737.61255679471287</v>
      </c>
      <c r="AE141" s="5">
        <v>0</v>
      </c>
      <c r="AF141" s="5">
        <v>0</v>
      </c>
      <c r="AG141" s="5">
        <v>0</v>
      </c>
      <c r="AH141" s="5">
        <v>7944600</v>
      </c>
      <c r="AI141" s="5">
        <v>8199208.6699999999</v>
      </c>
      <c r="AJ141" s="5">
        <v>14.38287</v>
      </c>
      <c r="AK141" s="5">
        <v>6</v>
      </c>
      <c r="AL141" s="5">
        <v>1.0000000000000001E-5</v>
      </c>
      <c r="AM141" s="5">
        <v>3</v>
      </c>
      <c r="AN141" s="5">
        <v>0</v>
      </c>
      <c r="AO141" s="5">
        <v>2</v>
      </c>
      <c r="AP141" s="5">
        <v>1</v>
      </c>
      <c r="AQ141" s="5">
        <v>1</v>
      </c>
      <c r="AR141" s="5">
        <v>2</v>
      </c>
      <c r="AS141" s="5">
        <v>0</v>
      </c>
      <c r="AT141" s="5">
        <v>114</v>
      </c>
      <c r="AU141" s="5">
        <f>IF(AM141&gt;20,1,0)</f>
        <v>0</v>
      </c>
    </row>
    <row r="142" spans="1:47">
      <c r="A142" s="15">
        <v>9000</v>
      </c>
      <c r="B142" s="1" t="s">
        <v>10</v>
      </c>
      <c r="C142">
        <v>2017</v>
      </c>
      <c r="D142">
        <v>18982</v>
      </c>
      <c r="E142" s="17">
        <v>4842</v>
      </c>
      <c r="F142" s="41">
        <v>5.6</v>
      </c>
      <c r="G142" s="5">
        <v>2.9379833679999998</v>
      </c>
      <c r="H142" s="38" t="s">
        <v>424</v>
      </c>
      <c r="I142" s="38" t="s">
        <v>425</v>
      </c>
      <c r="J142" s="38" t="s">
        <v>426</v>
      </c>
      <c r="K142" s="38">
        <v>10.6</v>
      </c>
      <c r="L142" s="38">
        <v>4.5999999999999996</v>
      </c>
      <c r="M142" s="38">
        <v>16.100000000000001</v>
      </c>
      <c r="N142" s="17">
        <v>155</v>
      </c>
      <c r="O142" s="30">
        <v>10.9</v>
      </c>
      <c r="P142" s="9">
        <v>6.4343514832949316</v>
      </c>
      <c r="Q142" s="15">
        <v>41</v>
      </c>
      <c r="S142" s="26">
        <v>3573297</v>
      </c>
      <c r="T142" s="8">
        <v>58.4</v>
      </c>
      <c r="U142">
        <v>4.7</v>
      </c>
      <c r="V142" s="9">
        <v>6.4465848748538024</v>
      </c>
      <c r="W142" s="5">
        <v>71740</v>
      </c>
      <c r="X142" s="5">
        <v>66.099999999999994</v>
      </c>
      <c r="Y142" s="5">
        <v>115224</v>
      </c>
      <c r="Z142" s="27">
        <v>368.59656471435699</v>
      </c>
      <c r="AA142" s="5">
        <v>7582.25</v>
      </c>
      <c r="AB142" s="5"/>
      <c r="AC142" s="5">
        <f>(D142/S142)*1000000</f>
        <v>5312.1808794511062</v>
      </c>
      <c r="AD142" s="5">
        <f>S142/E142</f>
        <v>737.97955390334573</v>
      </c>
      <c r="AE142" s="5">
        <v>6000</v>
      </c>
      <c r="AF142" s="5">
        <v>6233.82</v>
      </c>
      <c r="AG142" s="5">
        <v>3.422E-2</v>
      </c>
      <c r="AH142" s="5">
        <v>1444750</v>
      </c>
      <c r="AI142" s="5">
        <v>1501058.14</v>
      </c>
      <c r="AJ142" s="5">
        <v>3.0950500000000001</v>
      </c>
      <c r="AK142" s="5">
        <v>3</v>
      </c>
      <c r="AL142" s="5">
        <v>1.0000000000000001E-5</v>
      </c>
      <c r="AM142" s="5">
        <v>2</v>
      </c>
      <c r="AN142" s="5">
        <v>0</v>
      </c>
      <c r="AO142" s="5">
        <v>2</v>
      </c>
      <c r="AP142" s="5">
        <v>1</v>
      </c>
      <c r="AQ142" s="5">
        <v>1</v>
      </c>
      <c r="AR142" s="5">
        <v>2</v>
      </c>
      <c r="AS142" s="5">
        <v>1</v>
      </c>
      <c r="AT142" s="5">
        <v>68</v>
      </c>
      <c r="AU142" s="5">
        <f>IF(AM142&gt;20,1,0)</f>
        <v>0</v>
      </c>
    </row>
    <row r="143" spans="1:47">
      <c r="A143" s="15">
        <v>9000</v>
      </c>
      <c r="B143" s="1" t="s">
        <v>10</v>
      </c>
      <c r="C143">
        <v>2016</v>
      </c>
      <c r="D143">
        <v>18539.5</v>
      </c>
      <c r="E143" s="17">
        <v>4842</v>
      </c>
      <c r="F143" s="41">
        <v>5.6</v>
      </c>
      <c r="G143" s="5">
        <v>2.2000000000000002</v>
      </c>
      <c r="H143" s="38" t="s">
        <v>577</v>
      </c>
      <c r="I143" s="38" t="s">
        <v>578</v>
      </c>
      <c r="J143" s="38" t="s">
        <v>579</v>
      </c>
      <c r="K143" s="38">
        <v>10.6</v>
      </c>
      <c r="L143" s="38">
        <v>4.5</v>
      </c>
      <c r="M143" s="38">
        <v>15.7</v>
      </c>
      <c r="N143" s="13">
        <v>106</v>
      </c>
      <c r="O143" s="30">
        <v>9.8000000000000007</v>
      </c>
      <c r="P143" s="9">
        <v>6.351454189482844</v>
      </c>
      <c r="Q143" s="15">
        <v>41.8</v>
      </c>
      <c r="S143" s="26">
        <v>3578141</v>
      </c>
      <c r="T143" s="8">
        <v>59.2</v>
      </c>
      <c r="U143">
        <v>5.0999999999999996</v>
      </c>
      <c r="V143" s="9">
        <v>6.350252818038193</v>
      </c>
      <c r="W143" s="5">
        <v>69919</v>
      </c>
      <c r="X143" s="5">
        <v>64.2</v>
      </c>
      <c r="Y143" s="5">
        <v>113406</v>
      </c>
      <c r="Z143" s="27">
        <v>392.45650695924002</v>
      </c>
      <c r="AA143" s="5">
        <v>6978.25</v>
      </c>
      <c r="AB143" s="12">
        <v>0.33413859775290466</v>
      </c>
      <c r="AC143" s="5">
        <f>(D143/S143)*1000000</f>
        <v>5181.3218092858833</v>
      </c>
      <c r="AD143" s="5">
        <f>S143/E143</f>
        <v>738.97996695580343</v>
      </c>
      <c r="AE143" s="5">
        <v>0</v>
      </c>
      <c r="AF143" s="5">
        <v>0</v>
      </c>
      <c r="AG143" s="5">
        <v>0</v>
      </c>
      <c r="AH143" s="5">
        <v>1749050</v>
      </c>
      <c r="AI143" s="5">
        <v>1854843.74</v>
      </c>
      <c r="AJ143" s="5">
        <v>7.2852100000000002</v>
      </c>
      <c r="AK143" s="5">
        <v>4</v>
      </c>
      <c r="AL143" s="5">
        <v>1.0000000000000001E-5</v>
      </c>
      <c r="AM143" s="5">
        <v>0</v>
      </c>
      <c r="AN143" s="5">
        <v>0</v>
      </c>
      <c r="AO143" s="5">
        <v>2</v>
      </c>
      <c r="AP143" s="5">
        <v>0</v>
      </c>
      <c r="AQ143" s="5">
        <v>1</v>
      </c>
      <c r="AR143" s="5">
        <v>2</v>
      </c>
      <c r="AS143" s="5">
        <v>0</v>
      </c>
      <c r="AT143" s="5">
        <v>112</v>
      </c>
      <c r="AU143" s="5">
        <f>IF(AM143&gt;20,1,0)</f>
        <v>0</v>
      </c>
    </row>
    <row r="144" spans="1:47">
      <c r="A144" s="15">
        <v>9000</v>
      </c>
      <c r="B144" s="1" t="s">
        <v>10</v>
      </c>
      <c r="C144">
        <v>2015</v>
      </c>
      <c r="D144">
        <v>18478.599999999999</v>
      </c>
      <c r="E144" s="17">
        <v>4842</v>
      </c>
      <c r="F144" s="41">
        <v>5.3</v>
      </c>
      <c r="G144" s="5">
        <v>3.24</v>
      </c>
      <c r="H144" s="38" t="s">
        <v>730</v>
      </c>
      <c r="I144" s="38" t="s">
        <v>731</v>
      </c>
      <c r="J144" s="38" t="s">
        <v>732</v>
      </c>
      <c r="K144" s="38">
        <v>10.6</v>
      </c>
      <c r="L144" s="38">
        <v>4.4000000000000004</v>
      </c>
      <c r="M144" s="38">
        <v>15.4</v>
      </c>
      <c r="N144" s="13">
        <v>140</v>
      </c>
      <c r="O144" s="30">
        <v>9.1</v>
      </c>
      <c r="P144" s="9">
        <v>6.4422937250315293</v>
      </c>
      <c r="Q144" s="15">
        <v>40.200000000000003</v>
      </c>
      <c r="S144" s="26">
        <v>3587122</v>
      </c>
      <c r="T144" s="8">
        <v>58</v>
      </c>
      <c r="U144">
        <v>5.7</v>
      </c>
      <c r="V144" s="9">
        <v>6.4647883763803486</v>
      </c>
      <c r="W144" s="5">
        <v>68368</v>
      </c>
      <c r="X144" s="5">
        <v>66.5</v>
      </c>
      <c r="Y144" s="5">
        <v>112188</v>
      </c>
      <c r="Z144" s="27">
        <v>483.489269800751</v>
      </c>
      <c r="AA144" s="5">
        <v>6594.25</v>
      </c>
      <c r="AB144" s="12">
        <v>-1.933516355200899E-2</v>
      </c>
      <c r="AC144" s="5">
        <f>(D144/S144)*1000000</f>
        <v>5151.3720470059279</v>
      </c>
      <c r="AD144" s="5">
        <f>S144/E144</f>
        <v>740.83477901693516</v>
      </c>
      <c r="AE144" s="5">
        <v>0</v>
      </c>
      <c r="AF144" s="5">
        <v>0</v>
      </c>
      <c r="AG144" s="5">
        <v>0</v>
      </c>
      <c r="AH144" s="5">
        <v>1501000</v>
      </c>
      <c r="AI144" s="5">
        <v>1641193.92</v>
      </c>
      <c r="AJ144" s="5">
        <v>7.6199300000000001</v>
      </c>
      <c r="AK144" s="5">
        <v>3</v>
      </c>
      <c r="AL144" s="5">
        <v>2.0000000000000002E-5</v>
      </c>
      <c r="AM144" s="5">
        <v>2</v>
      </c>
      <c r="AN144" s="5">
        <v>0</v>
      </c>
      <c r="AO144" s="5">
        <v>2</v>
      </c>
      <c r="AP144" s="5">
        <v>1</v>
      </c>
      <c r="AQ144" s="5">
        <v>1</v>
      </c>
      <c r="AR144" s="5">
        <v>2</v>
      </c>
      <c r="AS144" s="5">
        <v>0</v>
      </c>
      <c r="AT144" s="5">
        <v>49</v>
      </c>
      <c r="AU144" s="5">
        <f>IF(AM144&gt;20,1,0)</f>
        <v>0</v>
      </c>
    </row>
    <row r="145" spans="1:47">
      <c r="A145" s="15">
        <v>9000</v>
      </c>
      <c r="B145" s="1" t="s">
        <v>10</v>
      </c>
      <c r="C145">
        <v>2014</v>
      </c>
      <c r="D145">
        <v>18630.3</v>
      </c>
      <c r="E145" s="17">
        <v>4842</v>
      </c>
      <c r="F145" s="41">
        <v>5.4</v>
      </c>
      <c r="G145" s="5">
        <v>2.39</v>
      </c>
      <c r="H145" s="38" t="s">
        <v>883</v>
      </c>
      <c r="I145" s="38" t="s">
        <v>884</v>
      </c>
      <c r="J145" s="38" t="s">
        <v>885</v>
      </c>
      <c r="K145" s="38">
        <v>10.3</v>
      </c>
      <c r="L145" s="38">
        <v>4.2</v>
      </c>
      <c r="M145" s="38">
        <v>15</v>
      </c>
      <c r="N145" s="13">
        <v>136</v>
      </c>
      <c r="O145" s="30">
        <v>8.6</v>
      </c>
      <c r="P145" s="9">
        <v>6.4058631335757141</v>
      </c>
      <c r="Q145" s="15">
        <v>42.4</v>
      </c>
      <c r="S145" s="26">
        <v>3594524</v>
      </c>
      <c r="T145" s="8">
        <v>55.6</v>
      </c>
      <c r="U145">
        <v>6.6</v>
      </c>
      <c r="V145" s="9">
        <v>6.4251650441095398</v>
      </c>
      <c r="W145" s="5">
        <v>66490</v>
      </c>
      <c r="X145" s="5">
        <v>67.400000000000006</v>
      </c>
      <c r="Y145" s="5">
        <v>110482</v>
      </c>
      <c r="Z145" s="27">
        <v>438.71977958219799</v>
      </c>
      <c r="AA145" s="5">
        <v>6686.5</v>
      </c>
      <c r="AB145" s="12">
        <v>-3.8863380957495516E-2</v>
      </c>
      <c r="AC145" s="5">
        <f>(D145/S145)*1000000</f>
        <v>5182.967202333326</v>
      </c>
      <c r="AD145" s="5">
        <f>S145/E145</f>
        <v>742.36348616274267</v>
      </c>
      <c r="AE145" s="5">
        <v>0</v>
      </c>
      <c r="AF145" s="5">
        <v>0</v>
      </c>
      <c r="AG145" s="5">
        <v>0</v>
      </c>
      <c r="AH145" s="5">
        <v>514000</v>
      </c>
      <c r="AI145" s="5">
        <v>562674.84</v>
      </c>
      <c r="AJ145" s="5">
        <v>1.6786300000000001</v>
      </c>
      <c r="AK145" s="5">
        <v>1</v>
      </c>
      <c r="AL145" s="5">
        <v>0</v>
      </c>
      <c r="AM145" s="5">
        <v>0</v>
      </c>
      <c r="AN145" s="5">
        <v>0</v>
      </c>
      <c r="AO145" s="5">
        <v>2</v>
      </c>
      <c r="AP145" s="5">
        <v>0</v>
      </c>
      <c r="AQ145" s="5">
        <v>1</v>
      </c>
      <c r="AR145" s="5">
        <v>2</v>
      </c>
      <c r="AS145" s="5">
        <v>0</v>
      </c>
      <c r="AT145" s="5">
        <v>49</v>
      </c>
      <c r="AU145" s="5">
        <f>IF(AM145&gt;20,1,0)</f>
        <v>0</v>
      </c>
    </row>
    <row r="146" spans="1:47">
      <c r="A146" s="15">
        <v>9000</v>
      </c>
      <c r="B146" s="1" t="s">
        <v>10</v>
      </c>
      <c r="C146">
        <v>2013</v>
      </c>
      <c r="D146">
        <v>17895.5</v>
      </c>
      <c r="E146" s="17">
        <v>4842</v>
      </c>
      <c r="F146" s="41">
        <v>5</v>
      </c>
      <c r="G146" s="5">
        <v>2.5299999999999998</v>
      </c>
      <c r="H146" s="38" t="s">
        <v>1034</v>
      </c>
      <c r="I146" s="38" t="s">
        <v>1035</v>
      </c>
      <c r="J146" s="38" t="s">
        <v>1036</v>
      </c>
      <c r="K146" s="38">
        <v>10.3</v>
      </c>
      <c r="L146" s="38">
        <v>4.0999999999999996</v>
      </c>
      <c r="M146" s="38">
        <v>14.7</v>
      </c>
      <c r="N146" s="17">
        <v>188</v>
      </c>
      <c r="O146" s="30">
        <v>10.9</v>
      </c>
      <c r="P146" s="9">
        <v>6.2418892494698595</v>
      </c>
      <c r="Q146" s="15">
        <v>40.5</v>
      </c>
      <c r="S146" s="26">
        <v>3594841</v>
      </c>
      <c r="T146" s="8">
        <v>53.4</v>
      </c>
      <c r="U146">
        <v>7.8</v>
      </c>
      <c r="V146" s="9">
        <v>6.2611686272689653</v>
      </c>
      <c r="W146" s="5">
        <v>63556</v>
      </c>
      <c r="X146" s="5">
        <v>68.5</v>
      </c>
      <c r="Y146" s="5">
        <v>109292</v>
      </c>
      <c r="Z146" s="27">
        <v>434.384671893377</v>
      </c>
      <c r="AA146" s="5">
        <v>6563.5</v>
      </c>
      <c r="AB146" s="12">
        <v>-7.1994148029467894E-2</v>
      </c>
      <c r="AC146" s="5">
        <f>(D146/S146)*1000000</f>
        <v>4978.1061248605984</v>
      </c>
      <c r="AD146" s="5">
        <f>S146/E146</f>
        <v>742.42895497728216</v>
      </c>
      <c r="AE146" s="5">
        <v>0</v>
      </c>
      <c r="AF146" s="5">
        <v>0</v>
      </c>
      <c r="AG146" s="5">
        <v>0</v>
      </c>
      <c r="AH146" s="5">
        <v>5757500</v>
      </c>
      <c r="AI146" s="5">
        <v>6404967.0499999998</v>
      </c>
      <c r="AJ146" s="5">
        <v>9.15015</v>
      </c>
      <c r="AK146" s="5">
        <v>0</v>
      </c>
      <c r="AL146" s="5">
        <v>0</v>
      </c>
      <c r="AM146" s="5">
        <v>0</v>
      </c>
      <c r="AN146" s="5">
        <v>0</v>
      </c>
      <c r="AO146" s="5">
        <v>1</v>
      </c>
      <c r="AP146" s="5">
        <v>0</v>
      </c>
      <c r="AQ146" s="5">
        <v>0</v>
      </c>
      <c r="AR146" s="5">
        <v>1</v>
      </c>
      <c r="AS146" s="5">
        <v>0</v>
      </c>
      <c r="AT146" s="5">
        <v>72</v>
      </c>
      <c r="AU146" s="5">
        <f>IF(AM146&gt;20,1,0)</f>
        <v>0</v>
      </c>
    </row>
    <row r="147" spans="1:47">
      <c r="A147" s="15">
        <v>9000</v>
      </c>
      <c r="B147" s="1" t="s">
        <v>10</v>
      </c>
      <c r="C147">
        <v>2012</v>
      </c>
      <c r="D147">
        <v>17575.3</v>
      </c>
      <c r="E147" s="17">
        <v>4842</v>
      </c>
      <c r="F147" s="41">
        <v>5.2</v>
      </c>
      <c r="G147" s="5">
        <v>3.26</v>
      </c>
      <c r="H147" s="38" t="s">
        <v>1187</v>
      </c>
      <c r="I147" s="38" t="s">
        <v>1188</v>
      </c>
      <c r="J147" s="38" t="s">
        <v>1189</v>
      </c>
      <c r="K147" s="38">
        <v>10.199999999999999</v>
      </c>
      <c r="L147" s="38">
        <v>4.0999999999999996</v>
      </c>
      <c r="M147" s="38">
        <v>14.2</v>
      </c>
      <c r="N147" s="13">
        <v>120</v>
      </c>
      <c r="O147" s="30">
        <v>10.3</v>
      </c>
      <c r="P147" s="9">
        <v>6.4017898610356463</v>
      </c>
      <c r="Q147" s="15">
        <v>40.4</v>
      </c>
      <c r="S147" s="26">
        <v>3594547</v>
      </c>
      <c r="T147" s="8">
        <v>51.4</v>
      </c>
      <c r="U147">
        <v>8.3000000000000007</v>
      </c>
      <c r="V147" s="9">
        <v>6.409703138646571</v>
      </c>
      <c r="W147" s="5">
        <v>64914</v>
      </c>
      <c r="X147" s="5">
        <v>68.8</v>
      </c>
      <c r="Y147" s="5">
        <v>107687</v>
      </c>
      <c r="Z147" s="27">
        <v>434.82828822812797</v>
      </c>
      <c r="AA147" s="5">
        <v>6743.5</v>
      </c>
      <c r="AB147" s="12">
        <v>-0.14505695576131561</v>
      </c>
      <c r="AC147" s="5">
        <f>(D147/S147)*1000000</f>
        <v>4889.4339119783381</v>
      </c>
      <c r="AD147" s="5">
        <f>S147/E147</f>
        <v>742.36823626600574</v>
      </c>
      <c r="AE147" s="5">
        <v>0</v>
      </c>
      <c r="AF147" s="5">
        <v>0</v>
      </c>
      <c r="AG147" s="5">
        <v>0</v>
      </c>
      <c r="AH147" s="5">
        <v>7020500</v>
      </c>
      <c r="AI147" s="5">
        <v>7924397.1699999999</v>
      </c>
      <c r="AJ147" s="5">
        <v>23.451049999999999</v>
      </c>
      <c r="AK147" s="5">
        <v>15</v>
      </c>
      <c r="AL147" s="5">
        <v>6.9999999999999994E-5</v>
      </c>
      <c r="AM147" s="5">
        <v>3</v>
      </c>
      <c r="AN147" s="5">
        <v>1.0000000000000001E-5</v>
      </c>
      <c r="AO147" s="5">
        <v>2</v>
      </c>
      <c r="AP147" s="5">
        <v>1</v>
      </c>
      <c r="AQ147" s="5">
        <v>1</v>
      </c>
      <c r="AR147" s="5">
        <v>2</v>
      </c>
      <c r="AS147" s="5">
        <v>0</v>
      </c>
      <c r="AT147" s="5">
        <v>95</v>
      </c>
      <c r="AU147" s="5">
        <f>IF(AM147&gt;20,1,0)</f>
        <v>0</v>
      </c>
    </row>
    <row r="148" spans="1:47">
      <c r="A148" s="15">
        <v>9000</v>
      </c>
      <c r="B148" s="1" t="s">
        <v>10</v>
      </c>
      <c r="C148">
        <v>2011</v>
      </c>
      <c r="D148">
        <v>15809.6</v>
      </c>
      <c r="E148" s="17">
        <v>4842</v>
      </c>
      <c r="F148" s="41">
        <v>5.5</v>
      </c>
      <c r="G148" s="5">
        <v>3.6</v>
      </c>
      <c r="H148" s="38" t="s">
        <v>1340</v>
      </c>
      <c r="I148" s="38" t="s">
        <v>1341</v>
      </c>
      <c r="J148" s="38" t="s">
        <v>1342</v>
      </c>
      <c r="K148" s="38">
        <v>10</v>
      </c>
      <c r="L148" s="38">
        <v>3.9</v>
      </c>
      <c r="M148" s="38">
        <v>13.8</v>
      </c>
      <c r="N148" s="13">
        <v>165</v>
      </c>
      <c r="O148" s="30">
        <v>10.1</v>
      </c>
      <c r="P148" s="9">
        <v>6.2972866341763742</v>
      </c>
      <c r="Q148" s="15">
        <v>40.4</v>
      </c>
      <c r="S148" s="26">
        <v>3588283</v>
      </c>
      <c r="T148" s="8">
        <v>51.5</v>
      </c>
      <c r="U148">
        <v>8.8000000000000007</v>
      </c>
      <c r="V148" s="9">
        <v>6.3003328409462283</v>
      </c>
      <c r="W148" s="5">
        <v>63799</v>
      </c>
      <c r="X148" s="5">
        <v>70.599999999999994</v>
      </c>
      <c r="Y148" s="5">
        <v>106772</v>
      </c>
      <c r="Z148" s="27">
        <v>251.81787801504001</v>
      </c>
      <c r="AA148" s="5">
        <v>6536.5</v>
      </c>
      <c r="AB148" s="12">
        <v>-7.3812701818809501E-2</v>
      </c>
      <c r="AC148" s="5">
        <f>(D148/S148)*1000000</f>
        <v>4405.8955216185577</v>
      </c>
      <c r="AD148" s="5">
        <f>S148/E148</f>
        <v>741.07455596860802</v>
      </c>
      <c r="AE148" s="5">
        <v>0</v>
      </c>
      <c r="AF148" s="5">
        <v>0</v>
      </c>
      <c r="AG148" s="5">
        <v>0</v>
      </c>
      <c r="AH148" s="5">
        <v>148783849</v>
      </c>
      <c r="AI148" s="5">
        <v>171415367.03999999</v>
      </c>
      <c r="AJ148" s="5">
        <v>810.14922999999999</v>
      </c>
      <c r="AK148" s="5">
        <v>8</v>
      </c>
      <c r="AL148" s="5">
        <v>3.0000000000000001E-5</v>
      </c>
      <c r="AM148" s="5">
        <v>5</v>
      </c>
      <c r="AN148" s="5">
        <v>1.0000000000000001E-5</v>
      </c>
      <c r="AO148" s="5">
        <v>4</v>
      </c>
      <c r="AP148" s="5">
        <v>1</v>
      </c>
      <c r="AQ148" s="5">
        <v>2</v>
      </c>
      <c r="AR148" s="5">
        <v>4</v>
      </c>
      <c r="AS148" s="5">
        <v>0</v>
      </c>
      <c r="AT148" s="5">
        <v>105</v>
      </c>
      <c r="AU148" s="5">
        <f>IF(AM148&gt;20,1,0)</f>
        <v>0</v>
      </c>
    </row>
    <row r="149" spans="1:47">
      <c r="A149" s="15">
        <v>9000</v>
      </c>
      <c r="B149" s="1" t="s">
        <v>10</v>
      </c>
      <c r="C149">
        <v>2010</v>
      </c>
      <c r="D149">
        <v>15117.1</v>
      </c>
      <c r="E149" s="17">
        <v>4842</v>
      </c>
      <c r="F149" s="41">
        <v>5.6</v>
      </c>
      <c r="G149" s="5">
        <v>3.72</v>
      </c>
      <c r="H149" s="38" t="s">
        <v>1492</v>
      </c>
      <c r="I149" s="38" t="s">
        <v>1493</v>
      </c>
      <c r="J149" s="38" t="s">
        <v>1494</v>
      </c>
      <c r="K149" s="38">
        <v>10</v>
      </c>
      <c r="L149" s="38">
        <v>3.8</v>
      </c>
      <c r="M149" s="38">
        <v>13.5</v>
      </c>
      <c r="N149" s="13">
        <v>119</v>
      </c>
      <c r="O149" s="30">
        <v>8.6</v>
      </c>
      <c r="P149" s="9">
        <v>6.3612909294211635</v>
      </c>
      <c r="Q149" s="15">
        <v>39.200000000000003</v>
      </c>
      <c r="S149" s="26">
        <v>3579114</v>
      </c>
      <c r="T149" s="8">
        <v>50</v>
      </c>
      <c r="U149">
        <v>9.1</v>
      </c>
      <c r="V149" s="9">
        <v>6.3759166921487127</v>
      </c>
      <c r="W149" s="5">
        <v>62090</v>
      </c>
      <c r="X149" s="5">
        <v>70.8</v>
      </c>
      <c r="Y149" s="5">
        <v>107318</v>
      </c>
      <c r="Z149" s="27">
        <v>271.75911625995298</v>
      </c>
      <c r="AA149" s="5">
        <v>6582.75</v>
      </c>
      <c r="AB149" s="12">
        <v>-6.0225938440050711E-2</v>
      </c>
      <c r="AC149" s="5">
        <f>(D149/S149)*1000000</f>
        <v>4223.6989377818081</v>
      </c>
      <c r="AD149" s="5">
        <f>S149/E149</f>
        <v>739.18091697645605</v>
      </c>
      <c r="AE149" s="5">
        <v>0</v>
      </c>
      <c r="AF149" s="5">
        <v>0</v>
      </c>
      <c r="AG149" s="5">
        <v>0</v>
      </c>
      <c r="AH149" s="5">
        <v>22973600</v>
      </c>
      <c r="AI149" s="5">
        <v>27303588.989999998</v>
      </c>
      <c r="AJ149" s="5">
        <v>56.718609999999998</v>
      </c>
      <c r="AK149" s="5">
        <v>37</v>
      </c>
      <c r="AL149" s="5">
        <v>5.0000000000000002E-5</v>
      </c>
      <c r="AM149" s="5">
        <v>3</v>
      </c>
      <c r="AN149" s="5">
        <v>0</v>
      </c>
      <c r="AO149" s="5">
        <v>3</v>
      </c>
      <c r="AP149" s="5">
        <v>1</v>
      </c>
      <c r="AQ149" s="5">
        <v>2</v>
      </c>
      <c r="AR149" s="5">
        <v>3</v>
      </c>
      <c r="AS149" s="5">
        <v>0</v>
      </c>
      <c r="AT149" s="5">
        <v>173</v>
      </c>
      <c r="AU149" s="5">
        <f>IF(AM149&gt;20,1,0)</f>
        <v>0</v>
      </c>
    </row>
    <row r="150" spans="1:47">
      <c r="A150" s="15">
        <v>9000</v>
      </c>
      <c r="B150" s="1" t="s">
        <v>10</v>
      </c>
      <c r="C150">
        <v>2009</v>
      </c>
      <c r="D150">
        <v>15023.5</v>
      </c>
      <c r="E150" s="17">
        <v>4842</v>
      </c>
      <c r="F150" s="41">
        <v>5.9</v>
      </c>
      <c r="G150" s="5">
        <v>3.01</v>
      </c>
      <c r="H150" s="17"/>
      <c r="I150" s="17"/>
      <c r="J150" s="17"/>
      <c r="K150" s="17"/>
      <c r="L150" s="17"/>
      <c r="M150" s="17"/>
      <c r="N150" s="17"/>
      <c r="O150" s="30">
        <v>8.4</v>
      </c>
      <c r="P150" s="9">
        <v>6.4690871092397648</v>
      </c>
      <c r="Q150" s="15">
        <v>37.6</v>
      </c>
      <c r="S150" s="32">
        <v>3561807</v>
      </c>
      <c r="T150" s="8">
        <v>54.6</v>
      </c>
      <c r="U150">
        <v>7.9</v>
      </c>
      <c r="V150" s="9">
        <v>6.4703017883317964</v>
      </c>
      <c r="W150" s="5">
        <v>59973</v>
      </c>
      <c r="X150" s="5">
        <v>70.5</v>
      </c>
      <c r="Y150" s="5">
        <v>108332</v>
      </c>
      <c r="Z150" s="27">
        <v>273.56506041626898</v>
      </c>
      <c r="AA150" s="5">
        <v>6513.25</v>
      </c>
      <c r="AB150" s="12">
        <v>-2.2145424669971922E-2</v>
      </c>
      <c r="AC150" s="5">
        <f>(D150/S150)*1000000</f>
        <v>4217.9433079894561</v>
      </c>
      <c r="AD150" s="5">
        <f>S150/E150</f>
        <v>735.60656753407682</v>
      </c>
      <c r="AE150" s="5">
        <v>0</v>
      </c>
      <c r="AF150" s="5">
        <v>0</v>
      </c>
      <c r="AG150" s="5">
        <v>0</v>
      </c>
      <c r="AH150" s="5">
        <v>2676500</v>
      </c>
      <c r="AI150" s="5">
        <v>3233134.51</v>
      </c>
      <c r="AJ150" s="5">
        <v>5.28878</v>
      </c>
      <c r="AK150" s="5">
        <v>58</v>
      </c>
      <c r="AL150" s="5">
        <v>6.0000000000000002E-5</v>
      </c>
      <c r="AM150" s="5">
        <v>3</v>
      </c>
      <c r="AN150" s="5">
        <v>1.0000000000000001E-5</v>
      </c>
      <c r="AO150" s="5">
        <v>2</v>
      </c>
      <c r="AP150" s="5">
        <v>2</v>
      </c>
      <c r="AQ150" s="5">
        <v>2</v>
      </c>
      <c r="AR150" s="5">
        <v>1</v>
      </c>
      <c r="AS150" s="5">
        <v>0</v>
      </c>
      <c r="AT150" s="5">
        <v>127</v>
      </c>
      <c r="AU150" s="5">
        <f>IF(AM150&gt;20,1,0)</f>
        <v>0</v>
      </c>
    </row>
    <row r="151" spans="1:47">
      <c r="A151" s="15">
        <v>9000</v>
      </c>
      <c r="B151" s="1" t="s">
        <v>10</v>
      </c>
      <c r="C151">
        <v>2008</v>
      </c>
      <c r="D151">
        <v>14848.5</v>
      </c>
      <c r="E151" s="17">
        <v>4842</v>
      </c>
      <c r="F151" s="41">
        <v>5.4</v>
      </c>
      <c r="G151" s="5">
        <v>3.77</v>
      </c>
      <c r="H151" s="13"/>
      <c r="I151" s="13"/>
      <c r="J151" s="13"/>
      <c r="K151" s="13"/>
      <c r="L151" s="13"/>
      <c r="M151" s="13"/>
      <c r="N151" s="13"/>
      <c r="O151" s="30">
        <v>8.1</v>
      </c>
      <c r="P151" s="9">
        <v>6.706855593507659</v>
      </c>
      <c r="Q151" s="15">
        <v>35.200000000000003</v>
      </c>
      <c r="S151" s="32">
        <v>3545579</v>
      </c>
      <c r="T151" s="8">
        <v>65.3</v>
      </c>
      <c r="U151">
        <v>5.7</v>
      </c>
      <c r="V151" s="9">
        <v>6.714577371005312</v>
      </c>
      <c r="W151" s="5">
        <v>61165</v>
      </c>
      <c r="X151" s="5">
        <v>70.7</v>
      </c>
      <c r="Y151" s="5">
        <v>109377</v>
      </c>
      <c r="Z151" s="27">
        <v>453.185910626995</v>
      </c>
      <c r="AA151" s="5">
        <v>7156.75</v>
      </c>
      <c r="AB151" s="12">
        <v>-2.6147888664784125E-2</v>
      </c>
      <c r="AC151" s="5">
        <f>(D151/S151)*1000000</f>
        <v>4187.8914558101797</v>
      </c>
      <c r="AD151" s="5">
        <f>S151/E151</f>
        <v>732.25505989260637</v>
      </c>
      <c r="AE151" s="5">
        <v>0</v>
      </c>
      <c r="AF151" s="5">
        <v>0</v>
      </c>
      <c r="AG151" s="5">
        <v>0</v>
      </c>
      <c r="AH151" s="5">
        <v>1683700</v>
      </c>
      <c r="AI151" s="5">
        <v>2026624.79</v>
      </c>
      <c r="AJ151" s="5">
        <v>5.0992499999999996</v>
      </c>
      <c r="AK151" s="5">
        <v>7</v>
      </c>
      <c r="AL151" s="5">
        <v>1.0000000000000001E-5</v>
      </c>
      <c r="AM151" s="5">
        <v>2</v>
      </c>
      <c r="AN151" s="5">
        <v>0</v>
      </c>
      <c r="AO151" s="5">
        <v>2</v>
      </c>
      <c r="AP151" s="5">
        <v>1</v>
      </c>
      <c r="AQ151" s="5">
        <v>1</v>
      </c>
      <c r="AR151" s="5">
        <v>2</v>
      </c>
      <c r="AS151" s="5">
        <v>0</v>
      </c>
      <c r="AT151" s="5">
        <v>135</v>
      </c>
      <c r="AU151" s="5">
        <f>IF(AM151&gt;20,1,0)</f>
        <v>0</v>
      </c>
    </row>
    <row r="152" spans="1:47">
      <c r="A152" s="15">
        <v>9000</v>
      </c>
      <c r="B152" s="1" t="s">
        <v>10</v>
      </c>
      <c r="C152">
        <v>2007</v>
      </c>
      <c r="D152">
        <v>14884.2</v>
      </c>
      <c r="E152" s="17">
        <v>4842</v>
      </c>
      <c r="F152" s="41">
        <v>5.5</v>
      </c>
      <c r="G152" s="5">
        <v>3.23</v>
      </c>
      <c r="H152" s="13"/>
      <c r="I152" s="13"/>
      <c r="J152" s="13"/>
      <c r="K152" s="13"/>
      <c r="L152" s="13"/>
      <c r="M152" s="13"/>
      <c r="N152" s="13"/>
      <c r="O152" s="30">
        <v>8.9</v>
      </c>
      <c r="P152" s="9">
        <v>6.8163476070566631</v>
      </c>
      <c r="Q152" s="15">
        <v>32.700000000000003</v>
      </c>
      <c r="S152" s="32">
        <v>3527270</v>
      </c>
      <c r="T152" s="8">
        <v>68.599999999999994</v>
      </c>
      <c r="U152">
        <v>4.5</v>
      </c>
      <c r="V152" s="9">
        <v>6.8392517658954439</v>
      </c>
      <c r="W152" s="5">
        <v>57861</v>
      </c>
      <c r="X152" s="5">
        <v>70.3</v>
      </c>
      <c r="Y152" s="5">
        <v>108675</v>
      </c>
      <c r="Z152" s="27">
        <v>625.44024165169003</v>
      </c>
      <c r="AA152" s="5">
        <v>7629.5</v>
      </c>
      <c r="AB152" s="12">
        <v>-7.9524556513637823E-2</v>
      </c>
      <c r="AC152" s="5">
        <f>(D152/S152)*1000000</f>
        <v>4219.7506853742416</v>
      </c>
      <c r="AD152" s="5">
        <f>S152/E152</f>
        <v>728.47377116893847</v>
      </c>
      <c r="AE152" s="5">
        <v>0</v>
      </c>
      <c r="AF152" s="5">
        <v>0</v>
      </c>
      <c r="AG152" s="5">
        <v>0</v>
      </c>
      <c r="AH152" s="5">
        <v>2812000</v>
      </c>
      <c r="AI152" s="5">
        <v>3514687.81</v>
      </c>
      <c r="AJ152" s="5">
        <v>7.9185999999999996</v>
      </c>
      <c r="AK152" s="5">
        <v>1</v>
      </c>
      <c r="AL152" s="5">
        <v>1.0000000000000001E-5</v>
      </c>
      <c r="AM152" s="5">
        <v>0</v>
      </c>
      <c r="AN152" s="5">
        <v>0</v>
      </c>
      <c r="AO152" s="5">
        <v>4</v>
      </c>
      <c r="AP152" s="5">
        <v>0</v>
      </c>
      <c r="AQ152" s="5">
        <v>1</v>
      </c>
      <c r="AR152" s="5">
        <v>4</v>
      </c>
      <c r="AS152" s="5">
        <v>0</v>
      </c>
      <c r="AT152" s="5">
        <v>7</v>
      </c>
      <c r="AU152" s="5">
        <f>IF(AM152&gt;20,1,0)</f>
        <v>0</v>
      </c>
    </row>
    <row r="153" spans="1:47">
      <c r="A153" s="15">
        <v>9000</v>
      </c>
      <c r="B153" s="1" t="s">
        <v>10</v>
      </c>
      <c r="C153">
        <v>2006</v>
      </c>
      <c r="D153">
        <v>14130.2</v>
      </c>
      <c r="E153" s="17">
        <v>4842</v>
      </c>
      <c r="F153" s="41">
        <v>5.5</v>
      </c>
      <c r="G153" s="5">
        <v>3.91</v>
      </c>
      <c r="H153" s="13"/>
      <c r="I153" s="13"/>
      <c r="J153" s="13"/>
      <c r="K153" s="13"/>
      <c r="L153" s="13"/>
      <c r="M153" s="13"/>
      <c r="N153" s="13"/>
      <c r="O153" s="30">
        <v>8</v>
      </c>
      <c r="P153" s="9">
        <v>6.7182218187926415</v>
      </c>
      <c r="Q153" s="15">
        <v>31.4</v>
      </c>
      <c r="S153" s="32">
        <v>3517460</v>
      </c>
      <c r="T153" s="8">
        <v>67.099999999999994</v>
      </c>
      <c r="U153">
        <v>4.3</v>
      </c>
      <c r="V153" s="9">
        <v>6.7409712989975477</v>
      </c>
      <c r="W153" s="5">
        <v>53945</v>
      </c>
      <c r="X153" s="5">
        <v>71.099999999999994</v>
      </c>
      <c r="Y153" s="5">
        <v>107528</v>
      </c>
      <c r="Z153" s="27">
        <v>786.56498074145395</v>
      </c>
      <c r="AA153" s="5">
        <v>7766</v>
      </c>
      <c r="AB153" s="12">
        <v>-1.4247962853480328E-2</v>
      </c>
      <c r="AC153" s="5">
        <f>(D153/S153)*1000000</f>
        <v>4017.1601098519959</v>
      </c>
      <c r="AD153" s="5">
        <f>S153/E153</f>
        <v>726.44774886410573</v>
      </c>
      <c r="AE153" s="5">
        <v>0</v>
      </c>
      <c r="AF153" s="5">
        <v>0</v>
      </c>
      <c r="AG153" s="5">
        <v>0</v>
      </c>
      <c r="AH153" s="5">
        <v>2767500</v>
      </c>
      <c r="AI153" s="5">
        <v>3557589.34</v>
      </c>
      <c r="AJ153" s="5">
        <v>7.7088299999999998</v>
      </c>
      <c r="AK153" s="5">
        <v>1</v>
      </c>
      <c r="AL153" s="5">
        <v>0</v>
      </c>
      <c r="AM153" s="5">
        <v>1</v>
      </c>
      <c r="AN153" s="5">
        <v>0</v>
      </c>
      <c r="AO153" s="5">
        <v>1</v>
      </c>
      <c r="AP153" s="5">
        <v>1</v>
      </c>
      <c r="AQ153" s="5">
        <v>1</v>
      </c>
      <c r="AR153" s="5">
        <v>1</v>
      </c>
      <c r="AS153" s="5">
        <v>0</v>
      </c>
      <c r="AT153" s="5">
        <v>53</v>
      </c>
      <c r="AU153" s="5">
        <f>IF(AM153&gt;20,1,0)</f>
        <v>0</v>
      </c>
    </row>
    <row r="154" spans="1:47">
      <c r="A154" s="15">
        <v>9000</v>
      </c>
      <c r="B154" s="1" t="s">
        <v>10</v>
      </c>
      <c r="C154">
        <v>2005</v>
      </c>
      <c r="D154">
        <v>14103.8</v>
      </c>
      <c r="E154" s="17">
        <v>4842</v>
      </c>
      <c r="F154" s="41">
        <v>5.8</v>
      </c>
      <c r="G154" s="5">
        <v>3</v>
      </c>
      <c r="H154" s="13"/>
      <c r="I154" s="13"/>
      <c r="J154" s="13"/>
      <c r="K154" s="13"/>
      <c r="L154" s="13"/>
      <c r="M154" s="13"/>
      <c r="N154" s="13"/>
      <c r="O154" s="30">
        <v>9.3000000000000007</v>
      </c>
      <c r="P154" s="9">
        <v>6.4933699576283805</v>
      </c>
      <c r="Q154" s="15">
        <v>29.6</v>
      </c>
      <c r="S154" s="32">
        <v>3506956</v>
      </c>
      <c r="T154" s="8">
        <v>65.900000000000006</v>
      </c>
      <c r="U154">
        <v>4.9000000000000004</v>
      </c>
      <c r="V154" s="9">
        <v>6.4999454173422224</v>
      </c>
      <c r="W154" s="5">
        <v>50035</v>
      </c>
      <c r="X154" s="5">
        <v>70.5</v>
      </c>
      <c r="Y154" s="5">
        <v>106344</v>
      </c>
      <c r="Z154" s="27">
        <v>954.75222551253398</v>
      </c>
      <c r="AA154" s="5">
        <v>7222.5</v>
      </c>
      <c r="AB154" s="12">
        <v>-4.4549743007871276E-2</v>
      </c>
      <c r="AC154" s="5">
        <f>(D154/S154)*1000000</f>
        <v>4021.6643721791775</v>
      </c>
      <c r="AD154" s="5">
        <f>S154/E154</f>
        <v>724.27839735646432</v>
      </c>
      <c r="AE154" s="5">
        <v>0</v>
      </c>
      <c r="AF154" s="5">
        <v>0</v>
      </c>
      <c r="AG154" s="5">
        <v>0</v>
      </c>
      <c r="AH154" s="5">
        <v>6600000</v>
      </c>
      <c r="AI154" s="5">
        <v>8757908.7699999996</v>
      </c>
      <c r="AJ154" s="5">
        <v>27.63137</v>
      </c>
      <c r="AK154" s="5">
        <v>6</v>
      </c>
      <c r="AL154" s="5">
        <v>2.0000000000000002E-5</v>
      </c>
      <c r="AM154" s="5">
        <v>3</v>
      </c>
      <c r="AN154" s="5">
        <v>2.0000000000000002E-5</v>
      </c>
      <c r="AO154" s="5">
        <v>1</v>
      </c>
      <c r="AP154" s="5">
        <v>1</v>
      </c>
      <c r="AQ154" s="5">
        <v>1</v>
      </c>
      <c r="AR154" s="5">
        <v>1</v>
      </c>
      <c r="AS154" s="5">
        <v>0</v>
      </c>
      <c r="AT154" s="5">
        <v>53</v>
      </c>
      <c r="AU154" s="5">
        <f>IF(AM154&gt;20,1,0)</f>
        <v>0</v>
      </c>
    </row>
    <row r="155" spans="1:47">
      <c r="A155" s="15">
        <v>9000</v>
      </c>
      <c r="B155" s="1" t="s">
        <v>10</v>
      </c>
      <c r="C155">
        <v>2004</v>
      </c>
      <c r="D155">
        <v>13485.1</v>
      </c>
      <c r="E155" s="17">
        <v>4842</v>
      </c>
      <c r="F155" s="41">
        <v>5.8</v>
      </c>
      <c r="G155" s="5">
        <v>2.86</v>
      </c>
      <c r="H155" s="13"/>
      <c r="I155" s="13"/>
      <c r="J155" s="13"/>
      <c r="K155" s="13"/>
      <c r="L155" s="13"/>
      <c r="M155" s="13"/>
      <c r="N155" s="13"/>
      <c r="O155" s="30">
        <v>10.1</v>
      </c>
      <c r="P155" s="9">
        <v>6.3764168879699659</v>
      </c>
      <c r="Q155" s="15">
        <v>28.9</v>
      </c>
      <c r="S155" s="7">
        <v>3496094</v>
      </c>
      <c r="T155" s="8">
        <v>65.7</v>
      </c>
      <c r="U155">
        <v>5</v>
      </c>
      <c r="V155" s="9">
        <v>6.3809619159664992</v>
      </c>
      <c r="W155" s="5">
        <v>47557</v>
      </c>
      <c r="X155" s="5">
        <v>71.7</v>
      </c>
      <c r="Y155" s="5">
        <v>105223</v>
      </c>
      <c r="Z155" s="27">
        <v>987.85470590510204</v>
      </c>
      <c r="AA155" s="5"/>
      <c r="AB155" s="12">
        <v>-5.9779960680968476E-2</v>
      </c>
      <c r="AC155" s="5">
        <f>(D155/S155)*1000000</f>
        <v>3857.1903387037078</v>
      </c>
      <c r="AD155" s="5">
        <f>S155/E155</f>
        <v>722.03510945890127</v>
      </c>
      <c r="AE155" s="5">
        <v>0</v>
      </c>
      <c r="AF155" s="5">
        <v>0</v>
      </c>
      <c r="AG155" s="5">
        <v>0</v>
      </c>
      <c r="AH155" s="5">
        <v>106000</v>
      </c>
      <c r="AI155" s="5">
        <v>145422.85</v>
      </c>
      <c r="AJ155" s="5">
        <v>0.56533</v>
      </c>
      <c r="AK155" s="5">
        <v>2</v>
      </c>
      <c r="AL155" s="5">
        <v>2.0000000000000002E-5</v>
      </c>
      <c r="AM155" s="5">
        <v>0</v>
      </c>
      <c r="AN155" s="5">
        <v>0</v>
      </c>
      <c r="AO155" s="5">
        <v>1</v>
      </c>
      <c r="AP155" s="5">
        <v>0</v>
      </c>
      <c r="AQ155" s="5">
        <v>1</v>
      </c>
      <c r="AR155" s="5">
        <v>1</v>
      </c>
      <c r="AS155" s="5">
        <v>0</v>
      </c>
      <c r="AT155" s="5">
        <v>10</v>
      </c>
      <c r="AU155" s="5">
        <f>IF(AM155&gt;20,1,0)</f>
        <v>0</v>
      </c>
    </row>
    <row r="156" spans="1:47">
      <c r="A156" s="15">
        <v>9000</v>
      </c>
      <c r="B156" s="1" t="s">
        <v>10</v>
      </c>
      <c r="C156">
        <v>2003</v>
      </c>
      <c r="D156">
        <v>13051.3</v>
      </c>
      <c r="E156" s="17">
        <v>4842</v>
      </c>
      <c r="F156" s="41">
        <v>5.5</v>
      </c>
      <c r="G156" s="5">
        <v>3.21</v>
      </c>
      <c r="H156" s="17"/>
      <c r="I156" s="17"/>
      <c r="J156" s="17"/>
      <c r="K156" s="17"/>
      <c r="L156" s="17"/>
      <c r="M156" s="17"/>
      <c r="N156" s="17"/>
      <c r="O156" s="30">
        <v>8.1</v>
      </c>
      <c r="P156" s="9">
        <v>6.3710510502775692</v>
      </c>
      <c r="Q156" s="15">
        <v>30</v>
      </c>
      <c r="S156" s="7">
        <v>3484336</v>
      </c>
      <c r="T156" s="8">
        <v>61.9</v>
      </c>
      <c r="U156">
        <v>5.4</v>
      </c>
      <c r="V156" s="9">
        <v>6.3668493175382563</v>
      </c>
      <c r="W156" s="5">
        <v>45254</v>
      </c>
      <c r="X156" s="5">
        <v>73</v>
      </c>
      <c r="Y156" s="5">
        <v>104729</v>
      </c>
      <c r="Z156" s="27">
        <v>837.67131181365596</v>
      </c>
      <c r="AA156" s="5"/>
      <c r="AB156" s="12">
        <v>-4.1451233907282004E-2</v>
      </c>
      <c r="AC156" s="5">
        <f>(D156/S156)*1000000</f>
        <v>3745.7064990287963</v>
      </c>
      <c r="AD156" s="5">
        <f>S156/E156</f>
        <v>719.60677406030561</v>
      </c>
      <c r="AE156" s="5">
        <v>0</v>
      </c>
      <c r="AF156" s="5">
        <v>0</v>
      </c>
      <c r="AG156" s="5">
        <v>0</v>
      </c>
      <c r="AH156" s="5">
        <v>591000</v>
      </c>
      <c r="AI156" s="5">
        <v>832392.92</v>
      </c>
      <c r="AJ156" s="5">
        <v>3.2696800000000001</v>
      </c>
      <c r="AK156" s="5">
        <v>1</v>
      </c>
      <c r="AL156" s="5">
        <v>0</v>
      </c>
      <c r="AM156" s="5">
        <v>0</v>
      </c>
      <c r="AN156" s="5">
        <v>0</v>
      </c>
      <c r="AO156" s="5">
        <v>2</v>
      </c>
      <c r="AP156" s="5">
        <v>0</v>
      </c>
      <c r="AQ156" s="5">
        <v>2</v>
      </c>
      <c r="AR156" s="5">
        <v>2</v>
      </c>
      <c r="AS156" s="5">
        <v>0</v>
      </c>
      <c r="AT156" s="5">
        <v>17</v>
      </c>
      <c r="AU156" s="5">
        <f>IF(AM156&gt;20,1,0)</f>
        <v>0</v>
      </c>
    </row>
    <row r="157" spans="1:47">
      <c r="A157" s="15">
        <v>9000</v>
      </c>
      <c r="B157" s="1" t="s">
        <v>10</v>
      </c>
      <c r="C157">
        <v>2002</v>
      </c>
      <c r="D157">
        <v>12135.5</v>
      </c>
      <c r="E157" s="17">
        <v>4842</v>
      </c>
      <c r="F157" s="41">
        <v>5.7</v>
      </c>
      <c r="G157" s="5">
        <v>2.4300000000000002</v>
      </c>
      <c r="H157" s="13"/>
      <c r="I157" s="13"/>
      <c r="J157" s="13"/>
      <c r="K157" s="13"/>
      <c r="L157" s="13"/>
      <c r="M157" s="13"/>
      <c r="N157" s="13"/>
      <c r="O157" s="30">
        <v>8.3000000000000007</v>
      </c>
      <c r="P157" s="9">
        <v>6.4390042329016479</v>
      </c>
      <c r="Q157" s="15">
        <v>27.6</v>
      </c>
      <c r="S157" s="7">
        <v>3458749</v>
      </c>
      <c r="T157" s="8">
        <v>63.4</v>
      </c>
      <c r="U157">
        <v>4.3</v>
      </c>
      <c r="V157" s="9">
        <v>6.4347617766758995</v>
      </c>
      <c r="W157" s="5">
        <v>44914</v>
      </c>
      <c r="X157" s="5">
        <v>71.5</v>
      </c>
      <c r="Y157" s="5">
        <v>104203</v>
      </c>
      <c r="Z157" s="27">
        <v>808.621593590163</v>
      </c>
      <c r="AA157" s="5"/>
      <c r="AB157" s="12">
        <v>-3.0607681946441444E-2</v>
      </c>
      <c r="AC157" s="5">
        <f>(D157/S157)*1000000</f>
        <v>3508.6385279764449</v>
      </c>
      <c r="AD157" s="5">
        <f>S157/E157</f>
        <v>714.32238744320534</v>
      </c>
      <c r="AE157" s="5">
        <v>30000</v>
      </c>
      <c r="AF157" s="5">
        <v>43216.42</v>
      </c>
      <c r="AG157" s="5">
        <v>0.23277999999999999</v>
      </c>
      <c r="AH157" s="5">
        <v>2878000</v>
      </c>
      <c r="AI157" s="5">
        <v>4145895.44</v>
      </c>
      <c r="AJ157" s="5">
        <v>10.797929999999999</v>
      </c>
      <c r="AK157" s="5">
        <v>1</v>
      </c>
      <c r="AL157" s="5">
        <v>0</v>
      </c>
      <c r="AM157" s="5">
        <v>5</v>
      </c>
      <c r="AN157" s="5">
        <v>1.0000000000000001E-5</v>
      </c>
      <c r="AO157" s="5">
        <v>3</v>
      </c>
      <c r="AP157" s="5">
        <v>3</v>
      </c>
      <c r="AQ157" s="5">
        <v>1</v>
      </c>
      <c r="AR157" s="5">
        <v>2</v>
      </c>
      <c r="AS157" s="5">
        <v>1</v>
      </c>
      <c r="AT157" s="5">
        <v>40</v>
      </c>
      <c r="AU157" s="5">
        <f>IF(AM157&gt;20,1,0)</f>
        <v>0</v>
      </c>
    </row>
    <row r="158" spans="1:47">
      <c r="A158" s="15">
        <v>9000</v>
      </c>
      <c r="B158" s="1" t="s">
        <v>10</v>
      </c>
      <c r="C158">
        <v>2001</v>
      </c>
      <c r="D158">
        <v>11820.1</v>
      </c>
      <c r="E158" s="17">
        <v>4842</v>
      </c>
      <c r="F158" s="41">
        <v>5.4</v>
      </c>
      <c r="G158" s="5">
        <v>3.06</v>
      </c>
      <c r="H158" s="13"/>
      <c r="I158" s="13"/>
      <c r="J158" s="13"/>
      <c r="K158" s="13"/>
      <c r="L158" s="13"/>
      <c r="M158" s="13"/>
      <c r="N158" s="13"/>
      <c r="O158" s="30">
        <v>7.3</v>
      </c>
      <c r="P158" s="9">
        <v>6.6246987712299665</v>
      </c>
      <c r="Q158" s="15">
        <v>26.2</v>
      </c>
      <c r="S158" s="7">
        <v>3432835</v>
      </c>
      <c r="T158" s="8">
        <v>65.400000000000006</v>
      </c>
      <c r="U158">
        <v>3.1</v>
      </c>
      <c r="V158" s="9">
        <v>6.6240309112126097</v>
      </c>
      <c r="W158" s="5">
        <v>45223</v>
      </c>
      <c r="X158" s="5">
        <v>71.8</v>
      </c>
      <c r="Y158" s="5">
        <v>104521</v>
      </c>
      <c r="Z158" s="27">
        <v>789.63564235724698</v>
      </c>
      <c r="AA158" s="5"/>
      <c r="AB158" s="12">
        <v>2.4829364701646324E-2</v>
      </c>
      <c r="AC158" s="5">
        <f>(D158/S158)*1000000</f>
        <v>3443.2473451243654</v>
      </c>
      <c r="AD158" s="5">
        <f>S158/E158</f>
        <v>708.97046674927719</v>
      </c>
      <c r="AE158" s="5">
        <v>0</v>
      </c>
      <c r="AF158" s="5">
        <v>0</v>
      </c>
      <c r="AG158" s="5">
        <v>0</v>
      </c>
      <c r="AH158" s="5">
        <v>7870000</v>
      </c>
      <c r="AI158" s="5">
        <v>11516351.029999999</v>
      </c>
      <c r="AJ158" s="5">
        <v>18.501159999999999</v>
      </c>
      <c r="AK158" s="5">
        <v>5</v>
      </c>
      <c r="AL158" s="5">
        <v>2.0000000000000002E-5</v>
      </c>
      <c r="AM158" s="5">
        <v>0</v>
      </c>
      <c r="AN158" s="5">
        <v>0</v>
      </c>
      <c r="AO158" s="5">
        <v>2</v>
      </c>
      <c r="AP158" s="5">
        <v>0</v>
      </c>
      <c r="AQ158" s="5">
        <v>1</v>
      </c>
      <c r="AR158" s="5">
        <v>2</v>
      </c>
      <c r="AS158" s="5">
        <v>0</v>
      </c>
      <c r="AT158" s="5">
        <v>26</v>
      </c>
      <c r="AU158" s="5">
        <f>IF(AM158&gt;20,1,0)</f>
        <v>0</v>
      </c>
    </row>
    <row r="159" spans="1:47">
      <c r="A159" s="15">
        <v>9000</v>
      </c>
      <c r="B159" s="1" t="s">
        <v>10</v>
      </c>
      <c r="C159">
        <v>2000</v>
      </c>
      <c r="D159">
        <v>11810.1</v>
      </c>
      <c r="E159" s="17">
        <v>4842</v>
      </c>
      <c r="F159" s="41">
        <v>5.7</v>
      </c>
      <c r="G159" s="5">
        <v>2.88</v>
      </c>
      <c r="H159" s="13"/>
      <c r="I159" s="13"/>
      <c r="J159" s="13"/>
      <c r="K159" s="13"/>
      <c r="L159" s="13"/>
      <c r="M159" s="13"/>
      <c r="N159" s="13"/>
      <c r="O159" s="30">
        <v>7.7</v>
      </c>
      <c r="P159" s="9">
        <v>6.5337496660197205</v>
      </c>
      <c r="Q159" s="15">
        <v>24</v>
      </c>
      <c r="S159" s="7">
        <v>3405650</v>
      </c>
      <c r="T159" s="8">
        <v>64.599999999999994</v>
      </c>
      <c r="U159">
        <v>2.4</v>
      </c>
      <c r="V159" s="9">
        <v>6.5375862227896393</v>
      </c>
      <c r="W159" s="5">
        <v>43102</v>
      </c>
      <c r="X159" s="5">
        <v>70</v>
      </c>
      <c r="Y159" s="5">
        <v>104254</v>
      </c>
      <c r="Z159" s="27">
        <v>782.77110497526905</v>
      </c>
      <c r="AA159" s="5"/>
      <c r="AB159" s="12">
        <v>2.9127444522486681E-2</v>
      </c>
      <c r="AC159" s="5">
        <f>(D159/S159)*1000000</f>
        <v>3467.7961622597741</v>
      </c>
      <c r="AD159" s="5">
        <f>S159/E159</f>
        <v>703.35605121850472</v>
      </c>
      <c r="AE159" s="5">
        <v>0</v>
      </c>
      <c r="AF159" s="5">
        <v>0</v>
      </c>
      <c r="AG159" s="5">
        <v>0</v>
      </c>
      <c r="AH159" s="5">
        <v>6731000</v>
      </c>
      <c r="AI159" s="5">
        <v>10129900.199999999</v>
      </c>
      <c r="AJ159" s="5">
        <v>15.822699999999999</v>
      </c>
      <c r="AK159" s="5">
        <v>27</v>
      </c>
      <c r="AL159" s="5">
        <v>4.0000000000000003E-5</v>
      </c>
      <c r="AM159" s="5">
        <v>2</v>
      </c>
      <c r="AN159" s="5">
        <v>1.0000000000000001E-5</v>
      </c>
      <c r="AO159" s="5">
        <v>2</v>
      </c>
      <c r="AP159" s="5">
        <v>1</v>
      </c>
      <c r="AQ159" s="5">
        <v>1</v>
      </c>
      <c r="AR159" s="5">
        <v>2</v>
      </c>
      <c r="AS159" s="5">
        <v>0</v>
      </c>
      <c r="AT159" s="5">
        <v>30</v>
      </c>
      <c r="AU159" s="5">
        <f>IF(AM159&gt;20,1,0)</f>
        <v>0</v>
      </c>
    </row>
    <row r="160" spans="1:47">
      <c r="A160" s="15">
        <v>9000</v>
      </c>
      <c r="B160" s="1" t="s">
        <v>10</v>
      </c>
      <c r="C160">
        <v>1999</v>
      </c>
      <c r="D160">
        <v>11521.1</v>
      </c>
      <c r="E160" s="17">
        <v>4842</v>
      </c>
      <c r="F160" s="41">
        <v>5.8</v>
      </c>
      <c r="G160" s="5">
        <v>3.26</v>
      </c>
      <c r="H160" s="17"/>
      <c r="I160" s="17"/>
      <c r="J160" s="17"/>
      <c r="K160" s="17"/>
      <c r="L160" s="17"/>
      <c r="M160" s="17"/>
      <c r="N160" s="17"/>
      <c r="O160" s="30">
        <v>7.2</v>
      </c>
      <c r="P160" s="9">
        <v>6.1541119706007237</v>
      </c>
      <c r="Q160" s="15">
        <v>22.3</v>
      </c>
      <c r="S160" s="33">
        <v>3386401</v>
      </c>
      <c r="T160" s="8">
        <v>60.9</v>
      </c>
      <c r="U160">
        <v>2.9</v>
      </c>
      <c r="V160" s="9">
        <v>6.1488097856681074</v>
      </c>
      <c r="W160" s="5">
        <v>39693</v>
      </c>
      <c r="X160" s="5">
        <v>69.099999999999994</v>
      </c>
      <c r="Y160" s="5">
        <v>102904</v>
      </c>
      <c r="Z160" s="27">
        <v>918.35148658068795</v>
      </c>
      <c r="AA160" s="5"/>
      <c r="AB160" s="5"/>
      <c r="AC160" s="5">
        <f>(D160/S160)*1000000</f>
        <v>3402.1664888475998</v>
      </c>
      <c r="AD160" s="5">
        <f>S160/E160</f>
        <v>699.38062783973567</v>
      </c>
      <c r="AE160" s="5">
        <v>0</v>
      </c>
      <c r="AF160" s="5">
        <v>0</v>
      </c>
      <c r="AG160" s="5">
        <v>0</v>
      </c>
      <c r="AH160" s="5">
        <v>2752500</v>
      </c>
      <c r="AI160" s="5">
        <v>4281648.92</v>
      </c>
      <c r="AJ160" s="5">
        <v>14.790900000000001</v>
      </c>
      <c r="AK160" s="5">
        <v>1</v>
      </c>
      <c r="AL160" s="5">
        <v>0</v>
      </c>
      <c r="AM160" s="5">
        <v>1</v>
      </c>
      <c r="AN160" s="5">
        <v>0</v>
      </c>
      <c r="AO160" s="5">
        <v>3</v>
      </c>
      <c r="AP160" s="5">
        <v>3</v>
      </c>
      <c r="AQ160" s="5">
        <v>1</v>
      </c>
      <c r="AR160" s="5">
        <v>3</v>
      </c>
      <c r="AS160" s="5">
        <v>0</v>
      </c>
      <c r="AT160" s="5">
        <v>18</v>
      </c>
      <c r="AU160" s="5">
        <f>IF(AM160&gt;20,1,0)</f>
        <v>0</v>
      </c>
    </row>
    <row r="161" spans="1:47">
      <c r="A161" s="15">
        <v>9000</v>
      </c>
      <c r="B161" s="1" t="s">
        <v>10</v>
      </c>
      <c r="C161">
        <v>1998</v>
      </c>
      <c r="D161">
        <v>11317.4</v>
      </c>
      <c r="E161" s="17">
        <v>4842</v>
      </c>
      <c r="F161" s="41"/>
      <c r="G161" s="5">
        <v>4.12</v>
      </c>
      <c r="H161" s="13"/>
      <c r="I161" s="13"/>
      <c r="J161" s="13"/>
      <c r="K161" s="13"/>
      <c r="L161" s="13"/>
      <c r="M161" s="13"/>
      <c r="N161" s="13"/>
      <c r="O161" s="30">
        <v>9.5</v>
      </c>
      <c r="P161" s="9">
        <v>6.0763446568375556</v>
      </c>
      <c r="Q161" s="15">
        <v>20.8</v>
      </c>
      <c r="S161" s="33">
        <v>3365352</v>
      </c>
      <c r="T161" s="8">
        <v>58.5</v>
      </c>
      <c r="U161">
        <v>3.4</v>
      </c>
      <c r="V161" s="9">
        <v>6.0648715759100371</v>
      </c>
      <c r="W161" s="5">
        <v>37835</v>
      </c>
      <c r="X161" s="5">
        <v>69.3</v>
      </c>
      <c r="Y161" s="5">
        <v>101823</v>
      </c>
      <c r="Z161" s="27">
        <v>1055.5391523998101</v>
      </c>
      <c r="AA161" s="5"/>
      <c r="AB161" s="5"/>
      <c r="AC161" s="5">
        <f>(D161/S161)*1000000</f>
        <v>3362.9171629000471</v>
      </c>
      <c r="AD161" s="5">
        <f>S161/E161</f>
        <v>695.03345724907058</v>
      </c>
      <c r="AE161" s="5">
        <v>0</v>
      </c>
      <c r="AF161" s="5">
        <v>0</v>
      </c>
      <c r="AG161" s="5">
        <v>0</v>
      </c>
      <c r="AH161" s="5">
        <v>322000</v>
      </c>
      <c r="AI161" s="5">
        <v>511949.35</v>
      </c>
      <c r="AJ161" s="5">
        <v>2.02312</v>
      </c>
      <c r="AK161" s="5">
        <v>5</v>
      </c>
      <c r="AL161" s="5">
        <v>1.0000000000000001E-5</v>
      </c>
      <c r="AM161" s="5">
        <v>1</v>
      </c>
      <c r="AN161" s="5">
        <v>1.0000000000000001E-5</v>
      </c>
      <c r="AO161" s="5">
        <v>2</v>
      </c>
      <c r="AP161" s="5">
        <v>1</v>
      </c>
      <c r="AQ161" s="5">
        <v>1</v>
      </c>
      <c r="AR161" s="5">
        <v>2</v>
      </c>
      <c r="AS161" s="5">
        <v>0</v>
      </c>
      <c r="AT161" s="5">
        <v>17</v>
      </c>
      <c r="AU161" s="5">
        <f>IF(AM161&gt;20,1,0)</f>
        <v>0</v>
      </c>
    </row>
    <row r="162" spans="1:47">
      <c r="A162" s="15">
        <v>9000</v>
      </c>
      <c r="B162" s="1" t="s">
        <v>10</v>
      </c>
      <c r="C162">
        <v>1997</v>
      </c>
      <c r="D162">
        <v>10733.4</v>
      </c>
      <c r="E162" s="17">
        <v>4842</v>
      </c>
      <c r="F162" s="41"/>
      <c r="G162" s="5">
        <v>3.79</v>
      </c>
      <c r="H162" s="13"/>
      <c r="I162" s="13"/>
      <c r="J162" s="13"/>
      <c r="K162" s="13"/>
      <c r="L162" s="13"/>
      <c r="M162" s="13"/>
      <c r="N162" s="13"/>
      <c r="O162" s="30">
        <v>8.6</v>
      </c>
      <c r="P162" s="9">
        <v>5.9130357835940854</v>
      </c>
      <c r="Q162" s="15">
        <v>20.3</v>
      </c>
      <c r="R162">
        <v>21.6</v>
      </c>
      <c r="S162" s="33">
        <v>3349348</v>
      </c>
      <c r="T162" s="8">
        <v>55.8</v>
      </c>
      <c r="U162">
        <v>5</v>
      </c>
      <c r="V162" s="9">
        <v>5.9124642179738549</v>
      </c>
      <c r="W162" s="5">
        <v>35228</v>
      </c>
      <c r="X162" s="5">
        <v>68.099999999999994</v>
      </c>
      <c r="Y162" s="5">
        <v>101454</v>
      </c>
      <c r="Z162" s="27">
        <v>848.37327655120896</v>
      </c>
      <c r="AA162" s="5"/>
      <c r="AB162" s="5"/>
      <c r="AC162" s="5">
        <f>(D162/S162)*1000000</f>
        <v>3204.6237058675301</v>
      </c>
      <c r="AD162" s="5">
        <f>S162/E162</f>
        <v>691.72821148285834</v>
      </c>
      <c r="AE162" s="5">
        <v>0</v>
      </c>
      <c r="AF162" s="5">
        <v>0</v>
      </c>
      <c r="AG162" s="5">
        <v>0</v>
      </c>
      <c r="AH162" s="5">
        <v>2642999.9900000002</v>
      </c>
      <c r="AI162" s="5">
        <v>4267571.9400000004</v>
      </c>
      <c r="AJ162" s="5">
        <v>21.049320000000002</v>
      </c>
      <c r="AK162" s="5">
        <v>6</v>
      </c>
      <c r="AL162" s="5">
        <v>1.0000000000000001E-5</v>
      </c>
      <c r="AM162" s="5">
        <v>6</v>
      </c>
      <c r="AN162" s="5">
        <v>1.0000000000000001E-5</v>
      </c>
      <c r="AO162" s="5">
        <v>7</v>
      </c>
      <c r="AP162" s="5">
        <v>2</v>
      </c>
      <c r="AQ162" s="5">
        <v>1</v>
      </c>
      <c r="AR162" s="5">
        <v>7</v>
      </c>
      <c r="AS162" s="5">
        <v>0</v>
      </c>
      <c r="AT162" s="5">
        <v>29</v>
      </c>
      <c r="AU162" s="5">
        <f>IF(AM162&gt;20,1,0)</f>
        <v>0</v>
      </c>
    </row>
    <row r="163" spans="1:47">
      <c r="A163" s="15">
        <v>10000</v>
      </c>
      <c r="B163" s="1" t="s">
        <v>11</v>
      </c>
      <c r="C163">
        <v>2019</v>
      </c>
      <c r="D163">
        <v>4574.1000000000004</v>
      </c>
      <c r="E163" s="13">
        <v>1949</v>
      </c>
      <c r="F163" s="42">
        <v>5</v>
      </c>
      <c r="G163" s="42"/>
      <c r="H163" s="38" t="s">
        <v>121</v>
      </c>
      <c r="I163" s="38" t="s">
        <v>122</v>
      </c>
      <c r="J163" s="38" t="s">
        <v>123</v>
      </c>
      <c r="K163" s="38">
        <v>22.5</v>
      </c>
      <c r="L163" s="38">
        <v>3.8</v>
      </c>
      <c r="M163" s="38">
        <v>9.6</v>
      </c>
      <c r="N163" s="13">
        <v>123</v>
      </c>
      <c r="O163" s="30">
        <v>6.5</v>
      </c>
      <c r="P163" s="13"/>
      <c r="Q163" s="15">
        <v>12.8</v>
      </c>
      <c r="S163" s="23">
        <v>973764</v>
      </c>
      <c r="T163" s="8">
        <v>5.4</v>
      </c>
      <c r="U163">
        <v>3.8</v>
      </c>
      <c r="V163" s="5"/>
      <c r="W163" s="5">
        <v>54485</v>
      </c>
      <c r="X163" s="5">
        <v>73.099999999999994</v>
      </c>
      <c r="Y163" s="5">
        <v>33827</v>
      </c>
      <c r="Z163" s="27">
        <v>534.10334673720502</v>
      </c>
      <c r="AA163" s="5">
        <v>6425.5</v>
      </c>
      <c r="AB163" s="5"/>
      <c r="AC163" s="5">
        <f>(D163/S163)*1000000</f>
        <v>4697.339396404057</v>
      </c>
      <c r="AD163" s="5">
        <f>S163/E163</f>
        <v>499.62237044638277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4</v>
      </c>
      <c r="AL163" s="5">
        <v>1.0000000000000001E-5</v>
      </c>
      <c r="AM163" s="5">
        <v>0</v>
      </c>
      <c r="AN163" s="5">
        <v>0</v>
      </c>
      <c r="AO163" s="5">
        <v>1</v>
      </c>
      <c r="AP163" s="5">
        <v>0</v>
      </c>
      <c r="AQ163" s="5">
        <v>1</v>
      </c>
      <c r="AR163" s="5">
        <v>0</v>
      </c>
      <c r="AS163" s="5">
        <v>0</v>
      </c>
      <c r="AT163" s="5">
        <v>3</v>
      </c>
      <c r="AU163" s="5">
        <f>IF(AM163&gt;20,1,0)</f>
        <v>0</v>
      </c>
    </row>
    <row r="164" spans="1:47">
      <c r="A164" s="15">
        <v>10000</v>
      </c>
      <c r="B164" s="1" t="s">
        <v>11</v>
      </c>
      <c r="C164">
        <v>2018</v>
      </c>
      <c r="D164">
        <v>4219.8</v>
      </c>
      <c r="E164" s="13">
        <v>1949</v>
      </c>
      <c r="F164" s="42">
        <v>5.2</v>
      </c>
      <c r="G164" s="5">
        <v>4.9629279620000002</v>
      </c>
      <c r="H164" s="38" t="s">
        <v>274</v>
      </c>
      <c r="I164" s="38" t="s">
        <v>275</v>
      </c>
      <c r="J164" s="38" t="s">
        <v>276</v>
      </c>
      <c r="K164" s="38">
        <v>22.5</v>
      </c>
      <c r="L164" s="38">
        <v>4</v>
      </c>
      <c r="M164" s="38">
        <v>9.5</v>
      </c>
      <c r="N164" s="13">
        <v>155</v>
      </c>
      <c r="O164" s="30">
        <v>7.4</v>
      </c>
      <c r="P164" s="9">
        <v>5.5065817531095211</v>
      </c>
      <c r="Q164" s="15">
        <v>12.2</v>
      </c>
      <c r="S164" s="23">
        <v>965479</v>
      </c>
      <c r="T164" s="8">
        <v>5.0999999999999996</v>
      </c>
      <c r="U164">
        <v>3.8</v>
      </c>
      <c r="V164" s="5"/>
      <c r="W164" s="5">
        <v>52930</v>
      </c>
      <c r="X164" s="5">
        <v>70.8</v>
      </c>
      <c r="Y164" s="5">
        <v>32559</v>
      </c>
      <c r="Z164" s="27">
        <v>519.94820799559</v>
      </c>
      <c r="AA164" s="5">
        <v>6584</v>
      </c>
      <c r="AB164" s="5"/>
      <c r="AC164" s="5">
        <f>(D164/S164)*1000000</f>
        <v>4370.6802530143077</v>
      </c>
      <c r="AD164" s="5">
        <f>S164/E164</f>
        <v>495.37147255002566</v>
      </c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>
        <f>IF(AM164&gt;20,1,0)</f>
        <v>0</v>
      </c>
    </row>
    <row r="165" spans="1:47">
      <c r="A165" s="15">
        <v>10000</v>
      </c>
      <c r="B165" s="1" t="s">
        <v>11</v>
      </c>
      <c r="C165">
        <v>2017</v>
      </c>
      <c r="D165">
        <v>4013.7</v>
      </c>
      <c r="E165" s="17">
        <v>1949</v>
      </c>
      <c r="F165" s="41">
        <v>5.5</v>
      </c>
      <c r="G165" s="5">
        <v>5.3287192890000004</v>
      </c>
      <c r="H165" s="38" t="s">
        <v>427</v>
      </c>
      <c r="I165" s="38" t="s">
        <v>428</v>
      </c>
      <c r="J165" s="38" t="s">
        <v>429</v>
      </c>
      <c r="K165" s="38">
        <v>21.9</v>
      </c>
      <c r="L165" s="38">
        <v>4</v>
      </c>
      <c r="M165" s="38">
        <v>9.3000000000000007</v>
      </c>
      <c r="N165" s="17">
        <v>139</v>
      </c>
      <c r="O165" s="30">
        <v>9.1999999999999993</v>
      </c>
      <c r="P165" s="9">
        <v>5.5312081368170452</v>
      </c>
      <c r="Q165" s="15">
        <v>12</v>
      </c>
      <c r="S165" s="23">
        <v>956823</v>
      </c>
      <c r="T165" s="8">
        <v>4.8</v>
      </c>
      <c r="U165">
        <v>4.5</v>
      </c>
      <c r="V165" s="9">
        <v>5.5137509072400901</v>
      </c>
      <c r="W165" s="5">
        <v>50798</v>
      </c>
      <c r="X165" s="5">
        <v>70</v>
      </c>
      <c r="Y165" s="5">
        <v>31370</v>
      </c>
      <c r="Z165" s="27">
        <v>557.54949608590596</v>
      </c>
      <c r="AA165">
        <v>5788.75</v>
      </c>
      <c r="AB165" s="5"/>
      <c r="AC165" s="5">
        <f>(D165/S165)*1000000</f>
        <v>4194.8197315490952</v>
      </c>
      <c r="AD165" s="5">
        <f>S165/E165</f>
        <v>490.93022062596202</v>
      </c>
      <c r="AE165" s="5">
        <v>0</v>
      </c>
      <c r="AF165" s="5">
        <v>0</v>
      </c>
      <c r="AG165" s="5">
        <v>0</v>
      </c>
      <c r="AH165" s="5">
        <v>60</v>
      </c>
      <c r="AI165" s="5">
        <v>62.34</v>
      </c>
      <c r="AJ165" s="5">
        <v>1.8000000000000001E-4</v>
      </c>
      <c r="AK165" s="5">
        <v>5</v>
      </c>
      <c r="AL165" s="5">
        <v>1.0000000000000001E-5</v>
      </c>
      <c r="AM165" s="5">
        <v>0</v>
      </c>
      <c r="AN165" s="5">
        <v>0</v>
      </c>
      <c r="AO165" s="5">
        <v>1</v>
      </c>
      <c r="AP165" s="5">
        <v>0</v>
      </c>
      <c r="AQ165" s="5">
        <v>1</v>
      </c>
      <c r="AR165" s="5">
        <v>1</v>
      </c>
      <c r="AS165" s="5">
        <v>0</v>
      </c>
      <c r="AT165" s="5">
        <v>9</v>
      </c>
      <c r="AU165" s="5">
        <f>IF(AM165&gt;20,1,0)</f>
        <v>0</v>
      </c>
    </row>
    <row r="166" spans="1:47">
      <c r="A166" s="15">
        <v>10000</v>
      </c>
      <c r="B166" s="1" t="s">
        <v>11</v>
      </c>
      <c r="C166">
        <v>2016</v>
      </c>
      <c r="D166">
        <v>3907.2</v>
      </c>
      <c r="E166" s="13">
        <v>1949</v>
      </c>
      <c r="F166" s="42">
        <v>5.6</v>
      </c>
      <c r="G166" s="5">
        <v>6.09</v>
      </c>
      <c r="H166" s="38" t="s">
        <v>580</v>
      </c>
      <c r="I166" s="38" t="s">
        <v>581</v>
      </c>
      <c r="J166" s="38" t="s">
        <v>582</v>
      </c>
      <c r="K166" s="38">
        <v>22</v>
      </c>
      <c r="L166" s="38">
        <v>3.7</v>
      </c>
      <c r="M166" s="38">
        <v>9.1999999999999993</v>
      </c>
      <c r="N166" s="13">
        <v>130</v>
      </c>
      <c r="O166" s="30">
        <v>11.6</v>
      </c>
      <c r="P166" s="9">
        <v>5.3134876194703393</v>
      </c>
      <c r="Q166" s="15">
        <v>11.3</v>
      </c>
      <c r="S166" s="23">
        <v>948921</v>
      </c>
      <c r="T166" s="8">
        <v>4.9000000000000004</v>
      </c>
      <c r="U166">
        <v>4.5</v>
      </c>
      <c r="V166" s="9">
        <v>5.3023566034291134</v>
      </c>
      <c r="W166" s="5">
        <v>48836</v>
      </c>
      <c r="X166" s="5">
        <v>73</v>
      </c>
      <c r="Y166" s="5">
        <v>31122</v>
      </c>
      <c r="Z166" s="27">
        <v>484.93576796143901</v>
      </c>
      <c r="AA166">
        <v>4901</v>
      </c>
      <c r="AB166" s="12">
        <v>-1.800771427106946E-2</v>
      </c>
      <c r="AC166" s="5">
        <f>(D166/S166)*1000000</f>
        <v>4117.5187397054133</v>
      </c>
      <c r="AD166" s="5">
        <f>S166/E166</f>
        <v>486.87583376090305</v>
      </c>
      <c r="AE166" s="5">
        <v>0</v>
      </c>
      <c r="AF166" s="5">
        <v>0</v>
      </c>
      <c r="AG166" s="5">
        <v>0</v>
      </c>
      <c r="AH166" s="5">
        <v>35030</v>
      </c>
      <c r="AI166" s="5">
        <v>37148.82</v>
      </c>
      <c r="AJ166" s="5">
        <v>8.1180000000000002E-2</v>
      </c>
      <c r="AK166" s="5">
        <v>18</v>
      </c>
      <c r="AL166" s="5">
        <v>5.0000000000000002E-5</v>
      </c>
      <c r="AM166" s="5">
        <v>0</v>
      </c>
      <c r="AN166" s="5">
        <v>0</v>
      </c>
      <c r="AO166" s="5">
        <v>1</v>
      </c>
      <c r="AP166" s="5">
        <v>0</v>
      </c>
      <c r="AQ166" s="5">
        <v>1</v>
      </c>
      <c r="AR166" s="5">
        <v>1</v>
      </c>
      <c r="AS166" s="5">
        <v>0</v>
      </c>
      <c r="AT166" s="5">
        <v>16</v>
      </c>
      <c r="AU166" s="5">
        <f>IF(AM166&gt;20,1,0)</f>
        <v>0</v>
      </c>
    </row>
    <row r="167" spans="1:47">
      <c r="A167" s="15">
        <v>10000</v>
      </c>
      <c r="B167" s="1" t="s">
        <v>11</v>
      </c>
      <c r="C167">
        <v>2015</v>
      </c>
      <c r="D167">
        <v>3648.1</v>
      </c>
      <c r="E167" s="13">
        <v>1949</v>
      </c>
      <c r="F167" s="42">
        <v>57</v>
      </c>
      <c r="G167" s="5">
        <v>6.57</v>
      </c>
      <c r="H167" s="38" t="s">
        <v>733</v>
      </c>
      <c r="I167" s="38" t="s">
        <v>734</v>
      </c>
      <c r="J167" s="38" t="s">
        <v>735</v>
      </c>
      <c r="K167" s="38">
        <v>21.6</v>
      </c>
      <c r="L167" s="38">
        <v>3.8</v>
      </c>
      <c r="M167" s="38">
        <v>9</v>
      </c>
      <c r="N167" s="13">
        <v>104</v>
      </c>
      <c r="O167" s="30">
        <v>11.1</v>
      </c>
      <c r="P167" s="9">
        <v>5.5145456656697185</v>
      </c>
      <c r="Q167" s="15">
        <v>10.8</v>
      </c>
      <c r="S167" s="23">
        <v>941252</v>
      </c>
      <c r="T167" s="8">
        <v>4.8</v>
      </c>
      <c r="U167">
        <v>4.9000000000000004</v>
      </c>
      <c r="V167" s="9">
        <v>5.5006822821410646</v>
      </c>
      <c r="W167" s="5">
        <v>48017</v>
      </c>
      <c r="X167" s="5">
        <v>73.3</v>
      </c>
      <c r="Y167" s="5">
        <v>30293</v>
      </c>
      <c r="Z167" s="27">
        <v>458.49169952318402</v>
      </c>
      <c r="AA167" s="5">
        <v>4261</v>
      </c>
      <c r="AB167" s="12">
        <v>-0.13205412627286023</v>
      </c>
      <c r="AC167" s="5">
        <f>(D167/S167)*1000000</f>
        <v>3875.7952174338011</v>
      </c>
      <c r="AD167" s="5">
        <f>S167/E167</f>
        <v>482.94099538224731</v>
      </c>
      <c r="AE167" s="5">
        <v>0</v>
      </c>
      <c r="AF167" s="5">
        <v>0</v>
      </c>
      <c r="AG167" s="5">
        <v>0</v>
      </c>
      <c r="AH167" s="5">
        <v>545500</v>
      </c>
      <c r="AI167" s="5">
        <v>596449.88</v>
      </c>
      <c r="AJ167" s="5">
        <v>1.5509900000000001</v>
      </c>
      <c r="AK167" s="5">
        <v>4</v>
      </c>
      <c r="AL167" s="5">
        <v>2.0000000000000002E-5</v>
      </c>
      <c r="AM167" s="5">
        <v>0</v>
      </c>
      <c r="AN167" s="5">
        <v>0</v>
      </c>
      <c r="AO167" s="5">
        <v>3</v>
      </c>
      <c r="AP167" s="5">
        <v>0</v>
      </c>
      <c r="AQ167" s="5">
        <v>1</v>
      </c>
      <c r="AR167" s="5">
        <v>3</v>
      </c>
      <c r="AS167" s="5">
        <v>0</v>
      </c>
      <c r="AT167" s="5">
        <v>43</v>
      </c>
      <c r="AU167" s="5">
        <f>IF(AM167&gt;20,1,0)</f>
        <v>0</v>
      </c>
    </row>
    <row r="168" spans="1:47">
      <c r="A168" s="15">
        <v>10000</v>
      </c>
      <c r="B168" s="1" t="s">
        <v>11</v>
      </c>
      <c r="C168">
        <v>2014</v>
      </c>
      <c r="D168">
        <v>3586.2</v>
      </c>
      <c r="E168" s="13">
        <v>1949</v>
      </c>
      <c r="F168" s="42">
        <v>6</v>
      </c>
      <c r="G168" s="5">
        <v>5.77</v>
      </c>
      <c r="H168" s="38" t="s">
        <v>886</v>
      </c>
      <c r="I168" s="38" t="s">
        <v>887</v>
      </c>
      <c r="J168" s="38" t="s">
        <v>888</v>
      </c>
      <c r="K168" s="38">
        <v>21.7</v>
      </c>
      <c r="L168" s="38">
        <v>3.9</v>
      </c>
      <c r="M168" s="38">
        <v>8.9</v>
      </c>
      <c r="N168" s="13">
        <v>153</v>
      </c>
      <c r="O168" s="30">
        <v>11</v>
      </c>
      <c r="P168" s="9">
        <v>5.3276672141158565</v>
      </c>
      <c r="Q168" s="15">
        <v>10.8</v>
      </c>
      <c r="S168" s="23">
        <v>932487</v>
      </c>
      <c r="T168" s="8">
        <v>4.8</v>
      </c>
      <c r="U168">
        <v>5.7</v>
      </c>
      <c r="V168" s="9">
        <v>5.3135950219522021</v>
      </c>
      <c r="W168" s="5">
        <v>45993</v>
      </c>
      <c r="X168" s="5">
        <v>74.3</v>
      </c>
      <c r="Y168" s="5">
        <v>29394</v>
      </c>
      <c r="Z168" s="27">
        <v>401.28308828784202</v>
      </c>
      <c r="AA168" s="5">
        <v>4231.75</v>
      </c>
      <c r="AB168" s="12">
        <v>-0.18904669732154492</v>
      </c>
      <c r="AC168" s="5">
        <f>(D168/S168)*1000000</f>
        <v>3845.8444997088432</v>
      </c>
      <c r="AD168" s="5">
        <f>S168/E168</f>
        <v>478.44381734222679</v>
      </c>
      <c r="AE168" s="5">
        <v>0</v>
      </c>
      <c r="AF168" s="5">
        <v>0</v>
      </c>
      <c r="AG168" s="5">
        <v>0</v>
      </c>
      <c r="AH168" s="5">
        <v>415000</v>
      </c>
      <c r="AI168" s="5">
        <v>454299.78</v>
      </c>
      <c r="AJ168" s="5">
        <v>1.96363</v>
      </c>
      <c r="AK168" s="5">
        <v>3</v>
      </c>
      <c r="AL168" s="5">
        <v>2.0000000000000002E-5</v>
      </c>
      <c r="AM168" s="5">
        <v>1</v>
      </c>
      <c r="AN168" s="5">
        <v>0</v>
      </c>
      <c r="AO168" s="5">
        <v>2</v>
      </c>
      <c r="AP168" s="5">
        <v>2</v>
      </c>
      <c r="AQ168" s="5">
        <v>1</v>
      </c>
      <c r="AR168" s="5">
        <v>2</v>
      </c>
      <c r="AS168" s="5">
        <v>0</v>
      </c>
      <c r="AT168" s="5">
        <v>44</v>
      </c>
      <c r="AU168" s="5">
        <f>IF(AM168&gt;20,1,0)</f>
        <v>0</v>
      </c>
    </row>
    <row r="169" spans="1:47">
      <c r="A169" s="15">
        <v>10000</v>
      </c>
      <c r="B169" s="1" t="s">
        <v>11</v>
      </c>
      <c r="C169">
        <v>2013</v>
      </c>
      <c r="D169">
        <v>3252.2</v>
      </c>
      <c r="E169" s="17">
        <v>1949</v>
      </c>
      <c r="F169" s="41">
        <v>6.6</v>
      </c>
      <c r="G169" s="5">
        <v>4.43</v>
      </c>
      <c r="H169" s="38" t="s">
        <v>1037</v>
      </c>
      <c r="I169" s="38" t="s">
        <v>1038</v>
      </c>
      <c r="J169" s="38" t="s">
        <v>1039</v>
      </c>
      <c r="K169" s="38">
        <v>21.6</v>
      </c>
      <c r="L169" s="38">
        <v>3.6</v>
      </c>
      <c r="M169" s="38">
        <v>8.6999999999999993</v>
      </c>
      <c r="N169" s="17">
        <v>106</v>
      </c>
      <c r="O169" s="30">
        <v>11.2</v>
      </c>
      <c r="P169" s="9">
        <v>5.2443149720946129</v>
      </c>
      <c r="Q169" s="15">
        <v>10.5</v>
      </c>
      <c r="S169" s="23">
        <v>923576</v>
      </c>
      <c r="T169" s="8">
        <v>4.7</v>
      </c>
      <c r="U169">
        <v>6.7</v>
      </c>
      <c r="V169" s="9">
        <v>5.2431166218644298</v>
      </c>
      <c r="W169" s="5">
        <v>44338</v>
      </c>
      <c r="X169" s="5">
        <v>74.099999999999994</v>
      </c>
      <c r="Y169" s="5">
        <v>27795</v>
      </c>
      <c r="Z169" s="27">
        <v>390.127273098182</v>
      </c>
      <c r="AA169">
        <v>3907.25</v>
      </c>
      <c r="AB169" s="12">
        <v>-0.19027384817427168</v>
      </c>
      <c r="AC169" s="5">
        <f>(D169/S169)*1000000</f>
        <v>3521.312810207281</v>
      </c>
      <c r="AD169" s="5">
        <f>S169/E169</f>
        <v>473.87172909184198</v>
      </c>
      <c r="AE169" s="5">
        <v>0</v>
      </c>
      <c r="AF169" s="5">
        <v>0</v>
      </c>
      <c r="AG169" s="5">
        <v>0</v>
      </c>
      <c r="AH169" s="5">
        <v>410000</v>
      </c>
      <c r="AI169" s="5">
        <v>456107.07</v>
      </c>
      <c r="AJ169" s="5">
        <v>1.75753</v>
      </c>
      <c r="AK169" s="5">
        <v>0</v>
      </c>
      <c r="AL169" s="5">
        <v>0</v>
      </c>
      <c r="AM169" s="5">
        <v>1</v>
      </c>
      <c r="AN169" s="5">
        <v>0</v>
      </c>
      <c r="AO169" s="5">
        <v>6</v>
      </c>
      <c r="AP169" s="5">
        <v>6</v>
      </c>
      <c r="AQ169" s="5">
        <v>0</v>
      </c>
      <c r="AR169" s="5">
        <v>2</v>
      </c>
      <c r="AS169" s="5">
        <v>0</v>
      </c>
      <c r="AT169" s="5">
        <v>39</v>
      </c>
      <c r="AU169" s="5">
        <f>IF(AM169&gt;20,1,0)</f>
        <v>0</v>
      </c>
    </row>
    <row r="170" spans="1:47">
      <c r="A170" s="15">
        <v>10000</v>
      </c>
      <c r="B170" s="1" t="s">
        <v>11</v>
      </c>
      <c r="C170">
        <v>2012</v>
      </c>
      <c r="D170">
        <v>3106.2</v>
      </c>
      <c r="E170" s="13">
        <v>1949</v>
      </c>
      <c r="F170" s="42">
        <v>5.8</v>
      </c>
      <c r="G170" s="5">
        <v>6.11</v>
      </c>
      <c r="H170" s="38" t="s">
        <v>1190</v>
      </c>
      <c r="I170" s="38" t="s">
        <v>1191</v>
      </c>
      <c r="J170" s="38" t="s">
        <v>1192</v>
      </c>
      <c r="K170" s="38">
        <v>21.5</v>
      </c>
      <c r="L170" s="38">
        <v>3.3</v>
      </c>
      <c r="M170" s="38">
        <v>8.6</v>
      </c>
      <c r="N170" s="13">
        <v>118</v>
      </c>
      <c r="O170" s="30">
        <v>13.5</v>
      </c>
      <c r="P170" s="9">
        <v>5.0919788764974188</v>
      </c>
      <c r="Q170" s="15">
        <v>10.199999999999999</v>
      </c>
      <c r="S170" s="23">
        <v>915179</v>
      </c>
      <c r="T170" s="8">
        <v>4.5999999999999996</v>
      </c>
      <c r="U170">
        <v>7.2</v>
      </c>
      <c r="V170" s="9">
        <v>5.0942836307525878</v>
      </c>
      <c r="W170" s="5">
        <v>44077</v>
      </c>
      <c r="X170" s="5">
        <v>73.400000000000006</v>
      </c>
      <c r="Y170" s="5">
        <v>27278</v>
      </c>
      <c r="Z170" s="27">
        <v>326.49642252992197</v>
      </c>
      <c r="AA170" s="5">
        <v>3859.25</v>
      </c>
      <c r="AB170" s="12">
        <v>-0.25277284741676842</v>
      </c>
      <c r="AC170" s="5">
        <f>(D170/S170)*1000000</f>
        <v>3394.0901178895056</v>
      </c>
      <c r="AD170" s="5">
        <f>S170/E170</f>
        <v>469.56336582863008</v>
      </c>
      <c r="AE170" s="5">
        <v>0</v>
      </c>
      <c r="AF170" s="5">
        <v>0</v>
      </c>
      <c r="AG170" s="5">
        <v>0</v>
      </c>
      <c r="AH170" s="5">
        <v>7425000</v>
      </c>
      <c r="AI170" s="5">
        <v>8380977.0499999998</v>
      </c>
      <c r="AJ170" s="5">
        <v>31.727789999999999</v>
      </c>
      <c r="AK170" s="5">
        <v>4</v>
      </c>
      <c r="AL170" s="5">
        <v>1.0000000000000001E-5</v>
      </c>
      <c r="AM170" s="5">
        <v>0</v>
      </c>
      <c r="AN170" s="5">
        <v>0</v>
      </c>
      <c r="AO170" s="5">
        <v>2</v>
      </c>
      <c r="AP170" s="5">
        <v>0</v>
      </c>
      <c r="AQ170" s="5">
        <v>1</v>
      </c>
      <c r="AR170" s="5">
        <v>2</v>
      </c>
      <c r="AS170" s="5">
        <v>0</v>
      </c>
      <c r="AT170" s="5">
        <v>98</v>
      </c>
      <c r="AU170" s="5">
        <f>IF(AM170&gt;20,1,0)</f>
        <v>0</v>
      </c>
    </row>
    <row r="171" spans="1:47">
      <c r="A171" s="15">
        <v>10000</v>
      </c>
      <c r="B171" s="1" t="s">
        <v>11</v>
      </c>
      <c r="C171">
        <v>2011</v>
      </c>
      <c r="D171">
        <v>2931.7</v>
      </c>
      <c r="E171" s="13">
        <v>1949</v>
      </c>
      <c r="F171" s="42">
        <v>5.2</v>
      </c>
      <c r="G171" s="5">
        <v>5.29</v>
      </c>
      <c r="H171" s="38" t="s">
        <v>1343</v>
      </c>
      <c r="I171" s="38" t="s">
        <v>1344</v>
      </c>
      <c r="J171" s="38" t="s">
        <v>1345</v>
      </c>
      <c r="K171" s="38">
        <v>21.4</v>
      </c>
      <c r="L171" s="38">
        <v>3.3</v>
      </c>
      <c r="M171" s="38">
        <v>8.4</v>
      </c>
      <c r="N171" s="13">
        <v>108</v>
      </c>
      <c r="O171" s="30">
        <v>13.7</v>
      </c>
      <c r="P171" s="9">
        <v>5.3717339446029833</v>
      </c>
      <c r="Q171" s="15">
        <v>9.9</v>
      </c>
      <c r="S171" s="23">
        <v>907381</v>
      </c>
      <c r="T171" s="8">
        <v>4.8</v>
      </c>
      <c r="U171">
        <v>7.5</v>
      </c>
      <c r="V171" s="9">
        <v>5.3732640377008698</v>
      </c>
      <c r="W171" s="5">
        <v>43891</v>
      </c>
      <c r="X171" s="5">
        <v>74.2</v>
      </c>
      <c r="Y171" s="5">
        <v>27288</v>
      </c>
      <c r="Z171" s="27">
        <v>253.160693757318</v>
      </c>
      <c r="AA171" s="5">
        <v>3642.25</v>
      </c>
      <c r="AB171" s="12">
        <v>-0.15807967754583455</v>
      </c>
      <c r="AC171" s="5">
        <f>(D171/S171)*1000000</f>
        <v>3230.9470883785311</v>
      </c>
      <c r="AD171" s="5">
        <f>S171/E171</f>
        <v>465.56233966136477</v>
      </c>
      <c r="AE171" s="5">
        <v>1000</v>
      </c>
      <c r="AF171" s="5">
        <v>1152.1099999999999</v>
      </c>
      <c r="AG171" s="5">
        <v>5.7499999999999999E-3</v>
      </c>
      <c r="AH171" s="5">
        <v>1365000</v>
      </c>
      <c r="AI171" s="5">
        <v>1572630.3</v>
      </c>
      <c r="AJ171" s="5">
        <v>5.4139999999999997</v>
      </c>
      <c r="AK171" s="5">
        <v>4</v>
      </c>
      <c r="AL171" s="5">
        <v>2.0000000000000002E-5</v>
      </c>
      <c r="AM171" s="5">
        <v>2</v>
      </c>
      <c r="AN171" s="5">
        <v>0</v>
      </c>
      <c r="AO171" s="5">
        <v>3</v>
      </c>
      <c r="AP171" s="5">
        <v>2</v>
      </c>
      <c r="AQ171" s="5">
        <v>2</v>
      </c>
      <c r="AR171" s="5">
        <v>3</v>
      </c>
      <c r="AS171" s="5">
        <v>1</v>
      </c>
      <c r="AT171" s="5">
        <v>76</v>
      </c>
      <c r="AU171" s="5">
        <f>IF(AM171&gt;20,1,0)</f>
        <v>0</v>
      </c>
    </row>
    <row r="172" spans="1:47">
      <c r="A172" s="15">
        <v>10000</v>
      </c>
      <c r="B172" s="1" t="s">
        <v>11</v>
      </c>
      <c r="C172">
        <v>2010</v>
      </c>
      <c r="D172">
        <v>2951.6</v>
      </c>
      <c r="E172" s="13">
        <v>1949</v>
      </c>
      <c r="F172" s="42">
        <v>5.2</v>
      </c>
      <c r="G172" s="5">
        <v>5.67</v>
      </c>
      <c r="H172" s="38" t="s">
        <v>1495</v>
      </c>
      <c r="I172" s="38" t="s">
        <v>1496</v>
      </c>
      <c r="J172" s="38" t="s">
        <v>1497</v>
      </c>
      <c r="K172" s="38">
        <v>21.3</v>
      </c>
      <c r="L172" s="38">
        <v>3.1</v>
      </c>
      <c r="M172" s="38">
        <v>8.1999999999999993</v>
      </c>
      <c r="N172" s="13">
        <v>153</v>
      </c>
      <c r="O172" s="30">
        <v>12.2</v>
      </c>
      <c r="P172" s="9">
        <v>5.3592645638125305</v>
      </c>
      <c r="Q172" s="15">
        <v>9.6999999999999993</v>
      </c>
      <c r="S172" s="23">
        <v>899593</v>
      </c>
      <c r="T172" s="8">
        <v>4.8</v>
      </c>
      <c r="U172">
        <v>8.4</v>
      </c>
      <c r="V172" s="9">
        <v>5.3629675749963157</v>
      </c>
      <c r="W172" s="5">
        <v>40825</v>
      </c>
      <c r="X172" s="5">
        <v>74.7</v>
      </c>
      <c r="Y172" s="5">
        <v>27955</v>
      </c>
      <c r="Z172" s="27">
        <v>245.99484015658399</v>
      </c>
      <c r="AA172" s="5">
        <v>3262.5</v>
      </c>
      <c r="AB172" s="12">
        <v>-0.12709796734044504</v>
      </c>
      <c r="AC172" s="5">
        <f>(D172/S172)*1000000</f>
        <v>3281.0393144455325</v>
      </c>
      <c r="AD172" s="5">
        <f>S172/E172</f>
        <v>461.56644433042584</v>
      </c>
      <c r="AE172" s="5">
        <v>0</v>
      </c>
      <c r="AF172" s="5">
        <v>0</v>
      </c>
      <c r="AG172" s="5">
        <v>0</v>
      </c>
      <c r="AH172" s="5">
        <v>9644000</v>
      </c>
      <c r="AI172" s="5">
        <v>11461669.609999999</v>
      </c>
      <c r="AJ172" s="5">
        <v>46.103380000000001</v>
      </c>
      <c r="AK172" s="5">
        <v>1</v>
      </c>
      <c r="AL172" s="5">
        <v>0</v>
      </c>
      <c r="AM172" s="5">
        <v>2</v>
      </c>
      <c r="AN172" s="5">
        <v>1.0000000000000001E-5</v>
      </c>
      <c r="AO172" s="5">
        <v>3</v>
      </c>
      <c r="AP172" s="5">
        <v>3</v>
      </c>
      <c r="AQ172" s="5">
        <v>1</v>
      </c>
      <c r="AR172" s="5">
        <v>3</v>
      </c>
      <c r="AS172" s="5">
        <v>0</v>
      </c>
      <c r="AT172" s="5">
        <v>46</v>
      </c>
      <c r="AU172" s="5">
        <f>IF(AM172&gt;20,1,0)</f>
        <v>0</v>
      </c>
    </row>
    <row r="173" spans="1:47">
      <c r="A173" s="15">
        <v>10000</v>
      </c>
      <c r="B173" s="1" t="s">
        <v>11</v>
      </c>
      <c r="C173">
        <v>2009</v>
      </c>
      <c r="D173">
        <v>2744.4</v>
      </c>
      <c r="E173" s="13">
        <v>1949</v>
      </c>
      <c r="F173" s="42">
        <v>5.4</v>
      </c>
      <c r="G173" s="5">
        <v>4.63</v>
      </c>
      <c r="H173" s="13"/>
      <c r="I173" s="13"/>
      <c r="J173" s="13"/>
      <c r="K173" s="13"/>
      <c r="L173" s="13"/>
      <c r="M173" s="13"/>
      <c r="N173" s="13">
        <v>103</v>
      </c>
      <c r="O173" s="30">
        <v>12.3</v>
      </c>
      <c r="P173" s="9">
        <v>5.6699292182926948</v>
      </c>
      <c r="Q173" s="15">
        <v>9.4</v>
      </c>
      <c r="S173" s="7">
        <v>891730</v>
      </c>
      <c r="T173" s="8">
        <v>5.2</v>
      </c>
      <c r="U173">
        <v>8.3000000000000007</v>
      </c>
      <c r="V173" s="9">
        <v>5.6767222126966894</v>
      </c>
      <c r="W173" s="5">
        <v>40690</v>
      </c>
      <c r="X173" s="5">
        <v>76.5</v>
      </c>
      <c r="Y173" s="5">
        <v>28563</v>
      </c>
      <c r="Z173" s="27">
        <v>258.677534700546</v>
      </c>
      <c r="AA173" s="5">
        <v>3188.25</v>
      </c>
      <c r="AB173" s="12">
        <v>-0.11809275946077105</v>
      </c>
      <c r="AC173" s="5">
        <f>(D173/S173)*1000000</f>
        <v>3077.6131788770144</v>
      </c>
      <c r="AD173" s="5">
        <f>S173/E173</f>
        <v>457.53206772703953</v>
      </c>
      <c r="AE173" s="5">
        <v>500000</v>
      </c>
      <c r="AF173" s="5">
        <v>603985.51</v>
      </c>
      <c r="AG173" s="5">
        <v>3.2726500000000001</v>
      </c>
      <c r="AH173" s="5">
        <v>47033500</v>
      </c>
      <c r="AI173" s="5">
        <v>56815105.530000001</v>
      </c>
      <c r="AJ173" s="5">
        <v>291.24833999999998</v>
      </c>
      <c r="AK173" s="5">
        <v>38</v>
      </c>
      <c r="AL173" s="5">
        <v>1.2999999999999999E-4</v>
      </c>
      <c r="AM173" s="5">
        <v>0</v>
      </c>
      <c r="AN173" s="5">
        <v>0</v>
      </c>
      <c r="AO173" s="5">
        <v>4</v>
      </c>
      <c r="AP173" s="5">
        <v>0</v>
      </c>
      <c r="AQ173" s="5">
        <v>4</v>
      </c>
      <c r="AR173" s="5">
        <v>3</v>
      </c>
      <c r="AS173" s="5">
        <v>1</v>
      </c>
      <c r="AT173" s="5">
        <v>79</v>
      </c>
      <c r="AU173" s="5">
        <f>IF(AM173&gt;20,1,0)</f>
        <v>0</v>
      </c>
    </row>
    <row r="174" spans="1:47">
      <c r="A174" s="15">
        <v>10000</v>
      </c>
      <c r="B174" s="1" t="s">
        <v>11</v>
      </c>
      <c r="C174">
        <v>2008</v>
      </c>
      <c r="D174">
        <v>2716</v>
      </c>
      <c r="E174" s="13">
        <v>1949</v>
      </c>
      <c r="F174" s="42">
        <v>5.5</v>
      </c>
      <c r="G174" s="5">
        <v>6.53</v>
      </c>
      <c r="H174" s="13"/>
      <c r="I174" s="13"/>
      <c r="J174" s="13"/>
      <c r="K174" s="13"/>
      <c r="L174" s="13"/>
      <c r="M174" s="13"/>
      <c r="N174" s="13"/>
      <c r="O174" s="30">
        <v>9.6</v>
      </c>
      <c r="P174" s="9">
        <v>5.7755902656730695</v>
      </c>
      <c r="Q174" s="15">
        <v>9.1</v>
      </c>
      <c r="S174" s="7">
        <v>883874</v>
      </c>
      <c r="T174" s="8">
        <v>6.8</v>
      </c>
      <c r="U174">
        <v>4.9000000000000004</v>
      </c>
      <c r="V174" s="9">
        <v>5.7871351513985845</v>
      </c>
      <c r="W174" s="5">
        <v>40722</v>
      </c>
      <c r="X174" s="5">
        <v>76.2</v>
      </c>
      <c r="Y174" s="5">
        <v>29610</v>
      </c>
      <c r="Z174" s="27">
        <v>284.877568376856</v>
      </c>
      <c r="AA174" s="5">
        <v>3370.75</v>
      </c>
      <c r="AB174" s="12">
        <v>-9.7621451456781347E-2</v>
      </c>
      <c r="AC174" s="5">
        <f>(D174/S174)*1000000</f>
        <v>3072.8361734817404</v>
      </c>
      <c r="AD174" s="5">
        <f>S174/E174</f>
        <v>453.50128270908158</v>
      </c>
      <c r="AE174" s="5">
        <v>0</v>
      </c>
      <c r="AF174" s="5">
        <v>0</v>
      </c>
      <c r="AG174" s="5">
        <v>0</v>
      </c>
      <c r="AH174" s="5">
        <v>1456500</v>
      </c>
      <c r="AI174" s="5">
        <v>1753150.19</v>
      </c>
      <c r="AJ174" s="5">
        <v>6.5070899999999998</v>
      </c>
      <c r="AK174" s="5">
        <v>62</v>
      </c>
      <c r="AL174" s="5">
        <v>2.9999999999999997E-4</v>
      </c>
      <c r="AM174" s="5">
        <v>0</v>
      </c>
      <c r="AN174" s="5">
        <v>0</v>
      </c>
      <c r="AO174" s="5">
        <v>6</v>
      </c>
      <c r="AP174" s="5">
        <v>0</v>
      </c>
      <c r="AQ174" s="5">
        <v>6</v>
      </c>
      <c r="AR174" s="5">
        <v>2</v>
      </c>
      <c r="AS174" s="5">
        <v>0</v>
      </c>
      <c r="AT174" s="5">
        <v>65</v>
      </c>
      <c r="AU174" s="5">
        <f>IF(AM174&gt;20,1,0)</f>
        <v>0</v>
      </c>
    </row>
    <row r="175" spans="1:47">
      <c r="A175" s="15">
        <v>10000</v>
      </c>
      <c r="B175" s="1" t="s">
        <v>11</v>
      </c>
      <c r="C175">
        <v>2007</v>
      </c>
      <c r="D175">
        <v>2855.1</v>
      </c>
      <c r="E175" s="13">
        <v>1949</v>
      </c>
      <c r="F175" s="42">
        <v>5.7</v>
      </c>
      <c r="G175" s="5">
        <v>4.51</v>
      </c>
      <c r="H175" s="13"/>
      <c r="I175" s="13"/>
      <c r="J175" s="13"/>
      <c r="K175" s="13"/>
      <c r="L175" s="13"/>
      <c r="M175" s="13"/>
      <c r="N175" s="13"/>
      <c r="O175" s="30">
        <v>9.3000000000000007</v>
      </c>
      <c r="P175" s="9">
        <v>6.3284061846646198</v>
      </c>
      <c r="Q175" s="15">
        <v>8.6999999999999993</v>
      </c>
      <c r="S175" s="7">
        <v>871749</v>
      </c>
      <c r="T175" s="8">
        <v>7.8</v>
      </c>
      <c r="U175">
        <v>3.4</v>
      </c>
      <c r="V175" s="9">
        <v>6.331232655730191</v>
      </c>
      <c r="W175" s="5">
        <v>41687</v>
      </c>
      <c r="X175" s="5">
        <v>76.8</v>
      </c>
      <c r="Y175" s="5">
        <v>30391</v>
      </c>
      <c r="Z175" s="27">
        <v>422.77028035699902</v>
      </c>
      <c r="AA175" s="5">
        <v>3345.5</v>
      </c>
      <c r="AB175" s="12">
        <v>-0.10994788006736642</v>
      </c>
      <c r="AC175" s="5">
        <f>(D175/S175)*1000000</f>
        <v>3275.1399772182131</v>
      </c>
      <c r="AD175" s="5">
        <f>S175/E175</f>
        <v>447.28014366341716</v>
      </c>
      <c r="AE175" s="5">
        <v>0</v>
      </c>
      <c r="AF175" s="5">
        <v>0</v>
      </c>
      <c r="AG175" s="5">
        <v>0</v>
      </c>
      <c r="AH175" s="5">
        <v>1078000</v>
      </c>
      <c r="AI175" s="5">
        <v>1347380.34</v>
      </c>
      <c r="AJ175" s="5">
        <v>6.2689000000000004</v>
      </c>
      <c r="AK175" s="5">
        <v>4</v>
      </c>
      <c r="AL175" s="5">
        <v>2.0000000000000002E-5</v>
      </c>
      <c r="AM175" s="5">
        <v>8</v>
      </c>
      <c r="AN175" s="5">
        <v>3.0000000000000001E-5</v>
      </c>
      <c r="AO175" s="5">
        <v>2</v>
      </c>
      <c r="AP175" s="5">
        <v>2</v>
      </c>
      <c r="AQ175" s="5">
        <v>1</v>
      </c>
      <c r="AR175" s="5">
        <v>2</v>
      </c>
      <c r="AS175" s="5">
        <v>0</v>
      </c>
      <c r="AT175" s="5">
        <v>59</v>
      </c>
      <c r="AU175" s="5">
        <f>IF(AM175&gt;20,1,0)</f>
        <v>0</v>
      </c>
    </row>
    <row r="176" spans="1:47">
      <c r="A176" s="15">
        <v>10000</v>
      </c>
      <c r="B176" s="1" t="s">
        <v>11</v>
      </c>
      <c r="C176">
        <v>2006</v>
      </c>
      <c r="D176">
        <v>2820.8</v>
      </c>
      <c r="E176" s="17">
        <v>1949</v>
      </c>
      <c r="F176" s="41">
        <v>5.9</v>
      </c>
      <c r="G176" s="5">
        <v>4.92</v>
      </c>
      <c r="H176" s="17"/>
      <c r="I176" s="17"/>
      <c r="J176" s="17"/>
      <c r="K176" s="17"/>
      <c r="L176" s="17"/>
      <c r="M176" s="17"/>
      <c r="N176" s="17"/>
      <c r="O176" s="30">
        <v>9.3000000000000007</v>
      </c>
      <c r="P176" s="9">
        <v>6.4964229588693359</v>
      </c>
      <c r="Q176" s="15">
        <v>8.3000000000000007</v>
      </c>
      <c r="S176" s="7">
        <v>859268</v>
      </c>
      <c r="T176" s="8">
        <v>8</v>
      </c>
      <c r="U176">
        <v>3.6</v>
      </c>
      <c r="V176" s="9">
        <v>6.4932406138756624</v>
      </c>
      <c r="W176" s="5">
        <v>41041</v>
      </c>
      <c r="X176" s="5">
        <v>76.8</v>
      </c>
      <c r="Y176" s="5">
        <v>29685</v>
      </c>
      <c r="Z176" s="27">
        <v>556.58376210563802</v>
      </c>
      <c r="AA176" s="5">
        <v>2941.25</v>
      </c>
      <c r="AB176" s="12">
        <v>-6.2359348129213163E-2</v>
      </c>
      <c r="AC176" s="5">
        <f>(D176/S176)*1000000</f>
        <v>3282.7941922659757</v>
      </c>
      <c r="AD176" s="5">
        <f>S176/E176</f>
        <v>440.87634684453565</v>
      </c>
      <c r="AE176" s="5">
        <v>0</v>
      </c>
      <c r="AF176" s="5">
        <v>0</v>
      </c>
      <c r="AG176" s="5">
        <v>0</v>
      </c>
      <c r="AH176" s="5">
        <v>2291000</v>
      </c>
      <c r="AI176" s="5">
        <v>2945054.14</v>
      </c>
      <c r="AJ176" s="5">
        <v>15.58972</v>
      </c>
      <c r="AK176" s="5">
        <v>12</v>
      </c>
      <c r="AL176" s="5">
        <v>5.0000000000000002E-5</v>
      </c>
      <c r="AM176" s="5">
        <v>2</v>
      </c>
      <c r="AN176" s="5">
        <v>1.0000000000000001E-5</v>
      </c>
      <c r="AO176" s="5">
        <v>5</v>
      </c>
      <c r="AP176" s="5">
        <v>3</v>
      </c>
      <c r="AQ176" s="5">
        <v>3</v>
      </c>
      <c r="AR176" s="5">
        <v>5</v>
      </c>
      <c r="AS176" s="5">
        <v>0</v>
      </c>
      <c r="AT176" s="5">
        <v>77</v>
      </c>
      <c r="AU176" s="5">
        <f>IF(AM176&gt;20,1,0)</f>
        <v>0</v>
      </c>
    </row>
    <row r="177" spans="1:47">
      <c r="A177" s="15">
        <v>10000</v>
      </c>
      <c r="B177" s="1" t="s">
        <v>11</v>
      </c>
      <c r="C177">
        <v>2005</v>
      </c>
      <c r="D177">
        <v>2730.8</v>
      </c>
      <c r="E177" s="13">
        <v>1949</v>
      </c>
      <c r="F177" s="42">
        <v>5.9</v>
      </c>
      <c r="G177" s="5">
        <v>4.4000000000000004</v>
      </c>
      <c r="H177" s="13"/>
      <c r="I177" s="13"/>
      <c r="J177" s="13"/>
      <c r="K177" s="13"/>
      <c r="L177" s="13"/>
      <c r="M177" s="13"/>
      <c r="N177" s="13"/>
      <c r="O177" s="30">
        <v>9.1999999999999993</v>
      </c>
      <c r="P177" s="9">
        <v>6.5065747079336687</v>
      </c>
      <c r="Q177" s="15">
        <v>7.6</v>
      </c>
      <c r="S177" s="7">
        <v>845150</v>
      </c>
      <c r="T177" s="8">
        <v>7.3</v>
      </c>
      <c r="U177">
        <v>4.0999999999999996</v>
      </c>
      <c r="V177" s="9">
        <v>6.4865144091053084</v>
      </c>
      <c r="W177" s="5">
        <v>39405</v>
      </c>
      <c r="X177" s="5">
        <v>75.8</v>
      </c>
      <c r="Y177" s="5">
        <v>29738</v>
      </c>
      <c r="Z177" s="27">
        <v>711.00325453288201</v>
      </c>
      <c r="AA177" s="5">
        <v>2854.5</v>
      </c>
      <c r="AB177" s="12">
        <v>-9.0380333633913956E-2</v>
      </c>
      <c r="AC177" s="5">
        <f>(D177/S177)*1000000</f>
        <v>3231.1424007572623</v>
      </c>
      <c r="AD177" s="5">
        <f>S177/E177</f>
        <v>433.63263211903541</v>
      </c>
      <c r="AE177" s="5">
        <v>0</v>
      </c>
      <c r="AF177" s="5">
        <v>0</v>
      </c>
      <c r="AG177" s="5">
        <v>0</v>
      </c>
      <c r="AH177" s="5">
        <v>293000</v>
      </c>
      <c r="AI177" s="5">
        <v>388798.11</v>
      </c>
      <c r="AJ177" s="5">
        <v>1.9565999999999999</v>
      </c>
      <c r="AK177" s="5">
        <v>0</v>
      </c>
      <c r="AL177" s="5">
        <v>0</v>
      </c>
      <c r="AM177" s="5">
        <v>1</v>
      </c>
      <c r="AN177" s="5">
        <v>1.0000000000000001E-5</v>
      </c>
      <c r="AO177" s="5">
        <v>2</v>
      </c>
      <c r="AP177" s="5">
        <v>2</v>
      </c>
      <c r="AQ177" s="5">
        <v>0</v>
      </c>
      <c r="AR177" s="5">
        <v>1</v>
      </c>
      <c r="AS177" s="5">
        <v>0</v>
      </c>
      <c r="AT177" s="5">
        <v>25</v>
      </c>
      <c r="AU177" s="5">
        <f>IF(AM177&gt;20,1,0)</f>
        <v>0</v>
      </c>
    </row>
    <row r="178" spans="1:47">
      <c r="A178" s="15">
        <v>10000</v>
      </c>
      <c r="B178" s="1" t="s">
        <v>11</v>
      </c>
      <c r="C178">
        <v>2004</v>
      </c>
      <c r="D178">
        <v>2616.9</v>
      </c>
      <c r="E178" s="17">
        <v>1949</v>
      </c>
      <c r="F178" s="41">
        <v>6.1</v>
      </c>
      <c r="G178" s="5">
        <v>3.37</v>
      </c>
      <c r="H178" s="17"/>
      <c r="I178" s="17"/>
      <c r="J178" s="17"/>
      <c r="K178" s="17"/>
      <c r="L178" s="17"/>
      <c r="M178" s="17"/>
      <c r="N178" s="17"/>
      <c r="O178" s="30">
        <v>9</v>
      </c>
      <c r="P178" s="9">
        <v>6.6695820878458427</v>
      </c>
      <c r="Q178" s="15">
        <v>6.9</v>
      </c>
      <c r="S178" s="7">
        <v>830803</v>
      </c>
      <c r="T178" s="8">
        <v>6.8</v>
      </c>
      <c r="U178">
        <v>4</v>
      </c>
      <c r="V178" s="9">
        <v>6.6580375021173444</v>
      </c>
      <c r="W178" s="5">
        <v>38970</v>
      </c>
      <c r="X178" s="5">
        <v>77.3</v>
      </c>
      <c r="Y178" s="5">
        <v>28680</v>
      </c>
      <c r="Z178" s="27">
        <v>708.35765645013805</v>
      </c>
      <c r="AA178" s="5"/>
      <c r="AB178" s="12">
        <v>-1.010904198330969E-2</v>
      </c>
      <c r="AC178" s="5">
        <f>(D178/S178)*1000000</f>
        <v>3149.84418688907</v>
      </c>
      <c r="AD178" s="5">
        <f>S178/E178</f>
        <v>426.27142124166238</v>
      </c>
      <c r="AE178" s="5">
        <v>0</v>
      </c>
      <c r="AF178" s="5">
        <v>0</v>
      </c>
      <c r="AG178" s="5">
        <v>0</v>
      </c>
      <c r="AH178" s="5">
        <v>2469000</v>
      </c>
      <c r="AI178" s="5">
        <v>3387254.69</v>
      </c>
      <c r="AJ178" s="5">
        <v>12.09839</v>
      </c>
      <c r="AK178" s="5">
        <v>5</v>
      </c>
      <c r="AL178" s="5">
        <v>3.0000000000000001E-5</v>
      </c>
      <c r="AM178" s="5">
        <v>1</v>
      </c>
      <c r="AN178" s="5">
        <v>1.0000000000000001E-5</v>
      </c>
      <c r="AO178" s="5">
        <v>2</v>
      </c>
      <c r="AP178" s="5">
        <v>1</v>
      </c>
      <c r="AQ178" s="5">
        <v>2</v>
      </c>
      <c r="AR178" s="5">
        <v>2</v>
      </c>
      <c r="AS178" s="5">
        <v>0</v>
      </c>
      <c r="AT178" s="5">
        <v>32</v>
      </c>
      <c r="AU178" s="5">
        <f>IF(AM178&gt;20,1,0)</f>
        <v>0</v>
      </c>
    </row>
    <row r="179" spans="1:47">
      <c r="A179" s="15">
        <v>10000</v>
      </c>
      <c r="B179" s="1" t="s">
        <v>11</v>
      </c>
      <c r="C179">
        <v>2003</v>
      </c>
      <c r="D179">
        <v>2015.5</v>
      </c>
      <c r="E179" s="17">
        <v>1949</v>
      </c>
      <c r="F179" s="41">
        <v>6</v>
      </c>
      <c r="G179" s="5">
        <v>2.57</v>
      </c>
      <c r="H179" s="17"/>
      <c r="I179" s="17"/>
      <c r="J179" s="17"/>
      <c r="K179" s="17"/>
      <c r="L179" s="17"/>
      <c r="M179" s="17"/>
      <c r="N179" s="17"/>
      <c r="O179" s="30">
        <v>7.3</v>
      </c>
      <c r="P179" s="9">
        <v>6.7577661917892193</v>
      </c>
      <c r="Q179" s="15">
        <v>6.3</v>
      </c>
      <c r="S179" s="7">
        <v>818003</v>
      </c>
      <c r="T179" s="8">
        <v>6</v>
      </c>
      <c r="U179">
        <v>4.3</v>
      </c>
      <c r="V179" s="9">
        <v>6.7478083305227052</v>
      </c>
      <c r="W179" s="5">
        <v>38013</v>
      </c>
      <c r="X179" s="5">
        <v>77.2</v>
      </c>
      <c r="Y179" s="5">
        <v>26485</v>
      </c>
      <c r="Z179" s="27">
        <v>632.99257691221601</v>
      </c>
      <c r="AA179" s="5"/>
      <c r="AB179" s="12">
        <v>2.5340918969385215E-2</v>
      </c>
      <c r="AC179" s="5">
        <f>(D179/S179)*1000000</f>
        <v>2463.9273939093137</v>
      </c>
      <c r="AD179" s="5">
        <f>S179/E179</f>
        <v>419.70395074397129</v>
      </c>
      <c r="AE179" s="5">
        <v>0</v>
      </c>
      <c r="AF179" s="5">
        <v>0</v>
      </c>
      <c r="AG179" s="5">
        <v>0</v>
      </c>
      <c r="AH179" s="5">
        <v>50583200</v>
      </c>
      <c r="AI179" s="5">
        <v>71243820.480000004</v>
      </c>
      <c r="AJ179" s="5">
        <v>290.09440000000001</v>
      </c>
      <c r="AK179" s="5">
        <v>2</v>
      </c>
      <c r="AL179" s="5">
        <v>0</v>
      </c>
      <c r="AM179" s="5">
        <v>0</v>
      </c>
      <c r="AN179" s="5">
        <v>0</v>
      </c>
      <c r="AO179" s="5">
        <v>2</v>
      </c>
      <c r="AP179" s="5">
        <v>0</v>
      </c>
      <c r="AQ179" s="5">
        <v>2</v>
      </c>
      <c r="AR179" s="5">
        <v>2</v>
      </c>
      <c r="AS179" s="5">
        <v>0</v>
      </c>
      <c r="AT179" s="5">
        <v>54</v>
      </c>
      <c r="AU179" s="5">
        <f>IF(AM179&gt;20,1,0)</f>
        <v>0</v>
      </c>
    </row>
    <row r="180" spans="1:47">
      <c r="A180" s="15">
        <v>10000</v>
      </c>
      <c r="B180" s="1" t="s">
        <v>11</v>
      </c>
      <c r="C180">
        <v>2002</v>
      </c>
      <c r="D180">
        <v>1858.5</v>
      </c>
      <c r="E180" s="13">
        <v>1949</v>
      </c>
      <c r="F180" s="42">
        <v>6.4</v>
      </c>
      <c r="G180" s="5">
        <v>3.23</v>
      </c>
      <c r="H180" s="13"/>
      <c r="I180" s="13"/>
      <c r="J180" s="13"/>
      <c r="K180" s="13"/>
      <c r="L180" s="13"/>
      <c r="M180" s="13"/>
      <c r="N180" s="13"/>
      <c r="O180" s="30">
        <v>9.1</v>
      </c>
      <c r="P180" s="9">
        <v>6.9204748627378372</v>
      </c>
      <c r="Q180" s="15">
        <v>5.9</v>
      </c>
      <c r="S180" s="7">
        <v>806169</v>
      </c>
      <c r="T180" s="8">
        <v>5.7</v>
      </c>
      <c r="U180">
        <v>4</v>
      </c>
      <c r="V180" s="9">
        <v>6.9111955087397625</v>
      </c>
      <c r="W180" s="5">
        <v>37693</v>
      </c>
      <c r="X180" s="5">
        <v>75.599999999999994</v>
      </c>
      <c r="Y180" s="5">
        <v>25390</v>
      </c>
      <c r="Z180" s="27">
        <v>518.35282843370396</v>
      </c>
      <c r="AA180" s="5"/>
      <c r="AB180" s="12">
        <v>2.9830979336152079E-2</v>
      </c>
      <c r="AC180" s="5">
        <f>(D180/S180)*1000000</f>
        <v>2305.3478861132094</v>
      </c>
      <c r="AD180" s="5">
        <f>S180/E180</f>
        <v>413.63211903540275</v>
      </c>
      <c r="AE180" s="5">
        <v>0</v>
      </c>
      <c r="AF180" s="5">
        <v>0</v>
      </c>
      <c r="AG180" s="5">
        <v>0</v>
      </c>
      <c r="AH180" s="5">
        <v>515000</v>
      </c>
      <c r="AI180" s="5">
        <v>741881.92</v>
      </c>
      <c r="AJ180" s="5">
        <v>4.4502499999999996</v>
      </c>
      <c r="AK180" s="5">
        <v>0</v>
      </c>
      <c r="AL180" s="5">
        <v>0</v>
      </c>
      <c r="AM180" s="5">
        <v>1</v>
      </c>
      <c r="AN180" s="5">
        <v>1.0000000000000001E-5</v>
      </c>
      <c r="AO180" s="5">
        <v>1</v>
      </c>
      <c r="AP180" s="5">
        <v>1</v>
      </c>
      <c r="AQ180" s="5">
        <v>0</v>
      </c>
      <c r="AR180" s="5">
        <v>1</v>
      </c>
      <c r="AS180" s="5">
        <v>0</v>
      </c>
      <c r="AT180" s="5">
        <v>6</v>
      </c>
      <c r="AU180" s="5">
        <f>IF(AM180&gt;20,1,0)</f>
        <v>0</v>
      </c>
    </row>
    <row r="181" spans="1:47">
      <c r="A181" s="15">
        <v>10000</v>
      </c>
      <c r="B181" s="1" t="s">
        <v>11</v>
      </c>
      <c r="C181">
        <v>2001</v>
      </c>
      <c r="D181">
        <v>1741.1</v>
      </c>
      <c r="E181" s="13">
        <v>1949</v>
      </c>
      <c r="F181" s="42">
        <v>6.5</v>
      </c>
      <c r="G181" s="5">
        <v>2.89</v>
      </c>
      <c r="H181" s="13"/>
      <c r="I181" s="13"/>
      <c r="J181" s="13"/>
      <c r="K181" s="13"/>
      <c r="L181" s="13"/>
      <c r="M181" s="13"/>
      <c r="N181" s="13"/>
      <c r="O181" s="30">
        <v>6.7</v>
      </c>
      <c r="P181" s="9">
        <v>6.8164437632739521</v>
      </c>
      <c r="Q181" s="15">
        <v>5.5</v>
      </c>
      <c r="S181" s="7">
        <v>795699</v>
      </c>
      <c r="T181" s="8">
        <v>5.9</v>
      </c>
      <c r="U181">
        <v>3.5</v>
      </c>
      <c r="V181" s="9">
        <v>6.807062522213446</v>
      </c>
      <c r="W181" s="5">
        <v>36952</v>
      </c>
      <c r="X181" s="5">
        <v>75.400000000000006</v>
      </c>
      <c r="Y181" s="5">
        <v>25021</v>
      </c>
      <c r="Z181" s="27">
        <v>445.48434989678998</v>
      </c>
      <c r="AA181" s="5"/>
      <c r="AB181" s="12">
        <v>6.152493324205744E-2</v>
      </c>
      <c r="AC181" s="5">
        <f>(D181/S181)*1000000</f>
        <v>2188.1389822030687</v>
      </c>
      <c r="AD181" s="5">
        <f>S181/E181</f>
        <v>408.2601334017445</v>
      </c>
      <c r="AE181" s="5">
        <v>0</v>
      </c>
      <c r="AF181" s="5">
        <v>0</v>
      </c>
      <c r="AG181" s="5">
        <v>0</v>
      </c>
      <c r="AH181" s="5">
        <v>1628000</v>
      </c>
      <c r="AI181" s="5">
        <v>2382289.64</v>
      </c>
      <c r="AJ181" s="5">
        <v>14.84876</v>
      </c>
      <c r="AK181" s="5">
        <v>35</v>
      </c>
      <c r="AL181" s="5">
        <v>2.2000000000000001E-4</v>
      </c>
      <c r="AM181" s="5">
        <v>1</v>
      </c>
      <c r="AN181" s="5">
        <v>1.0000000000000001E-5</v>
      </c>
      <c r="AO181" s="5">
        <v>5</v>
      </c>
      <c r="AP181" s="5">
        <v>2</v>
      </c>
      <c r="AQ181" s="5">
        <v>5</v>
      </c>
      <c r="AR181" s="5">
        <v>2</v>
      </c>
      <c r="AS181" s="5">
        <v>0</v>
      </c>
      <c r="AT181" s="5">
        <v>12</v>
      </c>
      <c r="AU181" s="5">
        <f>IF(AM181&gt;20,1,0)</f>
        <v>0</v>
      </c>
    </row>
    <row r="182" spans="1:47">
      <c r="A182" s="15">
        <v>10000</v>
      </c>
      <c r="B182" s="1" t="s">
        <v>11</v>
      </c>
      <c r="C182">
        <v>2000</v>
      </c>
      <c r="D182">
        <v>1985.7</v>
      </c>
      <c r="E182" s="13">
        <v>1949</v>
      </c>
      <c r="F182" s="42">
        <v>6.5</v>
      </c>
      <c r="G182" s="5">
        <v>3.19</v>
      </c>
      <c r="H182" s="13"/>
      <c r="I182" s="13"/>
      <c r="J182" s="13"/>
      <c r="K182" s="13"/>
      <c r="L182" s="13"/>
      <c r="M182" s="13"/>
      <c r="N182" s="13"/>
      <c r="O182" s="30">
        <v>8.4</v>
      </c>
      <c r="P182" s="9">
        <v>6.6794595469543303</v>
      </c>
      <c r="Q182" s="15">
        <v>5.2</v>
      </c>
      <c r="S182" s="7">
        <v>783559</v>
      </c>
      <c r="T182" s="8">
        <v>6</v>
      </c>
      <c r="U182">
        <v>3.7</v>
      </c>
      <c r="V182" s="9">
        <v>6.6728847171839361</v>
      </c>
      <c r="W182" s="5">
        <v>33907</v>
      </c>
      <c r="X182" s="5">
        <v>72</v>
      </c>
      <c r="Y182" s="5">
        <v>24333</v>
      </c>
      <c r="Z182" s="27">
        <v>399.74685617599698</v>
      </c>
      <c r="AA182" s="5"/>
      <c r="AB182" s="12">
        <v>1.6351825498135006E-2</v>
      </c>
      <c r="AC182" s="5">
        <f>(D182/S182)*1000000</f>
        <v>2534.2061031779358</v>
      </c>
      <c r="AD182" s="5">
        <f>S182/E182</f>
        <v>402.03129810159055</v>
      </c>
      <c r="AE182" s="5">
        <v>0</v>
      </c>
      <c r="AF182" s="5">
        <v>0</v>
      </c>
      <c r="AG182" s="5">
        <v>0</v>
      </c>
      <c r="AH182" s="5">
        <v>166000</v>
      </c>
      <c r="AI182" s="5">
        <v>249823.71</v>
      </c>
      <c r="AJ182" s="5">
        <v>0.93093999999999999</v>
      </c>
      <c r="AK182" s="5">
        <v>55</v>
      </c>
      <c r="AL182" s="5">
        <v>1.2999999999999999E-4</v>
      </c>
      <c r="AM182" s="5">
        <v>0</v>
      </c>
      <c r="AN182" s="5">
        <v>0</v>
      </c>
      <c r="AO182" s="5">
        <v>2</v>
      </c>
      <c r="AP182" s="5">
        <v>0</v>
      </c>
      <c r="AQ182" s="5">
        <v>2</v>
      </c>
      <c r="AR182" s="5">
        <v>1</v>
      </c>
      <c r="AS182" s="5">
        <v>0</v>
      </c>
      <c r="AT182" s="5">
        <v>8</v>
      </c>
      <c r="AU182" s="5">
        <f>IF(AM182&gt;20,1,0)</f>
        <v>0</v>
      </c>
    </row>
    <row r="183" spans="1:47">
      <c r="A183" s="15">
        <v>10000</v>
      </c>
      <c r="B183" s="1" t="s">
        <v>11</v>
      </c>
      <c r="C183">
        <v>1999</v>
      </c>
      <c r="D183">
        <v>1800.5</v>
      </c>
      <c r="E183" s="17">
        <v>1949</v>
      </c>
      <c r="F183" s="41">
        <v>6.7</v>
      </c>
      <c r="G183" s="5">
        <v>3.18</v>
      </c>
      <c r="H183" s="17"/>
      <c r="I183" s="17"/>
      <c r="J183" s="17"/>
      <c r="K183" s="17"/>
      <c r="L183" s="17"/>
      <c r="M183" s="17"/>
      <c r="N183" s="17"/>
      <c r="O183" s="30">
        <v>10.4</v>
      </c>
      <c r="P183" s="9">
        <v>6.3359402008819501</v>
      </c>
      <c r="Q183" s="15">
        <v>4.9000000000000004</v>
      </c>
      <c r="S183" s="33">
        <v>774990</v>
      </c>
      <c r="T183" s="8">
        <v>6</v>
      </c>
      <c r="U183">
        <v>3.4</v>
      </c>
      <c r="V183" s="9">
        <v>6.3301073219300816</v>
      </c>
      <c r="W183" s="5">
        <v>31188</v>
      </c>
      <c r="X183" s="5">
        <v>71.599999999999994</v>
      </c>
      <c r="Y183" s="5">
        <v>23690</v>
      </c>
      <c r="Z183" s="27">
        <v>436.56918820058502</v>
      </c>
      <c r="AA183" s="5"/>
      <c r="AB183" s="5"/>
      <c r="AC183" s="5">
        <f>(D183/S183)*1000000</f>
        <v>2323.255783945599</v>
      </c>
      <c r="AD183" s="5">
        <f>S183/E183</f>
        <v>397.63468445356591</v>
      </c>
      <c r="AE183" s="5">
        <v>29100000</v>
      </c>
      <c r="AF183" s="5">
        <v>45266479.079999998</v>
      </c>
      <c r="AG183" s="5">
        <v>258.21937000000003</v>
      </c>
      <c r="AH183" s="5">
        <v>8624000</v>
      </c>
      <c r="AI183" s="5">
        <v>13415055.52</v>
      </c>
      <c r="AJ183" s="5">
        <v>32.993510000000001</v>
      </c>
      <c r="AK183" s="5">
        <v>32.979999999999997</v>
      </c>
      <c r="AL183" s="5">
        <v>1.7000000000000001E-4</v>
      </c>
      <c r="AM183" s="5">
        <v>6</v>
      </c>
      <c r="AN183" s="5">
        <v>2.0000000000000002E-5</v>
      </c>
      <c r="AO183" s="5">
        <v>17</v>
      </c>
      <c r="AP183" s="5">
        <v>3</v>
      </c>
      <c r="AQ183" s="5">
        <v>9</v>
      </c>
      <c r="AR183" s="5">
        <v>2</v>
      </c>
      <c r="AS183" s="5">
        <v>17</v>
      </c>
      <c r="AT183" s="5">
        <v>17</v>
      </c>
      <c r="AU183" s="5">
        <f>IF(AM183&gt;20,1,0)</f>
        <v>0</v>
      </c>
    </row>
    <row r="184" spans="1:47">
      <c r="A184" s="15">
        <v>10000</v>
      </c>
      <c r="B184" s="1" t="s">
        <v>11</v>
      </c>
      <c r="C184">
        <v>1998</v>
      </c>
      <c r="D184">
        <v>1693.7</v>
      </c>
      <c r="E184" s="13">
        <v>1949</v>
      </c>
      <c r="F184" s="42"/>
      <c r="G184" s="5">
        <v>2.82</v>
      </c>
      <c r="H184" s="13"/>
      <c r="I184" s="13"/>
      <c r="J184" s="13"/>
      <c r="K184" s="13"/>
      <c r="L184" s="13"/>
      <c r="M184" s="13"/>
      <c r="N184" s="13"/>
      <c r="O184" s="30">
        <v>10.3</v>
      </c>
      <c r="P184" s="9">
        <v>6.222443267571137</v>
      </c>
      <c r="Q184" s="15">
        <v>4.4000000000000004</v>
      </c>
      <c r="S184" s="33">
        <v>763335</v>
      </c>
      <c r="T184" s="8">
        <v>5.7</v>
      </c>
      <c r="U184">
        <v>3.7</v>
      </c>
      <c r="V184" s="9">
        <v>6.2216909047065698</v>
      </c>
      <c r="W184" s="5">
        <v>29479</v>
      </c>
      <c r="X184" s="5">
        <v>71</v>
      </c>
      <c r="Y184" s="5">
        <v>22796</v>
      </c>
      <c r="Z184" s="27">
        <v>450.50339498847899</v>
      </c>
      <c r="AA184" s="5"/>
      <c r="AB184" s="5"/>
      <c r="AC184" s="5">
        <f>(D184/S184)*1000000</f>
        <v>2218.8161161220173</v>
      </c>
      <c r="AD184" s="5">
        <f>S184/E184</f>
        <v>391.65469471523858</v>
      </c>
      <c r="AE184">
        <v>0</v>
      </c>
      <c r="AF184">
        <v>0</v>
      </c>
      <c r="AG184">
        <v>0</v>
      </c>
      <c r="AH184">
        <v>4675000</v>
      </c>
      <c r="AI184">
        <v>7432804.9100000001</v>
      </c>
      <c r="AJ184">
        <v>57.780479999999997</v>
      </c>
      <c r="AK184">
        <v>13.01</v>
      </c>
      <c r="AL184">
        <v>8.0000000000000007E-5</v>
      </c>
      <c r="AM184">
        <v>2</v>
      </c>
      <c r="AN184">
        <v>1.0000000000000001E-5</v>
      </c>
      <c r="AO184">
        <v>6</v>
      </c>
      <c r="AP184">
        <v>2</v>
      </c>
      <c r="AQ184">
        <v>6</v>
      </c>
      <c r="AR184">
        <v>6</v>
      </c>
      <c r="AS184">
        <v>0</v>
      </c>
      <c r="AT184">
        <v>11</v>
      </c>
      <c r="AU184" s="5">
        <f>IF(AM184&gt;20,1,0)</f>
        <v>0</v>
      </c>
    </row>
    <row r="185" spans="1:47">
      <c r="A185" s="15">
        <v>10000</v>
      </c>
      <c r="B185" s="1" t="s">
        <v>11</v>
      </c>
      <c r="C185">
        <v>1997</v>
      </c>
      <c r="D185">
        <v>1578.3</v>
      </c>
      <c r="E185" s="13">
        <v>1949</v>
      </c>
      <c r="F185" s="42"/>
      <c r="G185" s="5">
        <v>3.01</v>
      </c>
      <c r="H185" s="13"/>
      <c r="I185" s="13"/>
      <c r="J185" s="13"/>
      <c r="K185" s="13"/>
      <c r="L185" s="13"/>
      <c r="M185" s="13"/>
      <c r="N185" s="13"/>
      <c r="O185" s="30">
        <v>9.6</v>
      </c>
      <c r="P185" s="9">
        <v>5.9123856564368955</v>
      </c>
      <c r="Q185" s="15">
        <v>4.4000000000000004</v>
      </c>
      <c r="R185">
        <v>4.7</v>
      </c>
      <c r="S185" s="33">
        <v>751487</v>
      </c>
      <c r="T185" s="5">
        <v>5.5</v>
      </c>
      <c r="U185">
        <v>4</v>
      </c>
      <c r="V185" s="9">
        <v>5.914838275916865</v>
      </c>
      <c r="W185" s="5">
        <v>27069</v>
      </c>
      <c r="X185" s="5">
        <v>69.2</v>
      </c>
      <c r="Y185" s="5">
        <v>21538</v>
      </c>
      <c r="Z185" s="27">
        <v>405.32528379657799</v>
      </c>
      <c r="AA185" s="5"/>
      <c r="AB185" s="5"/>
      <c r="AC185" s="5">
        <f>(D185/S185)*1000000</f>
        <v>2100.2359322250418</v>
      </c>
      <c r="AD185" s="5">
        <f>S185/E185</f>
        <v>385.57567983581322</v>
      </c>
      <c r="AE185" s="5">
        <v>0</v>
      </c>
      <c r="AF185" s="5">
        <v>0</v>
      </c>
      <c r="AG185" s="5">
        <v>0</v>
      </c>
      <c r="AH185" s="5">
        <v>50000</v>
      </c>
      <c r="AI185" s="5">
        <v>80733.48</v>
      </c>
      <c r="AJ185" s="5">
        <v>0.60299999999999998</v>
      </c>
      <c r="AK185" s="5">
        <v>3</v>
      </c>
      <c r="AL185" s="5">
        <v>1.0000000000000001E-5</v>
      </c>
      <c r="AM185" s="5">
        <v>0</v>
      </c>
      <c r="AN185" s="5">
        <v>0</v>
      </c>
      <c r="AO185" s="5">
        <v>2</v>
      </c>
      <c r="AP185" s="5">
        <v>0</v>
      </c>
      <c r="AQ185" s="5">
        <v>2</v>
      </c>
      <c r="AR185" s="5">
        <v>1</v>
      </c>
      <c r="AS185" s="5">
        <v>0</v>
      </c>
      <c r="AT185" s="5">
        <v>2</v>
      </c>
      <c r="AU185" s="5">
        <f>IF(AM185&gt;20,1,0)</f>
        <v>0</v>
      </c>
    </row>
    <row r="186" spans="1:47">
      <c r="A186" s="15">
        <v>11000</v>
      </c>
      <c r="B186" s="1" t="s">
        <v>12</v>
      </c>
      <c r="C186">
        <v>2019</v>
      </c>
      <c r="D186">
        <v>5568.3</v>
      </c>
      <c r="E186" s="13">
        <v>61</v>
      </c>
      <c r="F186" s="42">
        <v>7.8</v>
      </c>
      <c r="G186" s="42"/>
      <c r="H186" s="38" t="s">
        <v>124</v>
      </c>
      <c r="I186" s="38" t="s">
        <v>125</v>
      </c>
      <c r="J186" s="38" t="s">
        <v>126</v>
      </c>
      <c r="K186" s="38">
        <v>45.4</v>
      </c>
      <c r="L186" s="38">
        <v>4.0999999999999996</v>
      </c>
      <c r="M186" s="38">
        <v>11.3</v>
      </c>
      <c r="N186" s="13"/>
      <c r="O186" s="30">
        <v>12.5</v>
      </c>
      <c r="P186" s="13"/>
      <c r="Q186" s="15">
        <v>19.600000000000001</v>
      </c>
      <c r="S186" s="23">
        <v>705749</v>
      </c>
      <c r="T186" s="5"/>
      <c r="U186">
        <v>5.5</v>
      </c>
      <c r="V186" s="5"/>
      <c r="W186" s="5">
        <v>83406</v>
      </c>
      <c r="X186" s="5">
        <v>40.200000000000003</v>
      </c>
      <c r="Y186" s="5">
        <v>40332</v>
      </c>
      <c r="Z186" s="27">
        <v>495</v>
      </c>
      <c r="AA186" s="5">
        <v>3102.25</v>
      </c>
      <c r="AB186" s="5"/>
      <c r="AC186" s="5">
        <f>(D186/S186)*1000000</f>
        <v>7889.9155365434463</v>
      </c>
      <c r="AD186" s="5">
        <f>S186/E186</f>
        <v>11569.655737704918</v>
      </c>
      <c r="AE186" s="5">
        <v>0</v>
      </c>
      <c r="AF186" s="5">
        <v>0</v>
      </c>
      <c r="AG186" s="5">
        <v>0</v>
      </c>
      <c r="AH186" s="5">
        <v>500000</v>
      </c>
      <c r="AI186" s="5">
        <v>500000</v>
      </c>
      <c r="AJ186" s="5">
        <v>0.70847000000000004</v>
      </c>
      <c r="AK186" s="5">
        <v>0</v>
      </c>
      <c r="AL186" s="5">
        <v>0</v>
      </c>
      <c r="AM186" s="5">
        <v>0</v>
      </c>
      <c r="AN186" s="5">
        <v>0</v>
      </c>
      <c r="AO186" s="5">
        <v>1</v>
      </c>
      <c r="AP186" s="5">
        <v>0</v>
      </c>
      <c r="AQ186" s="5">
        <v>0</v>
      </c>
      <c r="AR186" s="5">
        <v>1</v>
      </c>
      <c r="AS186" s="5">
        <v>0</v>
      </c>
      <c r="AT186" s="5">
        <v>1</v>
      </c>
      <c r="AU186" s="5">
        <f>IF(AM186&gt;20,1,0)</f>
        <v>0</v>
      </c>
    </row>
    <row r="187" spans="1:47">
      <c r="A187" s="15">
        <v>11000</v>
      </c>
      <c r="B187" s="1" t="s">
        <v>12</v>
      </c>
      <c r="C187">
        <v>2018</v>
      </c>
      <c r="D187">
        <v>5348.6</v>
      </c>
      <c r="E187" s="13">
        <v>61</v>
      </c>
      <c r="F187" s="42">
        <v>7.8</v>
      </c>
      <c r="G187" s="42"/>
      <c r="H187" s="38" t="s">
        <v>277</v>
      </c>
      <c r="I187" s="38" t="s">
        <v>278</v>
      </c>
      <c r="J187" s="38" t="s">
        <v>279</v>
      </c>
      <c r="K187" s="38">
        <v>45.5</v>
      </c>
      <c r="L187" s="38">
        <v>3.9</v>
      </c>
      <c r="M187" s="38">
        <v>11.3</v>
      </c>
      <c r="N187" s="13"/>
      <c r="O187" s="30">
        <v>14.7</v>
      </c>
      <c r="P187" s="13"/>
      <c r="Q187" s="15">
        <v>19</v>
      </c>
      <c r="S187" s="23">
        <v>701547</v>
      </c>
      <c r="T187" s="5"/>
      <c r="U187">
        <v>5.7</v>
      </c>
      <c r="V187" s="5"/>
      <c r="W187" s="5">
        <v>81243</v>
      </c>
      <c r="X187" s="5">
        <v>39.9</v>
      </c>
      <c r="Y187" s="5">
        <v>39325</v>
      </c>
      <c r="Z187" s="27">
        <v>385</v>
      </c>
      <c r="AA187" s="5">
        <v>2994.75</v>
      </c>
      <c r="AB187" s="5"/>
      <c r="AC187" s="5">
        <f>(D187/S187)*1000000</f>
        <v>7624.0080849893166</v>
      </c>
      <c r="AD187" s="5">
        <f>S187/E187</f>
        <v>11500.77049180328</v>
      </c>
      <c r="AE187" s="5">
        <v>0</v>
      </c>
      <c r="AF187" s="5">
        <v>0</v>
      </c>
      <c r="AG187" s="5">
        <v>0</v>
      </c>
      <c r="AH187" s="5">
        <v>3000</v>
      </c>
      <c r="AI187" s="5">
        <v>3096.14</v>
      </c>
      <c r="AJ187" s="5">
        <v>4.4099999999999999E-3</v>
      </c>
      <c r="AK187" s="5">
        <v>1</v>
      </c>
      <c r="AL187" s="5">
        <v>0</v>
      </c>
      <c r="AM187" s="5">
        <v>0</v>
      </c>
      <c r="AN187" s="5">
        <v>0</v>
      </c>
      <c r="AO187" s="5">
        <v>2</v>
      </c>
      <c r="AP187" s="5">
        <v>0</v>
      </c>
      <c r="AQ187" s="5">
        <v>2</v>
      </c>
      <c r="AR187" s="5">
        <v>2</v>
      </c>
      <c r="AS187" s="5">
        <v>0</v>
      </c>
      <c r="AT187" s="5">
        <v>2</v>
      </c>
      <c r="AU187" s="5">
        <f>IF(AM187&gt;20,1,0)</f>
        <v>0</v>
      </c>
    </row>
    <row r="188" spans="1:47">
      <c r="A188" s="15">
        <v>11000</v>
      </c>
      <c r="B188" s="1" t="s">
        <v>12</v>
      </c>
      <c r="C188">
        <v>2017</v>
      </c>
      <c r="D188">
        <v>5184.6000000000004</v>
      </c>
      <c r="E188" s="17">
        <v>61</v>
      </c>
      <c r="F188" s="41">
        <v>8.1999999999999993</v>
      </c>
      <c r="G188" s="41"/>
      <c r="H188" s="38" t="s">
        <v>430</v>
      </c>
      <c r="I188" s="38" t="s">
        <v>431</v>
      </c>
      <c r="J188" s="38" t="s">
        <v>432</v>
      </c>
      <c r="K188" s="38">
        <v>45.9</v>
      </c>
      <c r="L188" s="38">
        <v>4.0999999999999996</v>
      </c>
      <c r="M188" s="38">
        <v>11</v>
      </c>
      <c r="N188" s="17"/>
      <c r="O188" s="30">
        <v>13.6</v>
      </c>
      <c r="P188" s="17"/>
      <c r="Q188" s="15">
        <v>18.600000000000001</v>
      </c>
      <c r="S188" s="23">
        <v>694906</v>
      </c>
      <c r="T188" s="5"/>
      <c r="U188">
        <v>6.1</v>
      </c>
      <c r="V188" s="5"/>
      <c r="W188" s="5">
        <v>79221</v>
      </c>
      <c r="X188" s="5">
        <v>40.299999999999997</v>
      </c>
      <c r="Y188" s="5">
        <v>39565</v>
      </c>
      <c r="Z188" s="27">
        <v>444</v>
      </c>
      <c r="AA188" s="5">
        <v>2698.75</v>
      </c>
      <c r="AB188" s="5"/>
      <c r="AC188" s="5">
        <f>(D188/S188)*1000000</f>
        <v>7460.8652105464625</v>
      </c>
      <c r="AD188" s="5">
        <f>S188/E188</f>
        <v>11391.901639344262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1</v>
      </c>
      <c r="AL188" s="5">
        <v>0</v>
      </c>
      <c r="AM188" s="5">
        <v>0</v>
      </c>
      <c r="AN188" s="5">
        <v>0</v>
      </c>
      <c r="AO188" s="5">
        <v>1</v>
      </c>
      <c r="AP188" s="5">
        <v>0</v>
      </c>
      <c r="AQ188" s="5">
        <v>1</v>
      </c>
      <c r="AR188" s="5">
        <v>0</v>
      </c>
      <c r="AS188" s="5">
        <v>0</v>
      </c>
      <c r="AT188" s="5">
        <v>1</v>
      </c>
      <c r="AU188" s="5">
        <f>IF(AM188&gt;20,1,0)</f>
        <v>0</v>
      </c>
    </row>
    <row r="189" spans="1:47">
      <c r="A189" s="15">
        <v>11000</v>
      </c>
      <c r="B189" s="1" t="s">
        <v>12</v>
      </c>
      <c r="C189">
        <v>2016</v>
      </c>
      <c r="D189">
        <v>5145.7</v>
      </c>
      <c r="E189" s="13">
        <v>61</v>
      </c>
      <c r="F189" s="42">
        <v>8.1</v>
      </c>
      <c r="G189" s="42"/>
      <c r="H189" s="38" t="s">
        <v>583</v>
      </c>
      <c r="I189" s="38" t="s">
        <v>584</v>
      </c>
      <c r="J189" s="38" t="s">
        <v>585</v>
      </c>
      <c r="K189" s="38">
        <v>47.1</v>
      </c>
      <c r="L189" s="38">
        <v>3.9</v>
      </c>
      <c r="M189" s="38">
        <v>10.9</v>
      </c>
      <c r="N189" s="13"/>
      <c r="O189" s="30">
        <v>16.3</v>
      </c>
      <c r="P189" s="13"/>
      <c r="Q189" s="15">
        <v>16.600000000000001</v>
      </c>
      <c r="S189" s="23">
        <v>685815</v>
      </c>
      <c r="T189" s="5"/>
      <c r="U189">
        <v>6.1</v>
      </c>
      <c r="V189" s="5"/>
      <c r="W189" s="5">
        <v>77828</v>
      </c>
      <c r="X189" s="5">
        <v>40.799999999999997</v>
      </c>
      <c r="Y189" s="5">
        <v>38491</v>
      </c>
      <c r="Z189" s="27">
        <v>391</v>
      </c>
      <c r="AA189" s="5">
        <v>2479.75</v>
      </c>
      <c r="AB189" s="12">
        <v>-0.11676677803647037</v>
      </c>
      <c r="AC189" s="5">
        <f>(D189/S189)*1000000</f>
        <v>7503.0438237717162</v>
      </c>
      <c r="AD189" s="5">
        <f>S189/E189</f>
        <v>11242.868852459016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>
        <f>IF(AM189&gt;20,1,0)</f>
        <v>0</v>
      </c>
    </row>
    <row r="190" spans="1:47">
      <c r="A190" s="15">
        <v>11000</v>
      </c>
      <c r="B190" s="1" t="s">
        <v>12</v>
      </c>
      <c r="C190">
        <v>2015</v>
      </c>
      <c r="D190">
        <v>4996.2</v>
      </c>
      <c r="E190" s="13">
        <v>61</v>
      </c>
      <c r="F190" s="42">
        <v>8.1999999999999993</v>
      </c>
      <c r="G190" s="42"/>
      <c r="H190" s="38" t="s">
        <v>736</v>
      </c>
      <c r="I190" s="38" t="s">
        <v>737</v>
      </c>
      <c r="J190" s="38" t="s">
        <v>738</v>
      </c>
      <c r="K190" s="38">
        <v>47.4</v>
      </c>
      <c r="L190" s="38">
        <v>3.9</v>
      </c>
      <c r="M190" s="38">
        <v>10.6</v>
      </c>
      <c r="N190" s="13"/>
      <c r="O190" s="30">
        <v>16.600000000000001</v>
      </c>
      <c r="P190" s="13"/>
      <c r="Q190" s="15">
        <v>15.7</v>
      </c>
      <c r="S190" s="23">
        <v>675400</v>
      </c>
      <c r="T190" s="5"/>
      <c r="U190">
        <v>6.9</v>
      </c>
      <c r="V190" s="5"/>
      <c r="W190" s="5">
        <v>75457</v>
      </c>
      <c r="X190" s="5">
        <v>40.4</v>
      </c>
      <c r="Y190" s="5">
        <v>37619</v>
      </c>
      <c r="Z190" s="27">
        <v>413</v>
      </c>
      <c r="AA190" s="5">
        <v>2505.75</v>
      </c>
      <c r="AB190" s="5"/>
      <c r="AC190" s="5">
        <f>(D190/S190)*1000000</f>
        <v>7397.3941368078176</v>
      </c>
      <c r="AD190" s="5">
        <f>S190/E190</f>
        <v>11072.131147540984</v>
      </c>
      <c r="AE190" s="5">
        <v>0</v>
      </c>
      <c r="AF190" s="5">
        <v>0</v>
      </c>
      <c r="AG190" s="5">
        <v>0</v>
      </c>
      <c r="AH190" s="5">
        <v>13000</v>
      </c>
      <c r="AI190" s="5">
        <v>14214.2</v>
      </c>
      <c r="AJ190" s="5">
        <v>2.1139999999999999E-2</v>
      </c>
      <c r="AK190" s="5">
        <v>0</v>
      </c>
      <c r="AL190" s="5">
        <v>0</v>
      </c>
      <c r="AM190" s="5">
        <v>0</v>
      </c>
      <c r="AN190" s="5">
        <v>0</v>
      </c>
      <c r="AO190" s="5">
        <v>1</v>
      </c>
      <c r="AP190" s="5">
        <v>0</v>
      </c>
      <c r="AQ190" s="5">
        <v>0</v>
      </c>
      <c r="AR190" s="5">
        <v>1</v>
      </c>
      <c r="AS190" s="5">
        <v>0</v>
      </c>
      <c r="AT190" s="5">
        <v>10</v>
      </c>
      <c r="AU190" s="5">
        <f>IF(AM190&gt;20,1,0)</f>
        <v>0</v>
      </c>
    </row>
    <row r="191" spans="1:47">
      <c r="A191" s="15">
        <v>11000</v>
      </c>
      <c r="B191" s="1" t="s">
        <v>12</v>
      </c>
      <c r="C191">
        <v>2014</v>
      </c>
      <c r="D191">
        <v>4522.8</v>
      </c>
      <c r="E191" s="13">
        <v>61</v>
      </c>
      <c r="F191" s="42">
        <v>11.8</v>
      </c>
      <c r="G191" s="42"/>
      <c r="H191" s="38" t="s">
        <v>889</v>
      </c>
      <c r="I191" s="38" t="s">
        <v>890</v>
      </c>
      <c r="J191" s="38" t="s">
        <v>891</v>
      </c>
      <c r="K191" s="38">
        <v>48.8</v>
      </c>
      <c r="L191" s="38">
        <v>3.8</v>
      </c>
      <c r="M191" s="38">
        <v>10.4</v>
      </c>
      <c r="N191" s="13"/>
      <c r="O191" s="30">
        <v>19</v>
      </c>
      <c r="P191" s="13"/>
      <c r="Q191" s="15">
        <v>15.2</v>
      </c>
      <c r="S191" s="23">
        <v>662328</v>
      </c>
      <c r="T191" s="5"/>
      <c r="U191">
        <v>7.8</v>
      </c>
      <c r="V191" s="5"/>
      <c r="W191" s="5">
        <v>71354</v>
      </c>
      <c r="X191" s="5">
        <v>41.5</v>
      </c>
      <c r="Y191" s="5">
        <v>35871</v>
      </c>
      <c r="Z191" s="27">
        <v>349</v>
      </c>
      <c r="AA191" s="5">
        <v>2365.75</v>
      </c>
      <c r="AB191" s="5"/>
      <c r="AC191" s="5">
        <f>(D191/S191)*1000000</f>
        <v>6828.6407942892347</v>
      </c>
      <c r="AD191" s="5">
        <f>S191/E191</f>
        <v>10857.836065573771</v>
      </c>
      <c r="AE191" s="5">
        <v>3500</v>
      </c>
      <c r="AF191" s="5">
        <v>3831.4</v>
      </c>
      <c r="AG191" s="5">
        <v>5.8100000000000001E-3</v>
      </c>
      <c r="AH191" s="5">
        <v>6000</v>
      </c>
      <c r="AI191" s="5">
        <v>6568.19</v>
      </c>
      <c r="AJ191" s="5">
        <v>9.9699999999999997E-3</v>
      </c>
      <c r="AK191" s="5">
        <v>0</v>
      </c>
      <c r="AL191" s="5">
        <v>0</v>
      </c>
      <c r="AM191" s="5">
        <v>0</v>
      </c>
      <c r="AN191" s="5">
        <v>0</v>
      </c>
      <c r="AO191" s="5">
        <v>1</v>
      </c>
      <c r="AP191" s="5">
        <v>0</v>
      </c>
      <c r="AQ191" s="5">
        <v>0</v>
      </c>
      <c r="AR191" s="5">
        <v>1</v>
      </c>
      <c r="AS191" s="5">
        <v>1</v>
      </c>
      <c r="AT191" s="5">
        <v>11</v>
      </c>
      <c r="AU191" s="5">
        <f>IF(AM191&gt;20,1,0)</f>
        <v>0</v>
      </c>
    </row>
    <row r="192" spans="1:47">
      <c r="A192" s="15">
        <v>11000</v>
      </c>
      <c r="B192" s="1" t="s">
        <v>12</v>
      </c>
      <c r="C192">
        <v>2013</v>
      </c>
      <c r="D192">
        <v>4195.8</v>
      </c>
      <c r="E192" s="17">
        <v>61</v>
      </c>
      <c r="F192" s="41">
        <v>10.8</v>
      </c>
      <c r="G192" s="41"/>
      <c r="H192" s="38" t="s">
        <v>1040</v>
      </c>
      <c r="I192" s="38" t="s">
        <v>1041</v>
      </c>
      <c r="J192" s="38" t="s">
        <v>1042</v>
      </c>
      <c r="K192" s="38">
        <v>48.8</v>
      </c>
      <c r="L192" s="38">
        <v>3.6</v>
      </c>
      <c r="M192" s="38">
        <v>10.1</v>
      </c>
      <c r="N192" s="17"/>
      <c r="O192" s="30">
        <v>23.2</v>
      </c>
      <c r="P192" s="13"/>
      <c r="Q192" s="15">
        <v>14.9</v>
      </c>
      <c r="S192" s="23">
        <v>650581</v>
      </c>
      <c r="T192" s="5"/>
      <c r="U192">
        <v>8.5</v>
      </c>
      <c r="V192" s="5"/>
      <c r="W192" s="5">
        <v>67923</v>
      </c>
      <c r="X192" s="5">
        <v>44.6</v>
      </c>
      <c r="Y192" s="5">
        <v>35010</v>
      </c>
      <c r="Z192" s="27">
        <v>271</v>
      </c>
      <c r="AA192" s="5">
        <v>2153</v>
      </c>
      <c r="AB192" s="5"/>
      <c r="AC192" s="5">
        <f>(D192/S192)*1000000</f>
        <v>6449.3122301450558</v>
      </c>
      <c r="AD192" s="5">
        <f>S192/E192</f>
        <v>10665.262295081968</v>
      </c>
      <c r="AE192" s="5">
        <v>2500</v>
      </c>
      <c r="AF192" s="5">
        <v>2781.14</v>
      </c>
      <c r="AG192" s="5">
        <v>4.28E-3</v>
      </c>
      <c r="AH192" s="5">
        <v>2000</v>
      </c>
      <c r="AI192" s="5">
        <v>2224.91</v>
      </c>
      <c r="AJ192" s="5">
        <v>3.4299999999999999E-3</v>
      </c>
      <c r="AK192" s="5">
        <v>0</v>
      </c>
      <c r="AL192" s="5">
        <v>0</v>
      </c>
      <c r="AM192" s="5">
        <v>0</v>
      </c>
      <c r="AN192" s="5">
        <v>0</v>
      </c>
      <c r="AO192" s="5">
        <v>1</v>
      </c>
      <c r="AP192" s="5">
        <v>0</v>
      </c>
      <c r="AQ192" s="5">
        <v>0</v>
      </c>
      <c r="AR192" s="5">
        <v>1</v>
      </c>
      <c r="AS192" s="5">
        <v>1</v>
      </c>
      <c r="AT192" s="5">
        <v>6</v>
      </c>
      <c r="AU192" s="5">
        <f>IF(AM192&gt;20,1,0)</f>
        <v>0</v>
      </c>
    </row>
    <row r="193" spans="1:47">
      <c r="A193" s="15">
        <v>11000</v>
      </c>
      <c r="B193" s="1" t="s">
        <v>12</v>
      </c>
      <c r="C193">
        <v>2012</v>
      </c>
      <c r="D193">
        <v>4010</v>
      </c>
      <c r="E193" s="13">
        <v>61</v>
      </c>
      <c r="F193" s="42">
        <v>8.4</v>
      </c>
      <c r="G193" s="42"/>
      <c r="H193" s="38" t="s">
        <v>1193</v>
      </c>
      <c r="I193" s="38" t="s">
        <v>1194</v>
      </c>
      <c r="J193" s="38" t="s">
        <v>1195</v>
      </c>
      <c r="K193" s="38">
        <v>49.5</v>
      </c>
      <c r="L193" s="38">
        <v>3.5</v>
      </c>
      <c r="M193" s="38">
        <v>9.9</v>
      </c>
      <c r="N193" s="13"/>
      <c r="O193" s="30">
        <v>18.399999999999999</v>
      </c>
      <c r="P193" s="13"/>
      <c r="Q193" s="15">
        <v>13.8</v>
      </c>
      <c r="S193" s="23">
        <v>634924</v>
      </c>
      <c r="T193" s="5"/>
      <c r="U193">
        <v>9</v>
      </c>
      <c r="V193" s="5"/>
      <c r="W193" s="5">
        <v>68397</v>
      </c>
      <c r="X193" s="5">
        <v>45</v>
      </c>
      <c r="Y193" s="5">
        <v>35584</v>
      </c>
      <c r="Z193" s="27">
        <v>343</v>
      </c>
      <c r="AA193" s="5">
        <v>2135</v>
      </c>
      <c r="AB193" s="5"/>
      <c r="AC193" s="5">
        <f>(D193/S193)*1000000</f>
        <v>6315.7165267024084</v>
      </c>
      <c r="AD193" s="5">
        <f>S193/E193</f>
        <v>10408.590163934427</v>
      </c>
      <c r="AE193" s="5">
        <v>20000</v>
      </c>
      <c r="AF193" s="5">
        <v>22575.02</v>
      </c>
      <c r="AG193" s="5">
        <v>3.5549999999999998E-2</v>
      </c>
      <c r="AH193" s="5">
        <v>78000</v>
      </c>
      <c r="AI193" s="5">
        <v>88042.64</v>
      </c>
      <c r="AJ193" s="5">
        <v>0.13864000000000001</v>
      </c>
      <c r="AK193" s="5">
        <v>0</v>
      </c>
      <c r="AL193" s="5">
        <v>0</v>
      </c>
      <c r="AM193" s="5">
        <v>0</v>
      </c>
      <c r="AN193" s="5">
        <v>0</v>
      </c>
      <c r="AO193" s="5">
        <v>1</v>
      </c>
      <c r="AP193" s="5">
        <v>0</v>
      </c>
      <c r="AQ193" s="5">
        <v>0</v>
      </c>
      <c r="AR193" s="5">
        <v>1</v>
      </c>
      <c r="AS193" s="5">
        <v>1</v>
      </c>
      <c r="AT193" s="5">
        <v>21</v>
      </c>
      <c r="AU193" s="5">
        <f>IF(AM193&gt;20,1,0)</f>
        <v>0</v>
      </c>
    </row>
    <row r="194" spans="1:47">
      <c r="A194" s="15">
        <v>11000</v>
      </c>
      <c r="B194" s="1" t="s">
        <v>12</v>
      </c>
      <c r="C194">
        <v>2011</v>
      </c>
      <c r="D194">
        <v>3651.5</v>
      </c>
      <c r="E194" s="17">
        <v>61</v>
      </c>
      <c r="F194" s="41">
        <v>8.6999999999999993</v>
      </c>
      <c r="G194" s="41"/>
      <c r="H194" s="38" t="s">
        <v>1346</v>
      </c>
      <c r="I194" s="38" t="s">
        <v>1347</v>
      </c>
      <c r="J194" s="38" t="s">
        <v>1348</v>
      </c>
      <c r="K194" s="38">
        <v>50.1</v>
      </c>
      <c r="L194" s="38">
        <v>3.6</v>
      </c>
      <c r="M194" s="38">
        <v>9.5</v>
      </c>
      <c r="N194" s="17"/>
      <c r="O194" s="30">
        <v>19.899999999999999</v>
      </c>
      <c r="P194" s="13"/>
      <c r="Q194" s="15">
        <v>13.9</v>
      </c>
      <c r="S194" s="23">
        <v>619800</v>
      </c>
      <c r="T194" s="5"/>
      <c r="U194">
        <v>10.199999999999999</v>
      </c>
      <c r="V194" s="5"/>
      <c r="W194" s="5">
        <v>67419</v>
      </c>
      <c r="X194" s="5">
        <v>44.8</v>
      </c>
      <c r="Y194" s="5">
        <v>35417</v>
      </c>
      <c r="Z194" s="27">
        <v>321</v>
      </c>
      <c r="AA194" s="5">
        <v>2138.75</v>
      </c>
      <c r="AB194" s="5"/>
      <c r="AC194" s="5">
        <f>(D194/S194)*1000000</f>
        <v>5891.4165859954819</v>
      </c>
      <c r="AD194" s="5">
        <f>S194/E194</f>
        <v>10160.655737704918</v>
      </c>
      <c r="AE194" s="5">
        <v>0</v>
      </c>
      <c r="AF194" s="5">
        <v>0</v>
      </c>
      <c r="AG194" s="5">
        <v>0</v>
      </c>
      <c r="AH194" s="5">
        <v>2412000</v>
      </c>
      <c r="AI194" s="5">
        <v>2778889.43</v>
      </c>
      <c r="AJ194" s="5">
        <v>4.4789899999999996</v>
      </c>
      <c r="AK194" s="5">
        <v>0</v>
      </c>
      <c r="AL194" s="5">
        <v>0</v>
      </c>
      <c r="AM194" s="5">
        <v>2</v>
      </c>
      <c r="AN194" s="5">
        <v>0</v>
      </c>
      <c r="AO194" s="5">
        <v>2</v>
      </c>
      <c r="AP194" s="5">
        <v>1</v>
      </c>
      <c r="AQ194" s="5">
        <v>0</v>
      </c>
      <c r="AR194" s="5">
        <v>2</v>
      </c>
      <c r="AS194" s="5">
        <v>0</v>
      </c>
      <c r="AT194" s="5">
        <v>7</v>
      </c>
      <c r="AU194" s="5">
        <f>IF(AM194&gt;20,1,0)</f>
        <v>0</v>
      </c>
    </row>
    <row r="195" spans="1:47">
      <c r="A195" s="15">
        <v>11000</v>
      </c>
      <c r="B195" s="1" t="s">
        <v>12</v>
      </c>
      <c r="C195">
        <v>2010</v>
      </c>
      <c r="D195">
        <v>3714.3</v>
      </c>
      <c r="E195" s="13">
        <v>61</v>
      </c>
      <c r="F195" s="42">
        <v>7.6</v>
      </c>
      <c r="G195" s="42"/>
      <c r="H195" s="38" t="s">
        <v>1498</v>
      </c>
      <c r="I195" s="38" t="s">
        <v>1499</v>
      </c>
      <c r="J195" s="38" t="s">
        <v>1500</v>
      </c>
      <c r="K195" s="38">
        <v>51.2</v>
      </c>
      <c r="L195" s="38">
        <v>3.6</v>
      </c>
      <c r="M195" s="38">
        <v>9.1</v>
      </c>
      <c r="N195" s="13"/>
      <c r="O195" s="30">
        <v>19.5</v>
      </c>
      <c r="P195" s="13"/>
      <c r="Q195" s="15">
        <v>13.7</v>
      </c>
      <c r="S195" s="23">
        <v>605226</v>
      </c>
      <c r="T195" s="5"/>
      <c r="U195">
        <v>9.4</v>
      </c>
      <c r="V195" s="5"/>
      <c r="W195" s="5">
        <v>63582</v>
      </c>
      <c r="X195" s="5">
        <v>45.6</v>
      </c>
      <c r="Y195" s="5">
        <v>34387</v>
      </c>
      <c r="Z195" s="27">
        <v>59</v>
      </c>
      <c r="AA195" s="5">
        <v>1997.75</v>
      </c>
      <c r="AB195" s="5"/>
      <c r="AC195" s="5">
        <f>(D195/S195)*1000000</f>
        <v>6137.0463264962182</v>
      </c>
      <c r="AD195" s="5">
        <f>S195/E195</f>
        <v>9921.7377049180323</v>
      </c>
      <c r="AE195" s="5">
        <v>0</v>
      </c>
      <c r="AF195" s="5">
        <v>0</v>
      </c>
      <c r="AG195" s="5">
        <v>0</v>
      </c>
      <c r="AH195" s="5">
        <v>95000</v>
      </c>
      <c r="AI195" s="5">
        <v>112905.29</v>
      </c>
      <c r="AJ195" s="5">
        <v>0.18656</v>
      </c>
      <c r="AK195" s="5">
        <v>0</v>
      </c>
      <c r="AL195" s="5">
        <v>0</v>
      </c>
      <c r="AM195" s="5">
        <v>0</v>
      </c>
      <c r="AN195" s="5">
        <v>0</v>
      </c>
      <c r="AO195" s="5">
        <v>2</v>
      </c>
      <c r="AP195" s="5">
        <v>0</v>
      </c>
      <c r="AQ195" s="5">
        <v>0</v>
      </c>
      <c r="AR195" s="5">
        <v>2</v>
      </c>
      <c r="AS195" s="5">
        <v>0</v>
      </c>
      <c r="AT195" s="5">
        <v>17</v>
      </c>
      <c r="AU195" s="5">
        <f>IF(AM195&gt;20,1,0)</f>
        <v>0</v>
      </c>
    </row>
    <row r="196" spans="1:47">
      <c r="A196" s="15">
        <v>11000</v>
      </c>
      <c r="B196" s="1" t="s">
        <v>12</v>
      </c>
      <c r="C196">
        <v>2009</v>
      </c>
      <c r="D196">
        <v>3515.2</v>
      </c>
      <c r="E196" s="13">
        <v>61</v>
      </c>
      <c r="F196" s="42">
        <v>4.7</v>
      </c>
      <c r="G196" s="42"/>
      <c r="H196" s="13"/>
      <c r="I196" s="13"/>
      <c r="J196" s="13"/>
      <c r="K196" s="13"/>
      <c r="L196" s="13"/>
      <c r="M196" s="13"/>
      <c r="N196" s="13"/>
      <c r="O196" s="30">
        <v>17.899999999999999</v>
      </c>
      <c r="P196" s="13"/>
      <c r="Q196" s="15">
        <v>12.6</v>
      </c>
      <c r="S196" s="7">
        <v>592228</v>
      </c>
      <c r="T196" s="5"/>
      <c r="U196">
        <v>9.3000000000000007</v>
      </c>
      <c r="V196" s="5"/>
      <c r="W196" s="5">
        <v>60448</v>
      </c>
      <c r="X196" s="5">
        <v>44.9</v>
      </c>
      <c r="Y196" s="5">
        <v>33723</v>
      </c>
      <c r="Z196" s="27">
        <v>73</v>
      </c>
      <c r="AA196" s="5">
        <v>1935.75</v>
      </c>
      <c r="AB196" s="5"/>
      <c r="AC196" s="5">
        <f>(D196/S196)*1000000</f>
        <v>5935.5518482746511</v>
      </c>
      <c r="AD196" s="5">
        <f>S196/E196</f>
        <v>9708.6557377049176</v>
      </c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>
        <f>IF(AM196&gt;20,1,0)</f>
        <v>0</v>
      </c>
    </row>
    <row r="197" spans="1:47">
      <c r="A197" s="15">
        <v>11000</v>
      </c>
      <c r="B197" s="1" t="s">
        <v>12</v>
      </c>
      <c r="C197">
        <v>2008</v>
      </c>
      <c r="D197">
        <v>3663.3</v>
      </c>
      <c r="E197" s="13">
        <v>61</v>
      </c>
      <c r="F197" s="42">
        <v>4.0999999999999996</v>
      </c>
      <c r="G197" s="42"/>
      <c r="H197" s="13"/>
      <c r="I197" s="13"/>
      <c r="J197" s="13"/>
      <c r="K197" s="13"/>
      <c r="L197" s="13"/>
      <c r="M197" s="13"/>
      <c r="N197" s="13"/>
      <c r="O197" s="30">
        <v>16.5</v>
      </c>
      <c r="P197" s="13"/>
      <c r="Q197" s="15">
        <v>13</v>
      </c>
      <c r="S197" s="7">
        <v>580236</v>
      </c>
      <c r="T197" s="5"/>
      <c r="U197">
        <v>6.5</v>
      </c>
      <c r="V197" s="5"/>
      <c r="W197" s="5">
        <v>61117</v>
      </c>
      <c r="X197" s="5">
        <v>44.1</v>
      </c>
      <c r="Y197" s="5">
        <v>33574</v>
      </c>
      <c r="Z197" s="27">
        <v>45</v>
      </c>
      <c r="AA197" s="5">
        <v>2054.5</v>
      </c>
      <c r="AB197" s="5"/>
      <c r="AC197" s="5">
        <f>(D197/S197)*1000000</f>
        <v>6313.4655553947014</v>
      </c>
      <c r="AD197" s="5">
        <f>S197/E197</f>
        <v>9512.065573770491</v>
      </c>
      <c r="AE197" s="5">
        <v>0</v>
      </c>
      <c r="AF197" s="5">
        <v>0</v>
      </c>
      <c r="AG197" s="5">
        <v>0</v>
      </c>
      <c r="AH197" s="5">
        <v>78000</v>
      </c>
      <c r="AI197" s="5">
        <v>93886.51</v>
      </c>
      <c r="AJ197" s="5">
        <v>0.15911</v>
      </c>
      <c r="AK197" s="5">
        <v>10</v>
      </c>
      <c r="AL197" s="5">
        <v>2.0000000000000002E-5</v>
      </c>
      <c r="AM197" s="5">
        <v>0</v>
      </c>
      <c r="AN197" s="5">
        <v>0</v>
      </c>
      <c r="AO197" s="5">
        <v>1</v>
      </c>
      <c r="AP197" s="5">
        <v>0</v>
      </c>
      <c r="AQ197" s="5">
        <v>1</v>
      </c>
      <c r="AR197" s="5">
        <v>1</v>
      </c>
      <c r="AS197" s="5">
        <v>0</v>
      </c>
      <c r="AT197" s="5">
        <v>14</v>
      </c>
      <c r="AU197" s="5">
        <f>IF(AM197&gt;20,1,0)</f>
        <v>0</v>
      </c>
    </row>
    <row r="198" spans="1:47">
      <c r="A198" s="15">
        <v>11000</v>
      </c>
      <c r="B198" s="1" t="s">
        <v>12</v>
      </c>
      <c r="C198">
        <v>2007</v>
      </c>
      <c r="D198">
        <v>3670.9</v>
      </c>
      <c r="E198" s="13">
        <v>61</v>
      </c>
      <c r="F198" s="42">
        <v>4.2</v>
      </c>
      <c r="G198" s="42"/>
      <c r="H198" s="13"/>
      <c r="I198" s="13"/>
      <c r="J198" s="13"/>
      <c r="K198" s="13"/>
      <c r="L198" s="13"/>
      <c r="M198" s="13"/>
      <c r="N198" s="13"/>
      <c r="O198" s="30">
        <v>18</v>
      </c>
      <c r="P198" s="13"/>
      <c r="Q198" s="15">
        <v>10.6</v>
      </c>
      <c r="S198" s="7">
        <v>574404</v>
      </c>
      <c r="T198" s="5"/>
      <c r="U198">
        <v>5.5</v>
      </c>
      <c r="V198" s="5"/>
      <c r="W198" s="5">
        <v>60028</v>
      </c>
      <c r="X198" s="5">
        <v>47.2</v>
      </c>
      <c r="Y198" s="5">
        <v>33162</v>
      </c>
      <c r="Z198" s="27">
        <v>169</v>
      </c>
      <c r="AA198" s="5">
        <v>2020.25</v>
      </c>
      <c r="AB198" s="5"/>
      <c r="AC198" s="5">
        <f>(D198/S198)*1000000</f>
        <v>6390.7981142192602</v>
      </c>
      <c r="AD198" s="5">
        <f>S198/E198</f>
        <v>9416.4590163934427</v>
      </c>
      <c r="AE198">
        <v>0</v>
      </c>
      <c r="AF198">
        <v>0</v>
      </c>
      <c r="AG198">
        <v>0</v>
      </c>
      <c r="AH198">
        <v>18000</v>
      </c>
      <c r="AI198">
        <v>22498.01</v>
      </c>
      <c r="AJ198">
        <v>3.8370000000000001E-2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1</v>
      </c>
      <c r="AS198">
        <v>0</v>
      </c>
      <c r="AT198">
        <v>6</v>
      </c>
      <c r="AU198" s="5">
        <f>IF(AM198&gt;20,1,0)</f>
        <v>0</v>
      </c>
    </row>
    <row r="199" spans="1:47">
      <c r="A199" s="15">
        <v>11000</v>
      </c>
      <c r="B199" s="1" t="s">
        <v>12</v>
      </c>
      <c r="C199">
        <v>2006</v>
      </c>
      <c r="D199">
        <v>3332.6</v>
      </c>
      <c r="E199" s="13">
        <v>61</v>
      </c>
      <c r="F199" s="42">
        <v>4</v>
      </c>
      <c r="G199" s="42"/>
      <c r="H199" s="13"/>
      <c r="I199" s="13"/>
      <c r="J199" s="13"/>
      <c r="K199" s="13"/>
      <c r="L199" s="13"/>
      <c r="M199" s="13"/>
      <c r="N199" s="13"/>
      <c r="O199" s="30">
        <v>18.3</v>
      </c>
      <c r="P199" s="13"/>
      <c r="Q199" s="15">
        <v>10.1</v>
      </c>
      <c r="S199" s="7">
        <v>570681</v>
      </c>
      <c r="T199" s="5"/>
      <c r="U199">
        <v>5.8</v>
      </c>
      <c r="V199" s="5"/>
      <c r="W199" s="5">
        <v>56075</v>
      </c>
      <c r="X199" s="5">
        <v>45.9</v>
      </c>
      <c r="Y199" s="5">
        <v>31513</v>
      </c>
      <c r="Z199" s="27">
        <v>173</v>
      </c>
      <c r="AA199" s="5">
        <v>2053.5</v>
      </c>
      <c r="AB199" s="5"/>
      <c r="AC199" s="5">
        <f>(D199/S199)*1000000</f>
        <v>5839.6897741470284</v>
      </c>
      <c r="AD199" s="5">
        <f>S199/E199</f>
        <v>9355.4262295081971</v>
      </c>
      <c r="AE199" s="5">
        <v>0</v>
      </c>
      <c r="AF199" s="5">
        <v>0</v>
      </c>
      <c r="AG199" s="5">
        <v>0</v>
      </c>
      <c r="AH199" s="5">
        <v>10552000</v>
      </c>
      <c r="AI199" s="5">
        <v>13564474.640000001</v>
      </c>
      <c r="AJ199" s="5">
        <v>23.227720000000001</v>
      </c>
      <c r="AK199" s="5">
        <v>0</v>
      </c>
      <c r="AL199" s="5">
        <v>0</v>
      </c>
      <c r="AM199" s="5">
        <v>2</v>
      </c>
      <c r="AN199" s="5">
        <v>0</v>
      </c>
      <c r="AO199" s="5">
        <v>3</v>
      </c>
      <c r="AP199" s="5">
        <v>3</v>
      </c>
      <c r="AQ199" s="5">
        <v>0</v>
      </c>
      <c r="AR199" s="5">
        <v>3</v>
      </c>
      <c r="AS199" s="5">
        <v>0</v>
      </c>
      <c r="AT199" s="5">
        <v>10</v>
      </c>
      <c r="AU199" s="5">
        <f>IF(AM199&gt;20,1,0)</f>
        <v>0</v>
      </c>
    </row>
    <row r="200" spans="1:47">
      <c r="A200" s="15">
        <v>11000</v>
      </c>
      <c r="B200" s="1" t="s">
        <v>12</v>
      </c>
      <c r="C200">
        <v>2005</v>
      </c>
      <c r="D200">
        <v>3246.7</v>
      </c>
      <c r="E200" s="13">
        <v>61</v>
      </c>
      <c r="F200" s="42">
        <v>4.0999999999999996</v>
      </c>
      <c r="G200" s="42"/>
      <c r="H200" s="13"/>
      <c r="I200" s="13"/>
      <c r="J200" s="13"/>
      <c r="K200" s="13"/>
      <c r="L200" s="13"/>
      <c r="M200" s="13"/>
      <c r="N200" s="13"/>
      <c r="O200" s="30">
        <v>21.3</v>
      </c>
      <c r="P200" s="13"/>
      <c r="Q200" s="15">
        <v>8.9</v>
      </c>
      <c r="S200" s="7">
        <v>567136</v>
      </c>
      <c r="T200" s="5"/>
      <c r="U200">
        <v>6.4</v>
      </c>
      <c r="V200" s="5"/>
      <c r="W200" s="5">
        <v>53186</v>
      </c>
      <c r="X200" s="5">
        <v>45.8</v>
      </c>
      <c r="Y200" s="5">
        <v>30322</v>
      </c>
      <c r="Z200" s="27">
        <v>191</v>
      </c>
      <c r="AA200" s="5">
        <v>1858.5</v>
      </c>
      <c r="AB200" s="5"/>
      <c r="AC200" s="5">
        <f>(D200/S200)*1000000</f>
        <v>5724.7291654911687</v>
      </c>
      <c r="AD200" s="5">
        <f>S200/E200</f>
        <v>9297.3114754098369</v>
      </c>
      <c r="AE200" s="5">
        <v>0</v>
      </c>
      <c r="AF200" s="5">
        <v>0</v>
      </c>
      <c r="AG200" s="5">
        <v>0</v>
      </c>
      <c r="AH200" s="5">
        <v>50000</v>
      </c>
      <c r="AI200" s="5">
        <v>66347.789999999994</v>
      </c>
      <c r="AJ200" s="5">
        <v>0.11398999999999999</v>
      </c>
      <c r="AK200" s="5">
        <v>1</v>
      </c>
      <c r="AL200" s="5">
        <v>0</v>
      </c>
      <c r="AM200" s="5">
        <v>0</v>
      </c>
      <c r="AN200" s="5">
        <v>0</v>
      </c>
      <c r="AO200" s="5">
        <v>1</v>
      </c>
      <c r="AP200" s="5">
        <v>0</v>
      </c>
      <c r="AQ200" s="5">
        <v>1</v>
      </c>
      <c r="AR200" s="5">
        <v>1</v>
      </c>
      <c r="AS200" s="5">
        <v>0</v>
      </c>
      <c r="AT200" s="5">
        <v>2</v>
      </c>
      <c r="AU200" s="5">
        <f>IF(AM200&gt;20,1,0)</f>
        <v>0</v>
      </c>
    </row>
    <row r="201" spans="1:47">
      <c r="A201" s="15">
        <v>11000</v>
      </c>
      <c r="B201" s="1" t="s">
        <v>12</v>
      </c>
      <c r="C201">
        <v>2004</v>
      </c>
      <c r="D201">
        <v>3218.4</v>
      </c>
      <c r="E201" s="13">
        <v>61</v>
      </c>
      <c r="F201" s="42">
        <v>5.2</v>
      </c>
      <c r="G201" s="42"/>
      <c r="H201" s="13"/>
      <c r="I201" s="13"/>
      <c r="J201" s="13"/>
      <c r="K201" s="13"/>
      <c r="L201" s="13"/>
      <c r="M201" s="13"/>
      <c r="N201" s="13"/>
      <c r="O201" s="30">
        <v>17</v>
      </c>
      <c r="P201" s="13"/>
      <c r="Q201" s="15">
        <v>8.4</v>
      </c>
      <c r="S201" s="7">
        <v>567754</v>
      </c>
      <c r="T201" s="5"/>
      <c r="U201">
        <v>7.8</v>
      </c>
      <c r="V201" s="5"/>
      <c r="W201" s="5">
        <v>50201</v>
      </c>
      <c r="X201" s="5">
        <v>45.6</v>
      </c>
      <c r="Y201" s="5">
        <v>29464</v>
      </c>
      <c r="Z201" s="27">
        <v>133</v>
      </c>
      <c r="AA201" s="5"/>
      <c r="AB201" s="5"/>
      <c r="AC201" s="5">
        <f>(D201/S201)*1000000</f>
        <v>5668.6522684120237</v>
      </c>
      <c r="AD201" s="5">
        <f>S201/E201</f>
        <v>9307.442622950819</v>
      </c>
      <c r="AE201" s="5">
        <v>0</v>
      </c>
      <c r="AF201" s="5">
        <v>0</v>
      </c>
      <c r="AG201" s="5">
        <v>0</v>
      </c>
      <c r="AH201" s="5">
        <v>1000</v>
      </c>
      <c r="AI201" s="5">
        <v>1371.91</v>
      </c>
      <c r="AJ201" s="5">
        <v>2.3700000000000001E-3</v>
      </c>
      <c r="AK201" s="5">
        <v>0</v>
      </c>
      <c r="AL201" s="5">
        <v>0</v>
      </c>
      <c r="AM201" s="5">
        <v>0</v>
      </c>
      <c r="AN201" s="5">
        <v>0</v>
      </c>
      <c r="AO201" s="5">
        <v>1</v>
      </c>
      <c r="AP201" s="5">
        <v>0</v>
      </c>
      <c r="AQ201" s="5">
        <v>0</v>
      </c>
      <c r="AR201" s="5">
        <v>1</v>
      </c>
      <c r="AS201" s="5">
        <v>0</v>
      </c>
      <c r="AT201" s="5">
        <v>1</v>
      </c>
      <c r="AU201" s="5">
        <f>IF(AM201&gt;20,1,0)</f>
        <v>0</v>
      </c>
    </row>
    <row r="202" spans="1:47">
      <c r="A202" s="15">
        <v>11000</v>
      </c>
      <c r="B202" s="1" t="s">
        <v>12</v>
      </c>
      <c r="C202">
        <v>2003</v>
      </c>
      <c r="D202">
        <v>2706.1</v>
      </c>
      <c r="E202" s="17">
        <v>61</v>
      </c>
      <c r="F202" s="41">
        <v>5.0999999999999996</v>
      </c>
      <c r="G202" s="41"/>
      <c r="H202" s="17"/>
      <c r="I202" s="17"/>
      <c r="J202" s="17"/>
      <c r="K202" s="17"/>
      <c r="L202" s="17"/>
      <c r="M202" s="17"/>
      <c r="N202" s="17"/>
      <c r="O202" s="30">
        <v>16.8</v>
      </c>
      <c r="P202" s="17"/>
      <c r="Q202" s="15">
        <v>10.9</v>
      </c>
      <c r="S202" s="7">
        <v>568502</v>
      </c>
      <c r="T202" s="5"/>
      <c r="U202">
        <v>6.8</v>
      </c>
      <c r="V202" s="5"/>
      <c r="W202" s="5">
        <v>46047</v>
      </c>
      <c r="X202" s="5">
        <v>43</v>
      </c>
      <c r="Y202" s="5">
        <v>29180</v>
      </c>
      <c r="Z202" s="27">
        <v>119</v>
      </c>
      <c r="AA202" s="5"/>
      <c r="AB202" s="5"/>
      <c r="AC202" s="5">
        <f>(D202/S202)*1000000</f>
        <v>4760.0536145871083</v>
      </c>
      <c r="AD202" s="5">
        <f>S202/E202</f>
        <v>9319.7049180327867</v>
      </c>
      <c r="AE202" s="5">
        <v>0</v>
      </c>
      <c r="AF202" s="5">
        <v>0</v>
      </c>
      <c r="AG202" s="5">
        <v>0</v>
      </c>
      <c r="AH202" s="5">
        <v>125643150</v>
      </c>
      <c r="AI202" s="5">
        <v>176961877.08000001</v>
      </c>
      <c r="AJ202" s="5">
        <v>306.28057999999999</v>
      </c>
      <c r="AK202" s="5">
        <v>16</v>
      </c>
      <c r="AL202" s="5">
        <v>3.0000000000000001E-5</v>
      </c>
      <c r="AM202" s="5">
        <v>0</v>
      </c>
      <c r="AN202" s="5">
        <v>0</v>
      </c>
      <c r="AO202" s="5">
        <v>2</v>
      </c>
      <c r="AP202" s="5">
        <v>0</v>
      </c>
      <c r="AQ202" s="5">
        <v>1</v>
      </c>
      <c r="AR202" s="5">
        <v>2</v>
      </c>
      <c r="AS202" s="5">
        <v>0</v>
      </c>
      <c r="AT202" s="5">
        <v>13</v>
      </c>
      <c r="AU202" s="5">
        <f>IF(AM202&gt;20,1,0)</f>
        <v>0</v>
      </c>
    </row>
    <row r="203" spans="1:47">
      <c r="A203" s="15">
        <v>11000</v>
      </c>
      <c r="B203" s="1" t="s">
        <v>12</v>
      </c>
      <c r="C203">
        <v>2002</v>
      </c>
      <c r="D203">
        <v>2029.2</v>
      </c>
      <c r="E203" s="13">
        <v>61</v>
      </c>
      <c r="F203" s="42">
        <v>5.0999999999999996</v>
      </c>
      <c r="G203" s="42"/>
      <c r="H203" s="13"/>
      <c r="I203" s="13"/>
      <c r="J203" s="13"/>
      <c r="K203" s="13"/>
      <c r="L203" s="13"/>
      <c r="M203" s="13"/>
      <c r="N203" s="13"/>
      <c r="O203" s="30">
        <v>17</v>
      </c>
      <c r="P203" s="13"/>
      <c r="Q203" s="15">
        <v>7.8</v>
      </c>
      <c r="S203" s="7">
        <v>573158</v>
      </c>
      <c r="T203" s="5"/>
      <c r="U203">
        <v>6.4</v>
      </c>
      <c r="V203" s="5"/>
      <c r="W203" s="5">
        <v>45136</v>
      </c>
      <c r="X203" s="5">
        <v>44.1</v>
      </c>
      <c r="Y203" s="5">
        <v>27675</v>
      </c>
      <c r="Z203" s="27">
        <v>133</v>
      </c>
      <c r="AA203" s="5"/>
      <c r="AB203" s="5"/>
      <c r="AC203" s="5">
        <f>(D203/S203)*1000000</f>
        <v>3540.3850247226769</v>
      </c>
      <c r="AD203" s="5">
        <f>S203/E203</f>
        <v>9396.0327868852455</v>
      </c>
      <c r="AE203" s="5">
        <v>0</v>
      </c>
      <c r="AF203" s="5">
        <v>0</v>
      </c>
      <c r="AG203" s="5">
        <v>0</v>
      </c>
      <c r="AH203" s="5">
        <v>587500</v>
      </c>
      <c r="AI203" s="5">
        <v>846321.6</v>
      </c>
      <c r="AJ203" s="5">
        <v>1.4602200000000001</v>
      </c>
      <c r="AK203" s="5">
        <v>6</v>
      </c>
      <c r="AL203" s="5">
        <v>1.0000000000000001E-5</v>
      </c>
      <c r="AM203" s="5">
        <v>4</v>
      </c>
      <c r="AN203" s="5">
        <v>1.0000000000000001E-5</v>
      </c>
      <c r="AO203" s="5">
        <v>1</v>
      </c>
      <c r="AP203" s="5">
        <v>1</v>
      </c>
      <c r="AQ203" s="5">
        <v>1</v>
      </c>
      <c r="AR203" s="5">
        <v>1</v>
      </c>
      <c r="AS203" s="5">
        <v>0</v>
      </c>
      <c r="AT203" s="5">
        <v>10</v>
      </c>
      <c r="AU203" s="5">
        <f>IF(AM203&gt;20,1,0)</f>
        <v>0</v>
      </c>
    </row>
    <row r="204" spans="1:47">
      <c r="A204" s="15">
        <v>11000</v>
      </c>
      <c r="B204" s="1" t="s">
        <v>12</v>
      </c>
      <c r="C204">
        <v>2001</v>
      </c>
      <c r="D204">
        <v>1854</v>
      </c>
      <c r="E204" s="13">
        <v>61</v>
      </c>
      <c r="F204" s="42">
        <v>6.2</v>
      </c>
      <c r="G204" s="42"/>
      <c r="H204" s="13"/>
      <c r="I204" s="13"/>
      <c r="J204" s="13"/>
      <c r="K204" s="13"/>
      <c r="L204" s="13"/>
      <c r="M204" s="13"/>
      <c r="N204" s="13"/>
      <c r="O204" s="30">
        <v>18.2</v>
      </c>
      <c r="P204" s="13"/>
      <c r="Q204" s="15">
        <v>9.5</v>
      </c>
      <c r="S204" s="7">
        <v>574504</v>
      </c>
      <c r="T204" s="5"/>
      <c r="U204">
        <v>6.3</v>
      </c>
      <c r="V204" s="5"/>
      <c r="W204" s="5">
        <v>44695</v>
      </c>
      <c r="X204" s="5">
        <v>42.7</v>
      </c>
      <c r="Y204" s="5">
        <v>28160</v>
      </c>
      <c r="Z204" s="27">
        <v>75</v>
      </c>
      <c r="AA204" s="5"/>
      <c r="AB204" s="5"/>
      <c r="AC204" s="5">
        <f>(D204/S204)*1000000</f>
        <v>3227.1315778480221</v>
      </c>
      <c r="AD204" s="5">
        <f>S204/E204</f>
        <v>9418.0983606557384</v>
      </c>
      <c r="AE204" s="5">
        <v>0</v>
      </c>
      <c r="AF204" s="5">
        <v>0</v>
      </c>
      <c r="AG204" s="5">
        <v>0</v>
      </c>
      <c r="AH204" s="5">
        <v>6049000</v>
      </c>
      <c r="AI204" s="5">
        <v>8851640.0800000001</v>
      </c>
      <c r="AJ204" s="5">
        <v>15.313140000000001</v>
      </c>
      <c r="AK204" s="5">
        <v>5</v>
      </c>
      <c r="AL204" s="5">
        <v>1.0000000000000001E-5</v>
      </c>
      <c r="AM204" s="5">
        <v>0</v>
      </c>
      <c r="AN204" s="5">
        <v>0</v>
      </c>
      <c r="AO204" s="5">
        <v>1</v>
      </c>
      <c r="AP204" s="5">
        <v>0</v>
      </c>
      <c r="AQ204" s="5">
        <v>1</v>
      </c>
      <c r="AR204" s="5">
        <v>1</v>
      </c>
      <c r="AS204" s="5">
        <v>0</v>
      </c>
      <c r="AT204" s="5">
        <v>5</v>
      </c>
      <c r="AU204" s="5">
        <f>IF(AM204&gt;20,1,0)</f>
        <v>0</v>
      </c>
    </row>
    <row r="205" spans="1:47">
      <c r="A205" s="15">
        <v>11000</v>
      </c>
      <c r="B205" s="1" t="s">
        <v>12</v>
      </c>
      <c r="C205">
        <v>2000</v>
      </c>
      <c r="D205">
        <v>1904.3</v>
      </c>
      <c r="E205" s="13">
        <v>61</v>
      </c>
      <c r="F205" s="42">
        <v>4.9000000000000004</v>
      </c>
      <c r="G205" s="42"/>
      <c r="H205" s="13"/>
      <c r="I205" s="13"/>
      <c r="J205" s="13"/>
      <c r="K205" s="13"/>
      <c r="L205" s="13"/>
      <c r="M205" s="13"/>
      <c r="N205" s="13"/>
      <c r="O205" s="30">
        <v>15.2</v>
      </c>
      <c r="P205" s="13"/>
      <c r="Q205" s="15">
        <v>6.5</v>
      </c>
      <c r="S205" s="7">
        <v>572086</v>
      </c>
      <c r="T205" s="5"/>
      <c r="U205">
        <v>5.6</v>
      </c>
      <c r="V205" s="5"/>
      <c r="W205" s="5">
        <v>43344</v>
      </c>
      <c r="X205" s="5">
        <v>41.9</v>
      </c>
      <c r="Y205" s="5">
        <v>28450</v>
      </c>
      <c r="Z205" s="27">
        <v>77</v>
      </c>
      <c r="AA205" s="5"/>
      <c r="AB205" s="5"/>
      <c r="AC205" s="5">
        <f>(D205/S205)*1000000</f>
        <v>3328.6953360159137</v>
      </c>
      <c r="AD205" s="5">
        <f>S205/E205</f>
        <v>9378.4590163934427</v>
      </c>
      <c r="AE205">
        <v>0</v>
      </c>
      <c r="AF205">
        <v>0</v>
      </c>
      <c r="AG205">
        <v>0</v>
      </c>
      <c r="AH205">
        <v>1042500</v>
      </c>
      <c r="AI205">
        <v>1568923.02</v>
      </c>
      <c r="AJ205">
        <v>2.7441</v>
      </c>
      <c r="AK205">
        <v>3</v>
      </c>
      <c r="AL205">
        <v>1.0000000000000001E-5</v>
      </c>
      <c r="AM205">
        <v>0</v>
      </c>
      <c r="AN205">
        <v>0</v>
      </c>
      <c r="AO205">
        <v>4</v>
      </c>
      <c r="AP205">
        <v>0</v>
      </c>
      <c r="AQ205">
        <v>4</v>
      </c>
      <c r="AR205">
        <v>1</v>
      </c>
      <c r="AS205">
        <v>0</v>
      </c>
      <c r="AT205">
        <v>8</v>
      </c>
      <c r="AU205" s="5">
        <f>IF(AM205&gt;20,1,0)</f>
        <v>0</v>
      </c>
    </row>
    <row r="206" spans="1:47">
      <c r="A206" s="15">
        <v>11000</v>
      </c>
      <c r="B206" s="1" t="s">
        <v>12</v>
      </c>
      <c r="C206">
        <v>1999</v>
      </c>
      <c r="D206">
        <v>1934.2</v>
      </c>
      <c r="E206" s="17">
        <v>61</v>
      </c>
      <c r="F206" s="41">
        <v>6.6</v>
      </c>
      <c r="G206" s="41"/>
      <c r="H206" s="17"/>
      <c r="I206" s="17"/>
      <c r="J206" s="17"/>
      <c r="K206" s="17"/>
      <c r="L206" s="17"/>
      <c r="M206" s="17"/>
      <c r="N206" s="17"/>
      <c r="O206" s="30">
        <v>14.7</v>
      </c>
      <c r="P206" s="13"/>
      <c r="Q206" s="15">
        <v>6.3</v>
      </c>
      <c r="S206" s="33">
        <v>570213</v>
      </c>
      <c r="T206" s="5"/>
      <c r="U206">
        <v>6.4</v>
      </c>
      <c r="V206" s="5"/>
      <c r="W206" s="5">
        <v>39563</v>
      </c>
      <c r="X206" s="5">
        <v>40</v>
      </c>
      <c r="Y206" s="5">
        <v>25767</v>
      </c>
      <c r="Z206" s="27">
        <v>57</v>
      </c>
      <c r="AA206" s="5"/>
      <c r="AB206" s="5"/>
      <c r="AC206" s="5">
        <f>(D206/S206)*1000000</f>
        <v>3392.0657719133023</v>
      </c>
      <c r="AD206" s="5">
        <f>S206/E206</f>
        <v>9347.7540983606559</v>
      </c>
      <c r="AE206" s="5">
        <v>0</v>
      </c>
      <c r="AF206" s="5">
        <v>0</v>
      </c>
      <c r="AG206" s="5">
        <v>0</v>
      </c>
      <c r="AH206" s="5">
        <v>252000</v>
      </c>
      <c r="AI206" s="5">
        <v>391998.38</v>
      </c>
      <c r="AJ206" s="5">
        <v>0.75529999999999997</v>
      </c>
      <c r="AK206" s="5">
        <v>140</v>
      </c>
      <c r="AL206" s="5">
        <v>2.7E-4</v>
      </c>
      <c r="AM206" s="5">
        <v>3</v>
      </c>
      <c r="AN206" s="5">
        <v>1.0000000000000001E-5</v>
      </c>
      <c r="AO206" s="5">
        <v>4</v>
      </c>
      <c r="AP206" s="5">
        <v>4</v>
      </c>
      <c r="AQ206" s="5">
        <v>4</v>
      </c>
      <c r="AR206" s="5">
        <v>2</v>
      </c>
      <c r="AS206" s="5">
        <v>0</v>
      </c>
      <c r="AT206" s="5">
        <v>7</v>
      </c>
      <c r="AU206" s="5">
        <f>IF(AM206&gt;20,1,0)</f>
        <v>0</v>
      </c>
    </row>
    <row r="207" spans="1:47">
      <c r="A207" s="15">
        <v>11000</v>
      </c>
      <c r="B207" s="1" t="s">
        <v>12</v>
      </c>
      <c r="C207">
        <v>1998</v>
      </c>
      <c r="D207">
        <v>1913.3</v>
      </c>
      <c r="E207" s="13">
        <v>61</v>
      </c>
      <c r="F207" s="42"/>
      <c r="G207" s="42"/>
      <c r="H207" s="13"/>
      <c r="I207" s="13"/>
      <c r="J207" s="13"/>
      <c r="K207" s="13"/>
      <c r="L207" s="13"/>
      <c r="M207" s="13"/>
      <c r="N207" s="13"/>
      <c r="O207" s="30">
        <v>22.3</v>
      </c>
      <c r="P207" s="13"/>
      <c r="Q207" s="15">
        <v>6.1</v>
      </c>
      <c r="S207" s="33">
        <v>565230</v>
      </c>
      <c r="T207" s="5"/>
      <c r="U207">
        <v>8.4</v>
      </c>
      <c r="V207" s="5"/>
      <c r="W207" s="5">
        <v>38097</v>
      </c>
      <c r="X207" s="5">
        <v>40.299999999999997</v>
      </c>
      <c r="Y207" s="5">
        <v>23395</v>
      </c>
      <c r="Z207" s="27">
        <v>36</v>
      </c>
      <c r="AA207" s="5"/>
      <c r="AB207" s="5"/>
      <c r="AC207" s="5">
        <f>(D207/S207)*1000000</f>
        <v>3384.9937193708756</v>
      </c>
      <c r="AD207" s="5">
        <f>S207/E207</f>
        <v>9266.065573770491</v>
      </c>
      <c r="AE207" s="5">
        <v>5000</v>
      </c>
      <c r="AF207" s="5">
        <v>7949.52</v>
      </c>
      <c r="AG207" s="5">
        <v>1.525E-2</v>
      </c>
      <c r="AH207" s="5">
        <v>66000</v>
      </c>
      <c r="AI207" s="5">
        <v>104933.72</v>
      </c>
      <c r="AJ207" s="5">
        <v>0.20124</v>
      </c>
      <c r="AK207" s="5">
        <v>11</v>
      </c>
      <c r="AL207" s="5">
        <v>2.0000000000000002E-5</v>
      </c>
      <c r="AM207" s="5">
        <v>0</v>
      </c>
      <c r="AN207" s="5">
        <v>0</v>
      </c>
      <c r="AO207" s="5">
        <v>31</v>
      </c>
      <c r="AP207" s="5">
        <v>0</v>
      </c>
      <c r="AQ207" s="5">
        <v>1</v>
      </c>
      <c r="AR207" s="5">
        <v>1</v>
      </c>
      <c r="AS207" s="5">
        <v>31</v>
      </c>
      <c r="AT207" s="5">
        <v>8</v>
      </c>
      <c r="AU207" s="5">
        <f>IF(AM207&gt;20,1,0)</f>
        <v>0</v>
      </c>
    </row>
    <row r="208" spans="1:47">
      <c r="A208" s="15">
        <v>11000</v>
      </c>
      <c r="B208" s="1" t="s">
        <v>12</v>
      </c>
      <c r="C208">
        <v>1997</v>
      </c>
      <c r="D208">
        <v>1885.3</v>
      </c>
      <c r="E208" s="13">
        <v>61</v>
      </c>
      <c r="F208" s="42"/>
      <c r="G208" s="42"/>
      <c r="H208" s="13"/>
      <c r="I208" s="13"/>
      <c r="J208" s="13"/>
      <c r="K208" s="13"/>
      <c r="L208" s="13"/>
      <c r="M208" s="13"/>
      <c r="N208" s="13"/>
      <c r="O208" s="30">
        <v>21.8</v>
      </c>
      <c r="P208" s="13"/>
      <c r="Q208" s="15">
        <v>6</v>
      </c>
      <c r="R208">
        <v>4.3</v>
      </c>
      <c r="S208" s="33">
        <v>567736</v>
      </c>
      <c r="T208" s="5"/>
      <c r="U208">
        <v>8</v>
      </c>
      <c r="V208" s="5"/>
      <c r="W208" s="5">
        <v>35739</v>
      </c>
      <c r="X208" s="5">
        <v>42.5</v>
      </c>
      <c r="Y208" s="5">
        <v>23128</v>
      </c>
      <c r="Z208" s="27">
        <v>1</v>
      </c>
      <c r="AA208" s="5"/>
      <c r="AB208" s="5"/>
      <c r="AC208" s="5">
        <f>(D208/S208)*1000000</f>
        <v>3320.7335803965225</v>
      </c>
      <c r="AD208" s="5">
        <f>S208/E208</f>
        <v>9307.1475409836057</v>
      </c>
      <c r="AE208" s="5">
        <v>0</v>
      </c>
      <c r="AF208" s="5">
        <v>0</v>
      </c>
      <c r="AG208" s="5">
        <v>0</v>
      </c>
      <c r="AH208" s="5">
        <v>153000</v>
      </c>
      <c r="AI208" s="5">
        <v>247044.46</v>
      </c>
      <c r="AJ208" s="5">
        <v>0.46722000000000002</v>
      </c>
      <c r="AK208" s="5">
        <v>175</v>
      </c>
      <c r="AL208" s="5">
        <v>3.3E-4</v>
      </c>
      <c r="AM208" s="5">
        <v>3</v>
      </c>
      <c r="AN208" s="5">
        <v>1.0000000000000001E-5</v>
      </c>
      <c r="AO208" s="5">
        <v>7</v>
      </c>
      <c r="AP208" s="5">
        <v>7</v>
      </c>
      <c r="AQ208" s="5">
        <v>7</v>
      </c>
      <c r="AR208" s="5">
        <v>1</v>
      </c>
      <c r="AS208" s="5">
        <v>0</v>
      </c>
      <c r="AT208" s="5">
        <v>10</v>
      </c>
      <c r="AU208" s="5">
        <f>IF(AM208&gt;20,1,0)</f>
        <v>0</v>
      </c>
    </row>
    <row r="209" spans="1:47">
      <c r="A209" s="15">
        <v>12000</v>
      </c>
      <c r="B209" s="1" t="s">
        <v>13</v>
      </c>
      <c r="C209">
        <v>2019</v>
      </c>
      <c r="D209">
        <v>93604.5</v>
      </c>
      <c r="E209" s="13">
        <v>53625</v>
      </c>
      <c r="F209" s="42">
        <v>7.1</v>
      </c>
      <c r="G209" s="42"/>
      <c r="H209" s="38" t="s">
        <v>127</v>
      </c>
      <c r="I209" s="38" t="s">
        <v>128</v>
      </c>
      <c r="J209" s="38" t="s">
        <v>129</v>
      </c>
      <c r="K209" s="38">
        <v>16</v>
      </c>
      <c r="L209" s="38">
        <v>2.8</v>
      </c>
      <c r="M209" s="38">
        <v>26.4</v>
      </c>
      <c r="N209" s="13">
        <v>124</v>
      </c>
      <c r="O209" s="30">
        <v>11.5</v>
      </c>
      <c r="P209" s="13"/>
      <c r="Q209" s="15">
        <v>195.9</v>
      </c>
      <c r="S209" s="23">
        <v>21477737</v>
      </c>
      <c r="T209" s="8">
        <v>565.5</v>
      </c>
      <c r="U209">
        <v>3.1</v>
      </c>
      <c r="V209" s="5"/>
      <c r="W209" s="5">
        <v>52426</v>
      </c>
      <c r="X209" s="5">
        <v>66</v>
      </c>
      <c r="Y209" s="5">
        <v>711804</v>
      </c>
      <c r="Z209" s="27">
        <v>12750.988196434</v>
      </c>
      <c r="AA209" s="5">
        <v>97839</v>
      </c>
      <c r="AB209" s="5"/>
      <c r="AC209" s="5">
        <f>(D209/S209)*1000000</f>
        <v>4358.2105507670576</v>
      </c>
      <c r="AD209" s="5">
        <f>S209/E209</f>
        <v>400.5172400932401</v>
      </c>
      <c r="AE209" s="5">
        <v>1001</v>
      </c>
      <c r="AF209" s="5">
        <v>1001</v>
      </c>
      <c r="AG209" s="5">
        <v>6.7000000000000002E-4</v>
      </c>
      <c r="AH209" s="5">
        <v>27502437</v>
      </c>
      <c r="AI209" s="5">
        <v>27502437</v>
      </c>
      <c r="AJ209" s="5">
        <v>81.503500000000003</v>
      </c>
      <c r="AK209" s="5">
        <v>37</v>
      </c>
      <c r="AL209" s="5">
        <v>8.0000000000000007E-5</v>
      </c>
      <c r="AM209" s="5">
        <v>26</v>
      </c>
      <c r="AN209" s="5">
        <v>1.2999999999999999E-4</v>
      </c>
      <c r="AO209" s="5">
        <v>4</v>
      </c>
      <c r="AP209" s="5">
        <v>1</v>
      </c>
      <c r="AQ209" s="5">
        <v>1</v>
      </c>
      <c r="AR209" s="5">
        <v>4</v>
      </c>
      <c r="AS209" s="5">
        <v>4</v>
      </c>
      <c r="AT209" s="5">
        <v>267</v>
      </c>
      <c r="AU209" s="5">
        <f>IF(AM209&gt;20,1,0)</f>
        <v>1</v>
      </c>
    </row>
    <row r="210" spans="1:47">
      <c r="A210" s="15">
        <v>12000</v>
      </c>
      <c r="B210" s="1" t="s">
        <v>13</v>
      </c>
      <c r="C210">
        <v>2018</v>
      </c>
      <c r="D210">
        <v>89452</v>
      </c>
      <c r="E210" s="13">
        <v>53625</v>
      </c>
      <c r="F210" s="42">
        <v>7.3</v>
      </c>
      <c r="G210" s="5">
        <v>5.1973478030000004</v>
      </c>
      <c r="H210" s="38" t="s">
        <v>280</v>
      </c>
      <c r="I210" s="38" t="s">
        <v>281</v>
      </c>
      <c r="J210" s="38" t="s">
        <v>282</v>
      </c>
      <c r="K210" s="38">
        <v>16</v>
      </c>
      <c r="L210" s="38">
        <v>2.8</v>
      </c>
      <c r="M210" s="38">
        <v>26.1</v>
      </c>
      <c r="N210" s="13">
        <v>166</v>
      </c>
      <c r="O210" s="30">
        <v>13.7</v>
      </c>
      <c r="P210" s="9">
        <v>7.7295388370870484</v>
      </c>
      <c r="Q210" s="15">
        <v>188</v>
      </c>
      <c r="S210" s="23">
        <v>21244317</v>
      </c>
      <c r="T210" s="8">
        <v>543</v>
      </c>
      <c r="U210">
        <v>3.6</v>
      </c>
      <c r="V210" s="5"/>
      <c r="W210" s="5">
        <v>50964</v>
      </c>
      <c r="X210" s="5">
        <v>65.5</v>
      </c>
      <c r="Y210" s="5">
        <v>684528</v>
      </c>
      <c r="Z210" s="27">
        <v>11923.817031570101</v>
      </c>
      <c r="AA210" s="5">
        <v>98454.5</v>
      </c>
      <c r="AB210" s="5"/>
      <c r="AC210" s="5">
        <f>(D210/S210)*1000000</f>
        <v>4210.6319539479664</v>
      </c>
      <c r="AD210" s="5">
        <f>S210/E210</f>
        <v>396.16441958041958</v>
      </c>
      <c r="AE210" s="5">
        <v>1500000000</v>
      </c>
      <c r="AF210" s="5">
        <v>1548072025.51</v>
      </c>
      <c r="AG210" s="5">
        <v>75535.368589999998</v>
      </c>
      <c r="AH210" s="5">
        <v>4209301160</v>
      </c>
      <c r="AI210" s="5">
        <v>4344200915.1999998</v>
      </c>
      <c r="AJ210" s="5">
        <v>180380.9872</v>
      </c>
      <c r="AK210" s="5">
        <v>51</v>
      </c>
      <c r="AL210" s="5">
        <v>4.4000000000000002E-4</v>
      </c>
      <c r="AM210" s="5">
        <v>44</v>
      </c>
      <c r="AN210" s="5">
        <v>4.0000000000000002E-4</v>
      </c>
      <c r="AO210" s="5">
        <v>3</v>
      </c>
      <c r="AP210" s="5">
        <v>2</v>
      </c>
      <c r="AQ210" s="5">
        <v>3</v>
      </c>
      <c r="AR210" s="5">
        <v>3</v>
      </c>
      <c r="AS210" s="5">
        <v>1</v>
      </c>
      <c r="AT210" s="5">
        <v>357</v>
      </c>
      <c r="AU210" s="5">
        <f>IF(AM210&gt;20,1,0)</f>
        <v>1</v>
      </c>
    </row>
    <row r="211" spans="1:47">
      <c r="A211" s="15">
        <v>12000</v>
      </c>
      <c r="B211" s="1" t="s">
        <v>13</v>
      </c>
      <c r="C211">
        <v>2017</v>
      </c>
      <c r="D211">
        <v>84187.7</v>
      </c>
      <c r="E211" s="17">
        <v>53625</v>
      </c>
      <c r="F211" s="41">
        <v>7.8</v>
      </c>
      <c r="G211" s="5">
        <v>5.0388972360000004</v>
      </c>
      <c r="H211" s="38" t="s">
        <v>433</v>
      </c>
      <c r="I211" s="38" t="s">
        <v>434</v>
      </c>
      <c r="J211" s="38" t="s">
        <v>435</v>
      </c>
      <c r="K211" s="38">
        <v>16.2</v>
      </c>
      <c r="L211" s="38">
        <v>2.8</v>
      </c>
      <c r="M211" s="38">
        <v>25.6</v>
      </c>
      <c r="N211" s="17">
        <v>178</v>
      </c>
      <c r="O211" s="30">
        <v>13.7</v>
      </c>
      <c r="P211" s="9">
        <v>7.9082144033697963</v>
      </c>
      <c r="Q211" s="15">
        <v>177.1</v>
      </c>
      <c r="S211" s="23">
        <v>20963613</v>
      </c>
      <c r="T211" s="8">
        <v>505.5</v>
      </c>
      <c r="U211">
        <v>4.2</v>
      </c>
      <c r="V211" s="9">
        <v>7.8952671834802066</v>
      </c>
      <c r="W211" s="5">
        <v>48504</v>
      </c>
      <c r="X211" s="5">
        <v>64.099999999999994</v>
      </c>
      <c r="Y211" s="5">
        <v>667411</v>
      </c>
      <c r="Z211" s="27">
        <v>9766.8946414565798</v>
      </c>
      <c r="AA211" s="5">
        <v>90363.75</v>
      </c>
      <c r="AB211" s="5"/>
      <c r="AC211" s="5">
        <f>(D211/S211)*1000000</f>
        <v>4015.8964964674747</v>
      </c>
      <c r="AD211" s="5">
        <f>S211/E211</f>
        <v>390.92984615384614</v>
      </c>
      <c r="AE211" s="5">
        <v>634847000</v>
      </c>
      <c r="AF211" s="5">
        <v>659589753.34000003</v>
      </c>
      <c r="AG211" s="5">
        <v>5337.2261699999999</v>
      </c>
      <c r="AH211" s="5">
        <v>3922568960.0100002</v>
      </c>
      <c r="AI211" s="5">
        <v>4075448561.3400002</v>
      </c>
      <c r="AJ211" s="5">
        <v>15222.261049999999</v>
      </c>
      <c r="AK211" s="5">
        <v>118</v>
      </c>
      <c r="AL211" s="5">
        <v>7.3999999999999999E-4</v>
      </c>
      <c r="AM211" s="5">
        <v>49.99</v>
      </c>
      <c r="AN211" s="5">
        <v>2.9999999999999997E-4</v>
      </c>
      <c r="AO211" s="5">
        <v>20</v>
      </c>
      <c r="AP211" s="5">
        <v>3</v>
      </c>
      <c r="AQ211" s="5">
        <v>6</v>
      </c>
      <c r="AR211" s="5">
        <v>20</v>
      </c>
      <c r="AS211" s="5">
        <v>2</v>
      </c>
      <c r="AT211" s="5">
        <v>393</v>
      </c>
      <c r="AU211" s="5">
        <f>IF(AM211&gt;20,1,0)</f>
        <v>1</v>
      </c>
    </row>
    <row r="212" spans="1:47">
      <c r="A212" s="15">
        <v>12000</v>
      </c>
      <c r="B212" s="1" t="s">
        <v>13</v>
      </c>
      <c r="C212">
        <v>2016</v>
      </c>
      <c r="D212">
        <v>79291.7</v>
      </c>
      <c r="E212" s="13">
        <v>53625</v>
      </c>
      <c r="F212" s="42">
        <v>8.1</v>
      </c>
      <c r="G212" s="5">
        <v>5.38</v>
      </c>
      <c r="H212" s="38" t="s">
        <v>586</v>
      </c>
      <c r="I212" s="38" t="s">
        <v>587</v>
      </c>
      <c r="J212" s="38" t="s">
        <v>588</v>
      </c>
      <c r="K212" s="38">
        <v>16.100000000000001</v>
      </c>
      <c r="L212" s="38">
        <v>2.7</v>
      </c>
      <c r="M212" s="38">
        <v>24.9</v>
      </c>
      <c r="N212" s="13">
        <v>157</v>
      </c>
      <c r="O212" s="30">
        <v>13</v>
      </c>
      <c r="P212" s="9">
        <v>7.7929025756289159</v>
      </c>
      <c r="Q212" s="15">
        <v>167.8</v>
      </c>
      <c r="S212" s="23">
        <v>20613477</v>
      </c>
      <c r="T212" s="8">
        <v>475.7</v>
      </c>
      <c r="U212">
        <v>4.8</v>
      </c>
      <c r="V212" s="9">
        <v>7.8444436784931719</v>
      </c>
      <c r="W212" s="5">
        <v>46073</v>
      </c>
      <c r="X212" s="5">
        <v>64.3</v>
      </c>
      <c r="Y212" s="5">
        <v>651939</v>
      </c>
      <c r="Z212" s="27">
        <v>9375.1180019882795</v>
      </c>
      <c r="AA212" s="5">
        <v>85436.5</v>
      </c>
      <c r="AB212" s="12">
        <v>0.48050119863189178</v>
      </c>
      <c r="AC212" s="5">
        <f>(D212/S212)*1000000</f>
        <v>3846.5951183296247</v>
      </c>
      <c r="AD212" s="5">
        <f>S212/E212</f>
        <v>384.40050349650352</v>
      </c>
      <c r="AE212" s="5">
        <v>10000</v>
      </c>
      <c r="AF212" s="5">
        <v>10604.86</v>
      </c>
      <c r="AG212" s="5">
        <v>5.5900000000000004E-3</v>
      </c>
      <c r="AH212" s="5">
        <v>3254392150</v>
      </c>
      <c r="AI212" s="5">
        <v>3451238613.8200002</v>
      </c>
      <c r="AJ212" s="5">
        <v>17874.715950000002</v>
      </c>
      <c r="AK212" s="5">
        <v>55</v>
      </c>
      <c r="AL212" s="5">
        <v>1.3999999999999999E-4</v>
      </c>
      <c r="AM212" s="5">
        <v>37</v>
      </c>
      <c r="AN212" s="5">
        <v>1.2999999999999999E-4</v>
      </c>
      <c r="AO212" s="5">
        <v>7</v>
      </c>
      <c r="AP212" s="5">
        <v>3</v>
      </c>
      <c r="AQ212" s="5">
        <v>2</v>
      </c>
      <c r="AR212" s="5">
        <v>7</v>
      </c>
      <c r="AS212" s="5">
        <v>1</v>
      </c>
      <c r="AT212" s="5">
        <v>409</v>
      </c>
      <c r="AU212" s="5">
        <f>IF(AM212&gt;20,1,0)</f>
        <v>1</v>
      </c>
    </row>
    <row r="213" spans="1:47">
      <c r="A213" s="15">
        <v>12000</v>
      </c>
      <c r="B213" s="1" t="s">
        <v>13</v>
      </c>
      <c r="C213">
        <v>2015</v>
      </c>
      <c r="D213">
        <v>75053.399999999994</v>
      </c>
      <c r="E213" s="13">
        <v>53625</v>
      </c>
      <c r="F213" s="42">
        <v>8.1999999999999993</v>
      </c>
      <c r="G213" s="5">
        <v>5.14</v>
      </c>
      <c r="H213" s="38" t="s">
        <v>739</v>
      </c>
      <c r="I213" s="38" t="s">
        <v>740</v>
      </c>
      <c r="J213" s="38" t="s">
        <v>741</v>
      </c>
      <c r="K213" s="38">
        <v>16.2</v>
      </c>
      <c r="L213" s="38">
        <v>2.7</v>
      </c>
      <c r="M213" s="38">
        <v>24.5</v>
      </c>
      <c r="N213" s="13">
        <v>156</v>
      </c>
      <c r="O213" s="30">
        <v>16.2</v>
      </c>
      <c r="P213" s="9">
        <v>7.7251399689261868</v>
      </c>
      <c r="Q213" s="15">
        <v>164.8</v>
      </c>
      <c r="S213" s="23">
        <v>20209042</v>
      </c>
      <c r="T213" s="8">
        <v>432.6</v>
      </c>
      <c r="U213">
        <v>5.5</v>
      </c>
      <c r="V213" s="9">
        <v>7.7403708205628305</v>
      </c>
      <c r="W213" s="5">
        <v>45273</v>
      </c>
      <c r="X213" s="5">
        <v>64.8</v>
      </c>
      <c r="Y213" s="5">
        <v>636291</v>
      </c>
      <c r="Z213" s="27">
        <v>8867.7523682798801</v>
      </c>
      <c r="AA213" s="5">
        <v>79832.25</v>
      </c>
      <c r="AB213" s="12">
        <v>0.46142452635683495</v>
      </c>
      <c r="AC213" s="5">
        <f>(D213/S213)*1000000</f>
        <v>3713.8524428817555</v>
      </c>
      <c r="AD213" s="5">
        <f>S213/E213</f>
        <v>376.85859207459208</v>
      </c>
      <c r="AE213" s="5">
        <v>1000500</v>
      </c>
      <c r="AF213" s="5">
        <v>1093947.0900000001</v>
      </c>
      <c r="AG213" s="5">
        <v>0.40656999999999999</v>
      </c>
      <c r="AH213" s="5">
        <v>26002900</v>
      </c>
      <c r="AI213" s="5">
        <v>28431580.719999999</v>
      </c>
      <c r="AJ213" s="5">
        <v>142.98752999999999</v>
      </c>
      <c r="AK213" s="5">
        <v>81</v>
      </c>
      <c r="AL213" s="5">
        <v>2.7E-4</v>
      </c>
      <c r="AM213" s="5">
        <v>26</v>
      </c>
      <c r="AN213" s="5">
        <v>8.0000000000000007E-5</v>
      </c>
      <c r="AO213" s="5">
        <v>4</v>
      </c>
      <c r="AP213" s="5">
        <v>4</v>
      </c>
      <c r="AQ213" s="5">
        <v>3</v>
      </c>
      <c r="AR213" s="5">
        <v>3</v>
      </c>
      <c r="AS213" s="5">
        <v>3</v>
      </c>
      <c r="AT213" s="5">
        <v>418</v>
      </c>
      <c r="AU213" s="5">
        <f>IF(AM213&gt;20,1,0)</f>
        <v>1</v>
      </c>
    </row>
    <row r="214" spans="1:47">
      <c r="A214" s="15">
        <v>12000</v>
      </c>
      <c r="B214" s="1" t="s">
        <v>13</v>
      </c>
      <c r="C214">
        <v>2014</v>
      </c>
      <c r="D214">
        <v>73055.899999999994</v>
      </c>
      <c r="E214" s="13">
        <v>53625</v>
      </c>
      <c r="F214" s="42">
        <v>7.3</v>
      </c>
      <c r="G214" s="5">
        <v>5.78</v>
      </c>
      <c r="H214" s="38" t="s">
        <v>892</v>
      </c>
      <c r="I214" s="38" t="s">
        <v>893</v>
      </c>
      <c r="J214" s="38" t="s">
        <v>894</v>
      </c>
      <c r="K214" s="38">
        <v>16.2</v>
      </c>
      <c r="L214" s="38">
        <v>2.6</v>
      </c>
      <c r="M214" s="38">
        <v>24.1</v>
      </c>
      <c r="N214" s="13">
        <v>149</v>
      </c>
      <c r="O214" s="30">
        <v>16.7</v>
      </c>
      <c r="P214" s="9">
        <v>7.5575737789945832</v>
      </c>
      <c r="Q214" s="15">
        <v>160.5</v>
      </c>
      <c r="S214" s="23">
        <v>19845911</v>
      </c>
      <c r="T214" s="8">
        <v>397.4</v>
      </c>
      <c r="U214">
        <v>6.3</v>
      </c>
      <c r="V214" s="9">
        <v>7.5699980306784482</v>
      </c>
      <c r="W214" s="5">
        <v>43140</v>
      </c>
      <c r="X214" s="5">
        <v>64.900000000000006</v>
      </c>
      <c r="Y214" s="5">
        <v>630788</v>
      </c>
      <c r="Z214" s="27">
        <v>7068.4733939061198</v>
      </c>
      <c r="AA214">
        <v>75378.25</v>
      </c>
      <c r="AB214" s="12">
        <v>0.3485620841495955</v>
      </c>
      <c r="AC214" s="5">
        <f>(D214/S214)*1000000</f>
        <v>3681.1562845363965</v>
      </c>
      <c r="AD214" s="5">
        <f>S214/E214</f>
        <v>370.08691841491839</v>
      </c>
      <c r="AE214" s="5">
        <v>0</v>
      </c>
      <c r="AF214" s="5">
        <v>0</v>
      </c>
      <c r="AG214" s="5">
        <v>0</v>
      </c>
      <c r="AH214" s="5">
        <v>210238290</v>
      </c>
      <c r="AI214" s="5">
        <v>230147485.31999999</v>
      </c>
      <c r="AJ214" s="5">
        <v>1762.99378</v>
      </c>
      <c r="AK214" s="5">
        <v>51</v>
      </c>
      <c r="AL214" s="5">
        <v>3.1E-4</v>
      </c>
      <c r="AM214" s="5">
        <v>20</v>
      </c>
      <c r="AN214" s="5">
        <v>5.0000000000000002E-5</v>
      </c>
      <c r="AO214" s="5">
        <v>6</v>
      </c>
      <c r="AP214" s="5">
        <v>3</v>
      </c>
      <c r="AQ214" s="5">
        <v>1</v>
      </c>
      <c r="AR214" s="5">
        <v>6</v>
      </c>
      <c r="AS214" s="5">
        <v>0</v>
      </c>
      <c r="AT214" s="5">
        <v>481</v>
      </c>
      <c r="AU214" s="5">
        <f>IF(AM214&gt;20,1,0)</f>
        <v>0</v>
      </c>
    </row>
    <row r="215" spans="1:47">
      <c r="A215" s="15">
        <v>12000</v>
      </c>
      <c r="B215" s="1" t="s">
        <v>13</v>
      </c>
      <c r="C215">
        <v>2013</v>
      </c>
      <c r="D215">
        <v>72003.399999999994</v>
      </c>
      <c r="E215" s="17">
        <v>53625</v>
      </c>
      <c r="F215" s="41">
        <v>7</v>
      </c>
      <c r="G215" s="5">
        <v>4.96</v>
      </c>
      <c r="H215" s="38" t="s">
        <v>1043</v>
      </c>
      <c r="I215" s="38" t="s">
        <v>1044</v>
      </c>
      <c r="J215" s="38" t="s">
        <v>1045</v>
      </c>
      <c r="K215" s="38">
        <v>16.100000000000001</v>
      </c>
      <c r="L215" s="38">
        <v>2.6</v>
      </c>
      <c r="M215" s="38">
        <v>23.6</v>
      </c>
      <c r="N215" s="17">
        <v>158</v>
      </c>
      <c r="O215" s="30">
        <v>14.8</v>
      </c>
      <c r="P215" s="9">
        <v>7.1662576750703684</v>
      </c>
      <c r="Q215" s="15">
        <v>155.19999999999999</v>
      </c>
      <c r="S215" s="23">
        <v>19545621</v>
      </c>
      <c r="T215" s="8">
        <v>366.1</v>
      </c>
      <c r="U215">
        <v>7.2</v>
      </c>
      <c r="V215" s="9">
        <v>7.1610718730388863</v>
      </c>
      <c r="W215" s="5">
        <v>40696</v>
      </c>
      <c r="X215" s="5">
        <v>66.099999999999994</v>
      </c>
      <c r="Y215" s="5">
        <v>617861</v>
      </c>
      <c r="Z215" s="27">
        <v>7237.5985068397704</v>
      </c>
      <c r="AA215" s="5">
        <v>70425.5</v>
      </c>
      <c r="AB215" s="12">
        <v>0.27813280467885293</v>
      </c>
      <c r="AC215" s="5">
        <f>(D215/S215)*1000000</f>
        <v>3683.8635109112161</v>
      </c>
      <c r="AD215" s="5">
        <f>S215/E215</f>
        <v>364.48710489510489</v>
      </c>
      <c r="AE215" s="5">
        <v>41260000</v>
      </c>
      <c r="AF215" s="5">
        <v>45899946.649999999</v>
      </c>
      <c r="AG215" s="5">
        <v>205.50982999999999</v>
      </c>
      <c r="AH215" s="5">
        <v>64199298.009999998</v>
      </c>
      <c r="AI215" s="5">
        <v>71418913.170000002</v>
      </c>
      <c r="AJ215" s="5">
        <v>2197.22874</v>
      </c>
      <c r="AK215" s="5">
        <v>54</v>
      </c>
      <c r="AL215" s="5">
        <v>2.1000000000000001E-4</v>
      </c>
      <c r="AM215" s="5">
        <v>31</v>
      </c>
      <c r="AN215" s="5">
        <v>2.1000000000000001E-4</v>
      </c>
      <c r="AO215" s="5">
        <v>3</v>
      </c>
      <c r="AP215" s="5">
        <v>1</v>
      </c>
      <c r="AQ215" s="5">
        <v>1</v>
      </c>
      <c r="AR215" s="5">
        <v>3</v>
      </c>
      <c r="AS215" s="5">
        <v>1</v>
      </c>
      <c r="AT215" s="5">
        <v>326</v>
      </c>
      <c r="AU215" s="5">
        <f>IF(AM215&gt;20,1,0)</f>
        <v>1</v>
      </c>
    </row>
    <row r="216" spans="1:47">
      <c r="A216" s="15">
        <v>12000</v>
      </c>
      <c r="B216" s="1" t="s">
        <v>13</v>
      </c>
      <c r="C216">
        <v>2012</v>
      </c>
      <c r="D216">
        <v>68899.899999999994</v>
      </c>
      <c r="E216" s="13">
        <v>53625</v>
      </c>
      <c r="F216" s="42">
        <v>7.2</v>
      </c>
      <c r="G216" s="5">
        <v>5.22</v>
      </c>
      <c r="H216" s="38" t="s">
        <v>1196</v>
      </c>
      <c r="I216" s="38" t="s">
        <v>1197</v>
      </c>
      <c r="J216" s="38" t="s">
        <v>1198</v>
      </c>
      <c r="K216" s="38">
        <v>16.100000000000001</v>
      </c>
      <c r="L216" s="38">
        <v>2.5</v>
      </c>
      <c r="M216" s="38">
        <v>23.2</v>
      </c>
      <c r="N216" s="13"/>
      <c r="O216" s="30">
        <v>15.3</v>
      </c>
      <c r="P216" s="9">
        <v>7.2227269969034085</v>
      </c>
      <c r="Q216" s="15">
        <v>158.4</v>
      </c>
      <c r="S216" s="23">
        <v>19297822</v>
      </c>
      <c r="T216" s="8">
        <v>342.2</v>
      </c>
      <c r="U216">
        <v>8.5</v>
      </c>
      <c r="V216" s="9">
        <v>7.21091101338651</v>
      </c>
      <c r="W216" s="5">
        <v>41115</v>
      </c>
      <c r="X216" s="5">
        <v>67</v>
      </c>
      <c r="Y216" s="5">
        <v>600971</v>
      </c>
      <c r="Z216" s="27">
        <v>5366.9859937893598</v>
      </c>
      <c r="AA216" s="5">
        <v>67620.5</v>
      </c>
      <c r="AB216" s="12">
        <v>0.2312786604950357</v>
      </c>
      <c r="AC216" s="5">
        <f>(D216/S216)*1000000</f>
        <v>3570.34591779321</v>
      </c>
      <c r="AD216" s="5">
        <f>S216/E216</f>
        <v>359.86614452214451</v>
      </c>
      <c r="AE216" s="5">
        <v>360000</v>
      </c>
      <c r="AF216" s="5">
        <v>406350.4</v>
      </c>
      <c r="AG216" s="5">
        <v>6.3141699999999998</v>
      </c>
      <c r="AH216" s="5">
        <v>146032850</v>
      </c>
      <c r="AI216" s="5">
        <v>164834740.78999999</v>
      </c>
      <c r="AJ216" s="5">
        <v>952.56271000000004</v>
      </c>
      <c r="AK216" s="5">
        <v>69</v>
      </c>
      <c r="AL216" s="5">
        <v>3.6999999999999999E-4</v>
      </c>
      <c r="AM216" s="5">
        <v>31</v>
      </c>
      <c r="AN216" s="5">
        <v>2.1000000000000001E-4</v>
      </c>
      <c r="AO216" s="5">
        <v>6</v>
      </c>
      <c r="AP216" s="5">
        <v>6</v>
      </c>
      <c r="AQ216" s="5">
        <v>3</v>
      </c>
      <c r="AR216" s="5">
        <v>6</v>
      </c>
      <c r="AS216" s="5">
        <v>3</v>
      </c>
      <c r="AT216" s="5">
        <v>482</v>
      </c>
      <c r="AU216" s="5">
        <f>IF(AM216&gt;20,1,0)</f>
        <v>1</v>
      </c>
    </row>
    <row r="217" spans="1:47">
      <c r="A217" s="15">
        <v>12000</v>
      </c>
      <c r="B217" s="1" t="s">
        <v>13</v>
      </c>
      <c r="C217">
        <v>2011</v>
      </c>
      <c r="D217">
        <v>68069.899999999994</v>
      </c>
      <c r="E217" s="13">
        <v>53625</v>
      </c>
      <c r="F217" s="42">
        <v>7.4</v>
      </c>
      <c r="G217" s="5">
        <v>5.16</v>
      </c>
      <c r="H217" s="38" t="s">
        <v>1349</v>
      </c>
      <c r="I217" s="38" t="s">
        <v>1350</v>
      </c>
      <c r="J217" s="38" t="s">
        <v>1351</v>
      </c>
      <c r="K217" s="38">
        <v>16</v>
      </c>
      <c r="L217" s="38">
        <v>2.4</v>
      </c>
      <c r="M217" s="38">
        <v>22.9</v>
      </c>
      <c r="N217" s="13"/>
      <c r="O217" s="30">
        <v>14.9</v>
      </c>
      <c r="P217" s="9">
        <v>6.8705943220345063</v>
      </c>
      <c r="Q217" s="15">
        <v>163.1</v>
      </c>
      <c r="S217" s="23">
        <v>19053237</v>
      </c>
      <c r="T217" s="8">
        <v>335.6</v>
      </c>
      <c r="U217">
        <v>10</v>
      </c>
      <c r="V217" s="9">
        <v>6.880524190441462</v>
      </c>
      <c r="W217" s="5">
        <v>40131</v>
      </c>
      <c r="X217" s="5">
        <v>69</v>
      </c>
      <c r="Y217" s="5">
        <v>586109</v>
      </c>
      <c r="Z217" s="27">
        <v>3651.9484876251099</v>
      </c>
      <c r="AA217" s="5">
        <v>67027.75</v>
      </c>
      <c r="AB217" s="12">
        <v>0.34238934423183753</v>
      </c>
      <c r="AC217" s="5">
        <f>(D217/S217)*1000000</f>
        <v>3572.6160336954817</v>
      </c>
      <c r="AD217" s="5">
        <f>S217/E217</f>
        <v>355.30511888111886</v>
      </c>
      <c r="AE217" s="5">
        <v>102450</v>
      </c>
      <c r="AF217" s="5">
        <v>118033.67</v>
      </c>
      <c r="AG217" s="5">
        <v>0.74567000000000005</v>
      </c>
      <c r="AH217" s="5">
        <v>18451600</v>
      </c>
      <c r="AI217" s="5">
        <v>21258273.649999999</v>
      </c>
      <c r="AJ217" s="5">
        <v>111.57080999999999</v>
      </c>
      <c r="AK217" s="5">
        <v>90</v>
      </c>
      <c r="AL217" s="5">
        <v>1.4999999999999999E-4</v>
      </c>
      <c r="AM217" s="5">
        <v>13</v>
      </c>
      <c r="AN217" s="5">
        <v>3.0000000000000001E-5</v>
      </c>
      <c r="AO217" s="5">
        <v>16</v>
      </c>
      <c r="AP217" s="5">
        <v>1</v>
      </c>
      <c r="AQ217" s="5">
        <v>2</v>
      </c>
      <c r="AR217" s="5">
        <v>16</v>
      </c>
      <c r="AS217" s="5">
        <v>2</v>
      </c>
      <c r="AT217" s="5">
        <v>384</v>
      </c>
      <c r="AU217" s="5">
        <f>IF(AM217&gt;20,1,0)</f>
        <v>0</v>
      </c>
    </row>
    <row r="218" spans="1:47">
      <c r="A218" s="15">
        <v>12000</v>
      </c>
      <c r="B218" s="1" t="s">
        <v>13</v>
      </c>
      <c r="C218">
        <v>2010</v>
      </c>
      <c r="D218">
        <v>68926.7</v>
      </c>
      <c r="E218" s="13">
        <v>53625</v>
      </c>
      <c r="F218" s="42">
        <v>7.3</v>
      </c>
      <c r="G218" s="5">
        <v>5.24</v>
      </c>
      <c r="H218" s="38" t="s">
        <v>1501</v>
      </c>
      <c r="I218" s="38" t="s">
        <v>1502</v>
      </c>
      <c r="J218" s="38" t="s">
        <v>1503</v>
      </c>
      <c r="K218" s="38">
        <v>15.9</v>
      </c>
      <c r="L218" s="38">
        <v>2.4</v>
      </c>
      <c r="M218" s="38">
        <v>22.6</v>
      </c>
      <c r="N218" s="13">
        <v>182</v>
      </c>
      <c r="O218" s="30">
        <v>16</v>
      </c>
      <c r="P218" s="9">
        <v>6.6578144131213604</v>
      </c>
      <c r="Q218" s="15">
        <v>163.5</v>
      </c>
      <c r="S218" s="23">
        <v>18845537</v>
      </c>
      <c r="T218" s="8">
        <v>350.9</v>
      </c>
      <c r="U218">
        <v>11.1</v>
      </c>
      <c r="V218" s="9">
        <v>6.6659574430727631</v>
      </c>
      <c r="W218" s="5">
        <v>38475</v>
      </c>
      <c r="X218" s="5">
        <v>69.3</v>
      </c>
      <c r="Y218" s="5">
        <v>585369</v>
      </c>
      <c r="Z218" s="27">
        <v>3221.26778317157</v>
      </c>
      <c r="AA218" s="5">
        <v>63257.5</v>
      </c>
      <c r="AB218" s="12">
        <v>0.28003679596161091</v>
      </c>
      <c r="AC218" s="5">
        <f>(D218/S218)*1000000</f>
        <v>3657.4548127760963</v>
      </c>
      <c r="AD218" s="5">
        <f>S218/E218</f>
        <v>351.43192540792541</v>
      </c>
      <c r="AE218" s="5">
        <v>1046264100</v>
      </c>
      <c r="AF218" s="5">
        <v>1243460534.21</v>
      </c>
      <c r="AG218" s="5">
        <v>4262.3881600000004</v>
      </c>
      <c r="AH218" s="5">
        <v>15072600</v>
      </c>
      <c r="AI218" s="5">
        <v>17913434.399999999</v>
      </c>
      <c r="AJ218" s="5">
        <v>216.45532</v>
      </c>
      <c r="AK218" s="5">
        <v>79</v>
      </c>
      <c r="AL218" s="5">
        <v>2.9E-4</v>
      </c>
      <c r="AM218" s="5">
        <v>21</v>
      </c>
      <c r="AN218" s="5">
        <v>1.4999999999999999E-4</v>
      </c>
      <c r="AO218" s="5">
        <v>12</v>
      </c>
      <c r="AP218" s="5">
        <v>3</v>
      </c>
      <c r="AQ218" s="5">
        <v>3</v>
      </c>
      <c r="AR218" s="5">
        <v>2</v>
      </c>
      <c r="AS218" s="5">
        <v>12</v>
      </c>
      <c r="AT218" s="5">
        <v>280</v>
      </c>
      <c r="AU218" s="5">
        <f>IF(AM218&gt;20,1,0)</f>
        <v>1</v>
      </c>
    </row>
    <row r="219" spans="1:47">
      <c r="A219" s="15">
        <v>12000</v>
      </c>
      <c r="B219" s="1" t="s">
        <v>13</v>
      </c>
      <c r="C219">
        <v>2009</v>
      </c>
      <c r="D219">
        <v>69993.899999999994</v>
      </c>
      <c r="E219" s="13">
        <v>53625</v>
      </c>
      <c r="F219" s="42">
        <v>7.5</v>
      </c>
      <c r="G219" s="5">
        <v>5.49</v>
      </c>
      <c r="H219" s="13"/>
      <c r="I219" s="13"/>
      <c r="J219" s="13"/>
      <c r="K219" s="13"/>
      <c r="L219" s="13"/>
      <c r="M219" s="13"/>
      <c r="N219" s="13"/>
      <c r="O219" s="30">
        <v>14.6</v>
      </c>
      <c r="P219" s="9">
        <v>6.4981197846593401</v>
      </c>
      <c r="Q219" s="15">
        <v>160.5</v>
      </c>
      <c r="S219" s="7">
        <v>18652644</v>
      </c>
      <c r="T219" s="8">
        <v>396.7</v>
      </c>
      <c r="U219">
        <v>10.4</v>
      </c>
      <c r="V219" s="9">
        <v>6.4953374296834481</v>
      </c>
      <c r="W219" s="5">
        <v>36611</v>
      </c>
      <c r="X219" s="5">
        <v>70.900000000000006</v>
      </c>
      <c r="Y219" s="5">
        <v>588289</v>
      </c>
      <c r="Z219" s="27">
        <v>3026.4094736904899</v>
      </c>
      <c r="AA219" s="5">
        <v>61138</v>
      </c>
      <c r="AB219" s="12">
        <v>0.19937873774438999</v>
      </c>
      <c r="AC219" s="5">
        <f>(D219/S219)*1000000</f>
        <v>3752.4921399883037</v>
      </c>
      <c r="AD219" s="5">
        <f>S219/E219</f>
        <v>347.83485314685316</v>
      </c>
      <c r="AE219" s="5">
        <v>61552500</v>
      </c>
      <c r="AF219" s="5">
        <v>74353636.959999993</v>
      </c>
      <c r="AG219" s="5">
        <v>102.67137</v>
      </c>
      <c r="AH219" s="5">
        <v>94450900</v>
      </c>
      <c r="AI219" s="5">
        <v>114093951.31</v>
      </c>
      <c r="AJ219" s="5">
        <v>648.91345000000001</v>
      </c>
      <c r="AK219" s="5">
        <v>83</v>
      </c>
      <c r="AL219" s="5">
        <v>2.5999999999999998E-4</v>
      </c>
      <c r="AM219" s="5">
        <v>34</v>
      </c>
      <c r="AN219" s="5">
        <v>1.6000000000000001E-4</v>
      </c>
      <c r="AO219" s="5">
        <v>8</v>
      </c>
      <c r="AP219" s="5">
        <v>4</v>
      </c>
      <c r="AQ219" s="5">
        <v>1</v>
      </c>
      <c r="AR219" s="5">
        <v>8</v>
      </c>
      <c r="AS219" s="5">
        <v>2</v>
      </c>
      <c r="AT219" s="5">
        <v>281</v>
      </c>
      <c r="AU219" s="5">
        <f>IF(AM219&gt;20,1,0)</f>
        <v>1</v>
      </c>
    </row>
    <row r="220" spans="1:47">
      <c r="A220" s="15">
        <v>12000</v>
      </c>
      <c r="B220" s="1" t="s">
        <v>13</v>
      </c>
      <c r="C220">
        <v>2008</v>
      </c>
      <c r="D220">
        <v>74213.2</v>
      </c>
      <c r="E220" s="13">
        <v>53625</v>
      </c>
      <c r="F220" s="42">
        <v>8</v>
      </c>
      <c r="G220" s="5">
        <v>6.37</v>
      </c>
      <c r="H220" s="13"/>
      <c r="I220" s="13"/>
      <c r="J220" s="13"/>
      <c r="K220" s="13"/>
      <c r="L220" s="13"/>
      <c r="M220" s="13"/>
      <c r="N220" s="13"/>
      <c r="O220" s="30">
        <v>13.1</v>
      </c>
      <c r="P220" s="9">
        <v>6.8442227397156001</v>
      </c>
      <c r="Q220" s="15">
        <v>158.69999999999999</v>
      </c>
      <c r="S220" s="7">
        <v>18527305</v>
      </c>
      <c r="T220" s="8">
        <v>515.9</v>
      </c>
      <c r="U220">
        <v>6.3</v>
      </c>
      <c r="V220" s="9">
        <v>6.8436066325601024</v>
      </c>
      <c r="W220" s="5">
        <v>39247</v>
      </c>
      <c r="X220" s="5">
        <v>71.099999999999994</v>
      </c>
      <c r="Y220" s="5">
        <v>612691</v>
      </c>
      <c r="Z220" s="27">
        <v>5204.54613027102</v>
      </c>
      <c r="AA220" s="5">
        <v>64622</v>
      </c>
      <c r="AB220" s="12">
        <v>0.21143866646846898</v>
      </c>
      <c r="AC220" s="5">
        <f>(D220/S220)*1000000</f>
        <v>4005.6122571523483</v>
      </c>
      <c r="AD220" s="5">
        <f>S220/E220</f>
        <v>345.49752913752911</v>
      </c>
      <c r="AE220" s="5">
        <v>40385000</v>
      </c>
      <c r="AF220" s="5">
        <v>48610347.880000003</v>
      </c>
      <c r="AG220" s="5">
        <v>156.51235</v>
      </c>
      <c r="AH220" s="5">
        <v>305159290</v>
      </c>
      <c r="AI220" s="5">
        <v>367312102.06</v>
      </c>
      <c r="AJ220" s="5">
        <v>2626.6654800000001</v>
      </c>
      <c r="AK220" s="5">
        <v>52</v>
      </c>
      <c r="AL220" s="5">
        <v>6.2E-4</v>
      </c>
      <c r="AM220" s="5">
        <v>34</v>
      </c>
      <c r="AN220" s="5">
        <v>3.2000000000000003E-4</v>
      </c>
      <c r="AO220" s="5">
        <v>31</v>
      </c>
      <c r="AP220" s="5">
        <v>4</v>
      </c>
      <c r="AQ220" s="5">
        <v>4</v>
      </c>
      <c r="AR220" s="5">
        <v>8</v>
      </c>
      <c r="AS220" s="5">
        <v>2</v>
      </c>
      <c r="AT220" s="5">
        <v>362</v>
      </c>
      <c r="AU220" s="5">
        <f>IF(AM220&gt;20,1,0)</f>
        <v>1</v>
      </c>
    </row>
    <row r="221" spans="1:47">
      <c r="A221" s="15">
        <v>12000</v>
      </c>
      <c r="B221" s="1" t="s">
        <v>13</v>
      </c>
      <c r="C221">
        <v>2007</v>
      </c>
      <c r="D221">
        <v>76794</v>
      </c>
      <c r="E221" s="13">
        <v>53625</v>
      </c>
      <c r="F221" s="42">
        <v>8.5</v>
      </c>
      <c r="G221" s="5">
        <v>6.59</v>
      </c>
      <c r="H221" s="13"/>
      <c r="I221" s="13"/>
      <c r="J221" s="13"/>
      <c r="K221" s="13"/>
      <c r="L221" s="13"/>
      <c r="M221" s="13"/>
      <c r="N221" s="13"/>
      <c r="O221" s="30">
        <v>12.5</v>
      </c>
      <c r="P221" s="9">
        <v>7.1050520559078079</v>
      </c>
      <c r="Q221" s="15">
        <v>148.9</v>
      </c>
      <c r="S221" s="7">
        <v>18367842</v>
      </c>
      <c r="T221" s="8">
        <v>623</v>
      </c>
      <c r="U221">
        <v>4</v>
      </c>
      <c r="V221" s="9">
        <v>7.096412962223293</v>
      </c>
      <c r="W221" s="5">
        <v>39602</v>
      </c>
      <c r="X221" s="5">
        <v>71.8</v>
      </c>
      <c r="Y221" s="5">
        <v>595876</v>
      </c>
      <c r="Z221" s="27">
        <v>8734.2575604689901</v>
      </c>
      <c r="AA221" s="5">
        <v>70447</v>
      </c>
      <c r="AB221" s="12">
        <v>0.20999002141048603</v>
      </c>
      <c r="AC221" s="5">
        <f>(D221/S221)*1000000</f>
        <v>4180.8939776376565</v>
      </c>
      <c r="AD221" s="5">
        <f>S221/E221</f>
        <v>342.52386013986012</v>
      </c>
      <c r="AE221" s="5">
        <v>50877000</v>
      </c>
      <c r="AF221" s="5">
        <v>63590601.740000002</v>
      </c>
      <c r="AG221" s="5">
        <v>50.331890000000001</v>
      </c>
      <c r="AH221" s="5">
        <v>276578260</v>
      </c>
      <c r="AI221" s="5">
        <v>345692119.70999998</v>
      </c>
      <c r="AJ221" s="5">
        <v>1957.94002</v>
      </c>
      <c r="AK221" s="5">
        <v>129</v>
      </c>
      <c r="AL221" s="5">
        <v>5.9000000000000003E-4</v>
      </c>
      <c r="AM221" s="5">
        <v>57</v>
      </c>
      <c r="AN221" s="5">
        <v>3.3E-4</v>
      </c>
      <c r="AO221" s="5">
        <v>24</v>
      </c>
      <c r="AP221" s="5">
        <v>9</v>
      </c>
      <c r="AQ221" s="5">
        <v>4</v>
      </c>
      <c r="AR221" s="5">
        <v>24</v>
      </c>
      <c r="AS221" s="5">
        <v>1</v>
      </c>
      <c r="AT221" s="5">
        <v>266</v>
      </c>
      <c r="AU221" s="5">
        <f>IF(AM221&gt;20,1,0)</f>
        <v>1</v>
      </c>
    </row>
    <row r="222" spans="1:47">
      <c r="A222" s="15">
        <v>12000</v>
      </c>
      <c r="B222" s="1" t="s">
        <v>13</v>
      </c>
      <c r="C222">
        <v>2006</v>
      </c>
      <c r="D222">
        <v>73798</v>
      </c>
      <c r="E222" s="13">
        <v>53625</v>
      </c>
      <c r="F222" s="42">
        <v>8.6</v>
      </c>
      <c r="G222" s="5">
        <v>6.24</v>
      </c>
      <c r="H222" s="13"/>
      <c r="I222" s="13"/>
      <c r="J222" s="13"/>
      <c r="K222" s="13"/>
      <c r="L222" s="13"/>
      <c r="M222" s="13"/>
      <c r="N222" s="13"/>
      <c r="O222" s="30">
        <v>11.5</v>
      </c>
      <c r="P222" s="9">
        <v>7.132034246845671</v>
      </c>
      <c r="Q222" s="15">
        <v>140.80000000000001</v>
      </c>
      <c r="S222" s="7">
        <v>18166990</v>
      </c>
      <c r="T222" s="8">
        <v>682.3</v>
      </c>
      <c r="U222">
        <v>3.2</v>
      </c>
      <c r="V222" s="9">
        <v>7.1268874196666019</v>
      </c>
      <c r="W222" s="5">
        <v>38448</v>
      </c>
      <c r="X222" s="5">
        <v>72.400000000000006</v>
      </c>
      <c r="Y222" s="5">
        <v>576237</v>
      </c>
      <c r="Z222" s="27">
        <v>16926.161547565102</v>
      </c>
      <c r="AA222" s="5">
        <v>72975</v>
      </c>
      <c r="AB222" s="12">
        <v>0.29141304203674201</v>
      </c>
      <c r="AC222" s="5">
        <f>(D222/S222)*1000000</f>
        <v>4062.2029295992343</v>
      </c>
      <c r="AD222" s="5">
        <f>S222/E222</f>
        <v>338.77836829836832</v>
      </c>
      <c r="AE222" s="5">
        <v>32000</v>
      </c>
      <c r="AF222" s="5">
        <v>41135.629999999997</v>
      </c>
      <c r="AG222" s="5">
        <v>1.43781</v>
      </c>
      <c r="AH222" s="5">
        <v>32528700</v>
      </c>
      <c r="AI222" s="5">
        <v>41815269.490000002</v>
      </c>
      <c r="AJ222" s="5">
        <v>307.57835</v>
      </c>
      <c r="AK222" s="5">
        <v>86</v>
      </c>
      <c r="AL222" s="5">
        <v>2.9999999999999997E-4</v>
      </c>
      <c r="AM222" s="5">
        <v>20</v>
      </c>
      <c r="AN222" s="5">
        <v>6.0000000000000002E-5</v>
      </c>
      <c r="AO222" s="5">
        <v>14</v>
      </c>
      <c r="AP222" s="5">
        <v>1</v>
      </c>
      <c r="AQ222" s="5">
        <v>1</v>
      </c>
      <c r="AR222" s="5">
        <v>3</v>
      </c>
      <c r="AS222" s="5">
        <v>14</v>
      </c>
      <c r="AT222" s="5">
        <v>208</v>
      </c>
      <c r="AU222" s="5">
        <f>IF(AM222&gt;20,1,0)</f>
        <v>0</v>
      </c>
    </row>
    <row r="223" spans="1:47">
      <c r="A223" s="15">
        <v>12000</v>
      </c>
      <c r="B223" s="1" t="s">
        <v>13</v>
      </c>
      <c r="C223">
        <v>2005</v>
      </c>
      <c r="D223">
        <v>68557.600000000006</v>
      </c>
      <c r="E223" s="13">
        <v>53625</v>
      </c>
      <c r="F223" s="42">
        <v>8.9</v>
      </c>
      <c r="G223" s="5">
        <v>4.97</v>
      </c>
      <c r="H223" s="13"/>
      <c r="I223" s="13"/>
      <c r="J223" s="13"/>
      <c r="K223" s="13"/>
      <c r="L223" s="13"/>
      <c r="M223" s="13"/>
      <c r="N223" s="13"/>
      <c r="O223" s="30">
        <v>11.1</v>
      </c>
      <c r="P223" s="9">
        <v>7.1350121494297101</v>
      </c>
      <c r="Q223" s="15">
        <v>130.9</v>
      </c>
      <c r="S223" s="7">
        <v>17842038</v>
      </c>
      <c r="T223" s="8">
        <v>637.5</v>
      </c>
      <c r="U223">
        <v>3.7</v>
      </c>
      <c r="V223" s="9">
        <v>7.1274929286698123</v>
      </c>
      <c r="W223" s="5">
        <v>36011</v>
      </c>
      <c r="X223" s="5">
        <v>72.400000000000006</v>
      </c>
      <c r="Y223" s="5">
        <v>551947</v>
      </c>
      <c r="Z223" s="27">
        <v>23143.107956411801</v>
      </c>
      <c r="AA223" s="5">
        <v>70825.25</v>
      </c>
      <c r="AB223" s="12">
        <v>0.2893730146450566</v>
      </c>
      <c r="AC223" s="5">
        <f>(D223/S223)*1000000</f>
        <v>3842.475842726039</v>
      </c>
      <c r="AD223" s="5">
        <f>S223/E223</f>
        <v>332.71865734265737</v>
      </c>
      <c r="AE223" s="5">
        <v>510800000</v>
      </c>
      <c r="AF223" s="5">
        <v>677809058.05999994</v>
      </c>
      <c r="AG223" s="5">
        <v>1502.7306000000001</v>
      </c>
      <c r="AH223" s="5">
        <v>12091221500</v>
      </c>
      <c r="AI223" s="5">
        <v>16044517336.969999</v>
      </c>
      <c r="AJ223" s="5">
        <v>28274.614269999998</v>
      </c>
      <c r="AK223" s="5">
        <v>57</v>
      </c>
      <c r="AL223" s="5">
        <v>2.7E-4</v>
      </c>
      <c r="AM223" s="5">
        <v>31</v>
      </c>
      <c r="AN223" s="5">
        <v>9.0000000000000006E-5</v>
      </c>
      <c r="AO223" s="5">
        <v>31</v>
      </c>
      <c r="AP223" s="5">
        <v>3</v>
      </c>
      <c r="AQ223" s="5">
        <v>2</v>
      </c>
      <c r="AR223" s="5">
        <v>31</v>
      </c>
      <c r="AS223" s="5">
        <v>2</v>
      </c>
      <c r="AT223" s="5">
        <v>284</v>
      </c>
      <c r="AU223" s="5">
        <f>IF(AM223&gt;20,1,0)</f>
        <v>1</v>
      </c>
    </row>
    <row r="224" spans="1:47">
      <c r="A224" s="15">
        <v>12000</v>
      </c>
      <c r="B224" s="1" t="s">
        <v>13</v>
      </c>
      <c r="C224">
        <v>2004</v>
      </c>
      <c r="D224">
        <v>62943.199999999997</v>
      </c>
      <c r="E224" s="13">
        <v>53625</v>
      </c>
      <c r="F224" s="42">
        <v>9</v>
      </c>
      <c r="G224" s="5">
        <v>5.44</v>
      </c>
      <c r="H224" s="13"/>
      <c r="I224" s="13"/>
      <c r="J224" s="13"/>
      <c r="K224" s="13"/>
      <c r="L224" s="13"/>
      <c r="M224" s="13"/>
      <c r="N224" s="13"/>
      <c r="O224" s="30">
        <v>11.6</v>
      </c>
      <c r="P224" s="9">
        <v>7.418839292822156</v>
      </c>
      <c r="Q224" s="15">
        <v>115.3</v>
      </c>
      <c r="S224" s="7">
        <v>17415318</v>
      </c>
      <c r="T224" s="8">
        <v>572.79999999999995</v>
      </c>
      <c r="U224">
        <v>4.5999999999999996</v>
      </c>
      <c r="V224" s="9">
        <v>7.4250240895001385</v>
      </c>
      <c r="W224" s="5">
        <v>33694</v>
      </c>
      <c r="X224" s="5">
        <v>72.2</v>
      </c>
      <c r="Y224" s="5">
        <v>517626</v>
      </c>
      <c r="Z224" s="27">
        <v>20215.659855980401</v>
      </c>
      <c r="AA224" s="5"/>
      <c r="AB224" s="12">
        <v>0.12775687941310768</v>
      </c>
      <c r="AC224" s="5">
        <f>(D224/S224)*1000000</f>
        <v>3614.2435067794913</v>
      </c>
      <c r="AD224" s="5">
        <f>S224/E224</f>
        <v>324.76117482517481</v>
      </c>
      <c r="AE224" s="5">
        <v>767860000</v>
      </c>
      <c r="AF224" s="5">
        <v>1053437586.41</v>
      </c>
      <c r="AG224" s="5">
        <v>14922.189920000001</v>
      </c>
      <c r="AH224" s="5">
        <v>19454275500</v>
      </c>
      <c r="AI224" s="5">
        <v>26689585377.91</v>
      </c>
      <c r="AJ224" s="5">
        <v>137896.49554999999</v>
      </c>
      <c r="AK224" s="5">
        <v>889</v>
      </c>
      <c r="AL224" s="5">
        <v>7.4400000000000004E-3</v>
      </c>
      <c r="AM224" s="5">
        <v>61</v>
      </c>
      <c r="AN224" s="5">
        <v>1.01E-3</v>
      </c>
      <c r="AO224" s="5">
        <v>22</v>
      </c>
      <c r="AP224" s="5">
        <v>4</v>
      </c>
      <c r="AQ224" s="5">
        <v>2</v>
      </c>
      <c r="AR224" s="5">
        <v>22</v>
      </c>
      <c r="AS224" s="5">
        <v>4</v>
      </c>
      <c r="AT224" s="5">
        <v>392</v>
      </c>
      <c r="AU224" s="5">
        <f>IF(AM224&gt;20,1,0)</f>
        <v>1</v>
      </c>
    </row>
    <row r="225" spans="1:47">
      <c r="A225" s="15">
        <v>12000</v>
      </c>
      <c r="B225" s="1" t="s">
        <v>13</v>
      </c>
      <c r="C225">
        <v>2003</v>
      </c>
      <c r="D225">
        <v>55101.7</v>
      </c>
      <c r="E225" s="17">
        <v>53625</v>
      </c>
      <c r="F225" s="41">
        <v>9</v>
      </c>
      <c r="G225" s="5">
        <v>5.44</v>
      </c>
      <c r="H225" s="17"/>
      <c r="I225" s="17"/>
      <c r="J225" s="17"/>
      <c r="K225" s="17"/>
      <c r="L225" s="17"/>
      <c r="M225" s="17"/>
      <c r="N225" s="17"/>
      <c r="O225" s="30">
        <v>12.7</v>
      </c>
      <c r="P225" s="9">
        <v>7.3808428879896164</v>
      </c>
      <c r="Q225" s="15">
        <v>110.7</v>
      </c>
      <c r="S225" s="7">
        <v>17004085</v>
      </c>
      <c r="T225" s="8">
        <v>524</v>
      </c>
      <c r="U225">
        <v>5.2</v>
      </c>
      <c r="V225" s="9">
        <v>7.3745517114643411</v>
      </c>
      <c r="W225" s="5">
        <v>31704</v>
      </c>
      <c r="X225" s="5">
        <v>69.5</v>
      </c>
      <c r="Y225" s="5">
        <v>488591</v>
      </c>
      <c r="Z225" s="27">
        <v>17012.366427987101</v>
      </c>
      <c r="AA225" s="5"/>
      <c r="AB225" s="12">
        <v>0.26742096933748499</v>
      </c>
      <c r="AC225" s="5">
        <f>(D225/S225)*1000000</f>
        <v>3240.4977980291205</v>
      </c>
      <c r="AD225" s="5">
        <f>S225/E225</f>
        <v>317.09249417249418</v>
      </c>
      <c r="AE225" s="5">
        <v>17315000</v>
      </c>
      <c r="AF225" s="5">
        <v>24387281.77</v>
      </c>
      <c r="AG225" s="5">
        <v>42.732729999999997</v>
      </c>
      <c r="AH225" s="5">
        <v>121281250</v>
      </c>
      <c r="AI225" s="5">
        <v>170818366.56</v>
      </c>
      <c r="AJ225" s="5">
        <v>559.58824000000004</v>
      </c>
      <c r="AK225" s="5">
        <v>125</v>
      </c>
      <c r="AL225" s="5">
        <v>4.6000000000000001E-4</v>
      </c>
      <c r="AM225" s="5">
        <v>51</v>
      </c>
      <c r="AN225" s="5">
        <v>3.6999999999999999E-4</v>
      </c>
      <c r="AO225" s="5">
        <v>30</v>
      </c>
      <c r="AP225" s="5">
        <v>1</v>
      </c>
      <c r="AQ225" s="5">
        <v>2</v>
      </c>
      <c r="AR225" s="5">
        <v>30</v>
      </c>
      <c r="AS225" s="5">
        <v>1</v>
      </c>
      <c r="AT225" s="5">
        <v>293</v>
      </c>
      <c r="AU225" s="5">
        <f>IF(AM225&gt;20,1,0)</f>
        <v>1</v>
      </c>
    </row>
    <row r="226" spans="1:47">
      <c r="A226" s="15">
        <v>12000</v>
      </c>
      <c r="B226" s="1" t="s">
        <v>13</v>
      </c>
      <c r="C226">
        <v>2002</v>
      </c>
      <c r="D226">
        <v>50189.4</v>
      </c>
      <c r="E226" s="13">
        <v>53625</v>
      </c>
      <c r="F226" s="42">
        <v>9.4</v>
      </c>
      <c r="G226" s="5">
        <v>5.46</v>
      </c>
      <c r="H226" s="13"/>
      <c r="I226" s="13"/>
      <c r="J226" s="13"/>
      <c r="K226" s="13"/>
      <c r="L226" s="13"/>
      <c r="M226" s="13"/>
      <c r="N226" s="13"/>
      <c r="O226" s="30">
        <v>12.6</v>
      </c>
      <c r="P226" s="9">
        <v>7.5563580333793787</v>
      </c>
      <c r="Q226" s="15">
        <v>99.3</v>
      </c>
      <c r="S226" s="7">
        <v>16689370</v>
      </c>
      <c r="T226" s="5">
        <v>504.8</v>
      </c>
      <c r="U226">
        <v>5.6</v>
      </c>
      <c r="V226" s="9">
        <v>7.552402145048279</v>
      </c>
      <c r="W226" s="5">
        <v>30727</v>
      </c>
      <c r="X226" s="5">
        <v>68.7</v>
      </c>
      <c r="Y226" s="5">
        <v>469164</v>
      </c>
      <c r="Z226" s="27">
        <v>15081.407885827701</v>
      </c>
      <c r="AA226" s="5"/>
      <c r="AB226" s="12">
        <v>0.27837150084725037</v>
      </c>
      <c r="AC226" s="5">
        <f>(D226/S226)*1000000</f>
        <v>3007.2675002112123</v>
      </c>
      <c r="AD226" s="5">
        <f>S226/E226</f>
        <v>311.22368298368298</v>
      </c>
      <c r="AE226" s="5">
        <v>37250</v>
      </c>
      <c r="AF226" s="5">
        <v>53660.4</v>
      </c>
      <c r="AG226" s="5">
        <v>0.40393000000000001</v>
      </c>
      <c r="AH226" s="5">
        <v>42965200</v>
      </c>
      <c r="AI226" s="5">
        <v>61893407.810000002</v>
      </c>
      <c r="AJ226" s="5">
        <v>1071.3922399999999</v>
      </c>
      <c r="AK226" s="5">
        <v>59</v>
      </c>
      <c r="AL226" s="5">
        <v>1.9000000000000001E-4</v>
      </c>
      <c r="AM226" s="5">
        <v>30</v>
      </c>
      <c r="AN226" s="5">
        <v>1.3999999999999999E-4</v>
      </c>
      <c r="AO226" s="5">
        <v>3</v>
      </c>
      <c r="AP226" s="5">
        <v>1</v>
      </c>
      <c r="AQ226" s="5">
        <v>3</v>
      </c>
      <c r="AR226" s="5">
        <v>3</v>
      </c>
      <c r="AS226" s="5">
        <v>1</v>
      </c>
      <c r="AT226" s="5">
        <v>367</v>
      </c>
      <c r="AU226" s="5">
        <f>IF(AM226&gt;20,1,0)</f>
        <v>1</v>
      </c>
    </row>
    <row r="227" spans="1:47">
      <c r="A227" s="15">
        <v>12000</v>
      </c>
      <c r="B227" s="1" t="s">
        <v>13</v>
      </c>
      <c r="C227">
        <v>2001</v>
      </c>
      <c r="D227">
        <v>46412.4</v>
      </c>
      <c r="E227" s="13">
        <v>53625</v>
      </c>
      <c r="F227" s="42">
        <v>9.3000000000000007</v>
      </c>
      <c r="G227" s="5">
        <v>5.34</v>
      </c>
      <c r="H227" s="13"/>
      <c r="I227" s="13"/>
      <c r="J227" s="13"/>
      <c r="K227" s="13"/>
      <c r="L227" s="13"/>
      <c r="M227" s="13"/>
      <c r="N227" s="13"/>
      <c r="O227" s="30">
        <v>12.7</v>
      </c>
      <c r="P227" s="9">
        <v>7.5981935105518126</v>
      </c>
      <c r="Q227" s="15">
        <v>94.2</v>
      </c>
      <c r="S227" s="7">
        <v>16356966</v>
      </c>
      <c r="T227" s="8">
        <v>499.4</v>
      </c>
      <c r="U227">
        <v>4.7</v>
      </c>
      <c r="V227" s="9">
        <v>7.5890388600278795</v>
      </c>
      <c r="W227" s="5">
        <v>30344</v>
      </c>
      <c r="X227" s="5">
        <v>69.2</v>
      </c>
      <c r="Y227" s="5">
        <v>448336</v>
      </c>
      <c r="Z227" s="27">
        <v>13697.3327397099</v>
      </c>
      <c r="AA227" s="5"/>
      <c r="AB227" s="12">
        <v>0.27128022605667568</v>
      </c>
      <c r="AC227" s="5">
        <f>(D227/S227)*1000000</f>
        <v>2837.4699806797912</v>
      </c>
      <c r="AD227" s="5">
        <f>S227/E227</f>
        <v>305.02500699300697</v>
      </c>
      <c r="AE227" s="5">
        <v>34952000</v>
      </c>
      <c r="AF227" s="5">
        <v>51146061.159999996</v>
      </c>
      <c r="AG227" s="5">
        <v>802.48901999999998</v>
      </c>
      <c r="AH227" s="5">
        <v>271554900</v>
      </c>
      <c r="AI227" s="5">
        <v>397372496.95999998</v>
      </c>
      <c r="AJ227" s="5">
        <v>1695.3589300000001</v>
      </c>
      <c r="AK227" s="5">
        <v>123</v>
      </c>
      <c r="AL227" s="5">
        <v>1.57E-3</v>
      </c>
      <c r="AM227" s="5">
        <v>39</v>
      </c>
      <c r="AN227" s="5">
        <v>2.1000000000000001E-4</v>
      </c>
      <c r="AO227" s="5">
        <v>20</v>
      </c>
      <c r="AP227" s="5">
        <v>2</v>
      </c>
      <c r="AQ227" s="5">
        <v>2</v>
      </c>
      <c r="AR227" s="5">
        <v>20</v>
      </c>
      <c r="AS227" s="5">
        <v>1</v>
      </c>
      <c r="AT227" s="5">
        <v>495</v>
      </c>
      <c r="AU227" s="5">
        <f>IF(AM227&gt;20,1,0)</f>
        <v>1</v>
      </c>
    </row>
    <row r="228" spans="1:47">
      <c r="A228" s="15">
        <v>12000</v>
      </c>
      <c r="B228" s="1" t="s">
        <v>13</v>
      </c>
      <c r="C228">
        <v>2000</v>
      </c>
      <c r="D228">
        <v>45779.4</v>
      </c>
      <c r="E228" s="13">
        <v>53625</v>
      </c>
      <c r="F228" s="42">
        <v>8.9</v>
      </c>
      <c r="G228" s="5">
        <v>5.65</v>
      </c>
      <c r="H228" s="13"/>
      <c r="I228" s="13"/>
      <c r="J228" s="13"/>
      <c r="K228" s="13"/>
      <c r="L228" s="13"/>
      <c r="M228" s="13"/>
      <c r="N228" s="13"/>
      <c r="O228" s="30">
        <v>11</v>
      </c>
      <c r="P228" s="9">
        <v>7.6591618165564732</v>
      </c>
      <c r="Q228" s="15">
        <v>84.3</v>
      </c>
      <c r="S228" s="7">
        <v>15982571</v>
      </c>
      <c r="T228" s="8">
        <v>483.6</v>
      </c>
      <c r="U228">
        <v>3.7</v>
      </c>
      <c r="V228" s="9">
        <v>7.6456650172156699</v>
      </c>
      <c r="W228" s="5">
        <v>29428</v>
      </c>
      <c r="X228" s="5">
        <v>68.400000000000006</v>
      </c>
      <c r="Y228" s="5">
        <v>442388</v>
      </c>
      <c r="Z228" s="27">
        <v>12392.1922448108</v>
      </c>
      <c r="AA228" s="5"/>
      <c r="AB228" s="5">
        <v>0.24188754760790485</v>
      </c>
      <c r="AC228" s="5">
        <f>(D228/S228)*1000000</f>
        <v>2864.3326533634668</v>
      </c>
      <c r="AD228" s="5">
        <f>S228/E228</f>
        <v>298.04328205128206</v>
      </c>
      <c r="AE228" s="5">
        <v>520501000</v>
      </c>
      <c r="AF228" s="5">
        <v>783334301.27999997</v>
      </c>
      <c r="AG228" s="5">
        <v>555.43976999999995</v>
      </c>
      <c r="AH228" s="5">
        <v>485773650</v>
      </c>
      <c r="AI228" s="5">
        <v>731070953.79999995</v>
      </c>
      <c r="AJ228" s="5">
        <v>977.84973000000002</v>
      </c>
      <c r="AK228" s="5">
        <v>55</v>
      </c>
      <c r="AL228" s="5">
        <v>3.4000000000000002E-4</v>
      </c>
      <c r="AM228" s="5">
        <v>17</v>
      </c>
      <c r="AN228" s="5">
        <v>5.0000000000000002E-5</v>
      </c>
      <c r="AO228" s="5">
        <v>9</v>
      </c>
      <c r="AP228" s="5">
        <v>1</v>
      </c>
      <c r="AQ228" s="5">
        <v>1</v>
      </c>
      <c r="AR228" s="5">
        <v>9</v>
      </c>
      <c r="AS228" s="5">
        <v>2</v>
      </c>
      <c r="AT228" s="5">
        <v>554</v>
      </c>
      <c r="AU228" s="5">
        <f>IF(AM228&gt;20,1,0)</f>
        <v>0</v>
      </c>
    </row>
    <row r="229" spans="1:47">
      <c r="A229" s="15">
        <v>12000</v>
      </c>
      <c r="B229" s="1" t="s">
        <v>13</v>
      </c>
      <c r="C229">
        <v>1999</v>
      </c>
      <c r="D229">
        <v>44304.4</v>
      </c>
      <c r="E229" s="17">
        <v>53625</v>
      </c>
      <c r="F229" s="41">
        <v>8.6999999999999993</v>
      </c>
      <c r="G229" s="5">
        <v>5.68</v>
      </c>
      <c r="H229" s="17"/>
      <c r="I229" s="17"/>
      <c r="J229" s="17"/>
      <c r="K229" s="17"/>
      <c r="L229" s="17"/>
      <c r="M229" s="17"/>
      <c r="N229" s="17"/>
      <c r="O229" s="30">
        <v>12.4</v>
      </c>
      <c r="P229" s="9">
        <v>7.3818658596301079</v>
      </c>
      <c r="Q229" s="15">
        <v>80.7</v>
      </c>
      <c r="S229" s="33">
        <v>15759421</v>
      </c>
      <c r="T229" s="8">
        <v>460.2</v>
      </c>
      <c r="U229">
        <v>3.9</v>
      </c>
      <c r="V229" s="9">
        <v>7.3749878268975513</v>
      </c>
      <c r="W229" s="5">
        <v>27678</v>
      </c>
      <c r="X229" s="5">
        <v>67.599999999999994</v>
      </c>
      <c r="Y229" s="5">
        <v>431498</v>
      </c>
      <c r="Z229" s="27">
        <v>13406.190386628899</v>
      </c>
      <c r="AA229" s="5"/>
      <c r="AB229" s="5"/>
      <c r="AC229" s="5">
        <f>(D229/S229)*1000000</f>
        <v>2811.2961764267866</v>
      </c>
      <c r="AD229" s="5">
        <f>S229/E229</f>
        <v>293.88197668997668</v>
      </c>
      <c r="AE229" s="5">
        <v>628775000.00999999</v>
      </c>
      <c r="AF229" s="5">
        <v>978090390.98000002</v>
      </c>
      <c r="AG229" s="5">
        <v>652.37199999999996</v>
      </c>
      <c r="AH229" s="5">
        <v>652776566.63</v>
      </c>
      <c r="AI229" s="5">
        <v>1015426006.76</v>
      </c>
      <c r="AJ229" s="5">
        <v>2138.4230299999999</v>
      </c>
      <c r="AK229" s="5">
        <v>88.99</v>
      </c>
      <c r="AL229" s="5">
        <v>4.8000000000000001E-4</v>
      </c>
      <c r="AM229" s="5">
        <v>15</v>
      </c>
      <c r="AN229" s="5">
        <v>4.0000000000000003E-5</v>
      </c>
      <c r="AO229" s="5">
        <v>5</v>
      </c>
      <c r="AP229" s="5">
        <v>1</v>
      </c>
      <c r="AQ229" s="5">
        <v>3</v>
      </c>
      <c r="AR229" s="5">
        <v>5</v>
      </c>
      <c r="AS229" s="5">
        <v>2</v>
      </c>
      <c r="AT229" s="5">
        <v>536</v>
      </c>
      <c r="AU229" s="5">
        <f>IF(AM229&gt;20,1,0)</f>
        <v>0</v>
      </c>
    </row>
    <row r="230" spans="1:47">
      <c r="A230" s="15">
        <v>12000</v>
      </c>
      <c r="B230" s="1" t="s">
        <v>13</v>
      </c>
      <c r="C230">
        <v>1998</v>
      </c>
      <c r="D230">
        <v>42021.4</v>
      </c>
      <c r="E230" s="13">
        <v>53625</v>
      </c>
      <c r="F230" s="42"/>
      <c r="G230" s="5">
        <v>6.48</v>
      </c>
      <c r="H230" s="13"/>
      <c r="I230" s="13"/>
      <c r="J230" s="13"/>
      <c r="K230" s="13"/>
      <c r="L230" s="13"/>
      <c r="M230" s="13"/>
      <c r="N230" s="13"/>
      <c r="O230" s="30">
        <v>13.1</v>
      </c>
      <c r="P230" s="9">
        <v>7.384287564520978</v>
      </c>
      <c r="Q230" s="15">
        <v>74.599999999999994</v>
      </c>
      <c r="S230" s="33">
        <v>15486559</v>
      </c>
      <c r="T230" s="8">
        <v>446.2</v>
      </c>
      <c r="U230">
        <v>4.3</v>
      </c>
      <c r="V230" s="9">
        <v>7.3784882357886881</v>
      </c>
      <c r="W230" s="5">
        <v>26854</v>
      </c>
      <c r="X230" s="5">
        <v>66.900000000000006</v>
      </c>
      <c r="Y230" s="5">
        <v>434715</v>
      </c>
      <c r="Z230" s="27">
        <v>12076.3725834495</v>
      </c>
      <c r="AA230" s="5"/>
      <c r="AB230" s="5"/>
      <c r="AC230" s="5">
        <f>(D230/S230)*1000000</f>
        <v>2713.4110295256683</v>
      </c>
      <c r="AD230" s="5">
        <f>S230/E230</f>
        <v>288.79364102564102</v>
      </c>
      <c r="AE230" s="5">
        <v>36680000.020000003</v>
      </c>
      <c r="AF230" s="5">
        <v>58317707.869999997</v>
      </c>
      <c r="AG230" s="5">
        <v>935.52139</v>
      </c>
      <c r="AH230" s="5">
        <v>1879300100.3099999</v>
      </c>
      <c r="AI230" s="5">
        <v>2987908238.1500001</v>
      </c>
      <c r="AJ230" s="5">
        <v>63217.136229999996</v>
      </c>
      <c r="AK230" s="5">
        <v>670.02</v>
      </c>
      <c r="AL230" s="5">
        <v>9.0900000000000009E-3</v>
      </c>
      <c r="AM230" s="5">
        <v>72</v>
      </c>
      <c r="AN230" s="5">
        <v>5.8E-4</v>
      </c>
      <c r="AO230" s="5">
        <v>61</v>
      </c>
      <c r="AP230" s="5">
        <v>2</v>
      </c>
      <c r="AQ230" s="5">
        <v>61</v>
      </c>
      <c r="AR230" s="5">
        <v>61</v>
      </c>
      <c r="AS230" s="5">
        <v>29</v>
      </c>
      <c r="AT230" s="5">
        <v>831</v>
      </c>
      <c r="AU230" s="5">
        <f>IF(AM230&gt;20,1,0)</f>
        <v>1</v>
      </c>
    </row>
    <row r="231" spans="1:47">
      <c r="A231" s="15">
        <v>12000</v>
      </c>
      <c r="B231" s="1" t="s">
        <v>13</v>
      </c>
      <c r="C231">
        <v>1997</v>
      </c>
      <c r="D231">
        <v>38869</v>
      </c>
      <c r="E231" s="13">
        <v>53625</v>
      </c>
      <c r="F231" s="42"/>
      <c r="G231" s="5">
        <v>6.91</v>
      </c>
      <c r="H231" s="13"/>
      <c r="I231" s="13"/>
      <c r="J231" s="13"/>
      <c r="K231" s="13"/>
      <c r="L231" s="13"/>
      <c r="M231" s="13"/>
      <c r="N231" s="13"/>
      <c r="O231" s="30">
        <v>14.3</v>
      </c>
      <c r="P231" s="9">
        <v>7.1514251588084754</v>
      </c>
      <c r="Q231" s="15">
        <v>71.3</v>
      </c>
      <c r="R231">
        <v>70.400000000000006</v>
      </c>
      <c r="S231" s="33">
        <v>15186304</v>
      </c>
      <c r="T231" s="8">
        <v>430.4</v>
      </c>
      <c r="U231">
        <v>4.8</v>
      </c>
      <c r="V231" s="9">
        <v>7.1497144606259697</v>
      </c>
      <c r="W231" s="5">
        <v>25378</v>
      </c>
      <c r="X231" s="5">
        <v>66.900000000000006</v>
      </c>
      <c r="Y231" s="5">
        <v>410234</v>
      </c>
      <c r="Z231" s="27">
        <v>10859.3491561336</v>
      </c>
      <c r="AA231" s="5"/>
      <c r="AB231" s="5"/>
      <c r="AC231" s="5">
        <f>(D231/S231)*1000000</f>
        <v>2559.4772763669162</v>
      </c>
      <c r="AD231" s="5">
        <f>S231/E231</f>
        <v>283.19448018648018</v>
      </c>
      <c r="AE231" s="5">
        <v>214451000</v>
      </c>
      <c r="AF231" s="5">
        <v>346267524.66000003</v>
      </c>
      <c r="AG231" s="5">
        <v>10380.893889999999</v>
      </c>
      <c r="AH231" s="5">
        <v>74247170</v>
      </c>
      <c r="AI231" s="5">
        <v>119884653.03</v>
      </c>
      <c r="AJ231" s="5">
        <v>595.61623999999995</v>
      </c>
      <c r="AK231" s="5">
        <v>189</v>
      </c>
      <c r="AL231" s="5">
        <v>1.16E-3</v>
      </c>
      <c r="AM231" s="5">
        <v>20</v>
      </c>
      <c r="AN231" s="5">
        <v>1.8000000000000001E-4</v>
      </c>
      <c r="AO231" s="5">
        <v>20</v>
      </c>
      <c r="AP231" s="5">
        <v>2</v>
      </c>
      <c r="AQ231" s="5">
        <v>2</v>
      </c>
      <c r="AR231" s="5">
        <v>20</v>
      </c>
      <c r="AS231" s="5">
        <v>5</v>
      </c>
      <c r="AT231" s="5">
        <v>517</v>
      </c>
      <c r="AU231" s="5">
        <f>IF(AM231&gt;20,1,0)</f>
        <v>0</v>
      </c>
    </row>
    <row r="232" spans="1:47">
      <c r="A232" s="15">
        <v>13000</v>
      </c>
      <c r="B232" s="1" t="s">
        <v>14</v>
      </c>
      <c r="C232">
        <v>2019</v>
      </c>
      <c r="D232">
        <v>37660.9</v>
      </c>
      <c r="E232" s="13">
        <v>57513</v>
      </c>
      <c r="F232" s="42">
        <v>6</v>
      </c>
      <c r="G232" s="42"/>
      <c r="H232" s="38" t="s">
        <v>130</v>
      </c>
      <c r="I232" s="38" t="s">
        <v>131</v>
      </c>
      <c r="J232" s="38" t="s">
        <v>132</v>
      </c>
      <c r="K232" s="38">
        <v>31.9</v>
      </c>
      <c r="L232" s="38">
        <v>4.0999999999999996</v>
      </c>
      <c r="M232" s="38">
        <v>9.8000000000000007</v>
      </c>
      <c r="N232" s="13">
        <v>982</v>
      </c>
      <c r="O232" s="30">
        <v>12.1</v>
      </c>
      <c r="P232" s="13"/>
      <c r="Q232" s="15">
        <v>90.6</v>
      </c>
      <c r="S232" s="23">
        <v>10617423</v>
      </c>
      <c r="T232" s="8">
        <v>203.4</v>
      </c>
      <c r="U232">
        <v>3.4</v>
      </c>
      <c r="V232" s="5"/>
      <c r="W232" s="5">
        <v>48236</v>
      </c>
      <c r="X232" s="5">
        <v>64.400000000000006</v>
      </c>
      <c r="Y232" s="5">
        <v>280279</v>
      </c>
      <c r="Z232" s="27">
        <v>4312.6860115319296</v>
      </c>
      <c r="AA232" s="5">
        <v>42740.25</v>
      </c>
      <c r="AB232" s="5"/>
      <c r="AC232" s="5">
        <f>(D232/S232)*1000000</f>
        <v>3547.0848246321166</v>
      </c>
      <c r="AD232" s="5">
        <f>S232/E232</f>
        <v>184.60909707370507</v>
      </c>
      <c r="AE232" s="5">
        <v>5550</v>
      </c>
      <c r="AF232" s="5">
        <v>5550</v>
      </c>
      <c r="AG232" s="5">
        <v>0.15124000000000001</v>
      </c>
      <c r="AH232" s="5">
        <v>20947590</v>
      </c>
      <c r="AI232" s="5">
        <v>20947590</v>
      </c>
      <c r="AJ232" s="5">
        <v>753.86698000000001</v>
      </c>
      <c r="AK232" s="5">
        <v>16</v>
      </c>
      <c r="AL232" s="5">
        <v>1.07E-3</v>
      </c>
      <c r="AM232" s="5">
        <v>3</v>
      </c>
      <c r="AN232" s="5">
        <v>3.0000000000000001E-5</v>
      </c>
      <c r="AO232" s="5">
        <v>5</v>
      </c>
      <c r="AP232" s="5">
        <v>1</v>
      </c>
      <c r="AQ232" s="5">
        <v>1</v>
      </c>
      <c r="AR232" s="5">
        <v>5</v>
      </c>
      <c r="AS232" s="5">
        <v>1</v>
      </c>
      <c r="AT232" s="5">
        <v>502</v>
      </c>
      <c r="AU232" s="5">
        <f>IF(AM232&gt;20,1,0)</f>
        <v>0</v>
      </c>
    </row>
    <row r="233" spans="1:47">
      <c r="A233" s="15">
        <v>13000</v>
      </c>
      <c r="B233" s="1" t="s">
        <v>14</v>
      </c>
      <c r="C233">
        <v>2018</v>
      </c>
      <c r="D233">
        <v>35269.300000000003</v>
      </c>
      <c r="E233" s="13">
        <v>57513</v>
      </c>
      <c r="F233" s="42">
        <v>6.4</v>
      </c>
      <c r="G233" s="5">
        <v>6.1029661649999998</v>
      </c>
      <c r="H233" s="38" t="s">
        <v>283</v>
      </c>
      <c r="I233" s="38" t="s">
        <v>284</v>
      </c>
      <c r="J233" s="38" t="s">
        <v>285</v>
      </c>
      <c r="K233" s="38">
        <v>31.6</v>
      </c>
      <c r="L233" s="38">
        <v>4.0999999999999996</v>
      </c>
      <c r="M233" s="38">
        <v>9.6999999999999993</v>
      </c>
      <c r="N233" s="13">
        <v>992</v>
      </c>
      <c r="O233" s="30">
        <v>14.8</v>
      </c>
      <c r="P233" s="9">
        <v>7.27166664517231</v>
      </c>
      <c r="Q233" s="15">
        <v>89.1</v>
      </c>
      <c r="S233" s="23">
        <v>10511131</v>
      </c>
      <c r="T233" s="8">
        <v>195.5</v>
      </c>
      <c r="U233">
        <v>3.9</v>
      </c>
      <c r="V233" s="5"/>
      <c r="W233" s="5">
        <v>46957</v>
      </c>
      <c r="X233" s="5">
        <v>63.8</v>
      </c>
      <c r="Y233" s="5">
        <v>270541</v>
      </c>
      <c r="Z233" s="27">
        <v>4702.9777867237699</v>
      </c>
      <c r="AA233" s="5">
        <v>40022.5</v>
      </c>
      <c r="AB233" s="5"/>
      <c r="AC233" s="5">
        <f>(D233/S233)*1000000</f>
        <v>3355.4238835002629</v>
      </c>
      <c r="AD233" s="5">
        <f>S233/E233</f>
        <v>182.76095839201571</v>
      </c>
      <c r="AE233" s="5">
        <v>2888001400</v>
      </c>
      <c r="AF233" s="5">
        <v>2980556117.96</v>
      </c>
      <c r="AG233" s="5">
        <v>311516.02856000001</v>
      </c>
      <c r="AH233" s="5">
        <v>1545984010</v>
      </c>
      <c r="AI233" s="5">
        <v>1595529731.9200001</v>
      </c>
      <c r="AJ233" s="5">
        <v>144237.47685000001</v>
      </c>
      <c r="AK233" s="5">
        <v>21</v>
      </c>
      <c r="AL233" s="5">
        <v>3.8999999999999999E-4</v>
      </c>
      <c r="AM233" s="5">
        <v>6</v>
      </c>
      <c r="AN233" s="5">
        <v>2.0000000000000001E-4</v>
      </c>
      <c r="AO233" s="5">
        <v>2</v>
      </c>
      <c r="AP233" s="5">
        <v>1</v>
      </c>
      <c r="AQ233" s="5">
        <v>2</v>
      </c>
      <c r="AR233" s="5">
        <v>2</v>
      </c>
      <c r="AS233" s="5">
        <v>1</v>
      </c>
      <c r="AT233" s="5">
        <v>588</v>
      </c>
      <c r="AU233" s="5">
        <f>IF(AM233&gt;20,1,0)</f>
        <v>0</v>
      </c>
    </row>
    <row r="234" spans="1:47">
      <c r="A234" s="15">
        <v>13000</v>
      </c>
      <c r="B234" s="1" t="s">
        <v>14</v>
      </c>
      <c r="C234">
        <v>2017</v>
      </c>
      <c r="D234">
        <v>32531.9</v>
      </c>
      <c r="E234" s="17">
        <v>57513</v>
      </c>
      <c r="F234" s="41">
        <v>6.9</v>
      </c>
      <c r="G234" s="5">
        <v>6.539867503</v>
      </c>
      <c r="H234" s="38" t="s">
        <v>436</v>
      </c>
      <c r="I234" s="38" t="s">
        <v>437</v>
      </c>
      <c r="J234" s="38" t="s">
        <v>438</v>
      </c>
      <c r="K234" s="38">
        <v>31.6</v>
      </c>
      <c r="L234" s="38">
        <v>3.9</v>
      </c>
      <c r="M234" s="38">
        <v>9.6</v>
      </c>
      <c r="N234" s="17">
        <v>952</v>
      </c>
      <c r="O234" s="30">
        <v>13.3</v>
      </c>
      <c r="P234" s="9">
        <v>7.2746648080057108</v>
      </c>
      <c r="Q234" s="15">
        <v>85.1</v>
      </c>
      <c r="S234" s="23">
        <v>10410330</v>
      </c>
      <c r="T234" s="8">
        <v>186.7</v>
      </c>
      <c r="U234">
        <v>4.7</v>
      </c>
      <c r="V234" s="9">
        <v>7.1988914600948819</v>
      </c>
      <c r="W234" s="5">
        <v>44894</v>
      </c>
      <c r="X234" s="5">
        <v>62.8</v>
      </c>
      <c r="Y234" s="5">
        <v>265558</v>
      </c>
      <c r="Z234" s="27">
        <v>4093.4783360895299</v>
      </c>
      <c r="AA234" s="5">
        <v>36279</v>
      </c>
      <c r="AB234" s="5"/>
      <c r="AC234" s="5">
        <f>(D234/S234)*1000000</f>
        <v>3124.963377721936</v>
      </c>
      <c r="AD234" s="5">
        <f>S234/E234</f>
        <v>181.00829377705909</v>
      </c>
      <c r="AE234" s="5">
        <v>231650630</v>
      </c>
      <c r="AF234" s="5">
        <v>240679064.28999999</v>
      </c>
      <c r="AG234" s="5">
        <v>23072.690910000001</v>
      </c>
      <c r="AH234" s="5">
        <v>449261130</v>
      </c>
      <c r="AI234" s="5">
        <v>466770793.37</v>
      </c>
      <c r="AJ234" s="5">
        <v>8857.3692900000005</v>
      </c>
      <c r="AK234" s="5">
        <v>162</v>
      </c>
      <c r="AL234" s="5">
        <v>8.3199999999999993E-3</v>
      </c>
      <c r="AM234" s="5">
        <v>20</v>
      </c>
      <c r="AN234" s="5">
        <v>8.4000000000000003E-4</v>
      </c>
      <c r="AO234" s="5">
        <v>3</v>
      </c>
      <c r="AP234" s="5">
        <v>1</v>
      </c>
      <c r="AQ234" s="5">
        <v>1</v>
      </c>
      <c r="AR234" s="5">
        <v>3</v>
      </c>
      <c r="AS234" s="5">
        <v>2</v>
      </c>
      <c r="AT234" s="5">
        <v>867</v>
      </c>
      <c r="AU234" s="5">
        <f>IF(AM234&gt;20,1,0)</f>
        <v>0</v>
      </c>
    </row>
    <row r="235" spans="1:47">
      <c r="A235" s="15">
        <v>13000</v>
      </c>
      <c r="B235" s="1" t="s">
        <v>14</v>
      </c>
      <c r="C235">
        <v>2016</v>
      </c>
      <c r="D235">
        <v>31917.9</v>
      </c>
      <c r="E235" s="17">
        <v>57513</v>
      </c>
      <c r="F235" s="41">
        <v>6.8</v>
      </c>
      <c r="G235" s="5">
        <v>6.61</v>
      </c>
      <c r="H235" s="38" t="s">
        <v>589</v>
      </c>
      <c r="I235" s="38" t="s">
        <v>590</v>
      </c>
      <c r="J235" s="38" t="s">
        <v>591</v>
      </c>
      <c r="K235" s="38">
        <v>31.6</v>
      </c>
      <c r="L235" s="38">
        <v>3.9</v>
      </c>
      <c r="M235" s="38">
        <v>9.3000000000000007</v>
      </c>
      <c r="N235" s="17">
        <v>1053</v>
      </c>
      <c r="O235" s="30">
        <v>15.4</v>
      </c>
      <c r="P235" s="9">
        <v>7.132559544270463</v>
      </c>
      <c r="Q235" s="15">
        <v>82</v>
      </c>
      <c r="S235" s="23">
        <v>10301890</v>
      </c>
      <c r="T235" s="8">
        <v>179.8</v>
      </c>
      <c r="U235">
        <v>5.4</v>
      </c>
      <c r="V235" s="9">
        <v>7.1277673559837069</v>
      </c>
      <c r="W235" s="5">
        <v>42896</v>
      </c>
      <c r="X235" s="5">
        <v>62.3</v>
      </c>
      <c r="Y235" s="5">
        <v>289699</v>
      </c>
      <c r="Z235" s="27">
        <v>4224.0134091944101</v>
      </c>
      <c r="AA235" s="5">
        <v>33234.75</v>
      </c>
      <c r="AB235" s="12">
        <v>0.18373659125239444</v>
      </c>
      <c r="AC235" s="5">
        <f>(D235/S235)*1000000</f>
        <v>3098.256727649004</v>
      </c>
      <c r="AD235" s="5">
        <f>S235/E235</f>
        <v>179.12280701754386</v>
      </c>
      <c r="AE235" s="5">
        <v>3000000</v>
      </c>
      <c r="AF235" s="5">
        <v>3181459.2</v>
      </c>
      <c r="AG235" s="5">
        <v>27.832830000000001</v>
      </c>
      <c r="AH235" s="5">
        <v>35251210</v>
      </c>
      <c r="AI235" s="5">
        <v>37383428.659999996</v>
      </c>
      <c r="AJ235" s="5">
        <v>1297.7963199999999</v>
      </c>
      <c r="AK235" s="5">
        <v>25</v>
      </c>
      <c r="AL235" s="5">
        <v>1.1800000000000001E-3</v>
      </c>
      <c r="AM235" s="5">
        <v>11</v>
      </c>
      <c r="AN235" s="5">
        <v>8.0000000000000007E-5</v>
      </c>
      <c r="AO235" s="5">
        <v>30</v>
      </c>
      <c r="AP235" s="5">
        <v>1</v>
      </c>
      <c r="AQ235" s="5">
        <v>3</v>
      </c>
      <c r="AR235" s="5">
        <v>30</v>
      </c>
      <c r="AS235" s="5">
        <v>1</v>
      </c>
      <c r="AT235" s="5">
        <v>464</v>
      </c>
      <c r="AU235" s="5">
        <f>IF(AM235&gt;20,1,0)</f>
        <v>0</v>
      </c>
    </row>
    <row r="236" spans="1:47">
      <c r="A236" s="15">
        <v>13000</v>
      </c>
      <c r="B236" s="1" t="s">
        <v>14</v>
      </c>
      <c r="C236">
        <v>2015</v>
      </c>
      <c r="D236">
        <v>30143.1</v>
      </c>
      <c r="E236" s="13">
        <v>57513</v>
      </c>
      <c r="F236" s="42">
        <v>6.2</v>
      </c>
      <c r="G236" s="5">
        <v>6.1</v>
      </c>
      <c r="H236" s="38" t="s">
        <v>742</v>
      </c>
      <c r="I236" s="38" t="s">
        <v>743</v>
      </c>
      <c r="J236" s="38" t="s">
        <v>744</v>
      </c>
      <c r="K236" s="38">
        <v>31.3</v>
      </c>
      <c r="L236" s="38">
        <v>3.8</v>
      </c>
      <c r="M236" s="38">
        <v>9.3000000000000007</v>
      </c>
      <c r="N236" s="13">
        <v>970</v>
      </c>
      <c r="O236" s="30">
        <v>18.100000000000001</v>
      </c>
      <c r="P236" s="9">
        <v>7.1258256172560328</v>
      </c>
      <c r="Q236" s="15">
        <v>79.599999999999994</v>
      </c>
      <c r="S236" s="23">
        <v>10178447</v>
      </c>
      <c r="T236" s="8">
        <v>169.8</v>
      </c>
      <c r="U236">
        <v>6</v>
      </c>
      <c r="V236" s="9">
        <v>7.1072058278166068</v>
      </c>
      <c r="W236" s="5">
        <v>41804</v>
      </c>
      <c r="X236" s="5">
        <v>62.9</v>
      </c>
      <c r="Y236" s="5">
        <v>280035</v>
      </c>
      <c r="Z236" s="27">
        <v>3591.6225052157101</v>
      </c>
      <c r="AA236" s="5">
        <v>30218.25</v>
      </c>
      <c r="AB236" s="12">
        <v>0.18536706353146501</v>
      </c>
      <c r="AC236" s="5">
        <f>(D236/S236)*1000000</f>
        <v>2961.4635710143207</v>
      </c>
      <c r="AD236" s="5">
        <f>S236/E236</f>
        <v>176.97645749656598</v>
      </c>
      <c r="AE236" s="5">
        <v>14000</v>
      </c>
      <c r="AF236" s="5">
        <v>15307.6</v>
      </c>
      <c r="AG236" s="5">
        <v>1.8981399999999999</v>
      </c>
      <c r="AH236" s="5">
        <v>33518170</v>
      </c>
      <c r="AI236" s="5">
        <v>36648779.57</v>
      </c>
      <c r="AJ236" s="5">
        <v>620.25811999999996</v>
      </c>
      <c r="AK236" s="5">
        <v>21</v>
      </c>
      <c r="AL236" s="5">
        <v>9.3999999999999997E-4</v>
      </c>
      <c r="AM236" s="5">
        <v>5</v>
      </c>
      <c r="AN236" s="5">
        <v>1.2999999999999999E-4</v>
      </c>
      <c r="AO236" s="5">
        <v>7</v>
      </c>
      <c r="AP236" s="5">
        <v>1</v>
      </c>
      <c r="AQ236" s="5">
        <v>1</v>
      </c>
      <c r="AR236" s="5">
        <v>7</v>
      </c>
      <c r="AS236" s="5">
        <v>1</v>
      </c>
      <c r="AT236" s="5">
        <v>581</v>
      </c>
      <c r="AU236" s="5">
        <f>IF(AM236&gt;20,1,0)</f>
        <v>0</v>
      </c>
    </row>
    <row r="237" spans="1:47">
      <c r="A237" s="15">
        <v>13000</v>
      </c>
      <c r="B237" s="1" t="s">
        <v>14</v>
      </c>
      <c r="C237">
        <v>2014</v>
      </c>
      <c r="D237">
        <v>29655.3</v>
      </c>
      <c r="E237" s="13">
        <v>57513</v>
      </c>
      <c r="F237" s="42"/>
      <c r="G237" s="5">
        <v>5.74</v>
      </c>
      <c r="H237" s="38" t="s">
        <v>895</v>
      </c>
      <c r="I237" s="38" t="s">
        <v>896</v>
      </c>
      <c r="J237" s="38" t="s">
        <v>897</v>
      </c>
      <c r="K237" s="38">
        <v>31.3</v>
      </c>
      <c r="L237" s="38">
        <v>3.7</v>
      </c>
      <c r="M237" s="38">
        <v>9.1</v>
      </c>
      <c r="N237" s="13">
        <v>1025</v>
      </c>
      <c r="O237" s="30">
        <v>16.8</v>
      </c>
      <c r="P237" s="9">
        <v>6.9487106560010128</v>
      </c>
      <c r="Q237" s="15">
        <v>79.400000000000006</v>
      </c>
      <c r="S237" s="23">
        <v>10067278</v>
      </c>
      <c r="T237" s="8">
        <v>159.1</v>
      </c>
      <c r="U237">
        <v>7.1</v>
      </c>
      <c r="V237" s="9">
        <v>6.9252561819321299</v>
      </c>
      <c r="W237" s="5">
        <v>39802</v>
      </c>
      <c r="X237" s="5">
        <v>62.9</v>
      </c>
      <c r="Y237" s="5">
        <v>272059</v>
      </c>
      <c r="Z237" s="27">
        <v>3037.2394652038902</v>
      </c>
      <c r="AA237" s="5">
        <v>28944.25</v>
      </c>
      <c r="AB237" s="12">
        <v>0.11734665852850007</v>
      </c>
      <c r="AC237" s="5">
        <f>(D237/S237)*1000000</f>
        <v>2945.7118398836305</v>
      </c>
      <c r="AD237" s="5">
        <f>S237/E237</f>
        <v>175.04352059534367</v>
      </c>
      <c r="AE237" s="5">
        <v>0</v>
      </c>
      <c r="AF237" s="5">
        <v>0</v>
      </c>
      <c r="AG237" s="5">
        <v>0</v>
      </c>
      <c r="AH237" s="5">
        <v>9044239</v>
      </c>
      <c r="AI237" s="5">
        <v>9900712.5199999996</v>
      </c>
      <c r="AJ237" s="5">
        <v>352.93493999999998</v>
      </c>
      <c r="AK237" s="5">
        <v>35</v>
      </c>
      <c r="AL237" s="5">
        <v>3.8000000000000002E-4</v>
      </c>
      <c r="AM237" s="5">
        <v>2</v>
      </c>
      <c r="AN237" s="5">
        <v>5.0000000000000002E-5</v>
      </c>
      <c r="AO237" s="5">
        <v>7</v>
      </c>
      <c r="AP237" s="5">
        <v>1</v>
      </c>
      <c r="AQ237" s="5">
        <v>2</v>
      </c>
      <c r="AR237" s="5">
        <v>7</v>
      </c>
      <c r="AS237" s="5">
        <v>0</v>
      </c>
      <c r="AT237" s="5">
        <v>637</v>
      </c>
      <c r="AU237" s="5">
        <f>IF(AM237&gt;20,1,0)</f>
        <v>0</v>
      </c>
    </row>
    <row r="238" spans="1:47">
      <c r="A238" s="15">
        <v>13000</v>
      </c>
      <c r="B238" s="1" t="s">
        <v>14</v>
      </c>
      <c r="C238">
        <v>2013</v>
      </c>
      <c r="D238">
        <v>28498.3</v>
      </c>
      <c r="E238" s="17">
        <v>57513</v>
      </c>
      <c r="F238" s="41"/>
      <c r="G238" s="5">
        <v>5.63</v>
      </c>
      <c r="H238" s="38" t="s">
        <v>1046</v>
      </c>
      <c r="I238" s="38" t="s">
        <v>1047</v>
      </c>
      <c r="J238" s="38" t="s">
        <v>1048</v>
      </c>
      <c r="K238" s="38">
        <v>31</v>
      </c>
      <c r="L238" s="38">
        <v>3.6</v>
      </c>
      <c r="M238" s="38">
        <v>9.1</v>
      </c>
      <c r="N238" s="17">
        <v>1069</v>
      </c>
      <c r="O238" s="30">
        <v>18.5</v>
      </c>
      <c r="P238" s="9">
        <v>6.4372876746473287</v>
      </c>
      <c r="Q238" s="15">
        <v>78.3</v>
      </c>
      <c r="S238" s="23">
        <v>9972479</v>
      </c>
      <c r="T238" s="8">
        <v>147.1</v>
      </c>
      <c r="U238">
        <v>8.1999999999999993</v>
      </c>
      <c r="V238" s="9">
        <v>6.4221920931332974</v>
      </c>
      <c r="W238" s="5">
        <v>37552</v>
      </c>
      <c r="X238" s="5">
        <v>64.2</v>
      </c>
      <c r="Y238" s="5">
        <v>264859</v>
      </c>
      <c r="Z238" s="27">
        <v>2880.3787504994898</v>
      </c>
      <c r="AA238" s="5">
        <v>26713</v>
      </c>
      <c r="AB238" s="12">
        <v>7.7975681419778675E-2</v>
      </c>
      <c r="AC238" s="5">
        <f>(D238/S238)*1000000</f>
        <v>2857.6946614778531</v>
      </c>
      <c r="AD238" s="5">
        <f>S238/E238</f>
        <v>173.39521499487071</v>
      </c>
      <c r="AE238" s="5">
        <v>58600</v>
      </c>
      <c r="AF238" s="5">
        <v>65189.93</v>
      </c>
      <c r="AG238" s="5">
        <v>2.2716099999999999</v>
      </c>
      <c r="AH238" s="5">
        <v>152233369</v>
      </c>
      <c r="AI238" s="5">
        <v>169352969.08000001</v>
      </c>
      <c r="AJ238" s="5">
        <v>2105.3349899999998</v>
      </c>
      <c r="AK238" s="5">
        <v>42</v>
      </c>
      <c r="AL238" s="5">
        <v>6.8999999999999997E-4</v>
      </c>
      <c r="AM238" s="5">
        <v>27</v>
      </c>
      <c r="AN238" s="5">
        <v>6.8000000000000005E-4</v>
      </c>
      <c r="AO238" s="5">
        <v>4</v>
      </c>
      <c r="AP238" s="5">
        <v>1</v>
      </c>
      <c r="AQ238" s="5">
        <v>1</v>
      </c>
      <c r="AR238" s="5">
        <v>4</v>
      </c>
      <c r="AS238" s="5">
        <v>1</v>
      </c>
      <c r="AT238" s="5">
        <v>691</v>
      </c>
      <c r="AU238" s="5">
        <f>IF(AM238&gt;20,1,0)</f>
        <v>1</v>
      </c>
    </row>
    <row r="239" spans="1:47">
      <c r="A239" s="15">
        <v>13000</v>
      </c>
      <c r="B239" s="1" t="s">
        <v>14</v>
      </c>
      <c r="C239">
        <v>2012</v>
      </c>
      <c r="D239">
        <v>28206.3</v>
      </c>
      <c r="E239" s="13">
        <v>57513</v>
      </c>
      <c r="F239" s="42">
        <v>6.5</v>
      </c>
      <c r="G239" s="5">
        <v>5.88</v>
      </c>
      <c r="H239" s="38" t="s">
        <v>1199</v>
      </c>
      <c r="I239" s="38" t="s">
        <v>1200</v>
      </c>
      <c r="J239" s="38" t="s">
        <v>1201</v>
      </c>
      <c r="K239" s="38">
        <v>30.9</v>
      </c>
      <c r="L239" s="38">
        <v>3.4</v>
      </c>
      <c r="M239" s="38">
        <v>9.1</v>
      </c>
      <c r="N239" s="13">
        <v>1267</v>
      </c>
      <c r="O239" s="30">
        <v>18.100000000000001</v>
      </c>
      <c r="P239" s="9">
        <v>6.4705147062935593</v>
      </c>
      <c r="Q239" s="15">
        <v>78.400000000000006</v>
      </c>
      <c r="S239" s="23">
        <v>9901430</v>
      </c>
      <c r="T239" s="8">
        <v>142.5</v>
      </c>
      <c r="U239">
        <v>9.1999999999999993</v>
      </c>
      <c r="V239" s="9">
        <v>6.4563879721176702</v>
      </c>
      <c r="W239" s="5">
        <v>37254</v>
      </c>
      <c r="X239" s="5">
        <v>64.3</v>
      </c>
      <c r="Y239" s="5">
        <v>260090</v>
      </c>
      <c r="Z239" s="27">
        <v>2014.5105623151801</v>
      </c>
      <c r="AA239" s="5">
        <v>27681</v>
      </c>
      <c r="AB239" s="12">
        <v>6.0750243500220687E-2</v>
      </c>
      <c r="AC239" s="5">
        <f>(D239/S239)*1000000</f>
        <v>2848.7097318266151</v>
      </c>
      <c r="AD239" s="5">
        <f>S239/E239</f>
        <v>172.15985951002381</v>
      </c>
      <c r="AE239" s="5">
        <v>1994000</v>
      </c>
      <c r="AF239" s="5">
        <v>2250729.71</v>
      </c>
      <c r="AG239" s="5">
        <v>89.599140000000006</v>
      </c>
      <c r="AH239" s="5">
        <v>60891750</v>
      </c>
      <c r="AI239" s="5">
        <v>68731630.150000006</v>
      </c>
      <c r="AJ239" s="5">
        <v>1071.76314</v>
      </c>
      <c r="AK239" s="5">
        <v>44</v>
      </c>
      <c r="AL239" s="5">
        <v>1.06E-3</v>
      </c>
      <c r="AM239" s="5">
        <v>1</v>
      </c>
      <c r="AN239" s="5">
        <v>1.0000000000000001E-5</v>
      </c>
      <c r="AO239" s="5">
        <v>10</v>
      </c>
      <c r="AP239" s="5">
        <v>1</v>
      </c>
      <c r="AQ239" s="5">
        <v>1</v>
      </c>
      <c r="AR239" s="5">
        <v>10</v>
      </c>
      <c r="AS239" s="5">
        <v>1</v>
      </c>
      <c r="AT239" s="5">
        <v>807</v>
      </c>
      <c r="AU239" s="5">
        <f>IF(AM239&gt;20,1,0)</f>
        <v>0</v>
      </c>
    </row>
    <row r="240" spans="1:47">
      <c r="A240" s="15">
        <v>13000</v>
      </c>
      <c r="B240" s="1" t="s">
        <v>14</v>
      </c>
      <c r="C240">
        <v>2011</v>
      </c>
      <c r="D240">
        <v>27051.1</v>
      </c>
      <c r="E240" s="13">
        <v>57513</v>
      </c>
      <c r="F240" s="42">
        <v>6.6</v>
      </c>
      <c r="G240" s="5">
        <v>5.59</v>
      </c>
      <c r="H240" s="38" t="s">
        <v>1352</v>
      </c>
      <c r="I240" s="38" t="s">
        <v>1353</v>
      </c>
      <c r="J240" s="38" t="s">
        <v>1354</v>
      </c>
      <c r="K240" s="38">
        <v>30.8</v>
      </c>
      <c r="L240" s="38">
        <v>3.3</v>
      </c>
      <c r="M240" s="38">
        <v>9</v>
      </c>
      <c r="N240" s="13">
        <v>1071</v>
      </c>
      <c r="O240" s="30">
        <v>18.399999999999999</v>
      </c>
      <c r="P240" s="9">
        <v>6.2208500148255679</v>
      </c>
      <c r="Q240" s="15">
        <v>78.5</v>
      </c>
      <c r="S240" s="23">
        <v>9802431</v>
      </c>
      <c r="T240" s="8">
        <v>146.5</v>
      </c>
      <c r="U240">
        <v>10.199999999999999</v>
      </c>
      <c r="V240" s="9">
        <v>6.2414779468067492</v>
      </c>
      <c r="W240" s="5">
        <v>36577</v>
      </c>
      <c r="X240" s="5">
        <v>66.2</v>
      </c>
      <c r="Y240" s="5">
        <v>256403</v>
      </c>
      <c r="Z240" s="27">
        <v>1531.80127621061</v>
      </c>
      <c r="AA240" s="5">
        <v>27566.5</v>
      </c>
      <c r="AB240" s="12">
        <v>0.18741891722490356</v>
      </c>
      <c r="AC240" s="5">
        <f>(D240/S240)*1000000</f>
        <v>2759.6317688948789</v>
      </c>
      <c r="AD240" s="5">
        <f>S240/E240</f>
        <v>170.43852694173492</v>
      </c>
      <c r="AE240" s="5">
        <v>202829000</v>
      </c>
      <c r="AF240" s="5">
        <v>233681328.28999999</v>
      </c>
      <c r="AG240" s="5">
        <v>4300.0702899999997</v>
      </c>
      <c r="AH240" s="5">
        <v>294290700</v>
      </c>
      <c r="AI240" s="5">
        <v>339055271.39999998</v>
      </c>
      <c r="AJ240" s="5">
        <v>8744.97019</v>
      </c>
      <c r="AK240" s="5">
        <v>193</v>
      </c>
      <c r="AL240" s="5">
        <v>4.7400000000000003E-3</v>
      </c>
      <c r="AM240" s="5">
        <v>24</v>
      </c>
      <c r="AN240" s="5">
        <v>6.8999999999999997E-4</v>
      </c>
      <c r="AO240" s="5">
        <v>30</v>
      </c>
      <c r="AP240" s="5">
        <v>2</v>
      </c>
      <c r="AQ240" s="5">
        <v>2</v>
      </c>
      <c r="AR240" s="5">
        <v>8</v>
      </c>
      <c r="AS240" s="5">
        <v>30</v>
      </c>
      <c r="AT240" s="5">
        <v>1044</v>
      </c>
      <c r="AU240" s="5">
        <f>IF(AM240&gt;20,1,0)</f>
        <v>1</v>
      </c>
    </row>
    <row r="241" spans="1:47">
      <c r="A241" s="15">
        <v>13000</v>
      </c>
      <c r="B241" s="1" t="s">
        <v>14</v>
      </c>
      <c r="C241">
        <v>2010</v>
      </c>
      <c r="D241">
        <v>26132.2</v>
      </c>
      <c r="E241" s="13">
        <v>57513</v>
      </c>
      <c r="F241" s="42">
        <v>7.3</v>
      </c>
      <c r="G241" s="5">
        <v>5.71</v>
      </c>
      <c r="H241" s="38" t="s">
        <v>1504</v>
      </c>
      <c r="I241" s="38" t="s">
        <v>1505</v>
      </c>
      <c r="J241" s="38" t="s">
        <v>1506</v>
      </c>
      <c r="K241" s="38">
        <v>30.6</v>
      </c>
      <c r="L241" s="38">
        <v>3.3</v>
      </c>
      <c r="M241" s="38">
        <v>8.8000000000000007</v>
      </c>
      <c r="N241" s="13">
        <v>1200</v>
      </c>
      <c r="O241" s="30">
        <v>18.8</v>
      </c>
      <c r="P241" s="9">
        <v>5.9681865539330694</v>
      </c>
      <c r="Q241" s="15">
        <v>78.2</v>
      </c>
      <c r="S241" s="23">
        <v>9711881</v>
      </c>
      <c r="T241" s="8">
        <v>150</v>
      </c>
      <c r="U241">
        <v>10.5</v>
      </c>
      <c r="V241" s="9">
        <v>5.973469806013405</v>
      </c>
      <c r="W241" s="5">
        <v>34521</v>
      </c>
      <c r="X241" s="5">
        <v>67.099999999999994</v>
      </c>
      <c r="Y241" s="5">
        <v>257276</v>
      </c>
      <c r="Z241" s="27">
        <v>1358.7173459800099</v>
      </c>
      <c r="AA241" s="5">
        <v>26957</v>
      </c>
      <c r="AB241" s="12">
        <v>0.15534624558678764</v>
      </c>
      <c r="AC241" s="5">
        <f>(D241/S241)*1000000</f>
        <v>2690.7454899828363</v>
      </c>
      <c r="AD241" s="5">
        <f>S241/E241</f>
        <v>168.86410029036912</v>
      </c>
      <c r="AE241" s="5">
        <v>17000</v>
      </c>
      <c r="AF241" s="5">
        <v>20204.099999999999</v>
      </c>
      <c r="AG241" s="5">
        <v>1.30321</v>
      </c>
      <c r="AH241" s="5">
        <v>31599270</v>
      </c>
      <c r="AI241" s="5">
        <v>37554997.170000002</v>
      </c>
      <c r="AJ241" s="5">
        <v>569.02265</v>
      </c>
      <c r="AK241" s="5">
        <v>24</v>
      </c>
      <c r="AL241" s="5">
        <v>2.2000000000000001E-4</v>
      </c>
      <c r="AM241" s="5">
        <v>6</v>
      </c>
      <c r="AN241" s="5">
        <v>2.7E-4</v>
      </c>
      <c r="AO241" s="5">
        <v>5</v>
      </c>
      <c r="AP241" s="5">
        <v>2</v>
      </c>
      <c r="AQ241" s="5">
        <v>1</v>
      </c>
      <c r="AR241" s="5">
        <v>5</v>
      </c>
      <c r="AS241" s="5">
        <v>1</v>
      </c>
      <c r="AT241" s="5">
        <v>597</v>
      </c>
      <c r="AU241" s="5">
        <f>IF(AM241&gt;20,1,0)</f>
        <v>0</v>
      </c>
    </row>
    <row r="242" spans="1:47">
      <c r="A242" s="15">
        <v>13000</v>
      </c>
      <c r="B242" s="1" t="s">
        <v>14</v>
      </c>
      <c r="C242">
        <v>2009</v>
      </c>
      <c r="D242">
        <v>25660</v>
      </c>
      <c r="E242" s="13">
        <v>57513</v>
      </c>
      <c r="F242" s="42">
        <v>6.6</v>
      </c>
      <c r="G242" s="5">
        <v>5.76</v>
      </c>
      <c r="H242" s="13"/>
      <c r="I242" s="13"/>
      <c r="J242" s="13"/>
      <c r="K242" s="13"/>
      <c r="L242" s="13"/>
      <c r="M242" s="13"/>
      <c r="N242" s="13">
        <v>1135</v>
      </c>
      <c r="O242" s="30">
        <v>18.399999999999999</v>
      </c>
      <c r="P242" s="9">
        <v>6.2029427293460229</v>
      </c>
      <c r="Q242" s="15">
        <v>76.2</v>
      </c>
      <c r="S242" s="7">
        <v>9620846</v>
      </c>
      <c r="T242" s="8">
        <v>165.9</v>
      </c>
      <c r="U242">
        <v>9.9</v>
      </c>
      <c r="V242" s="9">
        <v>6.2034586569203585</v>
      </c>
      <c r="W242" s="5">
        <v>34042</v>
      </c>
      <c r="X242" s="5">
        <v>67.400000000000006</v>
      </c>
      <c r="Y242" s="5">
        <v>261097</v>
      </c>
      <c r="Z242" s="27">
        <v>1451.8995304749701</v>
      </c>
      <c r="AA242" s="5">
        <v>26818</v>
      </c>
      <c r="AB242" s="12">
        <v>0.15973655540183712</v>
      </c>
      <c r="AC242" s="5">
        <f>(D242/S242)*1000000</f>
        <v>2667.1251156083363</v>
      </c>
      <c r="AD242" s="5">
        <f>S242/E242</f>
        <v>167.28124076295794</v>
      </c>
      <c r="AE242" s="5">
        <v>1490000</v>
      </c>
      <c r="AF242" s="5">
        <v>1799876.85</v>
      </c>
      <c r="AG242" s="5">
        <v>137.87242000000001</v>
      </c>
      <c r="AH242" s="5">
        <v>399360820</v>
      </c>
      <c r="AI242" s="5">
        <v>482416302.48000002</v>
      </c>
      <c r="AJ242" s="5">
        <v>5025.8930700000001</v>
      </c>
      <c r="AK242" s="5">
        <v>40</v>
      </c>
      <c r="AL242" s="5">
        <v>1.9E-3</v>
      </c>
      <c r="AM242" s="5">
        <v>12</v>
      </c>
      <c r="AN242" s="5">
        <v>2.1000000000000001E-4</v>
      </c>
      <c r="AO242" s="5">
        <v>6</v>
      </c>
      <c r="AP242" s="5">
        <v>2</v>
      </c>
      <c r="AQ242" s="5">
        <v>1</v>
      </c>
      <c r="AR242" s="5">
        <v>6</v>
      </c>
      <c r="AS242" s="5">
        <v>2</v>
      </c>
      <c r="AT242" s="5">
        <v>959</v>
      </c>
      <c r="AU242" s="5">
        <f>IF(AM242&gt;20,1,0)</f>
        <v>0</v>
      </c>
    </row>
    <row r="243" spans="1:47">
      <c r="A243" s="15">
        <v>13000</v>
      </c>
      <c r="B243" s="1" t="s">
        <v>14</v>
      </c>
      <c r="C243">
        <v>2008</v>
      </c>
      <c r="D243">
        <v>27240.9</v>
      </c>
      <c r="E243" s="17">
        <v>57513</v>
      </c>
      <c r="F243" s="41">
        <v>6</v>
      </c>
      <c r="G243" s="5">
        <v>6.61</v>
      </c>
      <c r="H243" s="17"/>
      <c r="I243" s="17"/>
      <c r="J243" s="17"/>
      <c r="K243" s="17"/>
      <c r="L243" s="17"/>
      <c r="M243" s="17"/>
      <c r="N243" s="17"/>
      <c r="O243" s="30">
        <v>15.5</v>
      </c>
      <c r="P243" s="9">
        <v>6.5769607261652139</v>
      </c>
      <c r="Q243" s="15">
        <v>77.7</v>
      </c>
      <c r="S243" s="7">
        <v>9504843</v>
      </c>
      <c r="T243" s="8">
        <v>204.2</v>
      </c>
      <c r="U243">
        <v>6.2</v>
      </c>
      <c r="V243" s="9">
        <v>6.5691549749689573</v>
      </c>
      <c r="W243" s="5">
        <v>35175</v>
      </c>
      <c r="X243" s="5">
        <v>68.2</v>
      </c>
      <c r="Y243" s="5">
        <v>265897</v>
      </c>
      <c r="Z243" s="27">
        <v>2635.1771237685398</v>
      </c>
      <c r="AA243" s="5">
        <v>28153.75</v>
      </c>
      <c r="AB243" s="12">
        <v>0.14836748606618197</v>
      </c>
      <c r="AC243" s="5">
        <f>(D243/S243)*1000000</f>
        <v>2866.002100192502</v>
      </c>
      <c r="AD243" s="5">
        <f>S243/E243</f>
        <v>165.26425329925408</v>
      </c>
      <c r="AE243" s="5">
        <v>495000</v>
      </c>
      <c r="AF243" s="5">
        <v>595818.30000000005</v>
      </c>
      <c r="AG243" s="5">
        <v>21.449780000000001</v>
      </c>
      <c r="AH243" s="5">
        <v>319943750</v>
      </c>
      <c r="AI243" s="5">
        <v>385107762.75999999</v>
      </c>
      <c r="AJ243" s="5">
        <v>9667.2200900000007</v>
      </c>
      <c r="AK243" s="5">
        <v>114</v>
      </c>
      <c r="AL243" s="5">
        <v>3.9199999999999999E-3</v>
      </c>
      <c r="AM243" s="5">
        <v>11</v>
      </c>
      <c r="AN243" s="5">
        <v>2.3000000000000001E-4</v>
      </c>
      <c r="AO243" s="5">
        <v>7</v>
      </c>
      <c r="AP243" s="5">
        <v>3</v>
      </c>
      <c r="AQ243" s="5">
        <v>1</v>
      </c>
      <c r="AR243" s="5">
        <v>7</v>
      </c>
      <c r="AS243" s="5">
        <v>3</v>
      </c>
      <c r="AT243" s="5">
        <v>860</v>
      </c>
      <c r="AU243" s="5">
        <f>IF(AM243&gt;20,1,0)</f>
        <v>0</v>
      </c>
    </row>
    <row r="244" spans="1:47">
      <c r="A244" s="15">
        <v>13000</v>
      </c>
      <c r="B244" s="1" t="s">
        <v>14</v>
      </c>
      <c r="C244">
        <v>2007</v>
      </c>
      <c r="D244">
        <v>26929.4</v>
      </c>
      <c r="E244" s="13">
        <v>57513</v>
      </c>
      <c r="F244" s="42">
        <v>6.8</v>
      </c>
      <c r="G244" s="5">
        <v>7.54</v>
      </c>
      <c r="H244" s="13"/>
      <c r="I244" s="13"/>
      <c r="J244" s="13"/>
      <c r="K244" s="13"/>
      <c r="L244" s="13"/>
      <c r="M244" s="13"/>
      <c r="N244" s="13"/>
      <c r="O244" s="30">
        <v>13.6</v>
      </c>
      <c r="P244" s="9">
        <v>7.0031880514591611</v>
      </c>
      <c r="Q244" s="15">
        <v>73.599999999999994</v>
      </c>
      <c r="S244" s="7">
        <v>9349988</v>
      </c>
      <c r="T244" s="8">
        <v>221.3</v>
      </c>
      <c r="U244">
        <v>4.5</v>
      </c>
      <c r="V244" s="9">
        <v>6.9919954073235893</v>
      </c>
      <c r="W244" s="5">
        <v>35523</v>
      </c>
      <c r="X244" s="5">
        <v>67.599999999999994</v>
      </c>
      <c r="Y244" s="5">
        <v>261431</v>
      </c>
      <c r="Z244" s="27">
        <v>5671.1134286244796</v>
      </c>
      <c r="AA244" s="5">
        <v>29089.75</v>
      </c>
      <c r="AB244" s="12">
        <v>5.7920935698906037E-2</v>
      </c>
      <c r="AC244" s="5">
        <f>(D244/S244)*1000000</f>
        <v>2880.1534290739201</v>
      </c>
      <c r="AD244" s="5">
        <f>S244/E244</f>
        <v>162.5717316085059</v>
      </c>
      <c r="AE244" s="5">
        <v>973063100</v>
      </c>
      <c r="AF244" s="5">
        <v>1216220847.47</v>
      </c>
      <c r="AG244" s="5">
        <v>39577.079870000001</v>
      </c>
      <c r="AH244" s="5">
        <v>217400650</v>
      </c>
      <c r="AI244" s="5">
        <v>271726676.81999999</v>
      </c>
      <c r="AJ244" s="5">
        <v>8209.4298600000002</v>
      </c>
      <c r="AK244" s="5">
        <v>63</v>
      </c>
      <c r="AL244" s="5">
        <v>4.8399999999999997E-3</v>
      </c>
      <c r="AM244" s="5">
        <v>17</v>
      </c>
      <c r="AN244" s="5">
        <v>1.98E-3</v>
      </c>
      <c r="AO244" s="5">
        <v>31</v>
      </c>
      <c r="AP244" s="5">
        <v>27</v>
      </c>
      <c r="AQ244" s="5">
        <v>14</v>
      </c>
      <c r="AR244" s="5">
        <v>31</v>
      </c>
      <c r="AS244" s="5">
        <v>30</v>
      </c>
      <c r="AT244" s="5">
        <v>692</v>
      </c>
      <c r="AU244" s="5">
        <f>IF(AM244&gt;20,1,0)</f>
        <v>0</v>
      </c>
    </row>
    <row r="245" spans="1:47">
      <c r="A245" s="15">
        <v>13000</v>
      </c>
      <c r="B245" s="1" t="s">
        <v>14</v>
      </c>
      <c r="C245">
        <v>2006</v>
      </c>
      <c r="D245">
        <v>26971</v>
      </c>
      <c r="E245" s="13">
        <v>57513</v>
      </c>
      <c r="F245" s="42">
        <v>7.3</v>
      </c>
      <c r="G245" s="5">
        <v>6.46</v>
      </c>
      <c r="H245" s="13"/>
      <c r="I245" s="13"/>
      <c r="J245" s="13"/>
      <c r="K245" s="13"/>
      <c r="L245" s="13"/>
      <c r="M245" s="13"/>
      <c r="N245" s="13"/>
      <c r="O245" s="30">
        <v>12.6</v>
      </c>
      <c r="P245" s="9">
        <v>7.1015302697799356</v>
      </c>
      <c r="Q245" s="15">
        <v>64.3</v>
      </c>
      <c r="S245" s="7">
        <v>9155813</v>
      </c>
      <c r="T245" s="8">
        <v>218.9</v>
      </c>
      <c r="U245">
        <v>4.7</v>
      </c>
      <c r="V245" s="9">
        <v>7.0900507517020115</v>
      </c>
      <c r="W245" s="5">
        <v>34687</v>
      </c>
      <c r="X245" s="5">
        <v>68.5</v>
      </c>
      <c r="Y245" s="5">
        <v>252996</v>
      </c>
      <c r="Z245" s="27">
        <v>8214.2614203876801</v>
      </c>
      <c r="AA245" s="5">
        <v>27695</v>
      </c>
      <c r="AB245" s="12">
        <v>3.2976342307951489E-2</v>
      </c>
      <c r="AC245" s="5">
        <f>(D245/S245)*1000000</f>
        <v>2945.7788183310427</v>
      </c>
      <c r="AD245" s="5">
        <f>S245/E245</f>
        <v>159.1955384000139</v>
      </c>
      <c r="AE245" s="5">
        <v>292500</v>
      </c>
      <c r="AF245" s="5">
        <v>376005.37</v>
      </c>
      <c r="AG245" s="5">
        <v>29.248650000000001</v>
      </c>
      <c r="AH245" s="5">
        <v>44291850</v>
      </c>
      <c r="AI245" s="5">
        <v>56936663.240000002</v>
      </c>
      <c r="AJ245" s="5">
        <v>1043.1474499999999</v>
      </c>
      <c r="AK245" s="5">
        <v>22</v>
      </c>
      <c r="AL245" s="5">
        <v>1.2700000000000001E-3</v>
      </c>
      <c r="AM245" s="5">
        <v>2</v>
      </c>
      <c r="AN245" s="5">
        <v>1.1E-4</v>
      </c>
      <c r="AO245" s="5">
        <v>15</v>
      </c>
      <c r="AP245" s="5">
        <v>1</v>
      </c>
      <c r="AQ245" s="5">
        <v>2</v>
      </c>
      <c r="AR245" s="5">
        <v>2</v>
      </c>
      <c r="AS245" s="5">
        <v>15</v>
      </c>
      <c r="AT245" s="5">
        <v>563</v>
      </c>
      <c r="AU245" s="5">
        <f>IF(AM245&gt;20,1,0)</f>
        <v>0</v>
      </c>
    </row>
    <row r="246" spans="1:47">
      <c r="A246" s="15">
        <v>13000</v>
      </c>
      <c r="B246" s="1" t="s">
        <v>14</v>
      </c>
      <c r="C246">
        <v>2005</v>
      </c>
      <c r="D246">
        <v>25015</v>
      </c>
      <c r="E246" s="17">
        <v>57513</v>
      </c>
      <c r="F246" s="41">
        <v>7</v>
      </c>
      <c r="G246" s="5">
        <v>6.18</v>
      </c>
      <c r="H246" s="17"/>
      <c r="I246" s="17"/>
      <c r="J246" s="17"/>
      <c r="K246" s="17"/>
      <c r="L246" s="17"/>
      <c r="M246" s="17"/>
      <c r="N246" s="17"/>
      <c r="O246" s="30">
        <v>14.4</v>
      </c>
      <c r="P246" s="9">
        <v>7.0689129611193495</v>
      </c>
      <c r="Q246" s="15">
        <v>60.7</v>
      </c>
      <c r="S246" s="7">
        <v>8925922</v>
      </c>
      <c r="T246" s="8">
        <v>208.9</v>
      </c>
      <c r="U246">
        <v>5.3</v>
      </c>
      <c r="V246" s="9">
        <v>7.0558123306139082</v>
      </c>
      <c r="W246" s="5">
        <v>33331</v>
      </c>
      <c r="X246" s="5">
        <v>67.900000000000006</v>
      </c>
      <c r="Y246" s="5">
        <v>245403</v>
      </c>
      <c r="Z246" s="27">
        <v>8608.3875338420294</v>
      </c>
      <c r="AA246" s="5">
        <v>24425.75</v>
      </c>
      <c r="AB246" s="12">
        <v>1.129589584654439E-2</v>
      </c>
      <c r="AC246" s="5">
        <f>(D246/S246)*1000000</f>
        <v>2802.5116060839428</v>
      </c>
      <c r="AD246" s="5">
        <f>S246/E246</f>
        <v>155.19833776711351</v>
      </c>
      <c r="AE246" s="5">
        <v>600000</v>
      </c>
      <c r="AF246" s="5">
        <v>796173.52</v>
      </c>
      <c r="AG246" s="5">
        <v>86.717320000000001</v>
      </c>
      <c r="AH246" s="5">
        <v>179971850</v>
      </c>
      <c r="AI246" s="5">
        <v>238814703.40000001</v>
      </c>
      <c r="AJ246" s="5">
        <v>5221.55447</v>
      </c>
      <c r="AK246" s="5">
        <v>78</v>
      </c>
      <c r="AL246" s="5">
        <v>4.9899999999999996E-3</v>
      </c>
      <c r="AM246" s="5">
        <v>11</v>
      </c>
      <c r="AN246" s="5">
        <v>3.3E-4</v>
      </c>
      <c r="AO246" s="5">
        <v>3</v>
      </c>
      <c r="AP246" s="5">
        <v>2</v>
      </c>
      <c r="AQ246" s="5">
        <v>2</v>
      </c>
      <c r="AR246" s="5">
        <v>3</v>
      </c>
      <c r="AS246" s="5">
        <v>1</v>
      </c>
      <c r="AT246" s="5">
        <v>752</v>
      </c>
      <c r="AU246" s="5">
        <f>IF(AM246&gt;20,1,0)</f>
        <v>0</v>
      </c>
    </row>
    <row r="247" spans="1:47">
      <c r="A247" s="15">
        <v>13000</v>
      </c>
      <c r="B247" s="1" t="s">
        <v>14</v>
      </c>
      <c r="C247">
        <v>2004</v>
      </c>
      <c r="D247">
        <v>23062.400000000001</v>
      </c>
      <c r="E247" s="13">
        <v>57513</v>
      </c>
      <c r="F247" s="42">
        <v>7.9</v>
      </c>
      <c r="G247" s="5">
        <v>6.87</v>
      </c>
      <c r="H247" s="13"/>
      <c r="I247" s="13"/>
      <c r="J247" s="13"/>
      <c r="K247" s="13"/>
      <c r="L247" s="13"/>
      <c r="M247" s="13"/>
      <c r="N247" s="13"/>
      <c r="O247" s="30">
        <v>13</v>
      </c>
      <c r="P247" s="9">
        <v>6.8690773972966186</v>
      </c>
      <c r="Q247" s="15">
        <v>58.5</v>
      </c>
      <c r="S247" s="7">
        <v>8769252</v>
      </c>
      <c r="T247" s="8">
        <v>199.9</v>
      </c>
      <c r="U247">
        <v>4.8</v>
      </c>
      <c r="V247" s="9">
        <v>6.8549395183627979</v>
      </c>
      <c r="W247" s="5">
        <v>31960</v>
      </c>
      <c r="X247" s="5">
        <v>70.900000000000006</v>
      </c>
      <c r="Y247" s="5">
        <v>238694</v>
      </c>
      <c r="Z247" s="27">
        <v>8869.5485774174795</v>
      </c>
      <c r="AA247" s="5"/>
      <c r="AB247" s="12">
        <v>3.5274457293275718E-2</v>
      </c>
      <c r="AC247" s="5">
        <f>(D247/S247)*1000000</f>
        <v>2629.9164398514263</v>
      </c>
      <c r="AD247" s="5">
        <f>S247/E247</f>
        <v>152.47425799384487</v>
      </c>
      <c r="AE247" s="5">
        <v>26500000</v>
      </c>
      <c r="AF247" s="5">
        <v>36355710.729999997</v>
      </c>
      <c r="AG247" s="5">
        <v>2080.4455200000002</v>
      </c>
      <c r="AH247" s="5">
        <v>110457850</v>
      </c>
      <c r="AI247" s="5">
        <v>151538627.96000001</v>
      </c>
      <c r="AJ247" s="5">
        <v>4282.3717800000004</v>
      </c>
      <c r="AK247" s="5">
        <v>56</v>
      </c>
      <c r="AL247" s="5">
        <v>2.0899999999999998E-3</v>
      </c>
      <c r="AM247" s="5">
        <v>7</v>
      </c>
      <c r="AN247" s="5">
        <v>1.1E-4</v>
      </c>
      <c r="AO247" s="5">
        <v>3</v>
      </c>
      <c r="AP247" s="5">
        <v>2</v>
      </c>
      <c r="AQ247" s="5">
        <v>3</v>
      </c>
      <c r="AR247" s="5">
        <v>3</v>
      </c>
      <c r="AS247" s="5">
        <v>1</v>
      </c>
      <c r="AT247" s="5">
        <v>820</v>
      </c>
      <c r="AU247" s="5">
        <f>IF(AM247&gt;20,1,0)</f>
        <v>0</v>
      </c>
    </row>
    <row r="248" spans="1:47">
      <c r="A248" s="15">
        <v>13000</v>
      </c>
      <c r="B248" s="1" t="s">
        <v>14</v>
      </c>
      <c r="C248">
        <v>2003</v>
      </c>
      <c r="D248">
        <v>21734.2</v>
      </c>
      <c r="E248" s="17">
        <v>57513</v>
      </c>
      <c r="F248" s="41">
        <v>7</v>
      </c>
      <c r="G248" s="5">
        <v>7.57</v>
      </c>
      <c r="H248" s="17"/>
      <c r="I248" s="17"/>
      <c r="J248" s="17"/>
      <c r="K248" s="17"/>
      <c r="L248" s="17"/>
      <c r="M248" s="17"/>
      <c r="N248" s="17"/>
      <c r="O248" s="30">
        <v>11.9</v>
      </c>
      <c r="P248" s="9">
        <v>6.7887161215547307</v>
      </c>
      <c r="Q248" s="15">
        <v>56.6</v>
      </c>
      <c r="S248" s="7">
        <v>8622793</v>
      </c>
      <c r="T248" s="8">
        <v>195.1</v>
      </c>
      <c r="U248">
        <v>4.8</v>
      </c>
      <c r="V248" s="9">
        <v>6.7757700086425574</v>
      </c>
      <c r="W248" s="5">
        <v>30803</v>
      </c>
      <c r="X248" s="5">
        <v>71.400000000000006</v>
      </c>
      <c r="Y248" s="5">
        <v>232267</v>
      </c>
      <c r="Z248" s="27">
        <v>7877.37737126502</v>
      </c>
      <c r="AA248" s="5"/>
      <c r="AB248" s="12">
        <v>4.5624577182305753E-2</v>
      </c>
      <c r="AC248" s="5">
        <f>(D248/S248)*1000000</f>
        <v>2520.5522155060435</v>
      </c>
      <c r="AD248" s="5">
        <f>S248/E248</f>
        <v>149.92772068923549</v>
      </c>
      <c r="AE248" s="5">
        <v>6500</v>
      </c>
      <c r="AF248" s="5">
        <v>9154.91</v>
      </c>
      <c r="AG248" s="5">
        <v>0.30082999999999999</v>
      </c>
      <c r="AH248" s="5">
        <v>50902350</v>
      </c>
      <c r="AI248" s="5">
        <v>71693326.329999998</v>
      </c>
      <c r="AJ248" s="5">
        <v>2113.28078</v>
      </c>
      <c r="AK248" s="5">
        <v>249</v>
      </c>
      <c r="AL248" s="5">
        <v>1.0330000000000001E-2</v>
      </c>
      <c r="AM248" s="5">
        <v>17</v>
      </c>
      <c r="AN248" s="5">
        <v>5.8E-4</v>
      </c>
      <c r="AO248" s="5">
        <v>8</v>
      </c>
      <c r="AP248" s="5">
        <v>2</v>
      </c>
      <c r="AQ248" s="5">
        <v>1</v>
      </c>
      <c r="AR248" s="5">
        <v>4</v>
      </c>
      <c r="AS248" s="5">
        <v>8</v>
      </c>
      <c r="AT248" s="5">
        <v>617</v>
      </c>
      <c r="AU248" s="5">
        <f>IF(AM248&gt;20,1,0)</f>
        <v>0</v>
      </c>
    </row>
    <row r="249" spans="1:47">
      <c r="A249" s="15">
        <v>13000</v>
      </c>
      <c r="B249" s="1" t="s">
        <v>14</v>
      </c>
      <c r="C249">
        <v>2002</v>
      </c>
      <c r="D249">
        <v>20769.599999999999</v>
      </c>
      <c r="E249" s="13">
        <v>57513</v>
      </c>
      <c r="F249" s="42">
        <v>6.5</v>
      </c>
      <c r="G249" s="5">
        <v>7.09</v>
      </c>
      <c r="H249" s="13"/>
      <c r="I249" s="13"/>
      <c r="J249" s="13"/>
      <c r="K249" s="13"/>
      <c r="L249" s="13"/>
      <c r="M249" s="13"/>
      <c r="N249" s="13"/>
      <c r="O249" s="30">
        <v>11.2</v>
      </c>
      <c r="P249" s="9">
        <v>6.8522056234483983</v>
      </c>
      <c r="Q249" s="15">
        <v>53.6</v>
      </c>
      <c r="S249" s="7">
        <v>8508256</v>
      </c>
      <c r="T249" s="8">
        <v>197.9</v>
      </c>
      <c r="U249">
        <v>5</v>
      </c>
      <c r="V249" s="9">
        <v>6.8409257127961283</v>
      </c>
      <c r="W249" s="5">
        <v>30111</v>
      </c>
      <c r="X249" s="5">
        <v>71.8</v>
      </c>
      <c r="Y249" s="5">
        <v>226129</v>
      </c>
      <c r="Z249" s="27">
        <v>7991.8582823707202</v>
      </c>
      <c r="AA249" s="5"/>
      <c r="AB249" s="12">
        <v>4.8308212339332135E-2</v>
      </c>
      <c r="AC249" s="5">
        <f>(D249/S249)*1000000</f>
        <v>2441.1113158795411</v>
      </c>
      <c r="AD249" s="5">
        <f>S249/E249</f>
        <v>147.93622311477404</v>
      </c>
      <c r="AE249" s="5">
        <v>4655000</v>
      </c>
      <c r="AF249" s="5">
        <v>6705748.25</v>
      </c>
      <c r="AG249" s="5">
        <v>651.7183</v>
      </c>
      <c r="AH249" s="5">
        <v>54624600</v>
      </c>
      <c r="AI249" s="5">
        <v>78689326.129999995</v>
      </c>
      <c r="AJ249" s="5">
        <v>3788.0505899999998</v>
      </c>
      <c r="AK249" s="5">
        <v>38</v>
      </c>
      <c r="AL249" s="5">
        <v>1.41E-3</v>
      </c>
      <c r="AM249" s="5">
        <v>3</v>
      </c>
      <c r="AN249" s="5">
        <v>6.0000000000000002E-5</v>
      </c>
      <c r="AO249" s="5">
        <v>3</v>
      </c>
      <c r="AP249" s="5">
        <v>1</v>
      </c>
      <c r="AQ249" s="5">
        <v>1</v>
      </c>
      <c r="AR249" s="5">
        <v>3</v>
      </c>
      <c r="AS249" s="5">
        <v>3</v>
      </c>
      <c r="AT249" s="5">
        <v>593</v>
      </c>
      <c r="AU249" s="5">
        <f>IF(AM249&gt;20,1,0)</f>
        <v>0</v>
      </c>
    </row>
    <row r="250" spans="1:47">
      <c r="A250" s="15">
        <v>13000</v>
      </c>
      <c r="B250" s="1" t="s">
        <v>14</v>
      </c>
      <c r="C250">
        <v>2001</v>
      </c>
      <c r="D250">
        <v>20514.599999999999</v>
      </c>
      <c r="E250" s="13">
        <v>57513</v>
      </c>
      <c r="F250" s="42">
        <v>6.1</v>
      </c>
      <c r="G250" s="5">
        <v>7.11</v>
      </c>
      <c r="H250" s="13"/>
      <c r="I250" s="13"/>
      <c r="J250" s="13"/>
      <c r="K250" s="13"/>
      <c r="L250" s="13"/>
      <c r="M250" s="13"/>
      <c r="N250" s="13"/>
      <c r="O250" s="30">
        <v>12.9</v>
      </c>
      <c r="P250" s="9">
        <v>6.9124696770096046</v>
      </c>
      <c r="Q250" s="15">
        <v>48.6</v>
      </c>
      <c r="S250" s="7">
        <v>8377038</v>
      </c>
      <c r="T250" s="8">
        <v>207.2</v>
      </c>
      <c r="U250">
        <v>4</v>
      </c>
      <c r="V250" s="9">
        <v>6.9008041063637053</v>
      </c>
      <c r="W250" s="5">
        <v>29751</v>
      </c>
      <c r="X250" s="5">
        <v>70.099999999999994</v>
      </c>
      <c r="Y250" s="5">
        <v>222220</v>
      </c>
      <c r="Z250" s="27">
        <v>7737.3640275957396</v>
      </c>
      <c r="AA250" s="5"/>
      <c r="AB250" s="5">
        <v>8.4732029102818657E-2</v>
      </c>
      <c r="AC250" s="5">
        <f>(D250/S250)*1000000</f>
        <v>2448.9085521636644</v>
      </c>
      <c r="AD250" s="5">
        <f>S250/E250</f>
        <v>145.65468676647018</v>
      </c>
      <c r="AE250" s="5">
        <v>50000</v>
      </c>
      <c r="AF250" s="5">
        <v>73166.14</v>
      </c>
      <c r="AG250" s="5">
        <v>0.92018</v>
      </c>
      <c r="AH250" s="5">
        <v>17980250</v>
      </c>
      <c r="AI250" s="5">
        <v>26310910.870000001</v>
      </c>
      <c r="AJ250" s="5">
        <v>812.02340000000004</v>
      </c>
      <c r="AK250" s="5">
        <v>50</v>
      </c>
      <c r="AL250" s="5">
        <v>1.2700000000000001E-3</v>
      </c>
      <c r="AM250" s="5">
        <v>2</v>
      </c>
      <c r="AN250" s="5">
        <v>5.0000000000000002E-5</v>
      </c>
      <c r="AO250" s="5">
        <v>2</v>
      </c>
      <c r="AP250" s="5">
        <v>1</v>
      </c>
      <c r="AQ250" s="5">
        <v>1</v>
      </c>
      <c r="AR250" s="5">
        <v>2</v>
      </c>
      <c r="AS250" s="5">
        <v>1</v>
      </c>
      <c r="AT250" s="5">
        <v>408</v>
      </c>
      <c r="AU250" s="5">
        <f>IF(AM250&gt;20,1,0)</f>
        <v>0</v>
      </c>
    </row>
    <row r="251" spans="1:47">
      <c r="A251" s="15">
        <v>13000</v>
      </c>
      <c r="B251" s="1" t="s">
        <v>14</v>
      </c>
      <c r="C251">
        <v>2000</v>
      </c>
      <c r="D251">
        <v>19786.3</v>
      </c>
      <c r="E251" s="13">
        <v>57513</v>
      </c>
      <c r="F251" s="42">
        <v>6.8</v>
      </c>
      <c r="G251" s="5">
        <v>7.95</v>
      </c>
      <c r="H251" s="13"/>
      <c r="I251" s="13"/>
      <c r="J251" s="13"/>
      <c r="K251" s="13"/>
      <c r="L251" s="13"/>
      <c r="M251" s="13"/>
      <c r="N251" s="13"/>
      <c r="O251" s="30">
        <v>12.1</v>
      </c>
      <c r="P251" s="9">
        <v>7.0612613599230682</v>
      </c>
      <c r="Q251" s="15">
        <v>43.5</v>
      </c>
      <c r="S251" s="7">
        <v>8186653</v>
      </c>
      <c r="T251" s="8">
        <v>207.5</v>
      </c>
      <c r="U251">
        <v>3.6</v>
      </c>
      <c r="V251" s="9">
        <v>7.0461083797447328</v>
      </c>
      <c r="W251" s="5">
        <v>28861</v>
      </c>
      <c r="X251" s="5">
        <v>69.8</v>
      </c>
      <c r="Y251" s="5">
        <v>225324</v>
      </c>
      <c r="Z251" s="27">
        <v>7682.0067219825296</v>
      </c>
      <c r="AA251" s="5"/>
      <c r="AB251" s="12">
        <v>8.7813031215452586E-2</v>
      </c>
      <c r="AC251" s="5">
        <f>(D251/S251)*1000000</f>
        <v>2416.8973571983565</v>
      </c>
      <c r="AD251" s="5">
        <f>S251/E251</f>
        <v>142.34439170274547</v>
      </c>
      <c r="AE251" s="5">
        <v>311980320</v>
      </c>
      <c r="AF251" s="5">
        <v>469518571.49000001</v>
      </c>
      <c r="AG251" s="5">
        <v>26944.53398</v>
      </c>
      <c r="AH251" s="5">
        <v>112735640</v>
      </c>
      <c r="AI251" s="5">
        <v>169662870.34</v>
      </c>
      <c r="AJ251" s="5">
        <v>5660.3938200000002</v>
      </c>
      <c r="AK251" s="5">
        <v>312</v>
      </c>
      <c r="AL251" s="5">
        <v>1.1390000000000001E-2</v>
      </c>
      <c r="AM251" s="5">
        <v>23</v>
      </c>
      <c r="AN251" s="5">
        <v>9.6000000000000002E-4</v>
      </c>
      <c r="AO251" s="5">
        <v>30</v>
      </c>
      <c r="AP251" s="5">
        <v>2</v>
      </c>
      <c r="AQ251" s="5">
        <v>2</v>
      </c>
      <c r="AR251" s="5">
        <v>3</v>
      </c>
      <c r="AS251" s="5">
        <v>30</v>
      </c>
      <c r="AT251" s="5">
        <v>716</v>
      </c>
      <c r="AU251" s="5">
        <f>IF(AM251&gt;20,1,0)</f>
        <v>1</v>
      </c>
    </row>
    <row r="252" spans="1:47">
      <c r="A252" s="15">
        <v>13000</v>
      </c>
      <c r="B252" s="1" t="s">
        <v>14</v>
      </c>
      <c r="C252">
        <v>1999</v>
      </c>
      <c r="D252">
        <v>18645.5</v>
      </c>
      <c r="E252" s="17">
        <v>57513</v>
      </c>
      <c r="F252" s="41">
        <v>7.8</v>
      </c>
      <c r="G252" s="5">
        <v>7.49</v>
      </c>
      <c r="H252" s="17"/>
      <c r="I252" s="17"/>
      <c r="J252" s="17"/>
      <c r="K252" s="17"/>
      <c r="L252" s="17"/>
      <c r="M252" s="17"/>
      <c r="N252" s="17"/>
      <c r="O252" s="30">
        <v>12.8</v>
      </c>
      <c r="P252" s="9">
        <v>6.9170950170231196</v>
      </c>
      <c r="Q252" s="15">
        <v>41.1</v>
      </c>
      <c r="S252" s="33">
        <v>8045965</v>
      </c>
      <c r="T252" s="8">
        <v>203.4</v>
      </c>
      <c r="U252">
        <v>3.9</v>
      </c>
      <c r="V252" s="9">
        <v>6.900257137951086</v>
      </c>
      <c r="W252" s="5">
        <v>27275</v>
      </c>
      <c r="X252" s="5">
        <v>71.3</v>
      </c>
      <c r="Y252" s="5">
        <v>215552</v>
      </c>
      <c r="Z252" s="27">
        <v>7552.2273324630196</v>
      </c>
      <c r="AA252" s="5"/>
      <c r="AB252" s="5"/>
      <c r="AC252" s="5">
        <f>(D252/S252)*1000000</f>
        <v>2317.3727452207413</v>
      </c>
      <c r="AD252" s="5">
        <f>S252/E252</f>
        <v>139.89819692938988</v>
      </c>
      <c r="AE252" s="5">
        <v>270000</v>
      </c>
      <c r="AF252" s="5">
        <v>419998.26</v>
      </c>
      <c r="AG252" s="5">
        <v>49.477130000000002</v>
      </c>
      <c r="AH252" s="5">
        <v>27935300</v>
      </c>
      <c r="AI252" s="5">
        <v>43454731.030000001</v>
      </c>
      <c r="AJ252" s="5">
        <v>2018.69541</v>
      </c>
      <c r="AK252" s="5">
        <v>52</v>
      </c>
      <c r="AL252" s="5">
        <v>3.5899999999999999E-3</v>
      </c>
      <c r="AM252" s="5">
        <v>7</v>
      </c>
      <c r="AN252" s="5">
        <v>2.0000000000000001E-4</v>
      </c>
      <c r="AO252" s="5">
        <v>12</v>
      </c>
      <c r="AP252" s="5">
        <v>12</v>
      </c>
      <c r="AQ252" s="5">
        <v>1</v>
      </c>
      <c r="AR252" s="5">
        <v>2</v>
      </c>
      <c r="AS252" s="5">
        <v>1</v>
      </c>
      <c r="AT252" s="5">
        <v>422</v>
      </c>
      <c r="AU252" s="5">
        <f>IF(AM252&gt;20,1,0)</f>
        <v>0</v>
      </c>
    </row>
    <row r="253" spans="1:47">
      <c r="A253" s="15">
        <v>13000</v>
      </c>
      <c r="B253" s="1" t="s">
        <v>14</v>
      </c>
      <c r="C253">
        <v>1998</v>
      </c>
      <c r="D253">
        <v>17034.099999999999</v>
      </c>
      <c r="E253" s="13">
        <v>57513</v>
      </c>
      <c r="F253" s="42"/>
      <c r="G253" s="5">
        <v>8.09</v>
      </c>
      <c r="H253" s="13"/>
      <c r="I253" s="13"/>
      <c r="J253" s="13"/>
      <c r="K253" s="13"/>
      <c r="L253" s="13"/>
      <c r="M253" s="13"/>
      <c r="N253" s="13"/>
      <c r="O253" s="30">
        <v>13.5</v>
      </c>
      <c r="P253" s="9">
        <v>6.8479665183067846</v>
      </c>
      <c r="Q253" s="15">
        <v>38.6</v>
      </c>
      <c r="S253" s="33">
        <v>7863536</v>
      </c>
      <c r="T253" s="8">
        <v>185.9</v>
      </c>
      <c r="U253">
        <v>4.3</v>
      </c>
      <c r="V253" s="9">
        <v>6.8319661974294839</v>
      </c>
      <c r="W253" s="5">
        <v>26159</v>
      </c>
      <c r="X253" s="5">
        <v>71.2</v>
      </c>
      <c r="Y253" s="5">
        <v>205059</v>
      </c>
      <c r="Z253" s="27">
        <v>7378.0582287185798</v>
      </c>
      <c r="AA253" s="5"/>
      <c r="AB253" s="5"/>
      <c r="AC253" s="5">
        <f>(D253/S253)*1000000</f>
        <v>2166.2137745665559</v>
      </c>
      <c r="AD253" s="5">
        <f>S253/E253</f>
        <v>136.72623580755655</v>
      </c>
      <c r="AE253" s="5">
        <v>3146999.98</v>
      </c>
      <c r="AF253" s="5">
        <v>5003430.29</v>
      </c>
      <c r="AG253" s="5">
        <v>623.57082000000003</v>
      </c>
      <c r="AH253" s="5">
        <v>348505499.81</v>
      </c>
      <c r="AI253" s="5">
        <v>554090564.26999998</v>
      </c>
      <c r="AJ253" s="5">
        <v>27638.023239999999</v>
      </c>
      <c r="AK253" s="5">
        <v>312</v>
      </c>
      <c r="AL253" s="5">
        <v>1.248E-2</v>
      </c>
      <c r="AM253" s="5">
        <v>21</v>
      </c>
      <c r="AN253" s="5">
        <v>7.1000000000000002E-4</v>
      </c>
      <c r="AO253" s="5">
        <v>31</v>
      </c>
      <c r="AP253" s="5">
        <v>14</v>
      </c>
      <c r="AQ253" s="5">
        <v>14</v>
      </c>
      <c r="AR253" s="5">
        <v>31</v>
      </c>
      <c r="AS253" s="5">
        <v>30</v>
      </c>
      <c r="AT253" s="5">
        <v>713</v>
      </c>
      <c r="AU253" s="5">
        <f>IF(AM253&gt;20,1,0)</f>
        <v>1</v>
      </c>
    </row>
    <row r="254" spans="1:47">
      <c r="A254" s="15">
        <v>13000</v>
      </c>
      <c r="B254" s="1" t="s">
        <v>14</v>
      </c>
      <c r="C254">
        <v>1997</v>
      </c>
      <c r="D254">
        <v>16183.1</v>
      </c>
      <c r="E254" s="13">
        <v>57513</v>
      </c>
      <c r="F254" s="42"/>
      <c r="G254" s="5">
        <v>7.52</v>
      </c>
      <c r="H254" s="13"/>
      <c r="I254" s="13"/>
      <c r="J254" s="13"/>
      <c r="K254" s="13"/>
      <c r="L254" s="13"/>
      <c r="M254" s="13"/>
      <c r="N254" s="13"/>
      <c r="O254" s="30">
        <v>14.5</v>
      </c>
      <c r="P254" s="9">
        <v>6.4867897069314244</v>
      </c>
      <c r="Q254" s="15">
        <v>37.299999999999997</v>
      </c>
      <c r="R254">
        <v>25.9</v>
      </c>
      <c r="S254" s="33">
        <v>7685099</v>
      </c>
      <c r="T254" s="8">
        <v>173.4</v>
      </c>
      <c r="U254">
        <v>4.5999999999999996</v>
      </c>
      <c r="V254" s="9">
        <v>6.4873477287843686</v>
      </c>
      <c r="W254" s="5">
        <v>24404</v>
      </c>
      <c r="X254" s="5">
        <v>70.900000000000006</v>
      </c>
      <c r="Y254" s="5">
        <v>196945</v>
      </c>
      <c r="Z254" s="27">
        <v>6369.26121333631</v>
      </c>
      <c r="AA254" s="5"/>
      <c r="AB254" s="5"/>
      <c r="AC254" s="5">
        <f>(D254/S254)*1000000</f>
        <v>2105.776386224823</v>
      </c>
      <c r="AD254" s="5">
        <f>S254/E254</f>
        <v>133.62368507989498</v>
      </c>
      <c r="AE254" s="5">
        <v>61764499.68</v>
      </c>
      <c r="AF254" s="5">
        <v>99729263.819999993</v>
      </c>
      <c r="AG254" s="5">
        <v>7677.3107200000004</v>
      </c>
      <c r="AH254" s="5">
        <v>12391800.08</v>
      </c>
      <c r="AI254" s="5">
        <v>20008663.559999999</v>
      </c>
      <c r="AJ254" s="5">
        <v>1023.5626099999999</v>
      </c>
      <c r="AK254" s="5">
        <v>35</v>
      </c>
      <c r="AL254" s="5">
        <v>9.2000000000000003E-4</v>
      </c>
      <c r="AM254" s="5">
        <v>2</v>
      </c>
      <c r="AN254" s="5">
        <v>2.0000000000000002E-5</v>
      </c>
      <c r="AO254" s="5">
        <v>22</v>
      </c>
      <c r="AP254" s="5">
        <v>1</v>
      </c>
      <c r="AQ254" s="5">
        <v>1</v>
      </c>
      <c r="AR254" s="5">
        <v>5</v>
      </c>
      <c r="AS254" s="5">
        <v>22</v>
      </c>
      <c r="AT254" s="5">
        <v>586</v>
      </c>
      <c r="AU254" s="5">
        <f>IF(AM254&gt;20,1,0)</f>
        <v>0</v>
      </c>
    </row>
    <row r="255" spans="1:47">
      <c r="A255" s="15">
        <v>15000</v>
      </c>
      <c r="B255" s="1" t="s">
        <v>15</v>
      </c>
      <c r="C255">
        <v>2019</v>
      </c>
      <c r="D255">
        <v>8948.2999999999993</v>
      </c>
      <c r="E255" s="13">
        <v>6423</v>
      </c>
      <c r="F255" s="42">
        <v>14.2</v>
      </c>
      <c r="G255" s="42"/>
      <c r="H255" s="38" t="s">
        <v>133</v>
      </c>
      <c r="I255" s="38" t="s">
        <v>134</v>
      </c>
      <c r="J255" s="38" t="s">
        <v>135</v>
      </c>
      <c r="K255" s="38">
        <v>1.9</v>
      </c>
      <c r="L255" s="38">
        <v>38.700000000000003</v>
      </c>
      <c r="M255" s="38">
        <v>10.7</v>
      </c>
      <c r="N255" s="13">
        <v>256</v>
      </c>
      <c r="O255" s="30">
        <v>8.4</v>
      </c>
      <c r="P255" s="13"/>
      <c r="Q255" s="15">
        <v>18.399999999999999</v>
      </c>
      <c r="S255" s="23">
        <v>1415872</v>
      </c>
      <c r="T255" s="8">
        <v>11.4</v>
      </c>
      <c r="U255">
        <v>2.7</v>
      </c>
      <c r="V255" s="5"/>
      <c r="W255" s="5">
        <v>57015</v>
      </c>
      <c r="X255" s="5">
        <v>60</v>
      </c>
      <c r="Y255" s="5">
        <v>42128</v>
      </c>
      <c r="Z255" s="27">
        <v>366.34443596030599</v>
      </c>
      <c r="AA255">
        <v>3582.5</v>
      </c>
      <c r="AB255" s="5"/>
      <c r="AC255" s="5">
        <f>(D255/S255)*1000000</f>
        <v>6319.9922026849881</v>
      </c>
      <c r="AD255" s="5">
        <f>S255/E255</f>
        <v>220.43780165031916</v>
      </c>
      <c r="AE255" s="5">
        <v>49000</v>
      </c>
      <c r="AF255" s="5">
        <v>49000</v>
      </c>
      <c r="AG255" s="5">
        <v>0.18622</v>
      </c>
      <c r="AH255" s="5">
        <v>254250</v>
      </c>
      <c r="AI255" s="5">
        <v>254250</v>
      </c>
      <c r="AJ255" s="5">
        <v>0.85960999999999999</v>
      </c>
      <c r="AK255" s="5">
        <v>2</v>
      </c>
      <c r="AL255" s="5">
        <v>1.0000000000000001E-5</v>
      </c>
      <c r="AM255" s="5">
        <v>0</v>
      </c>
      <c r="AN255" s="5">
        <v>0</v>
      </c>
      <c r="AO255" s="5">
        <v>6</v>
      </c>
      <c r="AP255" s="5">
        <v>0</v>
      </c>
      <c r="AQ255" s="5">
        <v>2</v>
      </c>
      <c r="AR255" s="5">
        <v>1</v>
      </c>
      <c r="AS255" s="5">
        <v>1</v>
      </c>
      <c r="AT255" s="5">
        <v>47</v>
      </c>
      <c r="AU255" s="5">
        <f>IF(AM255&gt;20,1,0)</f>
        <v>0</v>
      </c>
    </row>
    <row r="256" spans="1:47">
      <c r="A256" s="15">
        <v>15000</v>
      </c>
      <c r="B256" s="1" t="s">
        <v>15</v>
      </c>
      <c r="C256">
        <v>2018</v>
      </c>
      <c r="D256">
        <v>8559.4</v>
      </c>
      <c r="E256" s="13">
        <v>6423</v>
      </c>
      <c r="F256" s="42">
        <v>15.3</v>
      </c>
      <c r="G256" s="5">
        <v>2.5343349590000002</v>
      </c>
      <c r="H256" s="38" t="s">
        <v>286</v>
      </c>
      <c r="I256" s="38" t="s">
        <v>287</v>
      </c>
      <c r="J256" s="38" t="s">
        <v>288</v>
      </c>
      <c r="K256" s="38">
        <v>2</v>
      </c>
      <c r="L256" s="38">
        <v>37.6</v>
      </c>
      <c r="M256" s="38">
        <v>10.7</v>
      </c>
      <c r="N256" s="13">
        <v>225</v>
      </c>
      <c r="O256" s="30">
        <v>9.1999999999999993</v>
      </c>
      <c r="P256" s="9">
        <v>5.1239242859935414</v>
      </c>
      <c r="Q256" s="15">
        <v>17.7</v>
      </c>
      <c r="S256" s="23">
        <v>1420593</v>
      </c>
      <c r="T256" s="8">
        <v>11.5</v>
      </c>
      <c r="U256">
        <v>2.5</v>
      </c>
      <c r="V256" s="5"/>
      <c r="W256" s="5">
        <v>55214</v>
      </c>
      <c r="X256" s="5">
        <v>59.5</v>
      </c>
      <c r="Y256" s="5">
        <v>40274</v>
      </c>
      <c r="Z256" s="27">
        <v>363.38891033752202</v>
      </c>
      <c r="AA256" s="5">
        <v>3825.75</v>
      </c>
      <c r="AB256" s="5"/>
      <c r="AC256" s="5">
        <f>(D256/S256)*1000000</f>
        <v>6025.2303087513455</v>
      </c>
      <c r="AD256" s="5">
        <f>S256/E256</f>
        <v>221.17281644091545</v>
      </c>
      <c r="AE256" s="5">
        <v>26023000</v>
      </c>
      <c r="AF256" s="5">
        <v>26856985.579999998</v>
      </c>
      <c r="AG256" s="5">
        <v>133.57722000000001</v>
      </c>
      <c r="AH256" s="5">
        <v>28445716</v>
      </c>
      <c r="AI256" s="5">
        <v>29357344.800000001</v>
      </c>
      <c r="AJ256" s="5">
        <v>312.14165000000003</v>
      </c>
      <c r="AK256" s="5">
        <v>33</v>
      </c>
      <c r="AL256" s="5">
        <v>1.4999999999999999E-4</v>
      </c>
      <c r="AM256" s="5">
        <v>4</v>
      </c>
      <c r="AN256" s="5">
        <v>3.0000000000000001E-5</v>
      </c>
      <c r="AO256" s="5">
        <v>4</v>
      </c>
      <c r="AP256" s="5">
        <v>2</v>
      </c>
      <c r="AQ256" s="5">
        <v>3</v>
      </c>
      <c r="AR256" s="5">
        <v>4</v>
      </c>
      <c r="AS256" s="5">
        <v>1</v>
      </c>
      <c r="AT256" s="5">
        <v>28</v>
      </c>
      <c r="AU256" s="5">
        <f>IF(AM256&gt;20,1,0)</f>
        <v>0</v>
      </c>
    </row>
    <row r="257" spans="1:47">
      <c r="A257" s="15">
        <v>15000</v>
      </c>
      <c r="B257" s="1" t="s">
        <v>15</v>
      </c>
      <c r="C257">
        <v>2017</v>
      </c>
      <c r="D257">
        <v>8129.7</v>
      </c>
      <c r="E257" s="17">
        <v>6423</v>
      </c>
      <c r="F257" s="41">
        <v>15.3</v>
      </c>
      <c r="G257" s="5">
        <v>2.7383736729999999</v>
      </c>
      <c r="H257" s="38" t="s">
        <v>439</v>
      </c>
      <c r="I257" s="38" t="s">
        <v>440</v>
      </c>
      <c r="J257" s="38" t="s">
        <v>441</v>
      </c>
      <c r="K257" s="38">
        <v>1.6</v>
      </c>
      <c r="L257" s="38">
        <v>38.200000000000003</v>
      </c>
      <c r="M257" s="38">
        <v>10.5</v>
      </c>
      <c r="N257" s="17">
        <v>229</v>
      </c>
      <c r="O257" s="30">
        <v>10.3</v>
      </c>
      <c r="P257" s="9">
        <v>5.3582158630674828</v>
      </c>
      <c r="Q257" s="15">
        <v>16.8</v>
      </c>
      <c r="S257" s="23">
        <v>1424393</v>
      </c>
      <c r="T257" s="8">
        <v>11.2</v>
      </c>
      <c r="U257">
        <v>2.4</v>
      </c>
      <c r="V257" s="9">
        <v>5.4125325528399069</v>
      </c>
      <c r="W257" s="5">
        <v>53433</v>
      </c>
      <c r="X257" s="5">
        <v>55.9</v>
      </c>
      <c r="Y257" s="5">
        <v>39172</v>
      </c>
      <c r="Z257" s="27">
        <v>324.454557389309</v>
      </c>
      <c r="AA257">
        <v>3166.5</v>
      </c>
      <c r="AB257" s="5"/>
      <c r="AC257" s="5">
        <f>(D257/S257)*1000000</f>
        <v>5707.4838194234308</v>
      </c>
      <c r="AD257" s="5">
        <f>S257/E257</f>
        <v>221.76444029269811</v>
      </c>
      <c r="AE257" s="5">
        <v>7000</v>
      </c>
      <c r="AF257" s="5">
        <v>7272.82</v>
      </c>
      <c r="AG257" s="5">
        <v>7.3600000000000002E-3</v>
      </c>
      <c r="AH257" s="5">
        <v>231000</v>
      </c>
      <c r="AI257" s="5">
        <v>240003.07</v>
      </c>
      <c r="AJ257" s="5">
        <v>0.75717999999999996</v>
      </c>
      <c r="AK257" s="5">
        <v>4</v>
      </c>
      <c r="AL257" s="5">
        <v>0</v>
      </c>
      <c r="AM257" s="5">
        <v>2</v>
      </c>
      <c r="AN257" s="5">
        <v>2.0000000000000002E-5</v>
      </c>
      <c r="AO257" s="5">
        <v>4</v>
      </c>
      <c r="AP257" s="5">
        <v>4</v>
      </c>
      <c r="AQ257" s="5">
        <v>1</v>
      </c>
      <c r="AR257" s="5">
        <v>2</v>
      </c>
      <c r="AS257" s="5">
        <v>1</v>
      </c>
      <c r="AT257" s="5">
        <v>16</v>
      </c>
      <c r="AU257" s="5">
        <f>IF(AM257&gt;20,1,0)</f>
        <v>0</v>
      </c>
    </row>
    <row r="258" spans="1:47">
      <c r="A258" s="15">
        <v>15000</v>
      </c>
      <c r="B258" s="1" t="s">
        <v>15</v>
      </c>
      <c r="C258">
        <v>2016</v>
      </c>
      <c r="D258">
        <v>7670.4</v>
      </c>
      <c r="E258" s="13">
        <v>6423</v>
      </c>
      <c r="F258" s="42">
        <v>15.6</v>
      </c>
      <c r="G258" s="5">
        <v>2.4500000000000002</v>
      </c>
      <c r="H258" s="38" t="s">
        <v>592</v>
      </c>
      <c r="I258" s="38" t="s">
        <v>593</v>
      </c>
      <c r="J258" s="38" t="s">
        <v>594</v>
      </c>
      <c r="K258" s="38">
        <v>1.8</v>
      </c>
      <c r="L258" s="38">
        <v>38</v>
      </c>
      <c r="M258" s="38">
        <v>10.4</v>
      </c>
      <c r="N258" s="13">
        <v>251</v>
      </c>
      <c r="O258" s="30">
        <v>9.3000000000000007</v>
      </c>
      <c r="P258" s="9">
        <v>5.4827870751243095</v>
      </c>
      <c r="Q258" s="15">
        <v>16.399999999999999</v>
      </c>
      <c r="S258" s="23">
        <v>1427559</v>
      </c>
      <c r="T258" s="8">
        <v>11.7</v>
      </c>
      <c r="U258">
        <v>3</v>
      </c>
      <c r="V258" s="9">
        <v>5.4689979309289898</v>
      </c>
      <c r="W258" s="5">
        <v>51170</v>
      </c>
      <c r="X258" s="5">
        <v>57.7</v>
      </c>
      <c r="Y258" s="5">
        <v>37816</v>
      </c>
      <c r="Z258" s="27">
        <v>292.08093592636601</v>
      </c>
      <c r="AA258">
        <v>2968.25</v>
      </c>
      <c r="AB258" s="12">
        <v>-0.60366426422924779</v>
      </c>
      <c r="AC258" s="5">
        <f>(D258/S258)*1000000</f>
        <v>5373.087907399974</v>
      </c>
      <c r="AD258" s="5">
        <f>S258/E258</f>
        <v>222.25735637552546</v>
      </c>
      <c r="AE258" s="5">
        <v>0</v>
      </c>
      <c r="AF258" s="5">
        <v>0</v>
      </c>
      <c r="AG258" s="5">
        <v>0</v>
      </c>
      <c r="AH258" s="5">
        <v>1000</v>
      </c>
      <c r="AI258" s="5">
        <v>1060.49</v>
      </c>
      <c r="AJ258" s="5">
        <v>5.3400000000000001E-3</v>
      </c>
      <c r="AK258" s="5">
        <v>2</v>
      </c>
      <c r="AL258" s="5">
        <v>0</v>
      </c>
      <c r="AM258" s="5">
        <v>3</v>
      </c>
      <c r="AN258" s="5">
        <v>4.0000000000000003E-5</v>
      </c>
      <c r="AO258" s="5">
        <v>9</v>
      </c>
      <c r="AP258" s="5">
        <v>9</v>
      </c>
      <c r="AQ258" s="5">
        <v>1</v>
      </c>
      <c r="AR258" s="5">
        <v>1</v>
      </c>
      <c r="AS258" s="5">
        <v>0</v>
      </c>
      <c r="AT258" s="5">
        <v>6</v>
      </c>
      <c r="AU258" s="5">
        <f>IF(AM258&gt;20,1,0)</f>
        <v>0</v>
      </c>
    </row>
    <row r="259" spans="1:47">
      <c r="A259" s="15">
        <v>15000</v>
      </c>
      <c r="B259" s="1" t="s">
        <v>15</v>
      </c>
      <c r="C259">
        <v>2015</v>
      </c>
      <c r="D259">
        <v>7433</v>
      </c>
      <c r="E259" s="13">
        <v>6423</v>
      </c>
      <c r="F259" s="42">
        <v>15.9</v>
      </c>
      <c r="G259" s="5">
        <v>2.0299999999999998</v>
      </c>
      <c r="H259" s="38" t="s">
        <v>745</v>
      </c>
      <c r="I259" s="38" t="s">
        <v>746</v>
      </c>
      <c r="J259" s="38" t="s">
        <v>747</v>
      </c>
      <c r="K259" s="38">
        <v>2.1</v>
      </c>
      <c r="L259" s="38">
        <v>37.1</v>
      </c>
      <c r="M259" s="38">
        <v>10.4</v>
      </c>
      <c r="N259" s="13">
        <v>228</v>
      </c>
      <c r="O259" s="30">
        <v>10.9</v>
      </c>
      <c r="P259" s="9">
        <v>5.4389238289413342</v>
      </c>
      <c r="Q259" s="15">
        <v>15.6</v>
      </c>
      <c r="S259" s="23">
        <v>1422052</v>
      </c>
      <c r="T259" s="8">
        <v>11.1</v>
      </c>
      <c r="U259">
        <v>3.6</v>
      </c>
      <c r="V259" s="9">
        <v>5.4371226858936188</v>
      </c>
      <c r="W259" s="5">
        <v>49489</v>
      </c>
      <c r="X259" s="5">
        <v>59.3</v>
      </c>
      <c r="Y259" s="5">
        <v>37164</v>
      </c>
      <c r="Z259" s="27">
        <v>457.58530004621701</v>
      </c>
      <c r="AA259">
        <v>2934</v>
      </c>
      <c r="AB259" s="12">
        <v>-0.5884961399799199</v>
      </c>
      <c r="AC259" s="5">
        <f>(D259/S259)*1000000</f>
        <v>5226.9537260240832</v>
      </c>
      <c r="AD259" s="5">
        <f>S259/E259</f>
        <v>221.39996886190255</v>
      </c>
      <c r="AE259" s="5">
        <v>30000</v>
      </c>
      <c r="AF259" s="5">
        <v>32802.01</v>
      </c>
      <c r="AG259" s="5">
        <v>0.19924</v>
      </c>
      <c r="AH259" s="5">
        <v>90255</v>
      </c>
      <c r="AI259" s="5">
        <v>98684.83</v>
      </c>
      <c r="AJ259" s="5">
        <v>0.38884999999999997</v>
      </c>
      <c r="AK259" s="5">
        <v>5</v>
      </c>
      <c r="AL259" s="5">
        <v>1.0000000000000001E-5</v>
      </c>
      <c r="AM259" s="5">
        <v>4</v>
      </c>
      <c r="AN259" s="5">
        <v>1.0000000000000001E-5</v>
      </c>
      <c r="AO259" s="5">
        <v>6</v>
      </c>
      <c r="AP259" s="5">
        <v>5</v>
      </c>
      <c r="AQ259" s="5">
        <v>6</v>
      </c>
      <c r="AR259" s="5">
        <v>1</v>
      </c>
      <c r="AS259" s="5">
        <v>2</v>
      </c>
      <c r="AT259" s="5">
        <v>26</v>
      </c>
      <c r="AU259" s="5">
        <f>IF(AM259&gt;20,1,0)</f>
        <v>0</v>
      </c>
    </row>
    <row r="260" spans="1:47">
      <c r="A260" s="15">
        <v>15000</v>
      </c>
      <c r="B260" s="1" t="s">
        <v>15</v>
      </c>
      <c r="C260">
        <v>2014</v>
      </c>
      <c r="D260">
        <v>7051.1</v>
      </c>
      <c r="E260" s="13">
        <v>6423</v>
      </c>
      <c r="F260" s="42">
        <v>17.7</v>
      </c>
      <c r="G260" s="5">
        <v>1.83</v>
      </c>
      <c r="H260" s="38" t="s">
        <v>898</v>
      </c>
      <c r="I260" s="38" t="s">
        <v>899</v>
      </c>
      <c r="J260" s="38" t="s">
        <v>900</v>
      </c>
      <c r="K260" s="38">
        <v>2.2000000000000002</v>
      </c>
      <c r="L260" s="38">
        <v>37.6</v>
      </c>
      <c r="M260" s="38">
        <v>10.1</v>
      </c>
      <c r="N260" s="13">
        <v>246</v>
      </c>
      <c r="O260" s="30">
        <v>10.8</v>
      </c>
      <c r="P260" s="9">
        <v>5.4437047098846714</v>
      </c>
      <c r="Q260" s="15">
        <v>15.8</v>
      </c>
      <c r="S260" s="23">
        <v>1414538</v>
      </c>
      <c r="T260" s="8">
        <v>10</v>
      </c>
      <c r="U260">
        <v>4.4000000000000004</v>
      </c>
      <c r="V260" s="9">
        <v>5.4514925675769961</v>
      </c>
      <c r="W260" s="5">
        <v>47257</v>
      </c>
      <c r="X260" s="5">
        <v>58.4</v>
      </c>
      <c r="Y260" s="5">
        <v>36574</v>
      </c>
      <c r="Z260" s="27">
        <v>252.49434063610599</v>
      </c>
      <c r="AA260">
        <v>2795.5</v>
      </c>
      <c r="AB260" s="12">
        <v>-0.58903568768037506</v>
      </c>
      <c r="AC260" s="5">
        <f>(D260/S260)*1000000</f>
        <v>4984.7370660950783</v>
      </c>
      <c r="AD260" s="5">
        <f>S260/E260</f>
        <v>220.23011054024599</v>
      </c>
      <c r="AE260" s="5">
        <v>0</v>
      </c>
      <c r="AF260" s="5">
        <v>0</v>
      </c>
      <c r="AG260" s="5">
        <v>0</v>
      </c>
      <c r="AH260" s="5">
        <v>14610000</v>
      </c>
      <c r="AI260" s="5">
        <v>15993541.220000001</v>
      </c>
      <c r="AJ260" s="5">
        <v>226.05742000000001</v>
      </c>
      <c r="AK260" s="5">
        <v>1</v>
      </c>
      <c r="AL260" s="5">
        <v>0</v>
      </c>
      <c r="AM260" s="5">
        <v>0</v>
      </c>
      <c r="AN260" s="5">
        <v>0</v>
      </c>
      <c r="AO260" s="5">
        <v>3</v>
      </c>
      <c r="AP260" s="5">
        <v>0</v>
      </c>
      <c r="AQ260" s="5">
        <v>3</v>
      </c>
      <c r="AR260" s="5">
        <v>1</v>
      </c>
      <c r="AS260" s="5">
        <v>0</v>
      </c>
      <c r="AT260" s="5">
        <v>4</v>
      </c>
      <c r="AU260" s="5">
        <f>IF(AM260&gt;20,1,0)</f>
        <v>0</v>
      </c>
    </row>
    <row r="261" spans="1:47">
      <c r="A261" s="15">
        <v>15000</v>
      </c>
      <c r="B261" s="1" t="s">
        <v>15</v>
      </c>
      <c r="C261">
        <v>2013</v>
      </c>
      <c r="D261">
        <v>6683</v>
      </c>
      <c r="E261" s="17">
        <v>6423</v>
      </c>
      <c r="F261" s="41">
        <v>16.3</v>
      </c>
      <c r="G261" s="5">
        <v>2.27</v>
      </c>
      <c r="H261" s="38" t="s">
        <v>1049</v>
      </c>
      <c r="I261" s="38" t="s">
        <v>1050</v>
      </c>
      <c r="J261" s="38" t="s">
        <v>1051</v>
      </c>
      <c r="K261" s="38">
        <v>2.2000000000000002</v>
      </c>
      <c r="L261" s="38">
        <v>37.799999999999997</v>
      </c>
      <c r="M261" s="38">
        <v>9.8000000000000007</v>
      </c>
      <c r="N261" s="17">
        <v>260</v>
      </c>
      <c r="O261" s="30">
        <v>10.6</v>
      </c>
      <c r="P261" s="9">
        <v>5.2909466468388997</v>
      </c>
      <c r="Q261" s="15">
        <v>14.9</v>
      </c>
      <c r="S261" s="23">
        <v>1408243</v>
      </c>
      <c r="T261" s="8">
        <v>9.6</v>
      </c>
      <c r="U261">
        <v>4.9000000000000004</v>
      </c>
      <c r="V261" s="9">
        <v>5.2973719614013453</v>
      </c>
      <c r="W261" s="5">
        <v>44961</v>
      </c>
      <c r="X261" s="5">
        <v>57.3</v>
      </c>
      <c r="Y261" s="5">
        <v>36343</v>
      </c>
      <c r="Z261" s="27">
        <v>322.00634555589602</v>
      </c>
      <c r="AA261">
        <v>2708</v>
      </c>
      <c r="AB261" s="12">
        <v>-0.57284639505398893</v>
      </c>
      <c r="AC261" s="5">
        <f>(D261/S261)*1000000</f>
        <v>4745.6298380322141</v>
      </c>
      <c r="AD261" s="5">
        <f>S261/E261</f>
        <v>219.25003892262183</v>
      </c>
      <c r="AE261" s="5">
        <v>4000</v>
      </c>
      <c r="AF261" s="5">
        <v>4449.82</v>
      </c>
      <c r="AG261" s="5">
        <v>6.386E-2</v>
      </c>
      <c r="AH261" s="5">
        <v>114599</v>
      </c>
      <c r="AI261" s="5">
        <v>127486.38</v>
      </c>
      <c r="AJ261" s="5">
        <v>0.64142999999999994</v>
      </c>
      <c r="AK261" s="5">
        <v>7</v>
      </c>
      <c r="AL261" s="5">
        <v>1.0000000000000001E-5</v>
      </c>
      <c r="AM261" s="5">
        <v>5</v>
      </c>
      <c r="AN261" s="5">
        <v>5.0000000000000002E-5</v>
      </c>
      <c r="AO261" s="5">
        <v>6</v>
      </c>
      <c r="AP261" s="5">
        <v>6</v>
      </c>
      <c r="AQ261" s="5">
        <v>4</v>
      </c>
      <c r="AR261" s="5">
        <v>1</v>
      </c>
      <c r="AS261" s="5">
        <v>1</v>
      </c>
      <c r="AT261" s="5">
        <v>27</v>
      </c>
      <c r="AU261" s="5">
        <f>IF(AM261&gt;20,1,0)</f>
        <v>0</v>
      </c>
    </row>
    <row r="262" spans="1:47">
      <c r="A262" s="15">
        <v>15000</v>
      </c>
      <c r="B262" s="1" t="s">
        <v>15</v>
      </c>
      <c r="C262">
        <v>2012</v>
      </c>
      <c r="D262">
        <v>6484.8</v>
      </c>
      <c r="E262" s="13">
        <v>6423</v>
      </c>
      <c r="F262" s="42">
        <v>17.5</v>
      </c>
      <c r="G262" s="5">
        <v>1.51</v>
      </c>
      <c r="H262" s="38" t="s">
        <v>1202</v>
      </c>
      <c r="I262" s="38" t="s">
        <v>1203</v>
      </c>
      <c r="J262" s="38" t="s">
        <v>1204</v>
      </c>
      <c r="K262" s="38">
        <v>1.8</v>
      </c>
      <c r="L262" s="38">
        <v>38.200000000000003</v>
      </c>
      <c r="M262" s="38">
        <v>9.5</v>
      </c>
      <c r="N262" s="13">
        <v>301</v>
      </c>
      <c r="O262" s="30">
        <v>13.8</v>
      </c>
      <c r="P262" s="9">
        <v>5.291996415188442</v>
      </c>
      <c r="Q262" s="15">
        <v>14.9</v>
      </c>
      <c r="S262" s="23">
        <v>1394804</v>
      </c>
      <c r="T262" s="8">
        <v>9</v>
      </c>
      <c r="U262">
        <v>6</v>
      </c>
      <c r="V262" s="9">
        <v>5.2939675584811523</v>
      </c>
      <c r="W262" s="5">
        <v>44778</v>
      </c>
      <c r="X262" s="5">
        <v>57.2</v>
      </c>
      <c r="Y262" s="5">
        <v>36094</v>
      </c>
      <c r="Z262" s="27">
        <v>274.80386612611102</v>
      </c>
      <c r="AA262" s="5">
        <v>2718.5</v>
      </c>
      <c r="AB262" s="12">
        <v>-0.59599376327769915</v>
      </c>
      <c r="AC262" s="5">
        <f>(D262/S262)*1000000</f>
        <v>4649.2553792504177</v>
      </c>
      <c r="AD262" s="5">
        <f>S262/E262</f>
        <v>217.15771446364627</v>
      </c>
      <c r="AE262" s="5">
        <v>1112000</v>
      </c>
      <c r="AF262" s="5">
        <v>1255171.23</v>
      </c>
      <c r="AG262" s="5">
        <v>6.6430199999999999</v>
      </c>
      <c r="AH262" s="5">
        <v>136000</v>
      </c>
      <c r="AI262" s="5">
        <v>153510.16</v>
      </c>
      <c r="AJ262" s="5">
        <v>32.957990000000002</v>
      </c>
      <c r="AK262" s="5">
        <v>6</v>
      </c>
      <c r="AL262" s="5">
        <v>1.0000000000000001E-5</v>
      </c>
      <c r="AM262" s="5">
        <v>1</v>
      </c>
      <c r="AN262" s="5">
        <v>1.0000000000000001E-5</v>
      </c>
      <c r="AO262" s="5">
        <v>4</v>
      </c>
      <c r="AP262" s="5">
        <v>1</v>
      </c>
      <c r="AQ262" s="5">
        <v>4</v>
      </c>
      <c r="AR262" s="5">
        <v>3</v>
      </c>
      <c r="AS262" s="5">
        <v>1</v>
      </c>
      <c r="AT262" s="5">
        <v>14</v>
      </c>
      <c r="AU262" s="5">
        <f>IF(AM262&gt;20,1,0)</f>
        <v>0</v>
      </c>
    </row>
    <row r="263" spans="1:47">
      <c r="A263" s="15">
        <v>15000</v>
      </c>
      <c r="B263" s="1" t="s">
        <v>15</v>
      </c>
      <c r="C263">
        <v>2011</v>
      </c>
      <c r="D263">
        <v>5975.4</v>
      </c>
      <c r="E263" s="13">
        <v>6423</v>
      </c>
      <c r="F263" s="42">
        <v>17.600000000000001</v>
      </c>
      <c r="G263" s="5">
        <v>1.45</v>
      </c>
      <c r="H263" s="38" t="s">
        <v>1355</v>
      </c>
      <c r="I263" s="38" t="s">
        <v>1356</v>
      </c>
      <c r="J263" s="38" t="s">
        <v>1357</v>
      </c>
      <c r="K263" s="38">
        <v>1.9</v>
      </c>
      <c r="L263" s="38">
        <v>38.1</v>
      </c>
      <c r="M263" s="38">
        <v>9.1999999999999993</v>
      </c>
      <c r="N263" s="13">
        <v>274</v>
      </c>
      <c r="O263" s="30">
        <v>12.1</v>
      </c>
      <c r="P263" s="9">
        <v>5.2943512015843206</v>
      </c>
      <c r="Q263" s="15">
        <v>14.4</v>
      </c>
      <c r="S263" s="23">
        <v>1379329</v>
      </c>
      <c r="T263" s="8">
        <v>8.8000000000000007</v>
      </c>
      <c r="U263">
        <v>6.8</v>
      </c>
      <c r="V263" s="9">
        <v>5.2855583907701691</v>
      </c>
      <c r="W263" s="5">
        <v>43532</v>
      </c>
      <c r="X263" s="5">
        <v>55.4</v>
      </c>
      <c r="Y263" s="5">
        <v>35945</v>
      </c>
      <c r="Z263" s="27">
        <v>278.54211450968597</v>
      </c>
      <c r="AA263" s="5">
        <v>2643.25</v>
      </c>
      <c r="AB263" s="12">
        <v>-0.41066273990455293</v>
      </c>
      <c r="AC263" s="5">
        <f>(D263/S263)*1000000</f>
        <v>4332.1064082608282</v>
      </c>
      <c r="AD263" s="5">
        <f>S263/E263</f>
        <v>214.74840417250505</v>
      </c>
      <c r="AE263" s="5">
        <v>0</v>
      </c>
      <c r="AF263" s="5">
        <v>0</v>
      </c>
      <c r="AG263" s="5">
        <v>0</v>
      </c>
      <c r="AH263" s="5">
        <v>16735000</v>
      </c>
      <c r="AI263" s="5">
        <v>19280561.600000001</v>
      </c>
      <c r="AJ263" s="5">
        <v>121.50539000000001</v>
      </c>
      <c r="AK263" s="5">
        <v>7</v>
      </c>
      <c r="AL263" s="5">
        <v>1.0000000000000001E-5</v>
      </c>
      <c r="AM263" s="5">
        <v>1</v>
      </c>
      <c r="AN263" s="5">
        <v>1.0000000000000001E-5</v>
      </c>
      <c r="AO263" s="5">
        <v>1</v>
      </c>
      <c r="AP263" s="5">
        <v>1</v>
      </c>
      <c r="AQ263" s="5">
        <v>1</v>
      </c>
      <c r="AR263" s="5">
        <v>1</v>
      </c>
      <c r="AS263" s="5">
        <v>0</v>
      </c>
      <c r="AT263" s="5">
        <v>12</v>
      </c>
      <c r="AU263" s="5">
        <f>IF(AM263&gt;20,1,0)</f>
        <v>0</v>
      </c>
    </row>
    <row r="264" spans="1:47">
      <c r="A264" s="15">
        <v>15000</v>
      </c>
      <c r="B264" s="1" t="s">
        <v>15</v>
      </c>
      <c r="C264">
        <v>2010</v>
      </c>
      <c r="D264">
        <v>5593.1</v>
      </c>
      <c r="E264" s="13">
        <v>6423</v>
      </c>
      <c r="F264" s="42">
        <v>17.600000000000001</v>
      </c>
      <c r="G264" s="5">
        <v>1.83</v>
      </c>
      <c r="H264" s="38" t="s">
        <v>1507</v>
      </c>
      <c r="I264" s="38" t="s">
        <v>1508</v>
      </c>
      <c r="J264" s="38" t="s">
        <v>1509</v>
      </c>
      <c r="K264" s="38">
        <v>1.5</v>
      </c>
      <c r="L264" s="38">
        <v>38.9</v>
      </c>
      <c r="M264" s="38">
        <v>8.9</v>
      </c>
      <c r="N264" s="13">
        <v>241</v>
      </c>
      <c r="O264" s="30">
        <v>12.4</v>
      </c>
      <c r="P264" s="9">
        <v>5.0278960894494862</v>
      </c>
      <c r="Q264" s="15">
        <v>14.3</v>
      </c>
      <c r="S264" s="23">
        <v>1363963</v>
      </c>
      <c r="T264" s="8">
        <v>8.6999999999999993</v>
      </c>
      <c r="U264">
        <v>6.9</v>
      </c>
      <c r="V264" s="9">
        <v>5.0239214320065537</v>
      </c>
      <c r="W264" s="5">
        <v>41921</v>
      </c>
      <c r="X264" s="5">
        <v>56.1</v>
      </c>
      <c r="Y264" s="5">
        <v>36363</v>
      </c>
      <c r="Z264" s="27">
        <v>285.37315372388099</v>
      </c>
      <c r="AA264" s="5">
        <v>2481.25</v>
      </c>
      <c r="AB264" s="12">
        <v>-0.32489610965198756</v>
      </c>
      <c r="AC264" s="5">
        <f>(D264/S264)*1000000</f>
        <v>4100.6244304280981</v>
      </c>
      <c r="AD264" s="5">
        <f>S264/E264</f>
        <v>212.35606414448077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6</v>
      </c>
      <c r="AL264" s="5">
        <v>3.0000000000000001E-5</v>
      </c>
      <c r="AM264" s="5">
        <v>0</v>
      </c>
      <c r="AN264" s="5">
        <v>0</v>
      </c>
      <c r="AO264" s="5">
        <v>11</v>
      </c>
      <c r="AP264" s="5">
        <v>0</v>
      </c>
      <c r="AQ264" s="5">
        <v>11</v>
      </c>
      <c r="AR264" s="5">
        <v>0</v>
      </c>
      <c r="AS264" s="5">
        <v>0</v>
      </c>
      <c r="AT264" s="5">
        <v>3</v>
      </c>
      <c r="AU264" s="5">
        <f>IF(AM264&gt;20,1,0)</f>
        <v>0</v>
      </c>
    </row>
    <row r="265" spans="1:47">
      <c r="A265" s="15">
        <v>15000</v>
      </c>
      <c r="B265" s="1" t="s">
        <v>15</v>
      </c>
      <c r="C265">
        <v>2009</v>
      </c>
      <c r="D265">
        <v>5337</v>
      </c>
      <c r="E265" s="13">
        <v>6423</v>
      </c>
      <c r="F265" s="42">
        <v>17.2</v>
      </c>
      <c r="G265" s="5">
        <v>1.78</v>
      </c>
      <c r="H265" s="13"/>
      <c r="I265" s="13"/>
      <c r="J265" s="13"/>
      <c r="K265" s="13"/>
      <c r="L265" s="13"/>
      <c r="M265" s="13"/>
      <c r="N265" s="13"/>
      <c r="O265" s="30">
        <v>12.5</v>
      </c>
      <c r="P265" s="9">
        <v>5.1018981546370687</v>
      </c>
      <c r="Q265" s="15">
        <v>14.3</v>
      </c>
      <c r="S265" s="7">
        <v>1346717</v>
      </c>
      <c r="T265" s="8">
        <v>9.5</v>
      </c>
      <c r="U265">
        <v>7.2</v>
      </c>
      <c r="V265" s="9">
        <v>5.1419942025673011</v>
      </c>
      <c r="W265" s="5">
        <v>41352</v>
      </c>
      <c r="X265" s="5">
        <v>59.5</v>
      </c>
      <c r="Y265" s="5">
        <v>37104</v>
      </c>
      <c r="Z265" s="27">
        <v>218.55399744509199</v>
      </c>
      <c r="AA265" s="5">
        <v>2427.5</v>
      </c>
      <c r="AB265" s="12">
        <v>-0.33961088363898212</v>
      </c>
      <c r="AC265" s="5">
        <f>(D265/S265)*1000000</f>
        <v>3962.9706909469469</v>
      </c>
      <c r="AD265" s="5">
        <f>S265/E265</f>
        <v>209.67102600031137</v>
      </c>
      <c r="AE265" s="5">
        <v>1000000</v>
      </c>
      <c r="AF265" s="5">
        <v>1207971.03</v>
      </c>
      <c r="AG265" s="5">
        <v>6.7926500000000001</v>
      </c>
      <c r="AH265" s="5">
        <v>5000</v>
      </c>
      <c r="AI265" s="5">
        <v>6039.86</v>
      </c>
      <c r="AJ265" s="5">
        <v>3.3959999999999997E-2</v>
      </c>
      <c r="AK265" s="5">
        <v>3</v>
      </c>
      <c r="AL265" s="5">
        <v>2.0000000000000002E-5</v>
      </c>
      <c r="AM265" s="5">
        <v>4</v>
      </c>
      <c r="AN265" s="5">
        <v>3.0000000000000001E-5</v>
      </c>
      <c r="AO265" s="5">
        <v>5</v>
      </c>
      <c r="AP265" s="5">
        <v>3</v>
      </c>
      <c r="AQ265" s="5">
        <v>5</v>
      </c>
      <c r="AR265" s="5">
        <v>1</v>
      </c>
      <c r="AS265" s="5">
        <v>1</v>
      </c>
      <c r="AT265" s="5">
        <v>8</v>
      </c>
      <c r="AU265" s="5">
        <f>IF(AM265&gt;20,1,0)</f>
        <v>0</v>
      </c>
    </row>
    <row r="266" spans="1:47">
      <c r="A266" s="15">
        <v>15000</v>
      </c>
      <c r="B266" s="1" t="s">
        <v>15</v>
      </c>
      <c r="C266">
        <v>2008</v>
      </c>
      <c r="D266">
        <v>5562.8</v>
      </c>
      <c r="E266" s="13">
        <v>6423</v>
      </c>
      <c r="F266" s="42">
        <v>19.100000000000001</v>
      </c>
      <c r="G266" s="5">
        <v>2.02</v>
      </c>
      <c r="H266" s="13"/>
      <c r="I266" s="13"/>
      <c r="J266" s="13"/>
      <c r="K266" s="13"/>
      <c r="L266" s="13"/>
      <c r="M266" s="13"/>
      <c r="N266" s="13"/>
      <c r="O266" s="30">
        <v>9.9</v>
      </c>
      <c r="P266" s="9">
        <v>5.2184602596556546</v>
      </c>
      <c r="Q266" s="15">
        <v>13.4</v>
      </c>
      <c r="S266" s="7">
        <v>1332213</v>
      </c>
      <c r="T266" s="8">
        <v>11.9</v>
      </c>
      <c r="U266">
        <v>4.3</v>
      </c>
      <c r="V266" s="9">
        <v>5.232348559765712</v>
      </c>
      <c r="W266" s="5">
        <v>42080</v>
      </c>
      <c r="X266" s="5">
        <v>59.1</v>
      </c>
      <c r="Y266" s="5">
        <v>36801</v>
      </c>
      <c r="Z266" s="27">
        <v>365.35171257694498</v>
      </c>
      <c r="AA266" s="5">
        <v>2755</v>
      </c>
      <c r="AB266" s="12">
        <v>-0.30434359072852935</v>
      </c>
      <c r="AC266" s="5">
        <f>(D266/S266)*1000000</f>
        <v>4175.6085550884136</v>
      </c>
      <c r="AD266" s="5">
        <f>S266/E266</f>
        <v>207.41289117234936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1</v>
      </c>
      <c r="AL266" s="5">
        <v>0</v>
      </c>
      <c r="AM266" s="5">
        <v>3</v>
      </c>
      <c r="AN266" s="5">
        <v>5.0000000000000002E-5</v>
      </c>
      <c r="AO266" s="5">
        <v>3</v>
      </c>
      <c r="AP266" s="5">
        <v>3</v>
      </c>
      <c r="AQ266" s="5">
        <v>1</v>
      </c>
      <c r="AR266" s="5">
        <v>0</v>
      </c>
      <c r="AS266" s="5">
        <v>0</v>
      </c>
      <c r="AT266" s="5">
        <v>2</v>
      </c>
      <c r="AU266" s="5">
        <f>IF(AM266&gt;20,1,0)</f>
        <v>0</v>
      </c>
    </row>
    <row r="267" spans="1:47">
      <c r="A267" s="15">
        <v>15000</v>
      </c>
      <c r="B267" s="1" t="s">
        <v>15</v>
      </c>
      <c r="C267">
        <v>2007</v>
      </c>
      <c r="D267">
        <v>5575.3</v>
      </c>
      <c r="E267" s="13">
        <v>6423</v>
      </c>
      <c r="F267" s="42">
        <v>20.8</v>
      </c>
      <c r="G267" s="5">
        <v>1.87</v>
      </c>
      <c r="H267" s="13"/>
      <c r="I267" s="13"/>
      <c r="J267" s="13"/>
      <c r="K267" s="13"/>
      <c r="L267" s="13"/>
      <c r="M267" s="13"/>
      <c r="N267" s="13"/>
      <c r="O267" s="30">
        <v>7.5</v>
      </c>
      <c r="P267" s="9">
        <v>5.4944367416427511</v>
      </c>
      <c r="Q267" s="15">
        <v>12.3</v>
      </c>
      <c r="S267" s="7">
        <v>1315675</v>
      </c>
      <c r="T267" s="5">
        <v>12.9</v>
      </c>
      <c r="U267">
        <v>2.8</v>
      </c>
      <c r="V267" s="9">
        <v>5.5072208788313697</v>
      </c>
      <c r="W267" s="5">
        <v>40605</v>
      </c>
      <c r="X267" s="5">
        <v>60.1</v>
      </c>
      <c r="Y267" s="5">
        <v>36404</v>
      </c>
      <c r="Z267" s="27">
        <v>555.95683679905198</v>
      </c>
      <c r="AA267" s="5">
        <v>2714</v>
      </c>
      <c r="AB267" s="12">
        <v>-0.37676874253628567</v>
      </c>
      <c r="AC267" s="5">
        <f>(D267/S267)*1000000</f>
        <v>4237.5966709103695</v>
      </c>
      <c r="AD267" s="5">
        <f>S267/E267</f>
        <v>204.83808189319632</v>
      </c>
      <c r="AE267" s="5">
        <v>1000000</v>
      </c>
      <c r="AF267" s="5">
        <v>1249888.98</v>
      </c>
      <c r="AG267" s="5">
        <v>1.3907799999999999</v>
      </c>
      <c r="AH267" s="5">
        <v>61141</v>
      </c>
      <c r="AI267" s="5">
        <v>76419.460000000006</v>
      </c>
      <c r="AJ267" s="5">
        <v>0.44124999999999998</v>
      </c>
      <c r="AK267" s="5">
        <v>5</v>
      </c>
      <c r="AL267" s="5">
        <v>1.0000000000000001E-5</v>
      </c>
      <c r="AM267" s="5">
        <v>0</v>
      </c>
      <c r="AN267" s="5">
        <v>0</v>
      </c>
      <c r="AO267" s="5">
        <v>8</v>
      </c>
      <c r="AP267" s="5">
        <v>0</v>
      </c>
      <c r="AQ267" s="5">
        <v>1</v>
      </c>
      <c r="AR267" s="5">
        <v>1</v>
      </c>
      <c r="AS267" s="5">
        <v>8</v>
      </c>
      <c r="AT267" s="5">
        <v>5</v>
      </c>
      <c r="AU267" s="5">
        <f>IF(AM267&gt;20,1,0)</f>
        <v>0</v>
      </c>
    </row>
    <row r="268" spans="1:47">
      <c r="A268" s="15">
        <v>15000</v>
      </c>
      <c r="B268" s="1" t="s">
        <v>15</v>
      </c>
      <c r="C268">
        <v>2006</v>
      </c>
      <c r="D268">
        <v>5283.2</v>
      </c>
      <c r="E268" s="13">
        <v>6423</v>
      </c>
      <c r="F268" s="42">
        <v>21.9</v>
      </c>
      <c r="G268" s="5">
        <v>1.63</v>
      </c>
      <c r="H268" s="13"/>
      <c r="I268" s="13"/>
      <c r="J268" s="13"/>
      <c r="K268" s="13"/>
      <c r="L268" s="13"/>
      <c r="M268" s="13"/>
      <c r="N268" s="13"/>
      <c r="O268" s="30">
        <v>9.1999999999999993</v>
      </c>
      <c r="P268" s="9">
        <v>5.4821873041617151</v>
      </c>
      <c r="Q268" s="15">
        <v>11</v>
      </c>
      <c r="S268" s="7">
        <v>1309731</v>
      </c>
      <c r="T268" s="8">
        <v>12.1</v>
      </c>
      <c r="U268">
        <v>2.6</v>
      </c>
      <c r="V268" s="9">
        <v>5.49224809786622</v>
      </c>
      <c r="W268" s="5">
        <v>38711</v>
      </c>
      <c r="X268" s="5">
        <v>59.9</v>
      </c>
      <c r="Y268" s="5">
        <v>35021</v>
      </c>
      <c r="Z268" s="27">
        <v>623.88876978767303</v>
      </c>
      <c r="AA268" s="5">
        <v>2641</v>
      </c>
      <c r="AB268" s="12">
        <v>-0.38109927545300848</v>
      </c>
      <c r="AC268" s="5">
        <f>(D268/S268)*1000000</f>
        <v>4033.8054150050657</v>
      </c>
      <c r="AD268" s="5">
        <f>S268/E268</f>
        <v>203.91265763661841</v>
      </c>
      <c r="AE268" s="5">
        <v>50000</v>
      </c>
      <c r="AF268" s="5">
        <v>64274.42</v>
      </c>
      <c r="AG268" s="5">
        <v>0.37911</v>
      </c>
      <c r="AH268" s="5">
        <v>73000500</v>
      </c>
      <c r="AI268" s="5">
        <v>93841303.189999998</v>
      </c>
      <c r="AJ268" s="5">
        <v>177625.32047000001</v>
      </c>
      <c r="AK268" s="5">
        <v>107</v>
      </c>
      <c r="AL268" s="5">
        <v>0.1893</v>
      </c>
      <c r="AM268" s="5">
        <v>7</v>
      </c>
      <c r="AN268" s="5">
        <v>1.1E-4</v>
      </c>
      <c r="AO268" s="5">
        <v>7</v>
      </c>
      <c r="AP268" s="5">
        <v>2</v>
      </c>
      <c r="AQ268" s="5">
        <v>7</v>
      </c>
      <c r="AR268" s="5">
        <v>1</v>
      </c>
      <c r="AS268" s="5">
        <v>5</v>
      </c>
      <c r="AT268" s="5">
        <v>12</v>
      </c>
      <c r="AU268" s="5">
        <f>IF(AM268&gt;20,1,0)</f>
        <v>0</v>
      </c>
    </row>
    <row r="269" spans="1:47">
      <c r="A269" s="15">
        <v>15000</v>
      </c>
      <c r="B269" s="1" t="s">
        <v>15</v>
      </c>
      <c r="C269">
        <v>2005</v>
      </c>
      <c r="D269">
        <v>4852.8999999999996</v>
      </c>
      <c r="E269" s="13">
        <v>6423</v>
      </c>
      <c r="F269" s="42">
        <v>22.6</v>
      </c>
      <c r="G269" s="5">
        <v>1.88</v>
      </c>
      <c r="H269" s="13"/>
      <c r="I269" s="13"/>
      <c r="J269" s="13"/>
      <c r="K269" s="13"/>
      <c r="L269" s="13"/>
      <c r="M269" s="13"/>
      <c r="N269" s="13"/>
      <c r="O269" s="30">
        <v>8.6</v>
      </c>
      <c r="P269" s="9">
        <v>5.4585811282302599</v>
      </c>
      <c r="Q269" s="15">
        <v>10.5</v>
      </c>
      <c r="S269" s="7">
        <v>1292729</v>
      </c>
      <c r="T269" s="8">
        <v>10.5</v>
      </c>
      <c r="U269">
        <v>2.9</v>
      </c>
      <c r="V269" s="9">
        <v>5.467371716185025</v>
      </c>
      <c r="W269" s="5">
        <v>36594</v>
      </c>
      <c r="X269" s="5">
        <v>59.8</v>
      </c>
      <c r="Y269" s="5">
        <v>34512</v>
      </c>
      <c r="Z269" s="27">
        <v>780.48830760710996</v>
      </c>
      <c r="AA269" s="5">
        <v>2412.5</v>
      </c>
      <c r="AB269" s="12">
        <v>-0.37402418422563416</v>
      </c>
      <c r="AC269" s="5">
        <f>(D269/S269)*1000000</f>
        <v>3753.9963905814752</v>
      </c>
      <c r="AD269" s="5">
        <f>S269/E269</f>
        <v>201.26560797135295</v>
      </c>
      <c r="AE269" s="5">
        <v>0</v>
      </c>
      <c r="AF269" s="5">
        <v>0</v>
      </c>
      <c r="AG269" s="5">
        <v>0</v>
      </c>
      <c r="AH269" s="5">
        <v>150000</v>
      </c>
      <c r="AI269" s="5">
        <v>199043.38</v>
      </c>
      <c r="AJ269" s="5">
        <v>2.5509900000000001</v>
      </c>
      <c r="AK269" s="5">
        <v>7</v>
      </c>
      <c r="AL269" s="5">
        <v>1.0000000000000001E-5</v>
      </c>
      <c r="AM269" s="5">
        <v>1</v>
      </c>
      <c r="AN269" s="5">
        <v>0</v>
      </c>
      <c r="AO269" s="5">
        <v>4</v>
      </c>
      <c r="AP269" s="5">
        <v>1</v>
      </c>
      <c r="AQ269" s="5">
        <v>4</v>
      </c>
      <c r="AR269" s="5">
        <v>2</v>
      </c>
      <c r="AS269" s="5">
        <v>0</v>
      </c>
      <c r="AT269" s="5">
        <v>7</v>
      </c>
      <c r="AU269" s="5">
        <f>IF(AM269&gt;20,1,0)</f>
        <v>0</v>
      </c>
    </row>
    <row r="270" spans="1:47">
      <c r="A270" s="15">
        <v>15000</v>
      </c>
      <c r="B270" s="1" t="s">
        <v>15</v>
      </c>
      <c r="C270">
        <v>2004</v>
      </c>
      <c r="D270">
        <v>4382.2</v>
      </c>
      <c r="E270" s="13">
        <v>6423</v>
      </c>
      <c r="F270" s="42">
        <v>22.6</v>
      </c>
      <c r="G270" s="5">
        <v>2.61</v>
      </c>
      <c r="H270" s="13"/>
      <c r="I270" s="13"/>
      <c r="J270" s="13"/>
      <c r="K270" s="13"/>
      <c r="L270" s="13"/>
      <c r="M270" s="13"/>
      <c r="N270" s="13"/>
      <c r="O270" s="30">
        <v>8.6</v>
      </c>
      <c r="P270" s="9">
        <v>5.414242446972537</v>
      </c>
      <c r="Q270" s="15">
        <v>9.9</v>
      </c>
      <c r="S270" s="7">
        <v>1273569</v>
      </c>
      <c r="T270" s="8">
        <v>9.4</v>
      </c>
      <c r="U270">
        <v>3.4</v>
      </c>
      <c r="V270" s="9">
        <v>5.4276534626352069</v>
      </c>
      <c r="W270" s="5">
        <v>34531</v>
      </c>
      <c r="X270" s="5">
        <v>60.6</v>
      </c>
      <c r="Y270" s="5">
        <v>33593</v>
      </c>
      <c r="Z270" s="27">
        <v>724.28526401766601</v>
      </c>
      <c r="AA270" s="5"/>
      <c r="AB270" s="12">
        <v>-0.3265942857325263</v>
      </c>
      <c r="AC270" s="5">
        <f>(D270/S270)*1000000</f>
        <v>3440.8814913051428</v>
      </c>
      <c r="AD270" s="5">
        <f>S270/E270</f>
        <v>198.28257823446987</v>
      </c>
      <c r="AE270" s="5">
        <v>750000</v>
      </c>
      <c r="AF270" s="5">
        <v>1028935.21</v>
      </c>
      <c r="AG270" s="5">
        <v>6.4240199999999996</v>
      </c>
      <c r="AH270" s="5">
        <v>80550200</v>
      </c>
      <c r="AI270" s="5">
        <v>110507915.86</v>
      </c>
      <c r="AJ270" s="5">
        <v>127.42325</v>
      </c>
      <c r="AK270" s="5">
        <v>5</v>
      </c>
      <c r="AL270" s="5">
        <v>4.0000000000000003E-5</v>
      </c>
      <c r="AM270" s="5">
        <v>4</v>
      </c>
      <c r="AN270" s="5">
        <v>2.0000000000000002E-5</v>
      </c>
      <c r="AO270" s="5">
        <v>5</v>
      </c>
      <c r="AP270" s="5">
        <v>4</v>
      </c>
      <c r="AQ270" s="5">
        <v>5</v>
      </c>
      <c r="AR270" s="5">
        <v>1</v>
      </c>
      <c r="AS270" s="5">
        <v>1</v>
      </c>
      <c r="AT270" s="5">
        <v>11</v>
      </c>
      <c r="AU270" s="5">
        <f>IF(AM270&gt;20,1,0)</f>
        <v>0</v>
      </c>
    </row>
    <row r="271" spans="1:47">
      <c r="A271" s="15">
        <v>15000</v>
      </c>
      <c r="B271" s="1" t="s">
        <v>15</v>
      </c>
      <c r="C271">
        <v>2003</v>
      </c>
      <c r="D271">
        <v>3944.1</v>
      </c>
      <c r="E271" s="17">
        <v>6423</v>
      </c>
      <c r="F271" s="41">
        <v>22</v>
      </c>
      <c r="G271" s="5">
        <v>1.76</v>
      </c>
      <c r="H271" s="17"/>
      <c r="I271" s="17"/>
      <c r="J271" s="17"/>
      <c r="K271" s="17"/>
      <c r="L271" s="17"/>
      <c r="M271" s="17"/>
      <c r="N271" s="17"/>
      <c r="O271" s="30">
        <v>9.3000000000000007</v>
      </c>
      <c r="P271" s="9">
        <v>5.1601839564556222</v>
      </c>
      <c r="Q271" s="15">
        <v>9.8000000000000007</v>
      </c>
      <c r="S271" s="7">
        <v>1251154</v>
      </c>
      <c r="T271" s="8">
        <v>8.9</v>
      </c>
      <c r="U271">
        <v>4.0999999999999996</v>
      </c>
      <c r="V271" s="9">
        <v>5.1732699680044902</v>
      </c>
      <c r="W271" s="5">
        <v>32603</v>
      </c>
      <c r="X271" s="5">
        <v>58.3</v>
      </c>
      <c r="Y271" s="5">
        <v>35394</v>
      </c>
      <c r="Z271" s="27">
        <v>508.74147414753998</v>
      </c>
      <c r="AA271" s="5"/>
      <c r="AB271" s="12">
        <v>-0.25913353968025671</v>
      </c>
      <c r="AC271" s="5">
        <f>(D271/S271)*1000000</f>
        <v>3152.3697322631747</v>
      </c>
      <c r="AD271" s="5">
        <f>S271/E271</f>
        <v>194.79277596138877</v>
      </c>
      <c r="AE271" s="5">
        <v>1215000</v>
      </c>
      <c r="AF271" s="5">
        <v>1711264.64</v>
      </c>
      <c r="AG271" s="5">
        <v>12.678649999999999</v>
      </c>
      <c r="AH271" s="5">
        <v>10000</v>
      </c>
      <c r="AI271" s="5">
        <v>14084.48</v>
      </c>
      <c r="AJ271" s="5">
        <v>0.10453</v>
      </c>
      <c r="AK271" s="5">
        <v>9</v>
      </c>
      <c r="AL271" s="5">
        <v>5.0000000000000002E-5</v>
      </c>
      <c r="AM271" s="5">
        <v>3</v>
      </c>
      <c r="AN271" s="5">
        <v>2.0000000000000002E-5</v>
      </c>
      <c r="AO271" s="5">
        <v>6</v>
      </c>
      <c r="AP271" s="5">
        <v>6</v>
      </c>
      <c r="AQ271" s="5">
        <v>6</v>
      </c>
      <c r="AR271" s="5">
        <v>6</v>
      </c>
      <c r="AS271" s="5">
        <v>3</v>
      </c>
      <c r="AT271" s="5">
        <v>9</v>
      </c>
      <c r="AU271" s="5">
        <f>IF(AM271&gt;20,1,0)</f>
        <v>0</v>
      </c>
    </row>
    <row r="272" spans="1:47">
      <c r="A272" s="15">
        <v>15000</v>
      </c>
      <c r="B272" s="1" t="s">
        <v>15</v>
      </c>
      <c r="C272">
        <v>2002</v>
      </c>
      <c r="D272">
        <v>3653.9</v>
      </c>
      <c r="E272" s="13">
        <v>6423</v>
      </c>
      <c r="F272" s="42">
        <v>20.8</v>
      </c>
      <c r="G272" s="5">
        <v>1.93</v>
      </c>
      <c r="H272" s="13"/>
      <c r="I272" s="13"/>
      <c r="J272" s="13"/>
      <c r="K272" s="13"/>
      <c r="L272" s="13"/>
      <c r="M272" s="13"/>
      <c r="N272" s="13"/>
      <c r="O272" s="30">
        <v>11.3</v>
      </c>
      <c r="P272" s="9">
        <v>5.1247822145372934</v>
      </c>
      <c r="Q272" s="15">
        <v>9.4</v>
      </c>
      <c r="S272" s="7">
        <v>1239613</v>
      </c>
      <c r="T272" s="8">
        <v>8</v>
      </c>
      <c r="U272">
        <v>4.2</v>
      </c>
      <c r="V272" s="9">
        <v>5.137706545392458</v>
      </c>
      <c r="W272" s="5">
        <v>31425</v>
      </c>
      <c r="X272" s="5">
        <v>57.9</v>
      </c>
      <c r="Y272" s="5">
        <v>34278</v>
      </c>
      <c r="Z272" s="27">
        <v>466.05983696865002</v>
      </c>
      <c r="AA272" s="5"/>
      <c r="AB272" s="5">
        <v>-0.24388381380401661</v>
      </c>
      <c r="AC272" s="5">
        <f>(D272/S272)*1000000</f>
        <v>2947.6134890485982</v>
      </c>
      <c r="AD272" s="5">
        <f>S272/E272</f>
        <v>192.99595204732992</v>
      </c>
      <c r="AE272" s="5">
        <v>236630</v>
      </c>
      <c r="AF272" s="5">
        <v>340876.74</v>
      </c>
      <c r="AG272" s="5">
        <v>0.44736999999999999</v>
      </c>
      <c r="AH272" s="5">
        <v>2788000</v>
      </c>
      <c r="AI272" s="5">
        <v>4016246.23</v>
      </c>
      <c r="AJ272" s="5">
        <v>30.52045</v>
      </c>
      <c r="AK272" s="5">
        <v>3</v>
      </c>
      <c r="AL272" s="5">
        <v>2.0000000000000002E-5</v>
      </c>
      <c r="AM272" s="5">
        <v>2</v>
      </c>
      <c r="AN272" s="5">
        <v>1.0000000000000001E-5</v>
      </c>
      <c r="AO272" s="5">
        <v>3</v>
      </c>
      <c r="AP272" s="5">
        <v>3</v>
      </c>
      <c r="AQ272" s="5">
        <v>3</v>
      </c>
      <c r="AR272" s="5">
        <v>1</v>
      </c>
      <c r="AS272" s="5">
        <v>1</v>
      </c>
      <c r="AT272" s="5">
        <v>12</v>
      </c>
      <c r="AU272" s="5">
        <f>IF(AM272&gt;20,1,0)</f>
        <v>0</v>
      </c>
    </row>
    <row r="273" spans="1:47">
      <c r="A273" s="15">
        <v>15000</v>
      </c>
      <c r="B273" s="1" t="s">
        <v>15</v>
      </c>
      <c r="C273">
        <v>2001</v>
      </c>
      <c r="D273">
        <v>3547.1</v>
      </c>
      <c r="E273" s="13">
        <v>6423</v>
      </c>
      <c r="F273" s="42">
        <v>19.600000000000001</v>
      </c>
      <c r="G273" s="5">
        <v>2.61</v>
      </c>
      <c r="H273" s="13"/>
      <c r="I273" s="13"/>
      <c r="J273" s="13"/>
      <c r="K273" s="13"/>
      <c r="L273" s="13"/>
      <c r="M273" s="13"/>
      <c r="N273" s="13"/>
      <c r="O273" s="30">
        <v>11.4</v>
      </c>
      <c r="P273" s="9">
        <v>5.1078248757899489</v>
      </c>
      <c r="Q273" s="15">
        <v>8.8000000000000007</v>
      </c>
      <c r="S273" s="7">
        <v>1225948</v>
      </c>
      <c r="T273" s="8">
        <v>7.6</v>
      </c>
      <c r="U273">
        <v>4.5</v>
      </c>
      <c r="V273" s="9">
        <v>5.133484368259726</v>
      </c>
      <c r="W273" s="5">
        <v>30347</v>
      </c>
      <c r="X273" s="5">
        <v>55.5</v>
      </c>
      <c r="Y273" s="5">
        <v>34047</v>
      </c>
      <c r="Z273" s="27">
        <v>384.67401354702099</v>
      </c>
      <c r="AA273" s="5"/>
      <c r="AB273" s="12">
        <v>-0.21163761468691095</v>
      </c>
      <c r="AC273" s="5">
        <f>(D273/S273)*1000000</f>
        <v>2893.3527360051157</v>
      </c>
      <c r="AD273" s="5">
        <f>S273/E273</f>
        <v>190.86844153822202</v>
      </c>
      <c r="AE273" s="5">
        <v>0</v>
      </c>
      <c r="AF273" s="5">
        <v>0</v>
      </c>
      <c r="AG273" s="5">
        <v>0</v>
      </c>
      <c r="AH273" s="5">
        <v>30000</v>
      </c>
      <c r="AI273" s="5">
        <v>43899.69</v>
      </c>
      <c r="AJ273" s="5">
        <v>0.29096</v>
      </c>
      <c r="AK273" s="5">
        <v>6</v>
      </c>
      <c r="AL273" s="5">
        <v>3.0000000000000001E-5</v>
      </c>
      <c r="AM273" s="5">
        <v>1</v>
      </c>
      <c r="AN273" s="5">
        <v>0</v>
      </c>
      <c r="AO273" s="5">
        <v>3</v>
      </c>
      <c r="AP273" s="5">
        <v>2</v>
      </c>
      <c r="AQ273" s="5">
        <v>3</v>
      </c>
      <c r="AR273" s="5">
        <v>1</v>
      </c>
      <c r="AS273" s="5">
        <v>0</v>
      </c>
      <c r="AT273" s="5">
        <v>5</v>
      </c>
      <c r="AU273" s="5">
        <f>IF(AM273&gt;20,1,0)</f>
        <v>0</v>
      </c>
    </row>
    <row r="274" spans="1:47">
      <c r="A274" s="15">
        <v>15000</v>
      </c>
      <c r="B274" s="1" t="s">
        <v>15</v>
      </c>
      <c r="C274">
        <v>2000</v>
      </c>
      <c r="D274">
        <v>3593.2</v>
      </c>
      <c r="E274" s="13">
        <v>6423</v>
      </c>
      <c r="F274" s="42">
        <v>20.6</v>
      </c>
      <c r="G274" s="5">
        <v>2.89</v>
      </c>
      <c r="H274" s="13"/>
      <c r="I274" s="13"/>
      <c r="J274" s="13"/>
      <c r="K274" s="13"/>
      <c r="L274" s="13"/>
      <c r="M274" s="13"/>
      <c r="N274" s="13"/>
      <c r="O274" s="30">
        <v>8.9</v>
      </c>
      <c r="P274" s="9">
        <v>5.0229198544695057</v>
      </c>
      <c r="Q274" s="15">
        <v>8.1999999999999993</v>
      </c>
      <c r="S274" s="7">
        <v>1211497</v>
      </c>
      <c r="T274" s="8">
        <v>7.3</v>
      </c>
      <c r="U274">
        <v>4.2</v>
      </c>
      <c r="V274" s="9">
        <v>5.0558302057077844</v>
      </c>
      <c r="W274" s="5">
        <v>29404</v>
      </c>
      <c r="X274" s="5">
        <v>55.2</v>
      </c>
      <c r="Y274" s="5">
        <v>32605</v>
      </c>
      <c r="Z274" s="27">
        <v>337.55311884211699</v>
      </c>
      <c r="AA274" s="5"/>
      <c r="AB274" s="12">
        <v>-0.22201924006056706</v>
      </c>
      <c r="AC274" s="5">
        <f>(D274/S274)*1000000</f>
        <v>2965.9173732993149</v>
      </c>
      <c r="AD274" s="5">
        <f>S274/E274</f>
        <v>188.61855830608749</v>
      </c>
      <c r="AE274" s="5">
        <v>0</v>
      </c>
      <c r="AF274" s="5">
        <v>0</v>
      </c>
      <c r="AG274" s="5">
        <v>0</v>
      </c>
      <c r="AH274" s="5">
        <v>70630000</v>
      </c>
      <c r="AI274" s="5">
        <v>106295476.28</v>
      </c>
      <c r="AJ274" s="5">
        <v>711.01184999999998</v>
      </c>
      <c r="AK274" s="5">
        <v>1</v>
      </c>
      <c r="AL274" s="5">
        <v>0</v>
      </c>
      <c r="AM274" s="5">
        <v>0</v>
      </c>
      <c r="AN274" s="5">
        <v>0</v>
      </c>
      <c r="AO274" s="5">
        <v>4</v>
      </c>
      <c r="AP274" s="5">
        <v>0</v>
      </c>
      <c r="AQ274" s="5">
        <v>4</v>
      </c>
      <c r="AR274" s="5">
        <v>2</v>
      </c>
      <c r="AS274" s="5">
        <v>0</v>
      </c>
      <c r="AT274" s="5">
        <v>4</v>
      </c>
      <c r="AU274" s="5">
        <f>IF(AM274&gt;20,1,0)</f>
        <v>0</v>
      </c>
    </row>
    <row r="275" spans="1:47">
      <c r="A275" s="15">
        <v>15000</v>
      </c>
      <c r="B275" s="1" t="s">
        <v>15</v>
      </c>
      <c r="C275">
        <v>1999</v>
      </c>
      <c r="D275">
        <v>3343.6</v>
      </c>
      <c r="E275" s="17">
        <v>6423</v>
      </c>
      <c r="F275" s="41">
        <v>18.899999999999999</v>
      </c>
      <c r="G275" s="5">
        <v>3.71</v>
      </c>
      <c r="H275" s="17"/>
      <c r="I275" s="17"/>
      <c r="J275" s="17"/>
      <c r="K275" s="17"/>
      <c r="L275" s="17"/>
      <c r="M275" s="17"/>
      <c r="N275" s="17"/>
      <c r="O275" s="30">
        <v>10.8</v>
      </c>
      <c r="P275" s="9">
        <v>4.8066757707854144</v>
      </c>
      <c r="Q275" s="15">
        <v>7.8</v>
      </c>
      <c r="S275" s="33">
        <v>1210300</v>
      </c>
      <c r="T275" s="8">
        <v>6.6</v>
      </c>
      <c r="U275">
        <v>5.4</v>
      </c>
      <c r="V275" s="9">
        <v>4.8499949709160859</v>
      </c>
      <c r="W275" s="5">
        <v>27809</v>
      </c>
      <c r="X275" s="5">
        <v>56.6</v>
      </c>
      <c r="Y275" s="5">
        <v>31383</v>
      </c>
      <c r="Z275" s="27">
        <v>322.46552070917801</v>
      </c>
      <c r="AA275" s="5"/>
      <c r="AB275" s="5"/>
      <c r="AC275" s="5">
        <f>(D275/S275)*1000000</f>
        <v>2762.6208378088077</v>
      </c>
      <c r="AD275" s="5">
        <f>S275/E275</f>
        <v>188.43219679277595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7</v>
      </c>
      <c r="AL275" s="5">
        <v>1.0000000000000001E-5</v>
      </c>
      <c r="AM275" s="5">
        <v>10</v>
      </c>
      <c r="AN275" s="5">
        <v>1.0000000000000001E-5</v>
      </c>
      <c r="AO275" s="5">
        <v>3</v>
      </c>
      <c r="AP275" s="5">
        <v>3</v>
      </c>
      <c r="AQ275" s="5">
        <v>2</v>
      </c>
      <c r="AR275" s="5">
        <v>0</v>
      </c>
      <c r="AS275" s="5">
        <v>0</v>
      </c>
      <c r="AT275" s="5">
        <v>5</v>
      </c>
      <c r="AU275" s="5">
        <f>IF(AM275&gt;20,1,0)</f>
        <v>0</v>
      </c>
    </row>
    <row r="276" spans="1:47">
      <c r="A276" s="15">
        <v>15000</v>
      </c>
      <c r="B276" s="1" t="s">
        <v>15</v>
      </c>
      <c r="C276">
        <v>1998</v>
      </c>
      <c r="D276">
        <v>3308.2</v>
      </c>
      <c r="E276" s="13">
        <v>6423</v>
      </c>
      <c r="F276" s="42"/>
      <c r="G276" s="5">
        <v>2.0099999999999998</v>
      </c>
      <c r="H276" s="13"/>
      <c r="I276" s="13"/>
      <c r="J276" s="13"/>
      <c r="K276" s="13"/>
      <c r="L276" s="13"/>
      <c r="M276" s="13"/>
      <c r="N276" s="13"/>
      <c r="O276" s="30">
        <v>10.9</v>
      </c>
      <c r="P276" s="9">
        <v>4.3925331408085846</v>
      </c>
      <c r="Q276" s="15">
        <v>7.5</v>
      </c>
      <c r="S276" s="33">
        <v>1215233</v>
      </c>
      <c r="T276" s="8">
        <v>6.6</v>
      </c>
      <c r="U276">
        <v>6.1</v>
      </c>
      <c r="V276" s="9">
        <v>4.4279853039114396</v>
      </c>
      <c r="W276" s="5">
        <v>26769</v>
      </c>
      <c r="X276" s="5">
        <v>52.8</v>
      </c>
      <c r="Y276" s="5">
        <v>31155</v>
      </c>
      <c r="Z276" s="27">
        <v>247.122185920916</v>
      </c>
      <c r="AA276" s="5"/>
      <c r="AB276" s="5"/>
      <c r="AC276" s="5">
        <f>(D276/S276)*1000000</f>
        <v>2722.2763042149118</v>
      </c>
      <c r="AD276" s="5">
        <f>S276/E276</f>
        <v>189.20021796668223</v>
      </c>
      <c r="AE276" s="5">
        <v>150000.01</v>
      </c>
      <c r="AF276" s="5">
        <v>238485.74</v>
      </c>
      <c r="AG276" s="5">
        <v>989.61954000000003</v>
      </c>
      <c r="AH276" s="5">
        <v>20000</v>
      </c>
      <c r="AI276" s="5">
        <v>31798.1</v>
      </c>
      <c r="AJ276" s="5">
        <v>95.137709999999998</v>
      </c>
      <c r="AK276" s="5">
        <v>7</v>
      </c>
      <c r="AL276" s="5">
        <v>1.0000000000000001E-5</v>
      </c>
      <c r="AM276" s="5">
        <v>0</v>
      </c>
      <c r="AN276" s="5">
        <v>0</v>
      </c>
      <c r="AO276" s="5">
        <v>28</v>
      </c>
      <c r="AP276" s="5">
        <v>0</v>
      </c>
      <c r="AQ276" s="5">
        <v>2</v>
      </c>
      <c r="AR276" s="5">
        <v>9</v>
      </c>
      <c r="AS276" s="5">
        <v>28</v>
      </c>
      <c r="AT276" s="5">
        <v>16</v>
      </c>
      <c r="AU276" s="5">
        <f>IF(AM276&gt;20,1,0)</f>
        <v>0</v>
      </c>
    </row>
    <row r="277" spans="1:47">
      <c r="A277" s="15">
        <v>15000</v>
      </c>
      <c r="B277" s="1" t="s">
        <v>15</v>
      </c>
      <c r="C277">
        <v>1997</v>
      </c>
      <c r="D277">
        <v>3259.9</v>
      </c>
      <c r="E277" s="13">
        <v>6423</v>
      </c>
      <c r="F277" s="42"/>
      <c r="G277" s="5">
        <v>3.96</v>
      </c>
      <c r="H277" s="13"/>
      <c r="I277" s="13"/>
      <c r="J277" s="13"/>
      <c r="K277" s="13"/>
      <c r="L277" s="13"/>
      <c r="M277" s="13"/>
      <c r="N277" s="13"/>
      <c r="O277" s="30">
        <v>13.9</v>
      </c>
      <c r="P277" s="9">
        <v>4.1093920793743042</v>
      </c>
      <c r="Q277" s="15">
        <v>7.6</v>
      </c>
      <c r="R277">
        <v>7.4</v>
      </c>
      <c r="S277" s="33">
        <v>1211640</v>
      </c>
      <c r="T277" s="8">
        <v>6.7</v>
      </c>
      <c r="U277">
        <v>6.2</v>
      </c>
      <c r="V277" s="9">
        <v>4.1148829361659978</v>
      </c>
      <c r="W277" s="5">
        <v>26334</v>
      </c>
      <c r="X277" s="5">
        <v>50.2</v>
      </c>
      <c r="Y277" s="5">
        <v>31058</v>
      </c>
      <c r="Z277" s="27">
        <v>332.511138416601</v>
      </c>
      <c r="AA277" s="5"/>
      <c r="AB277" s="5"/>
      <c r="AC277" s="5">
        <f>(D277/S277)*1000000</f>
        <v>2690.4856227922487</v>
      </c>
      <c r="AD277" s="5">
        <f>S277/E277</f>
        <v>188.64082204577301</v>
      </c>
      <c r="AE277" s="5">
        <v>2000000</v>
      </c>
      <c r="AF277" s="5">
        <v>3229339.33</v>
      </c>
      <c r="AG277" s="5">
        <v>22.931740000000001</v>
      </c>
      <c r="AH277" s="5">
        <v>2183000</v>
      </c>
      <c r="AI277" s="5">
        <v>3524823.88</v>
      </c>
      <c r="AJ277" s="5">
        <v>1575.29799</v>
      </c>
      <c r="AK277" s="5">
        <v>4</v>
      </c>
      <c r="AL277" s="5">
        <v>1.3169999999999999E-2</v>
      </c>
      <c r="AM277" s="5">
        <v>6</v>
      </c>
      <c r="AN277" s="5">
        <v>6.5790000000000001E-2</v>
      </c>
      <c r="AO277" s="5">
        <v>3</v>
      </c>
      <c r="AP277" s="5">
        <v>3</v>
      </c>
      <c r="AQ277" s="5">
        <v>3</v>
      </c>
      <c r="AR277" s="5">
        <v>3</v>
      </c>
      <c r="AS277" s="5">
        <v>3</v>
      </c>
      <c r="AT277" s="5">
        <v>10</v>
      </c>
      <c r="AU277" s="5">
        <f>IF(AM277&gt;20,1,0)</f>
        <v>0</v>
      </c>
    </row>
    <row r="278" spans="1:47">
      <c r="A278" s="15">
        <v>16000</v>
      </c>
      <c r="B278" s="1" t="s">
        <v>16</v>
      </c>
      <c r="C278">
        <v>2019</v>
      </c>
      <c r="D278">
        <v>5215.7</v>
      </c>
      <c r="E278" s="17">
        <v>82643</v>
      </c>
      <c r="F278" s="41">
        <v>7.4</v>
      </c>
      <c r="G278" s="41"/>
      <c r="H278" s="38" t="s">
        <v>136</v>
      </c>
      <c r="I278" s="38" t="s">
        <v>137</v>
      </c>
      <c r="J278" s="38" t="s">
        <v>138</v>
      </c>
      <c r="K278" s="38">
        <v>0.7</v>
      </c>
      <c r="L278" s="38">
        <v>1.5</v>
      </c>
      <c r="M278" s="38">
        <v>12.8</v>
      </c>
      <c r="N278" s="17">
        <v>203</v>
      </c>
      <c r="O278" s="30">
        <v>7.1</v>
      </c>
      <c r="P278" s="13"/>
      <c r="Q278" s="15">
        <v>14.8</v>
      </c>
      <c r="S278" s="23">
        <v>1787065</v>
      </c>
      <c r="T278" s="8">
        <v>52.8</v>
      </c>
      <c r="U278">
        <v>2.9</v>
      </c>
      <c r="V278" s="5"/>
      <c r="W278" s="5">
        <v>45968</v>
      </c>
      <c r="X278" s="5">
        <v>70.599999999999994</v>
      </c>
      <c r="Y278" s="5">
        <v>60643</v>
      </c>
      <c r="Z278" s="27">
        <v>1322.99970920955</v>
      </c>
      <c r="AA278" s="5">
        <v>5300</v>
      </c>
      <c r="AB278" s="5"/>
      <c r="AC278" s="5">
        <f>(D278/S278)*1000000</f>
        <v>2918.5843827728704</v>
      </c>
      <c r="AD278" s="5">
        <f>S278/E278</f>
        <v>21.623912491076073</v>
      </c>
      <c r="AE278" s="5">
        <v>50001</v>
      </c>
      <c r="AF278" s="5">
        <v>50001</v>
      </c>
      <c r="AG278" s="5">
        <v>3.0000499999999999</v>
      </c>
      <c r="AH278" s="5">
        <v>8028000.0599999996</v>
      </c>
      <c r="AI278" s="5">
        <v>8028000.0599999996</v>
      </c>
      <c r="AJ278" s="5">
        <v>587.64464999999996</v>
      </c>
      <c r="AK278" s="5">
        <v>5</v>
      </c>
      <c r="AL278" s="5">
        <v>9.0000000000000006E-5</v>
      </c>
      <c r="AM278" s="5">
        <v>0.99</v>
      </c>
      <c r="AN278" s="5">
        <v>4.0000000000000003E-5</v>
      </c>
      <c r="AO278" s="5">
        <v>5</v>
      </c>
      <c r="AP278" s="5">
        <v>1</v>
      </c>
      <c r="AQ278" s="5">
        <v>1</v>
      </c>
      <c r="AR278" s="5">
        <v>5</v>
      </c>
      <c r="AS278" s="5">
        <v>1</v>
      </c>
      <c r="AT278" s="5">
        <v>97</v>
      </c>
      <c r="AU278" s="5">
        <f>IF(AM278&gt;20,1,0)</f>
        <v>0</v>
      </c>
    </row>
    <row r="279" spans="1:47">
      <c r="A279" s="15">
        <v>16000</v>
      </c>
      <c r="B279" s="1" t="s">
        <v>16</v>
      </c>
      <c r="C279">
        <v>2018</v>
      </c>
      <c r="D279">
        <v>5113.5</v>
      </c>
      <c r="E279" s="13">
        <v>82643</v>
      </c>
      <c r="F279" s="42">
        <v>7.8</v>
      </c>
      <c r="G279" s="5">
        <v>1.995202393</v>
      </c>
      <c r="H279" s="38" t="s">
        <v>289</v>
      </c>
      <c r="I279" s="38" t="s">
        <v>290</v>
      </c>
      <c r="J279" s="38" t="s">
        <v>291</v>
      </c>
      <c r="K279" s="38">
        <v>0.7</v>
      </c>
      <c r="L279" s="38">
        <v>1.5</v>
      </c>
      <c r="M279" s="38">
        <v>12.7</v>
      </c>
      <c r="N279" s="13">
        <v>224</v>
      </c>
      <c r="O279" s="30">
        <v>11.5</v>
      </c>
      <c r="P279" s="9">
        <v>7.0390955027179745</v>
      </c>
      <c r="Q279" s="15">
        <v>14.1</v>
      </c>
      <c r="S279" s="23">
        <v>1750536</v>
      </c>
      <c r="T279" s="8">
        <v>49.1</v>
      </c>
      <c r="U279">
        <v>2.9</v>
      </c>
      <c r="V279" s="5"/>
      <c r="W279" s="5">
        <v>44554</v>
      </c>
      <c r="X279" s="5">
        <v>69.2</v>
      </c>
      <c r="Y279" s="5">
        <v>60875</v>
      </c>
      <c r="Z279" s="27">
        <v>1241.3759384249399</v>
      </c>
      <c r="AA279" s="5">
        <v>5584</v>
      </c>
      <c r="AB279" s="5"/>
      <c r="AC279" s="5">
        <f>(D279/S279)*1000000</f>
        <v>2921.1053071744882</v>
      </c>
      <c r="AD279" s="5">
        <f>S279/E279</f>
        <v>21.181902883486806</v>
      </c>
      <c r="AE279" s="5">
        <v>0</v>
      </c>
      <c r="AF279" s="5">
        <v>0</v>
      </c>
      <c r="AG279" s="5">
        <v>0</v>
      </c>
      <c r="AH279" s="5">
        <v>43245850.009999998</v>
      </c>
      <c r="AI279" s="5">
        <v>44631793.729999997</v>
      </c>
      <c r="AJ279" s="5">
        <v>1806.9159400000001</v>
      </c>
      <c r="AK279" s="5">
        <v>0</v>
      </c>
      <c r="AL279" s="5">
        <v>0</v>
      </c>
      <c r="AM279" s="5">
        <v>3</v>
      </c>
      <c r="AN279" s="5">
        <v>7.2999999999999996E-4</v>
      </c>
      <c r="AO279" s="5">
        <v>31</v>
      </c>
      <c r="AP279" s="5">
        <v>1</v>
      </c>
      <c r="AQ279" s="5">
        <v>0</v>
      </c>
      <c r="AR279" s="5">
        <v>31</v>
      </c>
      <c r="AS279" s="5">
        <v>0</v>
      </c>
      <c r="AT279" s="5">
        <v>88</v>
      </c>
      <c r="AU279" s="5">
        <f>IF(AM279&gt;20,1,0)</f>
        <v>0</v>
      </c>
    </row>
    <row r="280" spans="1:47">
      <c r="A280" s="15">
        <v>16000</v>
      </c>
      <c r="B280" s="1" t="s">
        <v>16</v>
      </c>
      <c r="C280">
        <v>2017</v>
      </c>
      <c r="D280">
        <v>4792.1000000000004</v>
      </c>
      <c r="E280" s="17">
        <v>82643</v>
      </c>
      <c r="F280" s="41">
        <v>7.8</v>
      </c>
      <c r="G280" s="5">
        <v>2.443417433</v>
      </c>
      <c r="H280" s="38" t="s">
        <v>442</v>
      </c>
      <c r="I280" s="38" t="s">
        <v>443</v>
      </c>
      <c r="J280" s="38" t="s">
        <v>444</v>
      </c>
      <c r="K280" s="38">
        <v>0.7</v>
      </c>
      <c r="L280" s="38">
        <v>1.3</v>
      </c>
      <c r="M280" s="38">
        <v>12.4</v>
      </c>
      <c r="N280" s="17">
        <v>197</v>
      </c>
      <c r="O280" s="30">
        <v>11.7</v>
      </c>
      <c r="P280" s="9">
        <v>6.9540552696929714</v>
      </c>
      <c r="Q280" s="15">
        <v>13.2</v>
      </c>
      <c r="S280" s="23">
        <v>1717715</v>
      </c>
      <c r="T280" s="8">
        <v>44.9</v>
      </c>
      <c r="U280">
        <v>3.2</v>
      </c>
      <c r="V280" s="9">
        <v>7.0110051087692069</v>
      </c>
      <c r="W280" s="5">
        <v>42268</v>
      </c>
      <c r="X280" s="5">
        <v>69.900000000000006</v>
      </c>
      <c r="Y280" s="5">
        <v>58421</v>
      </c>
      <c r="Z280" s="27">
        <v>1084.64270717359</v>
      </c>
      <c r="AA280" s="5">
        <v>4395.75</v>
      </c>
      <c r="AB280" s="5"/>
      <c r="AC280" s="5">
        <f>(D280/S280)*1000000</f>
        <v>2789.8108824805045</v>
      </c>
      <c r="AD280" s="5">
        <f>S280/E280</f>
        <v>20.784760959790908</v>
      </c>
      <c r="AE280" s="5">
        <v>10000</v>
      </c>
      <c r="AF280" s="5">
        <v>10389.74</v>
      </c>
      <c r="AG280" s="5">
        <v>1.3193299999999999</v>
      </c>
      <c r="AH280" s="5">
        <v>171094200</v>
      </c>
      <c r="AI280" s="5">
        <v>177762486.24000001</v>
      </c>
      <c r="AJ280" s="5">
        <v>11301.39473</v>
      </c>
      <c r="AK280" s="5">
        <v>0</v>
      </c>
      <c r="AL280" s="5">
        <v>0</v>
      </c>
      <c r="AM280" s="5">
        <v>1</v>
      </c>
      <c r="AN280" s="5">
        <v>5.0000000000000002E-5</v>
      </c>
      <c r="AO280" s="5">
        <v>31</v>
      </c>
      <c r="AP280" s="5">
        <v>1</v>
      </c>
      <c r="AQ280" s="5">
        <v>0</v>
      </c>
      <c r="AR280" s="5">
        <v>31</v>
      </c>
      <c r="AS280" s="5">
        <v>10</v>
      </c>
      <c r="AT280" s="5">
        <v>216</v>
      </c>
      <c r="AU280" s="5">
        <f>IF(AM280&gt;20,1,0)</f>
        <v>0</v>
      </c>
    </row>
    <row r="281" spans="1:47">
      <c r="A281" s="15">
        <v>16000</v>
      </c>
      <c r="B281" s="1" t="s">
        <v>16</v>
      </c>
      <c r="C281">
        <v>2016</v>
      </c>
      <c r="D281">
        <v>4492.7</v>
      </c>
      <c r="E281" s="17">
        <v>82643</v>
      </c>
      <c r="F281" s="41">
        <v>8.1</v>
      </c>
      <c r="G281" s="5">
        <v>2.92</v>
      </c>
      <c r="H281" s="38" t="s">
        <v>595</v>
      </c>
      <c r="I281" s="38" t="s">
        <v>596</v>
      </c>
      <c r="J281" s="38" t="s">
        <v>597</v>
      </c>
      <c r="K281" s="38">
        <v>0.7</v>
      </c>
      <c r="L281" s="38">
        <v>1.5</v>
      </c>
      <c r="M281" s="38">
        <v>12.3</v>
      </c>
      <c r="N281" s="17">
        <v>210</v>
      </c>
      <c r="O281" s="30">
        <v>11.1</v>
      </c>
      <c r="P281" s="9">
        <v>6.8973786969096915</v>
      </c>
      <c r="Q281" s="15">
        <v>12.5</v>
      </c>
      <c r="S281" s="23">
        <v>1682380</v>
      </c>
      <c r="T281" s="8">
        <v>41.6</v>
      </c>
      <c r="U281">
        <v>3.8</v>
      </c>
      <c r="V281" s="9">
        <v>6.86684479975127</v>
      </c>
      <c r="W281" s="5">
        <v>40567</v>
      </c>
      <c r="X281" s="5">
        <v>70.5</v>
      </c>
      <c r="Y281" s="5">
        <v>56102</v>
      </c>
      <c r="Z281" s="27">
        <v>961.45761056948902</v>
      </c>
      <c r="AA281" s="5">
        <v>4264.25</v>
      </c>
      <c r="AB281" s="12">
        <v>0.14730553272474892</v>
      </c>
      <c r="AC281" s="5">
        <f>(D281/S281)*1000000</f>
        <v>2670.4430628038849</v>
      </c>
      <c r="AD281" s="5">
        <f>S281/E281</f>
        <v>20.357199036821026</v>
      </c>
      <c r="AE281" s="5">
        <v>0</v>
      </c>
      <c r="AF281" s="5">
        <v>0</v>
      </c>
      <c r="AG281" s="5">
        <v>0</v>
      </c>
      <c r="AH281" s="5">
        <v>1142498.98</v>
      </c>
      <c r="AI281" s="5">
        <v>1211604.67</v>
      </c>
      <c r="AJ281" s="5">
        <v>126.7548</v>
      </c>
      <c r="AK281" s="5">
        <v>0</v>
      </c>
      <c r="AL281" s="5">
        <v>0</v>
      </c>
      <c r="AM281" s="5">
        <v>0.99</v>
      </c>
      <c r="AN281" s="5">
        <v>4.0000000000000003E-5</v>
      </c>
      <c r="AO281" s="5">
        <v>11</v>
      </c>
      <c r="AP281" s="5">
        <v>1</v>
      </c>
      <c r="AQ281" s="5">
        <v>0</v>
      </c>
      <c r="AR281" s="5">
        <v>11</v>
      </c>
      <c r="AS281" s="5">
        <v>0</v>
      </c>
      <c r="AT281" s="5">
        <v>85</v>
      </c>
      <c r="AU281" s="5">
        <f>IF(AM281&gt;20,1,0)</f>
        <v>0</v>
      </c>
    </row>
    <row r="282" spans="1:47">
      <c r="A282" s="15">
        <v>16000</v>
      </c>
      <c r="B282" s="1" t="s">
        <v>16</v>
      </c>
      <c r="C282">
        <v>2015</v>
      </c>
      <c r="D282">
        <v>4175.1000000000004</v>
      </c>
      <c r="E282" s="13">
        <v>82643</v>
      </c>
      <c r="F282" s="42">
        <v>8.1999999999999993</v>
      </c>
      <c r="G282" s="5">
        <v>1.94</v>
      </c>
      <c r="H282" s="38" t="s">
        <v>748</v>
      </c>
      <c r="I282" s="38" t="s">
        <v>749</v>
      </c>
      <c r="J282" s="38" t="s">
        <v>750</v>
      </c>
      <c r="K282" s="38">
        <v>0.5</v>
      </c>
      <c r="L282" s="38">
        <v>1.3</v>
      </c>
      <c r="M282" s="38">
        <v>12.1</v>
      </c>
      <c r="N282" s="13">
        <v>207</v>
      </c>
      <c r="O282" s="30">
        <v>12.3</v>
      </c>
      <c r="P282" s="9">
        <v>6.8670377032631587</v>
      </c>
      <c r="Q282" s="15">
        <v>12.7</v>
      </c>
      <c r="S282" s="23">
        <v>1651059</v>
      </c>
      <c r="T282" s="8">
        <v>38.200000000000003</v>
      </c>
      <c r="U282">
        <v>4.0999999999999996</v>
      </c>
      <c r="V282" s="9">
        <v>6.8494014119509545</v>
      </c>
      <c r="W282" s="5">
        <v>39783</v>
      </c>
      <c r="X282" s="5">
        <v>70</v>
      </c>
      <c r="Y282" s="5">
        <v>53264</v>
      </c>
      <c r="Z282" s="27">
        <v>776.57515268216298</v>
      </c>
      <c r="AA282" s="5">
        <v>3598.25</v>
      </c>
      <c r="AB282" s="12">
        <v>0.16209027788132932</v>
      </c>
      <c r="AC282" s="5">
        <f>(D282/S282)*1000000</f>
        <v>2528.7406446408036</v>
      </c>
      <c r="AD282" s="5">
        <f>S282/E282</f>
        <v>19.978207470687174</v>
      </c>
      <c r="AE282" s="5">
        <v>1000</v>
      </c>
      <c r="AF282" s="5">
        <v>1093.4000000000001</v>
      </c>
      <c r="AG282" s="5">
        <v>7.2700000000000004E-3</v>
      </c>
      <c r="AH282" s="5">
        <v>17234998.010000002</v>
      </c>
      <c r="AI282" s="5">
        <v>18844753.550000001</v>
      </c>
      <c r="AJ282" s="5">
        <v>1683.11268</v>
      </c>
      <c r="AK282" s="5">
        <v>4.99</v>
      </c>
      <c r="AL282" s="5">
        <v>6.4000000000000005E-4</v>
      </c>
      <c r="AM282" s="5">
        <v>7</v>
      </c>
      <c r="AN282" s="5">
        <v>1.4400000000000001E-3</v>
      </c>
      <c r="AO282" s="5">
        <v>22</v>
      </c>
      <c r="AP282" s="5">
        <v>1</v>
      </c>
      <c r="AQ282" s="5">
        <v>1</v>
      </c>
      <c r="AR282" s="5">
        <v>22</v>
      </c>
      <c r="AS282" s="5">
        <v>1</v>
      </c>
      <c r="AT282" s="5">
        <v>97</v>
      </c>
      <c r="AU282" s="5">
        <f>IF(AM282&gt;20,1,0)</f>
        <v>0</v>
      </c>
    </row>
    <row r="283" spans="1:47">
      <c r="A283" s="15">
        <v>16000</v>
      </c>
      <c r="B283" s="1" t="s">
        <v>16</v>
      </c>
      <c r="C283">
        <v>2014</v>
      </c>
      <c r="D283">
        <v>4108.8</v>
      </c>
      <c r="E283" s="13">
        <v>82643</v>
      </c>
      <c r="F283" s="42">
        <v>8.4</v>
      </c>
      <c r="G283" s="5">
        <v>1.96</v>
      </c>
      <c r="H283" s="38" t="s">
        <v>901</v>
      </c>
      <c r="I283" s="38" t="s">
        <v>902</v>
      </c>
      <c r="J283" s="38" t="s">
        <v>903</v>
      </c>
      <c r="K283" s="38">
        <v>0.7</v>
      </c>
      <c r="L283" s="38">
        <v>1.5</v>
      </c>
      <c r="M283" s="38">
        <v>12</v>
      </c>
      <c r="N283" s="13">
        <v>184</v>
      </c>
      <c r="O283" s="30">
        <v>12.4</v>
      </c>
      <c r="P283" s="9">
        <v>6.6435754892573087</v>
      </c>
      <c r="Q283" s="15">
        <v>12.6</v>
      </c>
      <c r="S283" s="23">
        <v>1631112</v>
      </c>
      <c r="T283" s="8">
        <v>35.799999999999997</v>
      </c>
      <c r="U283">
        <v>4.8</v>
      </c>
      <c r="V283" s="9">
        <v>6.6258717797920452</v>
      </c>
      <c r="W283" s="5">
        <v>37905</v>
      </c>
      <c r="X283" s="5">
        <v>69.599999999999994</v>
      </c>
      <c r="Y283" s="5">
        <v>51907</v>
      </c>
      <c r="Z283" s="27">
        <v>762.30569199116701</v>
      </c>
      <c r="AA283" s="5">
        <v>3383.75</v>
      </c>
      <c r="AB283" s="12">
        <v>0.14576509588097764</v>
      </c>
      <c r="AC283" s="5">
        <f>(D283/S283)*1000000</f>
        <v>2519.0177008077926</v>
      </c>
      <c r="AD283" s="5">
        <f>S283/E283</f>
        <v>19.736844015827113</v>
      </c>
      <c r="AE283" s="5">
        <v>78928000</v>
      </c>
      <c r="AF283" s="5">
        <v>86402342.329999998</v>
      </c>
      <c r="AG283" s="5">
        <v>13215.67174</v>
      </c>
      <c r="AH283" s="5">
        <v>10641798.01</v>
      </c>
      <c r="AI283" s="5">
        <v>11649557.58</v>
      </c>
      <c r="AJ283" s="5">
        <v>610.78209000000004</v>
      </c>
      <c r="AK283" s="5">
        <v>12</v>
      </c>
      <c r="AL283" s="5">
        <v>5.5000000000000003E-4</v>
      </c>
      <c r="AM283" s="5">
        <v>7.01</v>
      </c>
      <c r="AN283" s="5">
        <v>3.8999999999999999E-4</v>
      </c>
      <c r="AO283" s="5">
        <v>31</v>
      </c>
      <c r="AP283" s="5">
        <v>2</v>
      </c>
      <c r="AQ283" s="5">
        <v>2</v>
      </c>
      <c r="AR283" s="5">
        <v>13</v>
      </c>
      <c r="AS283" s="5">
        <v>31</v>
      </c>
      <c r="AT283" s="5">
        <v>131</v>
      </c>
      <c r="AU283" s="5">
        <f>IF(AM283&gt;20,1,0)</f>
        <v>0</v>
      </c>
    </row>
    <row r="284" spans="1:47">
      <c r="A284" s="15">
        <v>16000</v>
      </c>
      <c r="B284" s="1" t="s">
        <v>16</v>
      </c>
      <c r="C284">
        <v>2013</v>
      </c>
      <c r="D284">
        <v>3890</v>
      </c>
      <c r="E284" s="17">
        <v>82643</v>
      </c>
      <c r="F284" s="41">
        <v>8.1999999999999993</v>
      </c>
      <c r="G284" s="5">
        <v>1.8</v>
      </c>
      <c r="H284" s="38" t="s">
        <v>1052</v>
      </c>
      <c r="I284" s="38" t="s">
        <v>1053</v>
      </c>
      <c r="J284" s="38" t="s">
        <v>1054</v>
      </c>
      <c r="K284" s="38">
        <v>0.6</v>
      </c>
      <c r="L284" s="38">
        <v>1.5</v>
      </c>
      <c r="M284" s="38">
        <v>11.8</v>
      </c>
      <c r="N284" s="17">
        <v>216</v>
      </c>
      <c r="O284" s="30">
        <v>12.4</v>
      </c>
      <c r="P284" s="9">
        <v>6.3888945382463769</v>
      </c>
      <c r="Q284" s="15">
        <v>12.4</v>
      </c>
      <c r="S284" s="23">
        <v>1611206</v>
      </c>
      <c r="T284" s="8">
        <v>33.6</v>
      </c>
      <c r="U284">
        <v>6.1</v>
      </c>
      <c r="V284" s="9">
        <v>6.3812461004750283</v>
      </c>
      <c r="W284" s="5">
        <v>36208</v>
      </c>
      <c r="X284" s="5">
        <v>71.5</v>
      </c>
      <c r="Y284" s="5">
        <v>50500</v>
      </c>
      <c r="Z284" s="27">
        <v>709.178032024152</v>
      </c>
      <c r="AA284" s="5">
        <v>3222.25</v>
      </c>
      <c r="AB284" s="12">
        <v>8.3204284367455611E-2</v>
      </c>
      <c r="AC284" s="5">
        <f>(D284/S284)*1000000</f>
        <v>2414.3405622868831</v>
      </c>
      <c r="AD284" s="5">
        <f>S284/E284</f>
        <v>19.495976670740415</v>
      </c>
      <c r="AE284" s="5">
        <v>500</v>
      </c>
      <c r="AF284" s="5">
        <v>556.23</v>
      </c>
      <c r="AG284" s="5">
        <v>7.1999999999999995E-2</v>
      </c>
      <c r="AH284" s="5">
        <v>3430897.98</v>
      </c>
      <c r="AI284" s="5">
        <v>3816724.06</v>
      </c>
      <c r="AJ284" s="5">
        <v>170.04723000000001</v>
      </c>
      <c r="AK284" s="5">
        <v>2</v>
      </c>
      <c r="AL284" s="5">
        <v>5.0000000000000002E-5</v>
      </c>
      <c r="AM284" s="5">
        <v>4.99</v>
      </c>
      <c r="AN284" s="5">
        <v>4.6000000000000001E-4</v>
      </c>
      <c r="AO284" s="5">
        <v>23</v>
      </c>
      <c r="AP284" s="5">
        <v>1</v>
      </c>
      <c r="AQ284" s="5">
        <v>1</v>
      </c>
      <c r="AR284" s="5">
        <v>23</v>
      </c>
      <c r="AS284" s="5">
        <v>1</v>
      </c>
      <c r="AT284" s="5">
        <v>99</v>
      </c>
      <c r="AU284" s="5">
        <f>IF(AM284&gt;20,1,0)</f>
        <v>0</v>
      </c>
    </row>
    <row r="285" spans="1:47">
      <c r="A285" s="15">
        <v>16000</v>
      </c>
      <c r="B285" s="1" t="s">
        <v>16</v>
      </c>
      <c r="C285">
        <v>2012</v>
      </c>
      <c r="D285">
        <v>3646.4</v>
      </c>
      <c r="E285" s="17">
        <v>82643</v>
      </c>
      <c r="F285" s="41">
        <v>8.1999999999999993</v>
      </c>
      <c r="G285" s="5">
        <v>1.88</v>
      </c>
      <c r="H285" s="38" t="s">
        <v>1205</v>
      </c>
      <c r="I285" s="38" t="s">
        <v>1206</v>
      </c>
      <c r="J285" s="38" t="s">
        <v>1207</v>
      </c>
      <c r="K285" s="38">
        <v>0.5</v>
      </c>
      <c r="L285" s="38">
        <v>1.3</v>
      </c>
      <c r="M285" s="38">
        <v>11.6</v>
      </c>
      <c r="N285" s="17">
        <v>211</v>
      </c>
      <c r="O285" s="30">
        <v>14.4</v>
      </c>
      <c r="P285" s="9">
        <v>6.2170044761502572</v>
      </c>
      <c r="Q285" s="15">
        <v>12</v>
      </c>
      <c r="S285" s="23">
        <v>1595324</v>
      </c>
      <c r="T285" s="8">
        <v>31.4</v>
      </c>
      <c r="U285">
        <v>7.2</v>
      </c>
      <c r="V285" s="9">
        <v>6.2169996459226589</v>
      </c>
      <c r="W285" s="5">
        <v>35190</v>
      </c>
      <c r="X285" s="5">
        <v>73</v>
      </c>
      <c r="Y285" s="5">
        <v>50174</v>
      </c>
      <c r="Z285" s="27">
        <v>551.46622983727195</v>
      </c>
      <c r="AA285" s="5">
        <v>3214.25</v>
      </c>
      <c r="AB285" s="12">
        <v>4.0181100420082203E-2</v>
      </c>
      <c r="AC285" s="5">
        <f>(D285/S285)*1000000</f>
        <v>2285.6798995063073</v>
      </c>
      <c r="AD285" s="5">
        <f>S285/E285</f>
        <v>19.303800684873494</v>
      </c>
      <c r="AE285" s="5">
        <v>4002000</v>
      </c>
      <c r="AF285" s="5">
        <v>4517261.92</v>
      </c>
      <c r="AG285" s="5">
        <v>416.84318999999999</v>
      </c>
      <c r="AH285" s="5">
        <v>475594800.02999997</v>
      </c>
      <c r="AI285" s="5">
        <v>536828156.52999997</v>
      </c>
      <c r="AJ285" s="5">
        <v>25680.305100000001</v>
      </c>
      <c r="AK285" s="5">
        <v>0</v>
      </c>
      <c r="AL285" s="5">
        <v>0</v>
      </c>
      <c r="AM285" s="5">
        <v>0.99</v>
      </c>
      <c r="AN285" s="5">
        <v>5.0000000000000002E-5</v>
      </c>
      <c r="AO285" s="5">
        <v>11</v>
      </c>
      <c r="AP285" s="5">
        <v>1</v>
      </c>
      <c r="AQ285" s="5">
        <v>0</v>
      </c>
      <c r="AR285" s="5">
        <v>11</v>
      </c>
      <c r="AS285" s="5">
        <v>11</v>
      </c>
      <c r="AT285" s="5">
        <v>140</v>
      </c>
      <c r="AU285" s="5">
        <f>IF(AM285&gt;20,1,0)</f>
        <v>0</v>
      </c>
    </row>
    <row r="286" spans="1:47">
      <c r="A286" s="15">
        <v>16000</v>
      </c>
      <c r="B286" s="1" t="s">
        <v>16</v>
      </c>
      <c r="C286">
        <v>2011</v>
      </c>
      <c r="D286">
        <v>3517.4</v>
      </c>
      <c r="E286" s="13">
        <v>82643</v>
      </c>
      <c r="F286" s="42">
        <v>8.6</v>
      </c>
      <c r="G286" s="5">
        <v>2.21</v>
      </c>
      <c r="H286" s="38" t="s">
        <v>1358</v>
      </c>
      <c r="I286" s="38" t="s">
        <v>1359</v>
      </c>
      <c r="J286" s="38" t="s">
        <v>1360</v>
      </c>
      <c r="K286" s="38">
        <v>0.5</v>
      </c>
      <c r="L286" s="38">
        <v>1.3</v>
      </c>
      <c r="M286" s="38">
        <v>11.5</v>
      </c>
      <c r="N286" s="13">
        <v>203</v>
      </c>
      <c r="O286" s="30">
        <v>15.7</v>
      </c>
      <c r="P286" s="9">
        <v>5.6126752207884403</v>
      </c>
      <c r="Q286" s="15">
        <v>12</v>
      </c>
      <c r="S286" s="23">
        <v>1583910</v>
      </c>
      <c r="T286" s="8">
        <v>30.4</v>
      </c>
      <c r="U286">
        <v>8.3000000000000007</v>
      </c>
      <c r="V286" s="9">
        <v>5.6131284804750052</v>
      </c>
      <c r="W286" s="5">
        <v>33514</v>
      </c>
      <c r="X286" s="5">
        <v>72.400000000000006</v>
      </c>
      <c r="Y286" s="5">
        <v>50838</v>
      </c>
      <c r="Z286" s="27">
        <v>348.69800684640302</v>
      </c>
      <c r="AA286" s="5">
        <v>3213.5</v>
      </c>
      <c r="AB286" s="12">
        <v>0.17725465569984167</v>
      </c>
      <c r="AC286" s="5">
        <f>(D286/S286)*1000000</f>
        <v>2220.7069846140248</v>
      </c>
      <c r="AD286" s="5">
        <f>S286/E286</f>
        <v>19.165688564064713</v>
      </c>
      <c r="AE286" s="5">
        <v>3000</v>
      </c>
      <c r="AF286" s="5">
        <v>3456.33</v>
      </c>
      <c r="AG286" s="5">
        <v>0.43318000000000001</v>
      </c>
      <c r="AH286" s="5">
        <v>10247250.039999999</v>
      </c>
      <c r="AI286" s="5">
        <v>11805959.710000001</v>
      </c>
      <c r="AJ286" s="5">
        <v>980.20111999999995</v>
      </c>
      <c r="AK286" s="5">
        <v>0</v>
      </c>
      <c r="AL286" s="5">
        <v>0</v>
      </c>
      <c r="AM286" s="5">
        <v>1</v>
      </c>
      <c r="AN286" s="5">
        <v>1.0000000000000001E-5</v>
      </c>
      <c r="AO286" s="5">
        <v>31</v>
      </c>
      <c r="AP286" s="5">
        <v>2</v>
      </c>
      <c r="AQ286" s="5">
        <v>0</v>
      </c>
      <c r="AR286" s="5">
        <v>31</v>
      </c>
      <c r="AS286" s="5">
        <v>1</v>
      </c>
      <c r="AT286" s="5">
        <v>92</v>
      </c>
      <c r="AU286" s="5">
        <f>IF(AM286&gt;20,1,0)</f>
        <v>0</v>
      </c>
    </row>
    <row r="287" spans="1:47">
      <c r="A287" s="15">
        <v>16000</v>
      </c>
      <c r="B287" s="1" t="s">
        <v>16</v>
      </c>
      <c r="C287">
        <v>2010</v>
      </c>
      <c r="D287">
        <v>3359.7</v>
      </c>
      <c r="E287" s="13">
        <v>82643</v>
      </c>
      <c r="F287" s="42">
        <v>8.8000000000000007</v>
      </c>
      <c r="G287" s="5">
        <v>1.4</v>
      </c>
      <c r="H287" s="38" t="s">
        <v>1510</v>
      </c>
      <c r="I287" s="38" t="s">
        <v>1511</v>
      </c>
      <c r="J287" s="38" t="s">
        <v>1512</v>
      </c>
      <c r="K287" s="38">
        <v>0.6</v>
      </c>
      <c r="L287" s="38">
        <v>1.2</v>
      </c>
      <c r="M287" s="38">
        <v>11.3</v>
      </c>
      <c r="N287" s="13">
        <v>231</v>
      </c>
      <c r="O287" s="30">
        <v>13.8</v>
      </c>
      <c r="P287" s="9">
        <v>5.410389790231104</v>
      </c>
      <c r="Q287" s="15">
        <v>12.1</v>
      </c>
      <c r="S287" s="23">
        <v>1570746</v>
      </c>
      <c r="T287" s="8">
        <v>31.2</v>
      </c>
      <c r="U287">
        <v>9</v>
      </c>
      <c r="V287" s="9">
        <v>5.409649964661881</v>
      </c>
      <c r="W287" s="5">
        <v>31957</v>
      </c>
      <c r="X287" s="5">
        <v>72.400000000000006</v>
      </c>
      <c r="Y287" s="5">
        <v>51791</v>
      </c>
      <c r="Z287" s="27">
        <v>390.88594505282401</v>
      </c>
      <c r="AA287" s="5">
        <v>3123.75</v>
      </c>
      <c r="AB287" s="12">
        <v>0.14094299469893667</v>
      </c>
      <c r="AC287" s="5">
        <f>(D287/S287)*1000000</f>
        <v>2138.9199781505095</v>
      </c>
      <c r="AD287" s="5">
        <f>S287/E287</f>
        <v>19.006401026100214</v>
      </c>
      <c r="AE287" s="5">
        <v>21000</v>
      </c>
      <c r="AF287" s="5">
        <v>24958.01</v>
      </c>
      <c r="AG287" s="5">
        <v>2.7987600000000001</v>
      </c>
      <c r="AH287" s="5">
        <v>5915000.0099999998</v>
      </c>
      <c r="AI287" s="5">
        <v>7029839.8399999999</v>
      </c>
      <c r="AJ287" s="5">
        <v>466.30838999999997</v>
      </c>
      <c r="AK287" s="5">
        <v>72</v>
      </c>
      <c r="AL287" s="5">
        <v>2.5000000000000001E-4</v>
      </c>
      <c r="AM287" s="5">
        <v>6</v>
      </c>
      <c r="AN287" s="5">
        <v>1.4E-3</v>
      </c>
      <c r="AO287" s="5">
        <v>9</v>
      </c>
      <c r="AP287" s="5">
        <v>1</v>
      </c>
      <c r="AQ287" s="5">
        <v>1</v>
      </c>
      <c r="AR287" s="5">
        <v>9</v>
      </c>
      <c r="AS287" s="5">
        <v>1</v>
      </c>
      <c r="AT287" s="5">
        <v>130</v>
      </c>
      <c r="AU287" s="5">
        <f>IF(AM287&gt;20,1,0)</f>
        <v>0</v>
      </c>
    </row>
    <row r="288" spans="1:47">
      <c r="A288" s="15">
        <v>16000</v>
      </c>
      <c r="B288" s="1" t="s">
        <v>16</v>
      </c>
      <c r="C288">
        <v>2009</v>
      </c>
      <c r="D288">
        <v>3305.8</v>
      </c>
      <c r="E288" s="13">
        <v>82643</v>
      </c>
      <c r="F288" s="42">
        <v>8.9</v>
      </c>
      <c r="G288" s="5">
        <v>1.55</v>
      </c>
      <c r="H288" s="13"/>
      <c r="I288" s="13"/>
      <c r="J288" s="13"/>
      <c r="K288" s="13"/>
      <c r="L288" s="13"/>
      <c r="M288" s="13"/>
      <c r="N288" s="13"/>
      <c r="O288" s="30">
        <v>13.7</v>
      </c>
      <c r="P288" s="9">
        <v>5.4760666639408386</v>
      </c>
      <c r="Q288" s="15">
        <v>11.6</v>
      </c>
      <c r="S288" s="7">
        <v>1554439</v>
      </c>
      <c r="T288" s="8">
        <v>34.299999999999997</v>
      </c>
      <c r="U288">
        <v>8.8000000000000007</v>
      </c>
      <c r="V288" s="9">
        <v>5.4726282681162131</v>
      </c>
      <c r="W288" s="5">
        <v>31186</v>
      </c>
      <c r="X288" s="5">
        <v>75.5</v>
      </c>
      <c r="Y288" s="5">
        <v>53039</v>
      </c>
      <c r="Z288" s="27">
        <v>447.02606059102101</v>
      </c>
      <c r="AA288" s="5">
        <v>3113</v>
      </c>
      <c r="AB288" s="12">
        <v>0.14970701909008885</v>
      </c>
      <c r="AC288" s="5">
        <f>(D288/S288)*1000000</f>
        <v>2126.683645997045</v>
      </c>
      <c r="AD288" s="5">
        <f>S288/E288</f>
        <v>18.809082438924047</v>
      </c>
      <c r="AE288" s="5">
        <v>0</v>
      </c>
      <c r="AF288" s="5">
        <v>0</v>
      </c>
      <c r="AG288" s="5">
        <v>0</v>
      </c>
      <c r="AH288" s="5">
        <v>2980898.99</v>
      </c>
      <c r="AI288" s="5">
        <v>3600839.66</v>
      </c>
      <c r="AJ288" s="5">
        <v>95.328670000000002</v>
      </c>
      <c r="AK288" s="5">
        <v>1</v>
      </c>
      <c r="AL288" s="5">
        <v>1.3999999999999999E-4</v>
      </c>
      <c r="AM288" s="5">
        <v>3</v>
      </c>
      <c r="AN288" s="5">
        <v>3.6999999999999999E-4</v>
      </c>
      <c r="AO288" s="5">
        <v>4</v>
      </c>
      <c r="AP288" s="5">
        <v>1</v>
      </c>
      <c r="AQ288" s="5">
        <v>1</v>
      </c>
      <c r="AR288" s="5">
        <v>4</v>
      </c>
      <c r="AS288" s="5">
        <v>0</v>
      </c>
      <c r="AT288" s="5">
        <v>61</v>
      </c>
      <c r="AU288" s="5">
        <f>IF(AM288&gt;20,1,0)</f>
        <v>0</v>
      </c>
    </row>
    <row r="289" spans="1:47">
      <c r="A289" s="15">
        <v>16000</v>
      </c>
      <c r="B289" s="1" t="s">
        <v>16</v>
      </c>
      <c r="C289">
        <v>2008</v>
      </c>
      <c r="D289">
        <v>3416.9</v>
      </c>
      <c r="E289" s="13">
        <v>82643</v>
      </c>
      <c r="F289" s="42">
        <v>9.5</v>
      </c>
      <c r="G289" s="5">
        <v>1.51</v>
      </c>
      <c r="H289" s="13"/>
      <c r="I289" s="13"/>
      <c r="J289" s="13"/>
      <c r="K289" s="13"/>
      <c r="L289" s="13"/>
      <c r="M289" s="13"/>
      <c r="N289" s="13"/>
      <c r="O289" s="30">
        <v>12.2</v>
      </c>
      <c r="P289" s="9">
        <v>6.1505962356370922</v>
      </c>
      <c r="Q289" s="15">
        <v>10.8</v>
      </c>
      <c r="S289" s="7">
        <v>1534320</v>
      </c>
      <c r="T289" s="8">
        <v>44.9</v>
      </c>
      <c r="U289">
        <v>5.0999999999999996</v>
      </c>
      <c r="V289" s="9">
        <v>6.1398796152902184</v>
      </c>
      <c r="W289" s="5">
        <v>32722</v>
      </c>
      <c r="X289" s="5">
        <v>75</v>
      </c>
      <c r="Y289" s="5">
        <v>53970</v>
      </c>
      <c r="Z289" s="27">
        <v>572.49063936083598</v>
      </c>
      <c r="AA289" s="5">
        <v>3615.75</v>
      </c>
      <c r="AB289" s="12">
        <v>0.14767163176232115</v>
      </c>
      <c r="AC289" s="5">
        <f>(D289/S289)*1000000</f>
        <v>2226.9800302414101</v>
      </c>
      <c r="AD289" s="5">
        <f>S289/E289</f>
        <v>18.565637743063537</v>
      </c>
      <c r="AE289" s="5">
        <v>2000</v>
      </c>
      <c r="AF289" s="5">
        <v>2407.35</v>
      </c>
      <c r="AG289" s="5">
        <v>2.4250000000000001E-2</v>
      </c>
      <c r="AH289" s="5">
        <v>13944000.02</v>
      </c>
      <c r="AI289" s="5">
        <v>16784021.09</v>
      </c>
      <c r="AJ289" s="5">
        <v>1301.0204900000001</v>
      </c>
      <c r="AK289" s="5">
        <v>7.01</v>
      </c>
      <c r="AL289" s="5">
        <v>9.3000000000000005E-4</v>
      </c>
      <c r="AM289" s="5">
        <v>2.98</v>
      </c>
      <c r="AN289" s="5">
        <v>1.9000000000000001E-4</v>
      </c>
      <c r="AO289" s="5">
        <v>14</v>
      </c>
      <c r="AP289" s="5">
        <v>2</v>
      </c>
      <c r="AQ289" s="5">
        <v>2</v>
      </c>
      <c r="AR289" s="5">
        <v>14</v>
      </c>
      <c r="AS289" s="5">
        <v>1</v>
      </c>
      <c r="AT289" s="5">
        <v>53</v>
      </c>
      <c r="AU289" s="5">
        <f>IF(AM289&gt;20,1,0)</f>
        <v>0</v>
      </c>
    </row>
    <row r="290" spans="1:47">
      <c r="A290" s="15">
        <v>16000</v>
      </c>
      <c r="B290" s="1" t="s">
        <v>16</v>
      </c>
      <c r="C290">
        <v>2007</v>
      </c>
      <c r="D290">
        <v>3471.6</v>
      </c>
      <c r="E290" s="13">
        <v>82643</v>
      </c>
      <c r="F290" s="42">
        <v>10</v>
      </c>
      <c r="G290" s="5">
        <v>3.27</v>
      </c>
      <c r="H290" s="13"/>
      <c r="I290" s="13"/>
      <c r="J290" s="13"/>
      <c r="K290" s="13"/>
      <c r="L290" s="13"/>
      <c r="M290" s="13"/>
      <c r="N290" s="13"/>
      <c r="O290" s="30">
        <v>9.9</v>
      </c>
      <c r="P290" s="9">
        <v>6.6433797895578701</v>
      </c>
      <c r="Q290" s="15">
        <v>9.9</v>
      </c>
      <c r="S290" s="7">
        <v>1505105</v>
      </c>
      <c r="T290" s="8">
        <v>52</v>
      </c>
      <c r="U290">
        <v>3.1</v>
      </c>
      <c r="V290" s="9">
        <v>6.6307159779220912</v>
      </c>
      <c r="W290" s="5">
        <v>32638</v>
      </c>
      <c r="X290" s="5">
        <v>74.5</v>
      </c>
      <c r="Y290" s="5">
        <v>53714</v>
      </c>
      <c r="Z290" s="27">
        <v>1078.4400367048399</v>
      </c>
      <c r="AA290" s="5">
        <v>4128.25</v>
      </c>
      <c r="AB290" s="12">
        <v>0.1155217496713784</v>
      </c>
      <c r="AC290" s="5">
        <f>(D290/S290)*1000000</f>
        <v>2306.5500413592408</v>
      </c>
      <c r="AD290" s="5">
        <f>S290/E290</f>
        <v>18.212129278946794</v>
      </c>
      <c r="AE290" s="5">
        <v>40000</v>
      </c>
      <c r="AF290" s="5">
        <v>49995.56</v>
      </c>
      <c r="AG290" s="5">
        <v>3.96916</v>
      </c>
      <c r="AH290" s="5">
        <v>1002500</v>
      </c>
      <c r="AI290" s="5">
        <v>1253013.68</v>
      </c>
      <c r="AJ290" s="5">
        <v>56.25009</v>
      </c>
      <c r="AK290" s="5">
        <v>6</v>
      </c>
      <c r="AL290" s="5">
        <v>4.2999999999999999E-4</v>
      </c>
      <c r="AM290" s="5">
        <v>1</v>
      </c>
      <c r="AN290" s="5">
        <v>5.0000000000000002E-5</v>
      </c>
      <c r="AO290" s="5">
        <v>15</v>
      </c>
      <c r="AP290" s="5">
        <v>1</v>
      </c>
      <c r="AQ290" s="5">
        <v>1</v>
      </c>
      <c r="AR290" s="5">
        <v>15</v>
      </c>
      <c r="AS290" s="5">
        <v>1</v>
      </c>
      <c r="AT290" s="5">
        <v>63</v>
      </c>
      <c r="AU290" s="5">
        <f>IF(AM290&gt;20,1,0)</f>
        <v>0</v>
      </c>
    </row>
    <row r="291" spans="1:47">
      <c r="A291" s="15">
        <v>16000</v>
      </c>
      <c r="B291" s="1" t="s">
        <v>16</v>
      </c>
      <c r="C291">
        <v>2006</v>
      </c>
      <c r="D291">
        <v>3381.5</v>
      </c>
      <c r="E291" s="13">
        <v>82643</v>
      </c>
      <c r="F291" s="42">
        <v>10.1</v>
      </c>
      <c r="G291" s="5">
        <v>2.39</v>
      </c>
      <c r="H291" s="13"/>
      <c r="I291" s="13"/>
      <c r="J291" s="13"/>
      <c r="K291" s="13"/>
      <c r="L291" s="13"/>
      <c r="M291" s="13"/>
      <c r="N291" s="13"/>
      <c r="O291" s="30">
        <v>9.5</v>
      </c>
      <c r="P291" s="9">
        <v>6.5000538306687323</v>
      </c>
      <c r="Q291" s="15">
        <v>9.3000000000000007</v>
      </c>
      <c r="S291" s="7">
        <v>1468669</v>
      </c>
      <c r="T291" s="8">
        <v>52</v>
      </c>
      <c r="U291">
        <v>3.5</v>
      </c>
      <c r="V291" s="9">
        <v>6.4825464275484803</v>
      </c>
      <c r="W291" s="5">
        <v>31431</v>
      </c>
      <c r="X291" s="5">
        <v>75.099999999999994</v>
      </c>
      <c r="Y291" s="5">
        <v>51894</v>
      </c>
      <c r="Z291" s="27">
        <v>1450.4797220754499</v>
      </c>
      <c r="AA291" s="5">
        <v>4247</v>
      </c>
      <c r="AB291" s="12">
        <v>0.13394037072498979</v>
      </c>
      <c r="AC291" s="5">
        <f>(D291/S291)*1000000</f>
        <v>2302.4248486214387</v>
      </c>
      <c r="AD291" s="5">
        <f>S291/E291</f>
        <v>17.771244993526373</v>
      </c>
      <c r="AE291" s="5">
        <v>0</v>
      </c>
      <c r="AF291" s="5">
        <v>0</v>
      </c>
      <c r="AG291" s="5">
        <v>0</v>
      </c>
      <c r="AH291" s="5">
        <v>4386900</v>
      </c>
      <c r="AI291" s="5">
        <v>5639309.4500000002</v>
      </c>
      <c r="AJ291" s="5">
        <v>236.58255</v>
      </c>
      <c r="AK291" s="5">
        <v>4</v>
      </c>
      <c r="AL291" s="5">
        <v>4.2000000000000002E-4</v>
      </c>
      <c r="AM291" s="5">
        <v>1</v>
      </c>
      <c r="AN291" s="5">
        <v>3.3E-4</v>
      </c>
      <c r="AO291" s="5">
        <v>6</v>
      </c>
      <c r="AP291" s="5">
        <v>1</v>
      </c>
      <c r="AQ291" s="5">
        <v>1</v>
      </c>
      <c r="AR291" s="5">
        <v>6</v>
      </c>
      <c r="AS291" s="5">
        <v>0</v>
      </c>
      <c r="AT291" s="5">
        <v>68</v>
      </c>
      <c r="AU291" s="5">
        <f>IF(AM291&gt;20,1,0)</f>
        <v>0</v>
      </c>
    </row>
    <row r="292" spans="1:47">
      <c r="A292" s="15">
        <v>16000</v>
      </c>
      <c r="B292" s="1" t="s">
        <v>16</v>
      </c>
      <c r="C292">
        <v>2005</v>
      </c>
      <c r="D292">
        <v>3264.1</v>
      </c>
      <c r="E292" s="13">
        <v>82643</v>
      </c>
      <c r="F292" s="42">
        <v>10.5</v>
      </c>
      <c r="G292" s="5">
        <v>2.4500000000000002</v>
      </c>
      <c r="H292" s="13"/>
      <c r="I292" s="13"/>
      <c r="J292" s="13"/>
      <c r="K292" s="13"/>
      <c r="L292" s="13"/>
      <c r="M292" s="13"/>
      <c r="N292" s="13"/>
      <c r="O292" s="30">
        <v>9.9</v>
      </c>
      <c r="P292" s="9">
        <v>6.3101817413539889</v>
      </c>
      <c r="Q292" s="15">
        <v>8.9</v>
      </c>
      <c r="S292" s="7">
        <v>1428241</v>
      </c>
      <c r="T292" s="8">
        <v>45</v>
      </c>
      <c r="U292">
        <v>4</v>
      </c>
      <c r="V292" s="9">
        <v>6.3010736698840475</v>
      </c>
      <c r="W292" s="5">
        <v>29297</v>
      </c>
      <c r="X292" s="5">
        <v>74.2</v>
      </c>
      <c r="Y292" s="5">
        <v>49112</v>
      </c>
      <c r="Z292" s="27">
        <v>1754.89461349406</v>
      </c>
      <c r="AA292" s="5">
        <v>3725</v>
      </c>
      <c r="AB292" s="12">
        <v>0.10044348503069263</v>
      </c>
      <c r="AC292" s="5">
        <f>(D292/S292)*1000000</f>
        <v>2285.3986126991172</v>
      </c>
      <c r="AD292" s="5">
        <f>S292/E292</f>
        <v>17.282056556514164</v>
      </c>
      <c r="AE292" s="5">
        <v>34000</v>
      </c>
      <c r="AF292" s="5">
        <v>45116.51</v>
      </c>
      <c r="AG292" s="5">
        <v>1.84754</v>
      </c>
      <c r="AH292" s="5">
        <v>6755299.9900000002</v>
      </c>
      <c r="AI292" s="5">
        <v>8963984.9700000007</v>
      </c>
      <c r="AJ292" s="5">
        <v>257.67045999999999</v>
      </c>
      <c r="AK292" s="5">
        <v>0</v>
      </c>
      <c r="AL292" s="5">
        <v>0</v>
      </c>
      <c r="AM292" s="5">
        <v>2</v>
      </c>
      <c r="AN292" s="5">
        <v>1.1E-4</v>
      </c>
      <c r="AO292" s="5">
        <v>6</v>
      </c>
      <c r="AP292" s="5">
        <v>4</v>
      </c>
      <c r="AQ292" s="5">
        <v>0</v>
      </c>
      <c r="AR292" s="5">
        <v>6</v>
      </c>
      <c r="AS292" s="5">
        <v>6</v>
      </c>
      <c r="AT292" s="5">
        <v>43</v>
      </c>
      <c r="AU292" s="5">
        <f>IF(AM292&gt;20,1,0)</f>
        <v>0</v>
      </c>
    </row>
    <row r="293" spans="1:47">
      <c r="A293" s="15">
        <v>16000</v>
      </c>
      <c r="B293" s="1" t="s">
        <v>16</v>
      </c>
      <c r="C293">
        <v>2004</v>
      </c>
      <c r="D293">
        <v>3137.4</v>
      </c>
      <c r="E293" s="13">
        <v>82643</v>
      </c>
      <c r="F293" s="42">
        <v>10.8</v>
      </c>
      <c r="G293" s="5">
        <v>2.2200000000000002</v>
      </c>
      <c r="H293" s="13"/>
      <c r="I293" s="13"/>
      <c r="J293" s="13"/>
      <c r="K293" s="13"/>
      <c r="L293" s="13"/>
      <c r="M293" s="13"/>
      <c r="N293" s="13"/>
      <c r="O293" s="30">
        <v>9.9</v>
      </c>
      <c r="P293" s="9">
        <v>6.0334234465514172</v>
      </c>
      <c r="Q293" s="15">
        <v>8.4</v>
      </c>
      <c r="S293" s="7">
        <v>1391802</v>
      </c>
      <c r="T293" s="8">
        <v>39.9</v>
      </c>
      <c r="U293">
        <v>4.9000000000000004</v>
      </c>
      <c r="V293" s="9">
        <v>6.0371489780879202</v>
      </c>
      <c r="W293" s="5">
        <v>28197</v>
      </c>
      <c r="X293" s="5">
        <v>73.7</v>
      </c>
      <c r="Y293" s="5">
        <v>46429</v>
      </c>
      <c r="Z293" s="27">
        <v>1395.6568025295501</v>
      </c>
      <c r="AA293" s="5"/>
      <c r="AB293" s="12">
        <v>8.524241284654259E-2</v>
      </c>
      <c r="AC293" s="5">
        <f>(D293/S293)*1000000</f>
        <v>2254.1999508550784</v>
      </c>
      <c r="AD293" s="5">
        <f>S293/E293</f>
        <v>16.841135970378616</v>
      </c>
      <c r="AE293" s="5">
        <v>0</v>
      </c>
      <c r="AF293" s="5">
        <v>0</v>
      </c>
      <c r="AG293" s="5">
        <v>0</v>
      </c>
      <c r="AH293" s="5">
        <v>1048999.99</v>
      </c>
      <c r="AI293" s="5">
        <v>1439137.37</v>
      </c>
      <c r="AJ293" s="5">
        <v>57.536499999999997</v>
      </c>
      <c r="AK293" s="5">
        <v>6</v>
      </c>
      <c r="AL293" s="5">
        <v>1.1800000000000001E-3</v>
      </c>
      <c r="AM293" s="5">
        <v>5.99</v>
      </c>
      <c r="AN293" s="5">
        <v>1.2999999999999999E-3</v>
      </c>
      <c r="AO293" s="5">
        <v>2</v>
      </c>
      <c r="AP293" s="5">
        <v>1</v>
      </c>
      <c r="AQ293" s="5">
        <v>2</v>
      </c>
      <c r="AR293" s="5">
        <v>2</v>
      </c>
      <c r="AS293" s="5">
        <v>0</v>
      </c>
      <c r="AT293" s="5">
        <v>35</v>
      </c>
      <c r="AU293" s="5">
        <f>IF(AM293&gt;20,1,0)</f>
        <v>0</v>
      </c>
    </row>
    <row r="294" spans="1:47">
      <c r="A294" s="15">
        <v>16000</v>
      </c>
      <c r="B294" s="1" t="s">
        <v>16</v>
      </c>
      <c r="C294">
        <v>2003</v>
      </c>
      <c r="D294">
        <v>2851.5</v>
      </c>
      <c r="E294" s="17">
        <v>82643</v>
      </c>
      <c r="F294" s="41">
        <v>10.9</v>
      </c>
      <c r="G294" s="5">
        <v>1.9</v>
      </c>
      <c r="H294" s="17"/>
      <c r="I294" s="17"/>
      <c r="J294" s="17"/>
      <c r="K294" s="17"/>
      <c r="L294" s="17"/>
      <c r="M294" s="17"/>
      <c r="N294" s="17"/>
      <c r="O294" s="30">
        <v>10.199999999999999</v>
      </c>
      <c r="P294" s="9">
        <v>5.8877890903565975</v>
      </c>
      <c r="Q294" s="15">
        <v>8</v>
      </c>
      <c r="S294" s="7">
        <v>1363380</v>
      </c>
      <c r="T294" s="8">
        <v>36.799999999999997</v>
      </c>
      <c r="U294">
        <v>5.6</v>
      </c>
      <c r="V294" s="9">
        <v>5.8807265898562919</v>
      </c>
      <c r="W294" s="5">
        <v>26700</v>
      </c>
      <c r="X294" s="5">
        <v>74.400000000000006</v>
      </c>
      <c r="Y294" s="5">
        <v>45533</v>
      </c>
      <c r="Z294" s="27">
        <v>1241.1031957364401</v>
      </c>
      <c r="AA294" s="5"/>
      <c r="AB294" s="5">
        <v>7.5975158700161999E-2</v>
      </c>
      <c r="AC294" s="5">
        <f>(D294/S294)*1000000</f>
        <v>2091.4932007217353</v>
      </c>
      <c r="AD294" s="5">
        <f>S294/E294</f>
        <v>16.497222995293008</v>
      </c>
      <c r="AE294" s="5">
        <v>0</v>
      </c>
      <c r="AF294" s="5">
        <v>0</v>
      </c>
      <c r="AG294" s="5">
        <v>0</v>
      </c>
      <c r="AH294" s="5">
        <v>1012500</v>
      </c>
      <c r="AI294" s="5">
        <v>1426053.87</v>
      </c>
      <c r="AJ294" s="5">
        <v>77.238550000000004</v>
      </c>
      <c r="AK294" s="5">
        <v>4</v>
      </c>
      <c r="AL294" s="5">
        <v>2.2000000000000001E-4</v>
      </c>
      <c r="AM294" s="5">
        <v>4.01</v>
      </c>
      <c r="AN294" s="5">
        <v>3.5E-4</v>
      </c>
      <c r="AO294" s="5">
        <v>5</v>
      </c>
      <c r="AP294" s="5">
        <v>1</v>
      </c>
      <c r="AQ294" s="5">
        <v>1</v>
      </c>
      <c r="AR294" s="5">
        <v>5</v>
      </c>
      <c r="AS294" s="5">
        <v>0</v>
      </c>
      <c r="AT294" s="5">
        <v>44</v>
      </c>
      <c r="AU294" s="5">
        <f>IF(AM294&gt;20,1,0)</f>
        <v>0</v>
      </c>
    </row>
    <row r="295" spans="1:47">
      <c r="A295" s="15">
        <v>16000</v>
      </c>
      <c r="B295" s="1" t="s">
        <v>16</v>
      </c>
      <c r="C295">
        <v>2002</v>
      </c>
      <c r="D295">
        <v>2630.5</v>
      </c>
      <c r="E295" s="13">
        <v>82643</v>
      </c>
      <c r="F295" s="42">
        <v>11</v>
      </c>
      <c r="G295" s="5">
        <v>2.68</v>
      </c>
      <c r="H295" s="13"/>
      <c r="I295" s="13"/>
      <c r="J295" s="13"/>
      <c r="K295" s="13"/>
      <c r="L295" s="13"/>
      <c r="M295" s="13"/>
      <c r="N295" s="13"/>
      <c r="O295" s="30">
        <v>11.3</v>
      </c>
      <c r="P295" s="9">
        <v>5.9402549111152085</v>
      </c>
      <c r="Q295" s="15">
        <v>7.6</v>
      </c>
      <c r="S295" s="7">
        <v>1340372</v>
      </c>
      <c r="T295" s="8">
        <v>36.5</v>
      </c>
      <c r="U295">
        <v>5.6</v>
      </c>
      <c r="V295" s="9">
        <v>5.9318730625908502</v>
      </c>
      <c r="W295" s="5">
        <v>26247</v>
      </c>
      <c r="X295" s="5">
        <v>73</v>
      </c>
      <c r="Y295" s="5">
        <v>43880</v>
      </c>
      <c r="Z295" s="27">
        <v>1059.5496390196699</v>
      </c>
      <c r="AA295" s="5"/>
      <c r="AB295" s="12">
        <v>5.9916826981212326E-2</v>
      </c>
      <c r="AC295" s="5">
        <f>(D295/S295)*1000000</f>
        <v>1962.5148839277456</v>
      </c>
      <c r="AD295" s="5">
        <f>S295/E295</f>
        <v>16.218820710768004</v>
      </c>
      <c r="AE295" s="5">
        <v>0</v>
      </c>
      <c r="AF295" s="5">
        <v>0</v>
      </c>
      <c r="AG295" s="5">
        <v>0</v>
      </c>
      <c r="AH295" s="5">
        <v>4669000</v>
      </c>
      <c r="AI295" s="5">
        <v>6725915.8899999997</v>
      </c>
      <c r="AJ295" s="5">
        <v>1137.8820000000001</v>
      </c>
      <c r="AK295" s="5">
        <v>27</v>
      </c>
      <c r="AL295" s="5">
        <v>1.39E-3</v>
      </c>
      <c r="AM295" s="5">
        <v>10.01</v>
      </c>
      <c r="AN295" s="5">
        <v>1.2600000000000001E-3</v>
      </c>
      <c r="AO295" s="5">
        <v>2</v>
      </c>
      <c r="AP295" s="5">
        <v>2</v>
      </c>
      <c r="AQ295" s="5">
        <v>1</v>
      </c>
      <c r="AR295" s="5">
        <v>2</v>
      </c>
      <c r="AS295" s="5">
        <v>0</v>
      </c>
      <c r="AT295" s="5">
        <v>50</v>
      </c>
      <c r="AU295" s="5">
        <f>IF(AM295&gt;20,1,0)</f>
        <v>0</v>
      </c>
    </row>
    <row r="296" spans="1:47">
      <c r="A296" s="15">
        <v>16000</v>
      </c>
      <c r="B296" s="1" t="s">
        <v>16</v>
      </c>
      <c r="C296">
        <v>2001</v>
      </c>
      <c r="D296">
        <v>2424.4</v>
      </c>
      <c r="E296" s="13">
        <v>82643</v>
      </c>
      <c r="F296" s="42">
        <v>11.2</v>
      </c>
      <c r="G296" s="5">
        <v>2.27</v>
      </c>
      <c r="H296" s="13"/>
      <c r="I296" s="13"/>
      <c r="J296" s="13"/>
      <c r="K296" s="13"/>
      <c r="L296" s="13"/>
      <c r="M296" s="13"/>
      <c r="N296" s="13"/>
      <c r="O296" s="30">
        <v>11.5</v>
      </c>
      <c r="P296" s="9">
        <v>6.0462853957552172</v>
      </c>
      <c r="Q296" s="15">
        <v>7.1</v>
      </c>
      <c r="S296" s="7">
        <v>1319962</v>
      </c>
      <c r="T296" s="8">
        <v>37.9</v>
      </c>
      <c r="U296">
        <v>5.0999999999999996</v>
      </c>
      <c r="V296" s="9">
        <v>6.0314164600512532</v>
      </c>
      <c r="W296" s="5">
        <v>25805</v>
      </c>
      <c r="X296" s="5">
        <v>71.7</v>
      </c>
      <c r="Y296" s="5">
        <v>43650</v>
      </c>
      <c r="Z296" s="27">
        <v>932.10760718161498</v>
      </c>
      <c r="AA296" s="5"/>
      <c r="AB296" s="12">
        <v>7.5652311744850542E-2</v>
      </c>
      <c r="AC296" s="5">
        <f>(D296/S296)*1000000</f>
        <v>1836.7195419262068</v>
      </c>
      <c r="AD296" s="5">
        <f>S296/E296</f>
        <v>15.971854845540458</v>
      </c>
      <c r="AE296" s="5">
        <v>0</v>
      </c>
      <c r="AF296" s="5">
        <v>0</v>
      </c>
      <c r="AG296" s="5">
        <v>0</v>
      </c>
      <c r="AH296" s="5">
        <v>234000</v>
      </c>
      <c r="AI296" s="5">
        <v>342417.53</v>
      </c>
      <c r="AJ296" s="5">
        <v>15.231769999999999</v>
      </c>
      <c r="AK296" s="5">
        <v>7.01</v>
      </c>
      <c r="AL296" s="5">
        <v>3.5E-4</v>
      </c>
      <c r="AM296" s="5">
        <v>1</v>
      </c>
      <c r="AN296" s="5">
        <v>5.0000000000000002E-5</v>
      </c>
      <c r="AO296" s="5">
        <v>2</v>
      </c>
      <c r="AP296" s="5">
        <v>1</v>
      </c>
      <c r="AQ296" s="5">
        <v>2</v>
      </c>
      <c r="AR296" s="5">
        <v>2</v>
      </c>
      <c r="AS296" s="5">
        <v>0</v>
      </c>
      <c r="AT296" s="5">
        <v>33</v>
      </c>
      <c r="AU296" s="5">
        <f>IF(AM296&gt;20,1,0)</f>
        <v>0</v>
      </c>
    </row>
    <row r="297" spans="1:47">
      <c r="A297" s="15">
        <v>16000</v>
      </c>
      <c r="B297" s="1" t="s">
        <v>16</v>
      </c>
      <c r="C297">
        <v>2000</v>
      </c>
      <c r="D297">
        <v>2434.6999999999998</v>
      </c>
      <c r="E297" s="13">
        <v>82643</v>
      </c>
      <c r="F297" s="42">
        <v>10.8</v>
      </c>
      <c r="G297" s="5">
        <v>1.24</v>
      </c>
      <c r="H297" s="13"/>
      <c r="I297" s="13"/>
      <c r="J297" s="13"/>
      <c r="K297" s="13"/>
      <c r="L297" s="13"/>
      <c r="M297" s="13"/>
      <c r="N297" s="13"/>
      <c r="O297" s="30">
        <v>12.5</v>
      </c>
      <c r="P297" s="9">
        <v>6.1700420317894782</v>
      </c>
      <c r="Q297" s="15">
        <v>6.4</v>
      </c>
      <c r="S297" s="7">
        <v>1293957</v>
      </c>
      <c r="T297" s="8">
        <v>36.4</v>
      </c>
      <c r="U297">
        <v>4.7</v>
      </c>
      <c r="V297" s="9">
        <v>6.1381473991200783</v>
      </c>
      <c r="W297" s="5">
        <v>25235</v>
      </c>
      <c r="X297" s="5">
        <v>70.5</v>
      </c>
      <c r="Y297" s="5">
        <v>42426</v>
      </c>
      <c r="Z297" s="27">
        <v>863.503452623812</v>
      </c>
      <c r="AA297" s="5"/>
      <c r="AB297" s="12">
        <v>6.7657641923691184E-2</v>
      </c>
      <c r="AC297" s="5">
        <f>(D297/S297)*1000000</f>
        <v>1881.5926649803662</v>
      </c>
      <c r="AD297" s="5">
        <f>S297/E297</f>
        <v>15.657188146606488</v>
      </c>
      <c r="AE297" s="5">
        <v>1244000</v>
      </c>
      <c r="AF297" s="5">
        <v>1872172.91</v>
      </c>
      <c r="AG297" s="5">
        <v>170.44307000000001</v>
      </c>
      <c r="AH297" s="5">
        <v>7872099.9800000004</v>
      </c>
      <c r="AI297" s="5">
        <v>11847212.43</v>
      </c>
      <c r="AJ297" s="5">
        <v>656.23644999999999</v>
      </c>
      <c r="AK297" s="5">
        <v>6.01</v>
      </c>
      <c r="AL297" s="5">
        <v>5.0000000000000001E-4</v>
      </c>
      <c r="AM297" s="5">
        <v>1</v>
      </c>
      <c r="AN297" s="5">
        <v>3.4000000000000002E-4</v>
      </c>
      <c r="AO297" s="5">
        <v>6</v>
      </c>
      <c r="AP297" s="5">
        <v>2</v>
      </c>
      <c r="AQ297" s="5">
        <v>2</v>
      </c>
      <c r="AR297" s="5">
        <v>6</v>
      </c>
      <c r="AS297" s="5">
        <v>6</v>
      </c>
      <c r="AT297" s="5">
        <v>61</v>
      </c>
      <c r="AU297" s="5">
        <f>IF(AM297&gt;20,1,0)</f>
        <v>0</v>
      </c>
    </row>
    <row r="298" spans="1:47">
      <c r="A298" s="15">
        <v>16000</v>
      </c>
      <c r="B298" s="1" t="s">
        <v>16</v>
      </c>
      <c r="C298">
        <v>1999</v>
      </c>
      <c r="D298">
        <v>2306.3000000000002</v>
      </c>
      <c r="E298" s="17">
        <v>82643</v>
      </c>
      <c r="F298" s="41">
        <v>12.1</v>
      </c>
      <c r="G298" s="5">
        <v>2</v>
      </c>
      <c r="H298" s="17"/>
      <c r="I298" s="17"/>
      <c r="J298" s="17"/>
      <c r="K298" s="17"/>
      <c r="L298" s="17"/>
      <c r="M298" s="17"/>
      <c r="N298" s="17"/>
      <c r="O298" s="30">
        <v>14.1</v>
      </c>
      <c r="P298" s="9">
        <v>5.8383434272740447</v>
      </c>
      <c r="Q298" s="15">
        <v>6.2</v>
      </c>
      <c r="S298" s="33">
        <v>1275674</v>
      </c>
      <c r="T298" s="8">
        <v>35</v>
      </c>
      <c r="U298">
        <v>4.9000000000000004</v>
      </c>
      <c r="V298" s="9">
        <v>5.79696093906706</v>
      </c>
      <c r="W298" s="5">
        <v>23788</v>
      </c>
      <c r="X298" s="5">
        <v>70.3</v>
      </c>
      <c r="Y298" s="5">
        <v>41287</v>
      </c>
      <c r="Z298" s="27">
        <v>916.01670655792998</v>
      </c>
      <c r="AA298" s="5"/>
      <c r="AB298" s="5"/>
      <c r="AC298" s="5">
        <f>(D298/S298)*1000000</f>
        <v>1807.9070358100896</v>
      </c>
      <c r="AD298" s="5">
        <f>S298/E298</f>
        <v>15.435959488401922</v>
      </c>
      <c r="AE298" s="5">
        <v>0</v>
      </c>
      <c r="AF298" s="5">
        <v>0</v>
      </c>
      <c r="AG298" s="5">
        <v>0</v>
      </c>
      <c r="AH298" s="5">
        <v>5627000</v>
      </c>
      <c r="AI298" s="5">
        <v>8753074.9399999995</v>
      </c>
      <c r="AJ298" s="5">
        <v>546.75733000000002</v>
      </c>
      <c r="AK298" s="5">
        <v>14</v>
      </c>
      <c r="AL298" s="5">
        <v>6.9999999999999999E-4</v>
      </c>
      <c r="AM298" s="5">
        <v>0</v>
      </c>
      <c r="AN298" s="5">
        <v>0</v>
      </c>
      <c r="AO298" s="5">
        <v>2</v>
      </c>
      <c r="AP298" s="5">
        <v>0</v>
      </c>
      <c r="AQ298" s="5">
        <v>2</v>
      </c>
      <c r="AR298" s="5">
        <v>2</v>
      </c>
      <c r="AS298" s="5">
        <v>0</v>
      </c>
      <c r="AT298" s="5">
        <v>95</v>
      </c>
      <c r="AU298" s="5">
        <f>IF(AM298&gt;20,1,0)</f>
        <v>0</v>
      </c>
    </row>
    <row r="299" spans="1:47">
      <c r="A299" s="15">
        <v>16000</v>
      </c>
      <c r="B299" s="1" t="s">
        <v>16</v>
      </c>
      <c r="C299">
        <v>1998</v>
      </c>
      <c r="D299">
        <v>2173.1</v>
      </c>
      <c r="E299" s="17">
        <v>82643</v>
      </c>
      <c r="F299" s="41"/>
      <c r="G299" s="5">
        <v>2.93</v>
      </c>
      <c r="H299" s="17"/>
      <c r="I299" s="17"/>
      <c r="J299" s="17"/>
      <c r="K299" s="17"/>
      <c r="L299" s="17"/>
      <c r="M299" s="17"/>
      <c r="N299" s="17"/>
      <c r="O299" s="30">
        <v>13</v>
      </c>
      <c r="P299" s="9">
        <v>5.7940319275142249</v>
      </c>
      <c r="Q299" s="15">
        <v>5.7</v>
      </c>
      <c r="S299" s="33">
        <v>1252330</v>
      </c>
      <c r="T299" s="8">
        <v>32.6</v>
      </c>
      <c r="U299">
        <v>5.0999999999999996</v>
      </c>
      <c r="V299" s="9">
        <v>5.735053914666552</v>
      </c>
      <c r="W299" s="5">
        <v>22816</v>
      </c>
      <c r="X299" s="5">
        <v>72.599999999999994</v>
      </c>
      <c r="Y299" s="5">
        <v>40107</v>
      </c>
      <c r="Z299" s="27">
        <v>892.34408597368304</v>
      </c>
      <c r="AA299" s="5"/>
      <c r="AB299" s="5"/>
      <c r="AC299" s="5">
        <f>(D299/S299)*1000000</f>
        <v>1735.2455023835569</v>
      </c>
      <c r="AD299" s="5">
        <f>S299/E299</f>
        <v>15.153491523783018</v>
      </c>
      <c r="AE299" s="5">
        <v>5527000</v>
      </c>
      <c r="AF299" s="5">
        <v>8787403.7899999991</v>
      </c>
      <c r="AG299" s="5">
        <v>316.46958999999998</v>
      </c>
      <c r="AH299" s="5">
        <v>2100157.15</v>
      </c>
      <c r="AI299" s="5">
        <v>3339049.92</v>
      </c>
      <c r="AJ299" s="5">
        <v>234.48338000000001</v>
      </c>
      <c r="AK299" s="5">
        <v>9.17</v>
      </c>
      <c r="AL299" s="5">
        <v>6.8000000000000005E-4</v>
      </c>
      <c r="AM299" s="5">
        <v>2</v>
      </c>
      <c r="AN299" s="5">
        <v>1.7000000000000001E-4</v>
      </c>
      <c r="AO299" s="5">
        <v>3</v>
      </c>
      <c r="AP299" s="5">
        <v>1</v>
      </c>
      <c r="AQ299" s="5">
        <v>2</v>
      </c>
      <c r="AR299" s="5">
        <v>3</v>
      </c>
      <c r="AS299" s="5">
        <v>1</v>
      </c>
      <c r="AT299" s="5">
        <v>59</v>
      </c>
      <c r="AU299" s="5">
        <f>IF(AM299&gt;20,1,0)</f>
        <v>0</v>
      </c>
    </row>
    <row r="300" spans="1:47">
      <c r="A300" s="15">
        <v>16000</v>
      </c>
      <c r="B300" s="1" t="s">
        <v>16</v>
      </c>
      <c r="C300">
        <v>1997</v>
      </c>
      <c r="D300">
        <v>2066</v>
      </c>
      <c r="E300" s="13">
        <v>82643</v>
      </c>
      <c r="F300" s="42"/>
      <c r="G300" s="5">
        <v>3.22</v>
      </c>
      <c r="H300" s="13"/>
      <c r="I300" s="13"/>
      <c r="J300" s="13"/>
      <c r="K300" s="13"/>
      <c r="L300" s="13"/>
      <c r="M300" s="13"/>
      <c r="N300" s="13"/>
      <c r="O300" s="30">
        <v>14.7</v>
      </c>
      <c r="P300" s="9">
        <v>5.545391964468414</v>
      </c>
      <c r="Q300" s="15">
        <v>5.4</v>
      </c>
      <c r="R300">
        <v>2.6</v>
      </c>
      <c r="S300" s="33">
        <v>1228520</v>
      </c>
      <c r="T300" s="8">
        <v>32.299999999999997</v>
      </c>
      <c r="U300">
        <v>5.0999999999999996</v>
      </c>
      <c r="V300" s="9">
        <v>5.5480278371541418</v>
      </c>
      <c r="W300" s="5">
        <v>21506</v>
      </c>
      <c r="X300" s="5">
        <v>72.3</v>
      </c>
      <c r="Y300" s="5">
        <v>38878</v>
      </c>
      <c r="Z300" s="27">
        <v>819.57483277625602</v>
      </c>
      <c r="AA300" s="5"/>
      <c r="AB300" s="5"/>
      <c r="AC300" s="5">
        <f>(D300/S300)*1000000</f>
        <v>1681.6983036499203</v>
      </c>
      <c r="AD300" s="5">
        <f>S300/E300</f>
        <v>14.865384848081508</v>
      </c>
      <c r="AE300" s="5">
        <v>2000</v>
      </c>
      <c r="AF300" s="5">
        <v>3229.34</v>
      </c>
      <c r="AG300" s="5">
        <v>0.49431000000000003</v>
      </c>
      <c r="AH300" s="5">
        <v>60720299.950000003</v>
      </c>
      <c r="AI300" s="5">
        <v>98043226.549999997</v>
      </c>
      <c r="AJ300" s="5">
        <v>8870.8979500000005</v>
      </c>
      <c r="AK300" s="5">
        <v>9</v>
      </c>
      <c r="AL300" s="5">
        <v>1.9000000000000001E-4</v>
      </c>
      <c r="AM300" s="5">
        <v>3</v>
      </c>
      <c r="AN300" s="5">
        <v>3.6999999999999999E-4</v>
      </c>
      <c r="AO300" s="5">
        <v>31</v>
      </c>
      <c r="AP300" s="5">
        <v>1</v>
      </c>
      <c r="AQ300" s="5">
        <v>8</v>
      </c>
      <c r="AR300" s="5">
        <v>31</v>
      </c>
      <c r="AS300" s="5">
        <v>1</v>
      </c>
      <c r="AT300" s="5">
        <v>69</v>
      </c>
      <c r="AU300" s="5">
        <f>IF(AM300&gt;20,1,0)</f>
        <v>0</v>
      </c>
    </row>
    <row r="301" spans="1:47" ht="15.75" thickBot="1">
      <c r="A301" s="15">
        <v>17000</v>
      </c>
      <c r="B301" s="1" t="s">
        <v>17</v>
      </c>
      <c r="C301">
        <v>2019</v>
      </c>
      <c r="D301">
        <v>71394.5</v>
      </c>
      <c r="E301" s="14">
        <v>55519</v>
      </c>
      <c r="F301" s="43">
        <v>5.2</v>
      </c>
      <c r="G301" s="43"/>
      <c r="H301" s="38" t="s">
        <v>139</v>
      </c>
      <c r="I301" s="38" t="s">
        <v>140</v>
      </c>
      <c r="J301" s="38" t="s">
        <v>141</v>
      </c>
      <c r="K301" s="38">
        <v>14.1</v>
      </c>
      <c r="L301" s="38">
        <v>5.7</v>
      </c>
      <c r="M301" s="38">
        <v>17.5</v>
      </c>
      <c r="N301" s="28">
        <v>887</v>
      </c>
      <c r="O301" s="30">
        <v>9.3000000000000007</v>
      </c>
      <c r="P301" s="28"/>
      <c r="Q301" s="15">
        <v>148.6</v>
      </c>
      <c r="S301" s="23">
        <v>12671821</v>
      </c>
      <c r="T301" s="8">
        <v>226.7</v>
      </c>
      <c r="U301">
        <v>4</v>
      </c>
      <c r="V301" s="5"/>
      <c r="W301" s="5">
        <v>58764</v>
      </c>
      <c r="X301" s="5">
        <v>65.099999999999994</v>
      </c>
      <c r="Y301" s="5">
        <v>365816</v>
      </c>
      <c r="Z301" s="27">
        <v>1758.3667130015999</v>
      </c>
      <c r="AA301" s="5">
        <v>29388.5</v>
      </c>
      <c r="AB301" s="5"/>
      <c r="AC301" s="5">
        <f>(D301/S301)*1000000</f>
        <v>5634.1152546267822</v>
      </c>
      <c r="AD301" s="5">
        <f>S301/E301</f>
        <v>228.24296186890973</v>
      </c>
      <c r="AE301" s="5">
        <v>10608000</v>
      </c>
      <c r="AF301" s="5">
        <v>10608000</v>
      </c>
      <c r="AG301" s="5">
        <v>1537.8230699999999</v>
      </c>
      <c r="AH301" s="5">
        <v>47049500</v>
      </c>
      <c r="AI301" s="5">
        <v>47049500</v>
      </c>
      <c r="AJ301" s="5">
        <v>1364.7638400000001</v>
      </c>
      <c r="AK301" s="5">
        <v>15</v>
      </c>
      <c r="AL301" s="5">
        <v>1.2199999999999999E-3</v>
      </c>
      <c r="AM301" s="5">
        <v>11</v>
      </c>
      <c r="AN301" s="5">
        <v>4.8999999999999998E-4</v>
      </c>
      <c r="AO301" s="5">
        <v>31</v>
      </c>
      <c r="AP301" s="5">
        <v>30</v>
      </c>
      <c r="AQ301" s="5">
        <v>11</v>
      </c>
      <c r="AR301" s="5">
        <v>31</v>
      </c>
      <c r="AS301" s="5">
        <v>31</v>
      </c>
      <c r="AT301" s="5">
        <v>293</v>
      </c>
      <c r="AU301" s="5">
        <f>IF(AM301&gt;20,1,0)</f>
        <v>0</v>
      </c>
    </row>
    <row r="302" spans="1:47" ht="15.75" thickBot="1">
      <c r="A302" s="15">
        <v>17000</v>
      </c>
      <c r="B302" s="1" t="s">
        <v>17</v>
      </c>
      <c r="C302">
        <v>2018</v>
      </c>
      <c r="D302">
        <v>68679.600000000006</v>
      </c>
      <c r="E302" s="14">
        <v>55519</v>
      </c>
      <c r="F302" s="43">
        <v>5.5</v>
      </c>
      <c r="G302" s="5">
        <v>6.9381873440000001</v>
      </c>
      <c r="H302" s="38" t="s">
        <v>292</v>
      </c>
      <c r="I302" s="38" t="s">
        <v>293</v>
      </c>
      <c r="J302" s="38" t="s">
        <v>294</v>
      </c>
      <c r="K302" s="38">
        <v>14.1</v>
      </c>
      <c r="L302" s="38">
        <v>5.6</v>
      </c>
      <c r="M302" s="38">
        <v>17.3</v>
      </c>
      <c r="N302" s="28">
        <v>837</v>
      </c>
      <c r="O302" s="30">
        <v>10.3</v>
      </c>
      <c r="P302" s="9">
        <v>5.9606580041290158</v>
      </c>
      <c r="Q302" s="15">
        <v>152.80000000000001</v>
      </c>
      <c r="S302" s="23">
        <v>12723071</v>
      </c>
      <c r="T302" s="8">
        <v>226.1</v>
      </c>
      <c r="U302">
        <v>4.3</v>
      </c>
      <c r="V302" s="5"/>
      <c r="W302" s="5">
        <v>57145</v>
      </c>
      <c r="X302" s="5">
        <v>66</v>
      </c>
      <c r="Y302" s="5">
        <v>358529</v>
      </c>
      <c r="Z302" s="27">
        <v>1876.12248360388</v>
      </c>
      <c r="AA302" s="5">
        <v>29131.5</v>
      </c>
      <c r="AB302" s="5"/>
      <c r="AC302" s="5">
        <f>(D302/S302)*1000000</f>
        <v>5398.036370307138</v>
      </c>
      <c r="AD302" s="5">
        <f>S302/E302</f>
        <v>229.16606927358202</v>
      </c>
      <c r="AE302" s="5">
        <v>84000</v>
      </c>
      <c r="AF302" s="5">
        <v>86692.03</v>
      </c>
      <c r="AG302" s="5">
        <v>8.67056</v>
      </c>
      <c r="AH302" s="5">
        <v>143710000</v>
      </c>
      <c r="AI302" s="5">
        <v>148315620.72</v>
      </c>
      <c r="AJ302" s="5">
        <v>4644.0116600000001</v>
      </c>
      <c r="AK302" s="5">
        <v>36</v>
      </c>
      <c r="AL302" s="5">
        <v>1.0499999999999999E-3</v>
      </c>
      <c r="AM302" s="5">
        <v>4</v>
      </c>
      <c r="AN302" s="5">
        <v>0</v>
      </c>
      <c r="AO302" s="5">
        <v>30</v>
      </c>
      <c r="AP302" s="5">
        <v>1</v>
      </c>
      <c r="AQ302" s="5">
        <v>1</v>
      </c>
      <c r="AR302" s="5">
        <v>30</v>
      </c>
      <c r="AS302" s="5">
        <v>12</v>
      </c>
      <c r="AT302" s="5">
        <v>419</v>
      </c>
      <c r="AU302" s="5">
        <f>IF(AM302&gt;20,1,0)</f>
        <v>0</v>
      </c>
    </row>
    <row r="303" spans="1:47" ht="15.75" thickBot="1">
      <c r="A303" s="15">
        <v>17000</v>
      </c>
      <c r="B303" s="1" t="s">
        <v>17</v>
      </c>
      <c r="C303">
        <v>2017</v>
      </c>
      <c r="D303">
        <v>64240.2</v>
      </c>
      <c r="E303" s="14">
        <v>55519</v>
      </c>
      <c r="F303" s="43">
        <v>6</v>
      </c>
      <c r="G303" s="5">
        <v>7.6879785040000002</v>
      </c>
      <c r="H303" s="38" t="s">
        <v>445</v>
      </c>
      <c r="I303" s="38" t="s">
        <v>446</v>
      </c>
      <c r="J303" s="38" t="s">
        <v>447</v>
      </c>
      <c r="K303" s="38">
        <v>14.2</v>
      </c>
      <c r="L303" s="38">
        <v>5.4</v>
      </c>
      <c r="M303" s="38">
        <v>17.2</v>
      </c>
      <c r="N303" s="28">
        <v>950</v>
      </c>
      <c r="O303" s="30">
        <v>10.9</v>
      </c>
      <c r="P303" s="9">
        <v>5.8163584200390117</v>
      </c>
      <c r="Q303" s="15">
        <v>146.80000000000001</v>
      </c>
      <c r="S303" s="23">
        <v>12778828</v>
      </c>
      <c r="T303" s="8">
        <v>220.3</v>
      </c>
      <c r="U303">
        <v>4.9000000000000004</v>
      </c>
      <c r="V303" s="9">
        <v>5.9304201266119279</v>
      </c>
      <c r="W303" s="5">
        <v>54252</v>
      </c>
      <c r="X303" s="5">
        <v>65.400000000000006</v>
      </c>
      <c r="Y303" s="5">
        <v>353360</v>
      </c>
      <c r="Z303" s="27">
        <v>1957.2666145031401</v>
      </c>
      <c r="AA303" s="5">
        <v>26114.75</v>
      </c>
      <c r="AB303" s="5"/>
      <c r="AC303" s="5">
        <f>(D303/S303)*1000000</f>
        <v>5027.0807307211589</v>
      </c>
      <c r="AD303" s="5">
        <f>S303/E303</f>
        <v>230.17035609431005</v>
      </c>
      <c r="AE303" s="5">
        <v>1884000</v>
      </c>
      <c r="AF303" s="5">
        <v>1957427.7</v>
      </c>
      <c r="AG303" s="5">
        <v>98.13655</v>
      </c>
      <c r="AH303" s="5">
        <v>61309750</v>
      </c>
      <c r="AI303" s="5">
        <v>63699257.490000002</v>
      </c>
      <c r="AJ303" s="5">
        <v>1537.5562</v>
      </c>
      <c r="AK303" s="5">
        <v>35</v>
      </c>
      <c r="AL303" s="5">
        <v>6.4000000000000005E-4</v>
      </c>
      <c r="AM303" s="5">
        <v>9</v>
      </c>
      <c r="AN303" s="5">
        <v>3.1E-4</v>
      </c>
      <c r="AO303" s="5">
        <v>31</v>
      </c>
      <c r="AP303" s="5">
        <v>20</v>
      </c>
      <c r="AQ303" s="5">
        <v>1</v>
      </c>
      <c r="AR303" s="5">
        <v>31</v>
      </c>
      <c r="AS303" s="5">
        <v>31</v>
      </c>
      <c r="AT303" s="5">
        <v>434</v>
      </c>
      <c r="AU303" s="5">
        <f>IF(AM303&gt;20,1,0)</f>
        <v>0</v>
      </c>
    </row>
    <row r="304" spans="1:47" ht="15.75" thickBot="1">
      <c r="A304" s="15">
        <v>17000</v>
      </c>
      <c r="B304" s="1" t="s">
        <v>17</v>
      </c>
      <c r="C304">
        <v>2016</v>
      </c>
      <c r="D304">
        <v>61760.9</v>
      </c>
      <c r="E304" s="14">
        <v>55519</v>
      </c>
      <c r="F304" s="43">
        <v>5.8</v>
      </c>
      <c r="G304" s="5">
        <v>8.27</v>
      </c>
      <c r="H304" s="38" t="s">
        <v>598</v>
      </c>
      <c r="I304" s="38" t="s">
        <v>599</v>
      </c>
      <c r="J304" s="38" t="s">
        <v>600</v>
      </c>
      <c r="K304" s="38">
        <v>14.2</v>
      </c>
      <c r="L304" s="38">
        <v>5.3</v>
      </c>
      <c r="M304" s="38">
        <v>17</v>
      </c>
      <c r="N304" s="28">
        <v>814</v>
      </c>
      <c r="O304" s="30">
        <v>12.1</v>
      </c>
      <c r="P304" s="9">
        <v>6.0594314982874975</v>
      </c>
      <c r="Q304" s="15">
        <v>140.19999999999999</v>
      </c>
      <c r="S304" s="23">
        <v>12820527</v>
      </c>
      <c r="T304" s="8">
        <v>218.7</v>
      </c>
      <c r="U304">
        <v>5.8</v>
      </c>
      <c r="V304" s="9">
        <v>6.0869508335948508</v>
      </c>
      <c r="W304" s="5">
        <v>52417</v>
      </c>
      <c r="X304" s="5">
        <v>65.3</v>
      </c>
      <c r="Y304" s="5">
        <v>387675</v>
      </c>
      <c r="Z304" s="27">
        <v>1849.7933908088401</v>
      </c>
      <c r="AA304" s="5">
        <v>25034.75</v>
      </c>
      <c r="AB304" s="12">
        <v>-2.2896710225655856E-2</v>
      </c>
      <c r="AC304" s="5">
        <f>(D304/S304)*1000000</f>
        <v>4817.3448720165716</v>
      </c>
      <c r="AD304" s="5">
        <f>S304/E304</f>
        <v>230.921432302455</v>
      </c>
      <c r="AE304" s="5">
        <v>720000</v>
      </c>
      <c r="AF304" s="5">
        <v>763550.2</v>
      </c>
      <c r="AG304" s="5">
        <v>26.116440000000001</v>
      </c>
      <c r="AH304" s="5">
        <v>23625000</v>
      </c>
      <c r="AI304" s="5">
        <v>25053991.449999999</v>
      </c>
      <c r="AJ304" s="5">
        <v>1302.76054</v>
      </c>
      <c r="AK304" s="5">
        <v>32</v>
      </c>
      <c r="AL304" s="5">
        <v>7.6000000000000004E-4</v>
      </c>
      <c r="AM304" s="5">
        <v>10</v>
      </c>
      <c r="AN304" s="5">
        <v>2.4000000000000001E-4</v>
      </c>
      <c r="AO304" s="5">
        <v>19</v>
      </c>
      <c r="AP304" s="5">
        <v>2</v>
      </c>
      <c r="AQ304" s="5">
        <v>2</v>
      </c>
      <c r="AR304" s="5">
        <v>19</v>
      </c>
      <c r="AS304" s="5">
        <v>5</v>
      </c>
      <c r="AT304" s="5">
        <v>354</v>
      </c>
      <c r="AU304" s="5">
        <f>IF(AM304&gt;20,1,0)</f>
        <v>0</v>
      </c>
    </row>
    <row r="305" spans="1:47" ht="15.75" thickBot="1">
      <c r="A305" s="15">
        <v>17000</v>
      </c>
      <c r="B305" s="1" t="s">
        <v>17</v>
      </c>
      <c r="C305">
        <v>2015</v>
      </c>
      <c r="D305">
        <v>60775.1</v>
      </c>
      <c r="E305" s="14">
        <v>55519</v>
      </c>
      <c r="F305" s="43">
        <v>5.9</v>
      </c>
      <c r="G305" s="5">
        <v>5.87</v>
      </c>
      <c r="H305" s="38" t="s">
        <v>751</v>
      </c>
      <c r="I305" s="38" t="s">
        <v>752</v>
      </c>
      <c r="J305" s="38" t="s">
        <v>753</v>
      </c>
      <c r="K305" s="38">
        <v>14.3</v>
      </c>
      <c r="L305" s="38">
        <v>5.2</v>
      </c>
      <c r="M305" s="38">
        <v>16.899999999999999</v>
      </c>
      <c r="N305" s="28">
        <v>1089</v>
      </c>
      <c r="O305" s="30">
        <v>10.9</v>
      </c>
      <c r="P305" s="9">
        <v>5.9230838590533255</v>
      </c>
      <c r="Q305" s="15">
        <v>142.6</v>
      </c>
      <c r="S305" s="23">
        <v>12858913</v>
      </c>
      <c r="T305" s="8">
        <v>213.6</v>
      </c>
      <c r="U305">
        <v>6</v>
      </c>
      <c r="V305" s="9">
        <v>5.9386943242538912</v>
      </c>
      <c r="W305" s="5">
        <v>51753</v>
      </c>
      <c r="X305" s="5">
        <v>65.400000000000006</v>
      </c>
      <c r="Y305" s="5">
        <v>393941</v>
      </c>
      <c r="Z305" s="27">
        <v>1675.9311796182001</v>
      </c>
      <c r="AA305" s="5">
        <v>24617</v>
      </c>
      <c r="AB305" s="12">
        <v>-3.3934896843044293E-2</v>
      </c>
      <c r="AC305" s="5">
        <f>(D305/S305)*1000000</f>
        <v>4726.3015155324556</v>
      </c>
      <c r="AD305" s="5">
        <f>S305/E305</f>
        <v>231.61283524559161</v>
      </c>
      <c r="AE305" s="5">
        <v>1266000</v>
      </c>
      <c r="AF305" s="5">
        <v>1384244.87</v>
      </c>
      <c r="AG305" s="5">
        <v>139.44175999999999</v>
      </c>
      <c r="AH305" s="5">
        <v>72346510</v>
      </c>
      <c r="AI305" s="5">
        <v>79103702.340000004</v>
      </c>
      <c r="AJ305" s="5">
        <v>1832.4789699999999</v>
      </c>
      <c r="AK305" s="5">
        <v>48</v>
      </c>
      <c r="AL305" s="5">
        <v>5.2999999999999998E-4</v>
      </c>
      <c r="AM305" s="5">
        <v>32</v>
      </c>
      <c r="AN305" s="5">
        <v>8.0999999999999996E-4</v>
      </c>
      <c r="AO305" s="5">
        <v>30</v>
      </c>
      <c r="AP305" s="5">
        <v>12</v>
      </c>
      <c r="AQ305" s="5">
        <v>1</v>
      </c>
      <c r="AR305" s="5">
        <v>29</v>
      </c>
      <c r="AS305" s="5">
        <v>30</v>
      </c>
      <c r="AT305" s="5">
        <v>371</v>
      </c>
      <c r="AU305" s="5">
        <f>IF(AM305&gt;20,1,0)</f>
        <v>1</v>
      </c>
    </row>
    <row r="306" spans="1:47" ht="15.75" thickBot="1">
      <c r="A306" s="15">
        <v>17000</v>
      </c>
      <c r="B306" s="1" t="s">
        <v>17</v>
      </c>
      <c r="C306">
        <v>2014</v>
      </c>
      <c r="D306">
        <v>57977.5</v>
      </c>
      <c r="E306" s="14">
        <v>55519</v>
      </c>
      <c r="F306" s="43">
        <v>6.2</v>
      </c>
      <c r="G306" s="5">
        <v>5.32</v>
      </c>
      <c r="H306" s="38" t="s">
        <v>904</v>
      </c>
      <c r="I306" s="38" t="s">
        <v>905</v>
      </c>
      <c r="J306" s="38" t="s">
        <v>906</v>
      </c>
      <c r="K306" s="38">
        <v>14.3</v>
      </c>
      <c r="L306" s="38">
        <v>5.2</v>
      </c>
      <c r="M306" s="38">
        <v>16.7</v>
      </c>
      <c r="N306" s="28">
        <v>899</v>
      </c>
      <c r="O306" s="30">
        <v>13.7</v>
      </c>
      <c r="P306" s="9">
        <v>5.5882893615317775</v>
      </c>
      <c r="Q306" s="15">
        <v>139.69999999999999</v>
      </c>
      <c r="S306" s="23">
        <v>12884493</v>
      </c>
      <c r="T306" s="8">
        <v>201.7</v>
      </c>
      <c r="U306">
        <v>7.1</v>
      </c>
      <c r="V306" s="9">
        <v>5.5985595570281319</v>
      </c>
      <c r="W306" s="5">
        <v>49461</v>
      </c>
      <c r="X306" s="5">
        <v>66.400000000000006</v>
      </c>
      <c r="Y306" s="5">
        <v>404171</v>
      </c>
      <c r="Z306" s="27">
        <v>1651.34484060502</v>
      </c>
      <c r="AA306">
        <v>24612.5</v>
      </c>
      <c r="AB306" s="12">
        <v>-0.10927677457360924</v>
      </c>
      <c r="AC306" s="5">
        <f>(D306/S306)*1000000</f>
        <v>4499.7890099362075</v>
      </c>
      <c r="AD306" s="5">
        <f>S306/E306</f>
        <v>232.0735784145968</v>
      </c>
      <c r="AE306" s="5">
        <v>897000</v>
      </c>
      <c r="AF306" s="5">
        <v>981944.27</v>
      </c>
      <c r="AG306" s="5">
        <v>82.290660000000003</v>
      </c>
      <c r="AH306" s="5">
        <v>255703099</v>
      </c>
      <c r="AI306" s="5">
        <v>279917731.36000001</v>
      </c>
      <c r="AJ306" s="5">
        <v>7115.7687599999999</v>
      </c>
      <c r="AK306" s="5">
        <v>13</v>
      </c>
      <c r="AL306" s="5">
        <v>2.2000000000000001E-4</v>
      </c>
      <c r="AM306" s="5">
        <v>23</v>
      </c>
      <c r="AN306" s="5">
        <v>1.1E-4</v>
      </c>
      <c r="AO306" s="5">
        <v>17</v>
      </c>
      <c r="AP306" s="5">
        <v>3</v>
      </c>
      <c r="AQ306" s="5">
        <v>1</v>
      </c>
      <c r="AR306" s="5">
        <v>17</v>
      </c>
      <c r="AS306" s="5">
        <v>17</v>
      </c>
      <c r="AT306" s="5">
        <v>401</v>
      </c>
      <c r="AU306" s="5">
        <f>IF(AM306&gt;20,1,0)</f>
        <v>1</v>
      </c>
    </row>
    <row r="307" spans="1:47" ht="15.75" thickBot="1">
      <c r="A307" s="15">
        <v>17000</v>
      </c>
      <c r="B307" s="1" t="s">
        <v>17</v>
      </c>
      <c r="C307">
        <v>2013</v>
      </c>
      <c r="D307">
        <v>54575.1</v>
      </c>
      <c r="E307" s="14">
        <v>55519</v>
      </c>
      <c r="F307" s="43">
        <v>5.4</v>
      </c>
      <c r="G307" s="5">
        <v>5.6</v>
      </c>
      <c r="H307" s="38" t="s">
        <v>1055</v>
      </c>
      <c r="I307" s="38" t="s">
        <v>1056</v>
      </c>
      <c r="J307" s="38" t="s">
        <v>1057</v>
      </c>
      <c r="K307" s="38">
        <v>14.2</v>
      </c>
      <c r="L307" s="38">
        <v>4.9000000000000004</v>
      </c>
      <c r="M307" s="38">
        <v>16.399999999999999</v>
      </c>
      <c r="N307" s="28">
        <v>1023</v>
      </c>
      <c r="O307" s="30">
        <v>13.6</v>
      </c>
      <c r="P307" s="9">
        <v>5.3140204484070273</v>
      </c>
      <c r="Q307" s="15">
        <v>134.6</v>
      </c>
      <c r="S307" s="23">
        <v>12895129</v>
      </c>
      <c r="T307" s="8">
        <v>191.4</v>
      </c>
      <c r="U307">
        <v>9</v>
      </c>
      <c r="V307" s="9">
        <v>5.3198255242602412</v>
      </c>
      <c r="W307" s="5">
        <v>47124</v>
      </c>
      <c r="X307" s="5">
        <v>67.2</v>
      </c>
      <c r="Y307" s="5">
        <v>391654</v>
      </c>
      <c r="Z307" s="27">
        <v>1384.8781677670599</v>
      </c>
      <c r="AA307" s="5">
        <v>23768.5</v>
      </c>
      <c r="AB307" s="12">
        <v>-0.20789309567101188</v>
      </c>
      <c r="AC307" s="5">
        <f>(D307/S307)*1000000</f>
        <v>4232.2259823845116</v>
      </c>
      <c r="AD307" s="5">
        <f>S307/E307</f>
        <v>232.26515247032546</v>
      </c>
      <c r="AE307" s="5">
        <v>620000</v>
      </c>
      <c r="AF307" s="5">
        <v>689722.9</v>
      </c>
      <c r="AG307" s="5">
        <v>64.838920000000002</v>
      </c>
      <c r="AH307" s="5">
        <v>1564340245</v>
      </c>
      <c r="AI307" s="5">
        <v>1740260149.8399999</v>
      </c>
      <c r="AJ307" s="5">
        <v>21130.14517</v>
      </c>
      <c r="AK307" s="5">
        <v>193</v>
      </c>
      <c r="AL307" s="5">
        <v>3.8600000000000001E-3</v>
      </c>
      <c r="AM307" s="5">
        <v>39</v>
      </c>
      <c r="AN307" s="5">
        <v>6.8999999999999997E-4</v>
      </c>
      <c r="AO307" s="5">
        <v>31</v>
      </c>
      <c r="AP307" s="5">
        <v>8</v>
      </c>
      <c r="AQ307" s="5">
        <v>2</v>
      </c>
      <c r="AR307" s="5">
        <v>31</v>
      </c>
      <c r="AS307" s="5">
        <v>31</v>
      </c>
      <c r="AT307" s="5">
        <v>465</v>
      </c>
      <c r="AU307" s="5">
        <f>IF(AM307&gt;20,1,0)</f>
        <v>1</v>
      </c>
    </row>
    <row r="308" spans="1:47" ht="15.75" thickBot="1">
      <c r="A308" s="15">
        <v>17000</v>
      </c>
      <c r="B308" s="1" t="s">
        <v>17</v>
      </c>
      <c r="C308">
        <v>2012</v>
      </c>
      <c r="D308">
        <v>52308.1</v>
      </c>
      <c r="E308" s="14">
        <v>55519</v>
      </c>
      <c r="F308" s="43">
        <v>5.8</v>
      </c>
      <c r="G308" s="5">
        <v>5.98</v>
      </c>
      <c r="H308" s="38" t="s">
        <v>1208</v>
      </c>
      <c r="I308" s="38" t="s">
        <v>1209</v>
      </c>
      <c r="J308" s="38" t="s">
        <v>1210</v>
      </c>
      <c r="K308" s="38">
        <v>14.4</v>
      </c>
      <c r="L308" s="38">
        <v>4.8</v>
      </c>
      <c r="M308" s="38">
        <v>16.3</v>
      </c>
      <c r="N308" s="28">
        <v>912</v>
      </c>
      <c r="O308" s="30">
        <v>12.6</v>
      </c>
      <c r="P308" s="9">
        <v>5.3361825137086294</v>
      </c>
      <c r="Q308" s="15">
        <v>130.69999999999999</v>
      </c>
      <c r="S308" s="23">
        <v>12882510</v>
      </c>
      <c r="T308" s="5">
        <v>189.1</v>
      </c>
      <c r="U308">
        <v>9</v>
      </c>
      <c r="V308" s="9">
        <v>5.3396487734702047</v>
      </c>
      <c r="W308" s="5">
        <v>46050</v>
      </c>
      <c r="X308" s="5">
        <v>66.8</v>
      </c>
      <c r="Y308" s="5">
        <v>382911</v>
      </c>
      <c r="Z308" s="27">
        <v>1127.07362427919</v>
      </c>
      <c r="AA308">
        <v>23883.25</v>
      </c>
      <c r="AB308" s="12">
        <v>-0.33692623867488725</v>
      </c>
      <c r="AC308" s="5">
        <f>(D308/S308)*1000000</f>
        <v>4060.3966152558774</v>
      </c>
      <c r="AD308" s="5">
        <f>S308/E308</f>
        <v>232.03786091248043</v>
      </c>
      <c r="AE308" s="5">
        <v>1159189000</v>
      </c>
      <c r="AF308" s="5">
        <v>1308435865.9000001</v>
      </c>
      <c r="AG308" s="5">
        <v>54946.295559999999</v>
      </c>
      <c r="AH308" s="5">
        <v>20563900</v>
      </c>
      <c r="AI308" s="5">
        <v>23211524.91</v>
      </c>
      <c r="AJ308" s="5">
        <v>805.73679000000004</v>
      </c>
      <c r="AK308" s="5">
        <v>127</v>
      </c>
      <c r="AL308" s="5">
        <v>7.0800000000000004E-3</v>
      </c>
      <c r="AM308" s="5">
        <v>47</v>
      </c>
      <c r="AN308" s="5">
        <v>4.4000000000000002E-4</v>
      </c>
      <c r="AO308" s="5">
        <v>31</v>
      </c>
      <c r="AP308" s="5">
        <v>8</v>
      </c>
      <c r="AQ308" s="5">
        <v>1</v>
      </c>
      <c r="AR308" s="5">
        <v>9</v>
      </c>
      <c r="AS308" s="5">
        <v>31</v>
      </c>
      <c r="AT308" s="5">
        <v>308</v>
      </c>
      <c r="AU308" s="5">
        <f>IF(AM308&gt;20,1,0)</f>
        <v>1</v>
      </c>
    </row>
    <row r="309" spans="1:47" ht="15.75" thickBot="1">
      <c r="A309" s="15">
        <v>17000</v>
      </c>
      <c r="B309" s="1" t="s">
        <v>17</v>
      </c>
      <c r="C309">
        <v>2011</v>
      </c>
      <c r="D309">
        <v>49621.8</v>
      </c>
      <c r="E309" s="14">
        <v>55519</v>
      </c>
      <c r="F309" s="43">
        <v>5.6</v>
      </c>
      <c r="G309" s="5">
        <v>6.07</v>
      </c>
      <c r="H309" s="38" t="s">
        <v>1361</v>
      </c>
      <c r="I309" s="38" t="s">
        <v>1362</v>
      </c>
      <c r="J309" s="38" t="s">
        <v>1363</v>
      </c>
      <c r="K309" s="38">
        <v>14.5</v>
      </c>
      <c r="L309" s="38">
        <v>4.7</v>
      </c>
      <c r="M309" s="38">
        <v>16.100000000000001</v>
      </c>
      <c r="N309" s="28">
        <v>968</v>
      </c>
      <c r="O309" s="30">
        <v>14.2</v>
      </c>
      <c r="P309" s="9">
        <v>5.1915817837466003</v>
      </c>
      <c r="Q309" s="15">
        <v>129.5</v>
      </c>
      <c r="S309" s="23">
        <v>12867454</v>
      </c>
      <c r="T309" s="8">
        <v>195.8</v>
      </c>
      <c r="U309">
        <v>9.6999999999999993</v>
      </c>
      <c r="V309" s="9">
        <v>5.1937990732857706</v>
      </c>
      <c r="W309" s="5">
        <v>44140</v>
      </c>
      <c r="X309" s="5">
        <v>68.400000000000006</v>
      </c>
      <c r="Y309" s="5">
        <v>375982</v>
      </c>
      <c r="Z309" s="27">
        <v>1039.28575579484</v>
      </c>
      <c r="AA309" s="5">
        <v>24669.75</v>
      </c>
      <c r="AB309" s="12">
        <v>-0.24672370016835155</v>
      </c>
      <c r="AC309" s="5">
        <f>(D309/S309)*1000000</f>
        <v>3856.3806017880465</v>
      </c>
      <c r="AD309" s="5">
        <f>S309/E309</f>
        <v>231.76667447180245</v>
      </c>
      <c r="AE309" s="5">
        <v>12653000</v>
      </c>
      <c r="AF309" s="5">
        <v>14577648.359999999</v>
      </c>
      <c r="AG309" s="5">
        <v>324.58107999999999</v>
      </c>
      <c r="AH309" s="5">
        <v>286823599</v>
      </c>
      <c r="AI309" s="5">
        <v>330452348.81999999</v>
      </c>
      <c r="AJ309" s="5">
        <v>9989.9338399999997</v>
      </c>
      <c r="AK309" s="5">
        <v>50</v>
      </c>
      <c r="AL309" s="5">
        <v>1.2199999999999999E-3</v>
      </c>
      <c r="AM309" s="5">
        <v>56</v>
      </c>
      <c r="AN309" s="5">
        <v>4.0999999999999999E-4</v>
      </c>
      <c r="AO309" s="5">
        <v>31</v>
      </c>
      <c r="AP309" s="5">
        <v>15</v>
      </c>
      <c r="AQ309" s="5">
        <v>26</v>
      </c>
      <c r="AR309" s="5">
        <v>31</v>
      </c>
      <c r="AS309" s="5">
        <v>30</v>
      </c>
      <c r="AT309" s="5">
        <v>829</v>
      </c>
      <c r="AU309" s="5">
        <f>IF(AM309&gt;20,1,0)</f>
        <v>1</v>
      </c>
    </row>
    <row r="310" spans="1:47" ht="15.75" thickBot="1">
      <c r="A310" s="15">
        <v>17000</v>
      </c>
      <c r="B310" s="1" t="s">
        <v>17</v>
      </c>
      <c r="C310">
        <v>2010</v>
      </c>
      <c r="D310">
        <v>47997.7</v>
      </c>
      <c r="E310" s="14">
        <v>55519</v>
      </c>
      <c r="F310" s="43">
        <v>5.7</v>
      </c>
      <c r="G310" s="5">
        <v>5.48</v>
      </c>
      <c r="H310" s="38" t="s">
        <v>1513</v>
      </c>
      <c r="I310" s="38" t="s">
        <v>1514</v>
      </c>
      <c r="J310" s="38" t="s">
        <v>1515</v>
      </c>
      <c r="K310" s="38">
        <v>14.5</v>
      </c>
      <c r="L310" s="38">
        <v>4.5999999999999996</v>
      </c>
      <c r="M310" s="38">
        <v>15.9</v>
      </c>
      <c r="N310" s="28">
        <v>1007</v>
      </c>
      <c r="O310" s="30">
        <v>14.1</v>
      </c>
      <c r="P310" s="9">
        <v>5.3114621544180105</v>
      </c>
      <c r="Q310" s="15">
        <v>129.5</v>
      </c>
      <c r="S310" s="23">
        <v>12840503</v>
      </c>
      <c r="T310" s="8">
        <v>198.3</v>
      </c>
      <c r="U310">
        <v>10.4</v>
      </c>
      <c r="V310" s="9">
        <v>5.3121834146343927</v>
      </c>
      <c r="W310" s="5">
        <v>42093</v>
      </c>
      <c r="X310" s="5">
        <v>68.8</v>
      </c>
      <c r="Y310" s="5">
        <v>369109</v>
      </c>
      <c r="Z310" s="27">
        <v>955.043606344507</v>
      </c>
      <c r="AA310" s="5">
        <v>24522.25</v>
      </c>
      <c r="AB310" s="12">
        <v>-0.20804449244581252</v>
      </c>
      <c r="AC310" s="5">
        <f>(D310/S310)*1000000</f>
        <v>3737.9921954770771</v>
      </c>
      <c r="AD310" s="5">
        <f>S310/E310</f>
        <v>231.28123705398153</v>
      </c>
      <c r="AE310" s="5">
        <v>387000</v>
      </c>
      <c r="AF310" s="5">
        <v>459940.49</v>
      </c>
      <c r="AG310" s="5">
        <v>34.301400000000001</v>
      </c>
      <c r="AH310" s="5">
        <v>444054300</v>
      </c>
      <c r="AI310" s="5">
        <v>527748201.44999999</v>
      </c>
      <c r="AJ310" s="5">
        <v>5004.9076299999997</v>
      </c>
      <c r="AK310" s="5">
        <v>79</v>
      </c>
      <c r="AL310" s="5">
        <v>1.57E-3</v>
      </c>
      <c r="AM310" s="5">
        <v>29</v>
      </c>
      <c r="AN310" s="5">
        <v>1.1E-4</v>
      </c>
      <c r="AO310" s="5">
        <v>31</v>
      </c>
      <c r="AP310" s="5">
        <v>5</v>
      </c>
      <c r="AQ310" s="5">
        <v>7</v>
      </c>
      <c r="AR310" s="5">
        <v>7</v>
      </c>
      <c r="AS310" s="5">
        <v>31</v>
      </c>
      <c r="AT310" s="5">
        <v>653</v>
      </c>
      <c r="AU310" s="5">
        <f>IF(AM310&gt;20,1,0)</f>
        <v>1</v>
      </c>
    </row>
    <row r="311" spans="1:47" ht="15.75" thickBot="1">
      <c r="A311" s="15">
        <v>17000</v>
      </c>
      <c r="B311" s="1" t="s">
        <v>17</v>
      </c>
      <c r="C311">
        <v>2009</v>
      </c>
      <c r="D311">
        <v>48397</v>
      </c>
      <c r="E311" s="14">
        <v>55519</v>
      </c>
      <c r="F311" s="43">
        <v>5.7</v>
      </c>
      <c r="G311" s="5">
        <v>5.99</v>
      </c>
      <c r="H311" s="28"/>
      <c r="I311" s="28"/>
      <c r="J311" s="28"/>
      <c r="K311" s="28"/>
      <c r="L311" s="28"/>
      <c r="M311" s="28"/>
      <c r="N311" s="28">
        <v>1209</v>
      </c>
      <c r="O311" s="30">
        <v>13.2</v>
      </c>
      <c r="P311" s="9">
        <v>5.3204135336732783</v>
      </c>
      <c r="Q311" s="15">
        <v>124.5</v>
      </c>
      <c r="S311" s="7">
        <v>12796778</v>
      </c>
      <c r="T311" s="8">
        <v>217.2</v>
      </c>
      <c r="U311">
        <v>10.199999999999999</v>
      </c>
      <c r="V311" s="9">
        <v>5.3290735566908447</v>
      </c>
      <c r="W311" s="5">
        <v>41042</v>
      </c>
      <c r="X311" s="5">
        <v>69.099999999999994</v>
      </c>
      <c r="Y311" s="5">
        <v>364877</v>
      </c>
      <c r="Z311" s="27">
        <v>937.18059190848805</v>
      </c>
      <c r="AA311" s="5">
        <v>23936.5</v>
      </c>
      <c r="AB311" s="12">
        <v>-0.12835272401854886</v>
      </c>
      <c r="AC311" s="5">
        <f>(D311/S311)*1000000</f>
        <v>3781.9676171611322</v>
      </c>
      <c r="AD311" s="5">
        <f>S311/E311</f>
        <v>230.49366883409283</v>
      </c>
      <c r="AE311" s="5">
        <v>8132000</v>
      </c>
      <c r="AF311" s="5">
        <v>9823220.4299999997</v>
      </c>
      <c r="AG311" s="5">
        <v>293.03197999999998</v>
      </c>
      <c r="AH311" s="5">
        <v>382800610</v>
      </c>
      <c r="AI311" s="5">
        <v>462412048.04000002</v>
      </c>
      <c r="AJ311" s="5">
        <v>16528.283439999999</v>
      </c>
      <c r="AK311" s="5">
        <v>44</v>
      </c>
      <c r="AL311" s="5">
        <v>7.2999999999999996E-4</v>
      </c>
      <c r="AM311" s="5">
        <v>29</v>
      </c>
      <c r="AN311" s="5">
        <v>3.2000000000000003E-4</v>
      </c>
      <c r="AO311" s="5">
        <v>27</v>
      </c>
      <c r="AP311" s="5">
        <v>11</v>
      </c>
      <c r="AQ311" s="5">
        <v>1</v>
      </c>
      <c r="AR311" s="5">
        <v>5</v>
      </c>
      <c r="AS311" s="5">
        <v>27</v>
      </c>
      <c r="AT311" s="5">
        <v>619</v>
      </c>
      <c r="AU311" s="5">
        <f>IF(AM311&gt;20,1,0)</f>
        <v>1</v>
      </c>
    </row>
    <row r="312" spans="1:47" ht="15.75" thickBot="1">
      <c r="A312" s="15">
        <v>17000</v>
      </c>
      <c r="B312" s="1" t="s">
        <v>17</v>
      </c>
      <c r="C312">
        <v>2008</v>
      </c>
      <c r="D312">
        <v>49321.1</v>
      </c>
      <c r="E312" s="14">
        <v>55519</v>
      </c>
      <c r="F312" s="43">
        <v>5.9</v>
      </c>
      <c r="G312" s="5">
        <v>6.12</v>
      </c>
      <c r="H312" s="28"/>
      <c r="I312" s="28"/>
      <c r="J312" s="28"/>
      <c r="K312" s="28"/>
      <c r="L312" s="28"/>
      <c r="M312" s="28"/>
      <c r="N312" s="28"/>
      <c r="O312" s="30">
        <v>12.3</v>
      </c>
      <c r="P312" s="9">
        <v>5.9400341124999469</v>
      </c>
      <c r="Q312" s="15">
        <v>115.9</v>
      </c>
      <c r="S312" s="7">
        <v>12747038</v>
      </c>
      <c r="T312" s="8">
        <v>258.3</v>
      </c>
      <c r="U312">
        <v>6.3</v>
      </c>
      <c r="V312" s="9">
        <v>5.9469184020998753</v>
      </c>
      <c r="W312" s="5">
        <v>43267</v>
      </c>
      <c r="X312" s="5">
        <v>68.900000000000006</v>
      </c>
      <c r="Y312" s="5">
        <v>359074</v>
      </c>
      <c r="Z312" s="27">
        <v>1847.9093831641501</v>
      </c>
      <c r="AA312" s="5">
        <v>26575.25</v>
      </c>
      <c r="AB312" s="12">
        <v>-0.14691255913624499</v>
      </c>
      <c r="AC312" s="5">
        <f>(D312/S312)*1000000</f>
        <v>3869.2204416429918</v>
      </c>
      <c r="AD312" s="5">
        <f>S312/E312</f>
        <v>229.59775932563628</v>
      </c>
      <c r="AE312" s="5">
        <v>41041100</v>
      </c>
      <c r="AF312" s="5">
        <v>49400077.850000001</v>
      </c>
      <c r="AG312" s="5">
        <v>4669.1293800000003</v>
      </c>
      <c r="AH312" s="5">
        <v>227144341</v>
      </c>
      <c r="AI312" s="5">
        <v>273407587.44999999</v>
      </c>
      <c r="AJ312" s="5">
        <v>9040.2153400000007</v>
      </c>
      <c r="AK312" s="5">
        <v>48</v>
      </c>
      <c r="AL312" s="5">
        <v>6.8000000000000005E-4</v>
      </c>
      <c r="AM312" s="5">
        <v>35</v>
      </c>
      <c r="AN312" s="5">
        <v>1.8000000000000001E-4</v>
      </c>
      <c r="AO312" s="5">
        <v>28</v>
      </c>
      <c r="AP312" s="5">
        <v>15</v>
      </c>
      <c r="AQ312" s="5">
        <v>4</v>
      </c>
      <c r="AR312" s="5">
        <v>27</v>
      </c>
      <c r="AS312" s="5">
        <v>28</v>
      </c>
      <c r="AT312" s="5">
        <v>914</v>
      </c>
      <c r="AU312" s="5">
        <f>IF(AM312&gt;20,1,0)</f>
        <v>1</v>
      </c>
    </row>
    <row r="313" spans="1:47" ht="15.75" thickBot="1">
      <c r="A313" s="15">
        <v>17000</v>
      </c>
      <c r="B313" s="1" t="s">
        <v>17</v>
      </c>
      <c r="C313">
        <v>2007</v>
      </c>
      <c r="D313">
        <v>47896</v>
      </c>
      <c r="E313" s="14">
        <v>55519</v>
      </c>
      <c r="F313" s="43">
        <v>6.1</v>
      </c>
      <c r="G313" s="5">
        <v>5.85</v>
      </c>
      <c r="H313" s="28"/>
      <c r="I313" s="28"/>
      <c r="J313" s="28"/>
      <c r="K313" s="28"/>
      <c r="L313" s="28"/>
      <c r="M313" s="28"/>
      <c r="N313" s="28"/>
      <c r="O313" s="30">
        <v>10</v>
      </c>
      <c r="P313" s="9">
        <v>6.2951411505635591</v>
      </c>
      <c r="Q313" s="15">
        <v>109.4</v>
      </c>
      <c r="S313" s="7">
        <v>12695866</v>
      </c>
      <c r="T313" s="8">
        <v>271.39999999999998</v>
      </c>
      <c r="U313">
        <v>5</v>
      </c>
      <c r="V313" s="9">
        <v>6.3014935379430943</v>
      </c>
      <c r="W313" s="5">
        <v>42381</v>
      </c>
      <c r="X313" s="5">
        <v>69.400000000000006</v>
      </c>
      <c r="Y313" s="5">
        <v>350775</v>
      </c>
      <c r="Z313" s="27">
        <v>3583.9448490843301</v>
      </c>
      <c r="AA313" s="5">
        <v>25491</v>
      </c>
      <c r="AB313" s="12">
        <v>-0.11649948837926757</v>
      </c>
      <c r="AC313" s="5">
        <f>(D313/S313)*1000000</f>
        <v>3772.5665976625778</v>
      </c>
      <c r="AD313" s="5">
        <f>S313/E313</f>
        <v>228.67605684540428</v>
      </c>
      <c r="AE313" s="5">
        <v>90116500</v>
      </c>
      <c r="AF313" s="5">
        <v>112635620.51000001</v>
      </c>
      <c r="AG313" s="5">
        <v>9695.0307400000002</v>
      </c>
      <c r="AH313" s="5">
        <v>32779000</v>
      </c>
      <c r="AI313" s="5">
        <v>40970110.770000003</v>
      </c>
      <c r="AJ313" s="5">
        <v>491.34901000000002</v>
      </c>
      <c r="AK313" s="5">
        <v>126</v>
      </c>
      <c r="AL313" s="5">
        <v>1.47E-3</v>
      </c>
      <c r="AM313" s="5">
        <v>29</v>
      </c>
      <c r="AN313" s="5">
        <v>1.3999999999999999E-4</v>
      </c>
      <c r="AO313" s="5">
        <v>30</v>
      </c>
      <c r="AP313" s="5">
        <v>19</v>
      </c>
      <c r="AQ313" s="5">
        <v>13</v>
      </c>
      <c r="AR313" s="5">
        <v>5</v>
      </c>
      <c r="AS313" s="5">
        <v>30</v>
      </c>
      <c r="AT313" s="5">
        <v>349</v>
      </c>
      <c r="AU313" s="5">
        <f>IF(AM313&gt;20,1,0)</f>
        <v>1</v>
      </c>
    </row>
    <row r="314" spans="1:47" ht="15.75" thickBot="1">
      <c r="A314" s="15">
        <v>17000</v>
      </c>
      <c r="B314" s="1" t="s">
        <v>17</v>
      </c>
      <c r="C314">
        <v>2006</v>
      </c>
      <c r="D314">
        <v>46401.599999999999</v>
      </c>
      <c r="E314" s="14">
        <v>55519</v>
      </c>
      <c r="F314" s="43">
        <v>6.2</v>
      </c>
      <c r="G314" s="5">
        <v>6.08</v>
      </c>
      <c r="H314" s="28"/>
      <c r="I314" s="28"/>
      <c r="J314" s="28"/>
      <c r="K314" s="28"/>
      <c r="L314" s="28"/>
      <c r="M314" s="28"/>
      <c r="N314" s="28"/>
      <c r="O314" s="30">
        <v>10.6</v>
      </c>
      <c r="P314" s="9">
        <v>6.2187970656077596</v>
      </c>
      <c r="Q314" s="15">
        <v>101.2</v>
      </c>
      <c r="S314" s="7">
        <v>12643955</v>
      </c>
      <c r="T314" s="8">
        <v>275.3</v>
      </c>
      <c r="U314">
        <v>4.5</v>
      </c>
      <c r="V314" s="9">
        <v>6.2283469034120591</v>
      </c>
      <c r="W314" s="5">
        <v>40214</v>
      </c>
      <c r="X314" s="5">
        <v>70.400000000000006</v>
      </c>
      <c r="Y314" s="5">
        <v>340986</v>
      </c>
      <c r="Z314" s="27">
        <v>4915.7822417889001</v>
      </c>
      <c r="AA314" s="5">
        <v>24812.5</v>
      </c>
      <c r="AB314" s="12">
        <v>-0.12730971269620811</v>
      </c>
      <c r="AC314" s="5">
        <f>(D314/S314)*1000000</f>
        <v>3669.8643739241402</v>
      </c>
      <c r="AD314" s="5">
        <f>S314/E314</f>
        <v>227.74104360669321</v>
      </c>
      <c r="AE314" s="5">
        <v>237000</v>
      </c>
      <c r="AF314" s="5">
        <v>304660.78000000003</v>
      </c>
      <c r="AG314" s="5">
        <v>8.7776899999999998</v>
      </c>
      <c r="AH314" s="5">
        <v>71435000</v>
      </c>
      <c r="AI314" s="5">
        <v>91828870.819999993</v>
      </c>
      <c r="AJ314" s="5">
        <v>1655.86095</v>
      </c>
      <c r="AK314" s="5">
        <v>91</v>
      </c>
      <c r="AL314" s="5">
        <v>1.09E-3</v>
      </c>
      <c r="AM314" s="5">
        <v>52</v>
      </c>
      <c r="AN314" s="5">
        <v>3.0000000000000001E-5</v>
      </c>
      <c r="AO314" s="5">
        <v>8</v>
      </c>
      <c r="AP314" s="5">
        <v>7</v>
      </c>
      <c r="AQ314" s="5">
        <v>8</v>
      </c>
      <c r="AR314" s="5">
        <v>2</v>
      </c>
      <c r="AS314" s="5">
        <v>1</v>
      </c>
      <c r="AT314" s="5">
        <v>503</v>
      </c>
      <c r="AU314" s="5">
        <f>IF(AM314&gt;20,1,0)</f>
        <v>1</v>
      </c>
    </row>
    <row r="315" spans="1:47" ht="15.75" thickBot="1">
      <c r="A315" s="15">
        <v>17000</v>
      </c>
      <c r="B315" s="1" t="s">
        <v>17</v>
      </c>
      <c r="C315">
        <v>2005</v>
      </c>
      <c r="D315">
        <v>43861.599999999999</v>
      </c>
      <c r="E315" s="14">
        <v>55519</v>
      </c>
      <c r="F315" s="43">
        <v>5.9</v>
      </c>
      <c r="G315" s="5">
        <v>6.03</v>
      </c>
      <c r="H315" s="28"/>
      <c r="I315" s="28"/>
      <c r="J315" s="28"/>
      <c r="K315" s="28"/>
      <c r="L315" s="28"/>
      <c r="M315" s="28"/>
      <c r="N315" s="28"/>
      <c r="O315" s="30">
        <v>11.5</v>
      </c>
      <c r="P315" s="9">
        <v>6.0034977397470852</v>
      </c>
      <c r="Q315" s="15">
        <v>97.7</v>
      </c>
      <c r="S315" s="7">
        <v>12609903</v>
      </c>
      <c r="T315" s="8">
        <v>268.60000000000002</v>
      </c>
      <c r="U315">
        <v>5.7</v>
      </c>
      <c r="V315" s="9">
        <v>6.0104322175788161</v>
      </c>
      <c r="W315" s="5">
        <v>37793</v>
      </c>
      <c r="X315" s="5">
        <v>70.900000000000006</v>
      </c>
      <c r="Y315" s="5">
        <v>330105</v>
      </c>
      <c r="Z315" s="27">
        <v>5648.0946846238403</v>
      </c>
      <c r="AA315" s="5">
        <v>24143.25</v>
      </c>
      <c r="AB315" s="12">
        <v>-0.14777663204116903</v>
      </c>
      <c r="AC315" s="5">
        <f>(D315/S315)*1000000</f>
        <v>3478.3455511116936</v>
      </c>
      <c r="AD315" s="5">
        <f>S315/E315</f>
        <v>227.12770402925125</v>
      </c>
      <c r="AE315" s="5">
        <v>255189500</v>
      </c>
      <c r="AF315" s="5">
        <v>338625204.85000002</v>
      </c>
      <c r="AG315" s="5">
        <v>14479.890170000001</v>
      </c>
      <c r="AH315" s="5">
        <v>7912500</v>
      </c>
      <c r="AI315" s="5">
        <v>10499538.380000001</v>
      </c>
      <c r="AJ315" s="5">
        <v>545.69371999999998</v>
      </c>
      <c r="AK315" s="5">
        <v>71</v>
      </c>
      <c r="AL315" s="5">
        <v>3.2200000000000002E-3</v>
      </c>
      <c r="AM315" s="5">
        <v>15</v>
      </c>
      <c r="AN315" s="5">
        <v>9.0000000000000006E-5</v>
      </c>
      <c r="AO315" s="5">
        <v>31</v>
      </c>
      <c r="AP315" s="5">
        <v>8</v>
      </c>
      <c r="AQ315" s="5">
        <v>6</v>
      </c>
      <c r="AR315" s="5">
        <v>27</v>
      </c>
      <c r="AS315" s="5">
        <v>31</v>
      </c>
      <c r="AT315" s="5">
        <v>208</v>
      </c>
      <c r="AU315" s="5">
        <f>IF(AM315&gt;20,1,0)</f>
        <v>0</v>
      </c>
    </row>
    <row r="316" spans="1:47" ht="15.75" thickBot="1">
      <c r="A316" s="15">
        <v>17000</v>
      </c>
      <c r="B316" s="1" t="s">
        <v>17</v>
      </c>
      <c r="C316">
        <v>2004</v>
      </c>
      <c r="D316">
        <v>40604.6</v>
      </c>
      <c r="E316" s="14">
        <v>55519</v>
      </c>
      <c r="F316" s="43">
        <v>6.2</v>
      </c>
      <c r="G316" s="5">
        <v>6.14</v>
      </c>
      <c r="H316" s="28"/>
      <c r="I316" s="28"/>
      <c r="J316" s="28"/>
      <c r="K316" s="28"/>
      <c r="L316" s="28"/>
      <c r="M316" s="28"/>
      <c r="N316" s="28"/>
      <c r="O316" s="30">
        <v>12.3</v>
      </c>
      <c r="P316" s="9">
        <v>6.1063461123224245</v>
      </c>
      <c r="Q316" s="15">
        <v>97</v>
      </c>
      <c r="S316" s="7">
        <v>12589773</v>
      </c>
      <c r="T316" s="8">
        <v>270.10000000000002</v>
      </c>
      <c r="U316">
        <v>6.2</v>
      </c>
      <c r="V316" s="9">
        <v>6.128267218668408</v>
      </c>
      <c r="W316" s="5">
        <v>36334</v>
      </c>
      <c r="X316" s="5">
        <v>72.7</v>
      </c>
      <c r="Y316" s="5">
        <v>320073</v>
      </c>
      <c r="Z316" s="27">
        <v>5019.0845056936996</v>
      </c>
      <c r="AA316" s="5"/>
      <c r="AB316" s="5">
        <v>-0.14171189506833701</v>
      </c>
      <c r="AC316" s="5">
        <f>(D316/S316)*1000000</f>
        <v>3225.2050930544974</v>
      </c>
      <c r="AD316" s="5">
        <f>S316/E316</f>
        <v>226.76512545254778</v>
      </c>
      <c r="AE316" s="5">
        <v>393000</v>
      </c>
      <c r="AF316" s="5">
        <v>539162.06999999995</v>
      </c>
      <c r="AG316" s="5">
        <v>21.031330000000001</v>
      </c>
      <c r="AH316" s="5">
        <v>26503500</v>
      </c>
      <c r="AI316" s="5">
        <v>36360512.409999996</v>
      </c>
      <c r="AJ316" s="5">
        <v>2585.2923999999998</v>
      </c>
      <c r="AK316" s="5">
        <v>47</v>
      </c>
      <c r="AL316" s="5">
        <v>2.1299999999999999E-3</v>
      </c>
      <c r="AM316" s="5">
        <v>28</v>
      </c>
      <c r="AN316" s="5">
        <v>4.2999999999999999E-4</v>
      </c>
      <c r="AO316" s="5">
        <v>3</v>
      </c>
      <c r="AP316" s="5">
        <v>3</v>
      </c>
      <c r="AQ316" s="5">
        <v>2</v>
      </c>
      <c r="AR316" s="5">
        <v>2</v>
      </c>
      <c r="AS316" s="5">
        <v>2</v>
      </c>
      <c r="AT316" s="5">
        <v>220</v>
      </c>
      <c r="AU316" s="5">
        <f>IF(AM316&gt;20,1,0)</f>
        <v>1</v>
      </c>
    </row>
    <row r="317" spans="1:47" ht="15.75" thickBot="1">
      <c r="A317" s="15">
        <v>17000</v>
      </c>
      <c r="B317" s="1" t="s">
        <v>17</v>
      </c>
      <c r="C317">
        <v>2003</v>
      </c>
      <c r="D317">
        <v>38062.300000000003</v>
      </c>
      <c r="E317" s="14">
        <v>55519</v>
      </c>
      <c r="F317" s="43">
        <v>6.5</v>
      </c>
      <c r="G317" s="5">
        <v>7.08</v>
      </c>
      <c r="H317" s="28"/>
      <c r="I317" s="28"/>
      <c r="J317" s="28"/>
      <c r="K317" s="28"/>
      <c r="L317" s="28"/>
      <c r="M317" s="28"/>
      <c r="N317" s="28"/>
      <c r="O317" s="30">
        <v>12.6</v>
      </c>
      <c r="P317" s="9">
        <v>6.1753363315420051</v>
      </c>
      <c r="Q317" s="15">
        <v>94</v>
      </c>
      <c r="S317" s="7">
        <v>12556006</v>
      </c>
      <c r="T317" s="8">
        <v>274.8</v>
      </c>
      <c r="U317">
        <v>6.8</v>
      </c>
      <c r="V317" s="9">
        <v>6.1999025441455045</v>
      </c>
      <c r="W317" s="5">
        <v>35039</v>
      </c>
      <c r="X317" s="5">
        <v>70.7</v>
      </c>
      <c r="Y317" s="5">
        <v>316037</v>
      </c>
      <c r="Z317" s="27">
        <v>5113.5113259403297</v>
      </c>
      <c r="AA317" s="5"/>
      <c r="AB317" s="12">
        <v>-8.5653964368338303E-2</v>
      </c>
      <c r="AC317" s="5">
        <f>(D317/S317)*1000000</f>
        <v>3031.4018645738142</v>
      </c>
      <c r="AD317" s="5">
        <f>S317/E317</f>
        <v>226.15691925286839</v>
      </c>
      <c r="AE317" s="5">
        <v>34929000</v>
      </c>
      <c r="AF317" s="5">
        <v>49195689.560000002</v>
      </c>
      <c r="AG317" s="5">
        <v>1251.6133600000001</v>
      </c>
      <c r="AH317" s="5">
        <v>207467000</v>
      </c>
      <c r="AI317" s="5">
        <v>292206537.07999998</v>
      </c>
      <c r="AJ317" s="5">
        <v>12305.17482</v>
      </c>
      <c r="AK317" s="5">
        <v>101</v>
      </c>
      <c r="AL317" s="5">
        <v>4.4400000000000004E-3</v>
      </c>
      <c r="AM317" s="5">
        <v>11</v>
      </c>
      <c r="AN317" s="5">
        <v>2.5999999999999998E-4</v>
      </c>
      <c r="AO317" s="5">
        <v>9</v>
      </c>
      <c r="AP317" s="5">
        <v>5</v>
      </c>
      <c r="AQ317" s="5">
        <v>1</v>
      </c>
      <c r="AR317" s="5">
        <v>9</v>
      </c>
      <c r="AS317" s="5">
        <v>2</v>
      </c>
      <c r="AT317" s="5">
        <v>252</v>
      </c>
      <c r="AU317" s="5">
        <f>IF(AM317&gt;20,1,0)</f>
        <v>0</v>
      </c>
    </row>
    <row r="318" spans="1:47" ht="15.75" thickBot="1">
      <c r="A318" s="15">
        <v>17000</v>
      </c>
      <c r="B318" s="1" t="s">
        <v>17</v>
      </c>
      <c r="C318">
        <v>2002</v>
      </c>
      <c r="D318">
        <v>36194</v>
      </c>
      <c r="E318" s="14">
        <v>55519</v>
      </c>
      <c r="F318" s="43">
        <v>6.6</v>
      </c>
      <c r="G318" s="5">
        <v>7.64</v>
      </c>
      <c r="H318" s="28"/>
      <c r="I318" s="28"/>
      <c r="J318" s="28"/>
      <c r="K318" s="28"/>
      <c r="L318" s="28"/>
      <c r="M318" s="28"/>
      <c r="N318" s="28"/>
      <c r="O318" s="30">
        <v>12.8</v>
      </c>
      <c r="P318" s="9">
        <v>6.2015977337192743</v>
      </c>
      <c r="Q318" s="15">
        <v>87.4</v>
      </c>
      <c r="S318" s="7">
        <v>12525556</v>
      </c>
      <c r="T318" s="8">
        <v>277.60000000000002</v>
      </c>
      <c r="U318">
        <v>6.5</v>
      </c>
      <c r="V318" s="9">
        <v>6.2251914959419858</v>
      </c>
      <c r="W318" s="5">
        <v>34522</v>
      </c>
      <c r="X318" s="5">
        <v>70.099999999999994</v>
      </c>
      <c r="Y318" s="5">
        <v>313145</v>
      </c>
      <c r="Z318" s="27">
        <v>4833.4281838542101</v>
      </c>
      <c r="AA318" s="5"/>
      <c r="AB318" s="12">
        <v>-3.0693468640675126E-2</v>
      </c>
      <c r="AC318" s="5">
        <f>(D318/S318)*1000000</f>
        <v>2889.6122455562054</v>
      </c>
      <c r="AD318" s="5">
        <f>S318/E318</f>
        <v>225.60845836560458</v>
      </c>
      <c r="AE318" s="5">
        <v>53000000</v>
      </c>
      <c r="AF318" s="5">
        <v>76349013.390000001</v>
      </c>
      <c r="AG318" s="5">
        <v>11229.447480000001</v>
      </c>
      <c r="AH318" s="5">
        <v>43047000</v>
      </c>
      <c r="AI318" s="5">
        <v>62011244.899999999</v>
      </c>
      <c r="AJ318" s="5">
        <v>2680.56396</v>
      </c>
      <c r="AK318" s="5">
        <v>93</v>
      </c>
      <c r="AL318" s="5">
        <v>4.6299999999999996E-3</v>
      </c>
      <c r="AM318" s="5">
        <v>52</v>
      </c>
      <c r="AN318" s="5">
        <v>3.1E-4</v>
      </c>
      <c r="AO318" s="5">
        <v>31</v>
      </c>
      <c r="AP318" s="5">
        <v>20</v>
      </c>
      <c r="AQ318" s="5">
        <v>3</v>
      </c>
      <c r="AR318" s="5">
        <v>31</v>
      </c>
      <c r="AS318" s="5">
        <v>30</v>
      </c>
      <c r="AT318" s="5">
        <v>115</v>
      </c>
      <c r="AU318" s="5">
        <f>IF(AM318&gt;20,1,0)</f>
        <v>1</v>
      </c>
    </row>
    <row r="319" spans="1:47" ht="15.75" thickBot="1">
      <c r="A319" s="15">
        <v>17000</v>
      </c>
      <c r="B319" s="1" t="s">
        <v>17</v>
      </c>
      <c r="C319">
        <v>2001</v>
      </c>
      <c r="D319">
        <v>34758.5</v>
      </c>
      <c r="E319" s="14">
        <v>55519</v>
      </c>
      <c r="F319" s="43">
        <v>7.2</v>
      </c>
      <c r="G319" s="5">
        <v>7.84</v>
      </c>
      <c r="H319" s="28"/>
      <c r="I319" s="28"/>
      <c r="J319" s="28"/>
      <c r="K319" s="28"/>
      <c r="L319" s="28"/>
      <c r="M319" s="28"/>
      <c r="N319" s="28"/>
      <c r="O319" s="30">
        <v>10.1</v>
      </c>
      <c r="P319" s="9">
        <v>6.3907533581567622</v>
      </c>
      <c r="Q319" s="15">
        <v>82.7</v>
      </c>
      <c r="S319" s="7">
        <v>12488445</v>
      </c>
      <c r="T319" s="8">
        <v>277.3</v>
      </c>
      <c r="U319">
        <v>5.3</v>
      </c>
      <c r="V319" s="9">
        <v>6.4072562788112855</v>
      </c>
      <c r="W319" s="5">
        <v>34230</v>
      </c>
      <c r="X319" s="5">
        <v>69.400000000000006</v>
      </c>
      <c r="Y319" s="5">
        <v>311629</v>
      </c>
      <c r="Z319" s="27">
        <v>4457.4204034704699</v>
      </c>
      <c r="AA319" s="5"/>
      <c r="AB319" s="12">
        <v>2.6742529999903356E-2</v>
      </c>
      <c r="AC319" s="5">
        <f>(D319/S319)*1000000</f>
        <v>2783.2528389243016</v>
      </c>
      <c r="AD319" s="5">
        <f>S319/E319</f>
        <v>224.94002053351105</v>
      </c>
      <c r="AE319" s="5">
        <v>0</v>
      </c>
      <c r="AF319" s="5">
        <v>0</v>
      </c>
      <c r="AG319" s="5">
        <v>0</v>
      </c>
      <c r="AH319" s="5">
        <v>58247700</v>
      </c>
      <c r="AI319" s="5">
        <v>85235191.870000005</v>
      </c>
      <c r="AJ319" s="5">
        <v>600.68465000000003</v>
      </c>
      <c r="AK319" s="5">
        <v>34</v>
      </c>
      <c r="AL319" s="5">
        <v>7.9000000000000001E-4</v>
      </c>
      <c r="AM319" s="5">
        <v>44</v>
      </c>
      <c r="AN319" s="5">
        <v>1E-4</v>
      </c>
      <c r="AO319" s="5">
        <v>4</v>
      </c>
      <c r="AP319" s="5">
        <v>4</v>
      </c>
      <c r="AQ319" s="5">
        <v>1</v>
      </c>
      <c r="AR319" s="5">
        <v>2</v>
      </c>
      <c r="AS319" s="5">
        <v>0</v>
      </c>
      <c r="AT319" s="5">
        <v>130</v>
      </c>
      <c r="AU319" s="5">
        <f>IF(AM319&gt;20,1,0)</f>
        <v>1</v>
      </c>
    </row>
    <row r="320" spans="1:47" ht="15.75" thickBot="1">
      <c r="A320" s="15">
        <v>17000</v>
      </c>
      <c r="B320" s="1" t="s">
        <v>17</v>
      </c>
      <c r="C320">
        <v>2000</v>
      </c>
      <c r="D320">
        <v>33893.699999999997</v>
      </c>
      <c r="E320" s="14">
        <v>55519</v>
      </c>
      <c r="F320" s="43">
        <v>6.9</v>
      </c>
      <c r="G320" s="5">
        <v>7.23</v>
      </c>
      <c r="H320" s="28"/>
      <c r="I320" s="28"/>
      <c r="J320" s="28"/>
      <c r="K320" s="28"/>
      <c r="L320" s="28"/>
      <c r="M320" s="28"/>
      <c r="N320" s="28"/>
      <c r="O320" s="30">
        <v>10.7</v>
      </c>
      <c r="P320" s="9">
        <v>6.5135536654308686</v>
      </c>
      <c r="Q320" s="15">
        <v>74.7</v>
      </c>
      <c r="S320" s="7">
        <v>12419927</v>
      </c>
      <c r="T320" s="8">
        <v>269.7</v>
      </c>
      <c r="U320">
        <v>4.3</v>
      </c>
      <c r="V320" s="9">
        <v>6.5255821641337279</v>
      </c>
      <c r="W320" s="5">
        <v>33169</v>
      </c>
      <c r="X320" s="5">
        <v>67.900000000000006</v>
      </c>
      <c r="Y320" s="5">
        <v>313458</v>
      </c>
      <c r="Z320" s="27">
        <v>4262.3789275620102</v>
      </c>
      <c r="AA320" s="5"/>
      <c r="AB320" s="12">
        <v>5.9024777940674539E-2</v>
      </c>
      <c r="AC320" s="5">
        <f>(D320/S320)*1000000</f>
        <v>2728.9773925402296</v>
      </c>
      <c r="AD320" s="5">
        <f>S320/E320</f>
        <v>223.70588447198256</v>
      </c>
      <c r="AE320" s="5">
        <v>815000</v>
      </c>
      <c r="AF320" s="5">
        <v>1226544.1399999999</v>
      </c>
      <c r="AG320" s="5">
        <v>55.367370000000001</v>
      </c>
      <c r="AH320" s="5">
        <v>22095500</v>
      </c>
      <c r="AI320" s="5">
        <v>33252890.859999999</v>
      </c>
      <c r="AJ320" s="5">
        <v>1484.5297399999999</v>
      </c>
      <c r="AK320" s="5">
        <v>37</v>
      </c>
      <c r="AL320" s="5">
        <v>1.6800000000000001E-3</v>
      </c>
      <c r="AM320" s="5">
        <v>9</v>
      </c>
      <c r="AN320" s="5">
        <v>2.5999999999999998E-4</v>
      </c>
      <c r="AO320" s="5">
        <v>14</v>
      </c>
      <c r="AP320" s="5">
        <v>2</v>
      </c>
      <c r="AQ320" s="5">
        <v>2</v>
      </c>
      <c r="AR320" s="5">
        <v>14</v>
      </c>
      <c r="AS320" s="5">
        <v>1</v>
      </c>
      <c r="AT320" s="5">
        <v>173</v>
      </c>
      <c r="AU320" s="5">
        <f>IF(AM320&gt;20,1,0)</f>
        <v>0</v>
      </c>
    </row>
    <row r="321" spans="1:47" ht="15.75" thickBot="1">
      <c r="A321" s="15">
        <v>17000</v>
      </c>
      <c r="B321" s="1" t="s">
        <v>17</v>
      </c>
      <c r="C321" s="5">
        <v>1999</v>
      </c>
      <c r="D321" s="5">
        <v>32418.9</v>
      </c>
      <c r="E321" s="14">
        <v>55519</v>
      </c>
      <c r="F321" s="43">
        <v>7</v>
      </c>
      <c r="G321" s="5">
        <v>7.74</v>
      </c>
      <c r="H321" s="28"/>
      <c r="I321" s="28"/>
      <c r="J321" s="28"/>
      <c r="K321" s="28"/>
      <c r="L321" s="28"/>
      <c r="M321" s="28"/>
      <c r="N321" s="28"/>
      <c r="O321" s="30">
        <v>9.9</v>
      </c>
      <c r="P321" s="9">
        <v>6.317516765775423</v>
      </c>
      <c r="Q321" s="15">
        <v>69.3</v>
      </c>
      <c r="R321" s="5"/>
      <c r="S321" s="33">
        <v>12359020</v>
      </c>
      <c r="T321" s="8">
        <v>255.9</v>
      </c>
      <c r="U321" s="5">
        <v>4.4000000000000004</v>
      </c>
      <c r="V321" s="9">
        <v>6.3255635072104184</v>
      </c>
      <c r="W321" s="5">
        <v>31024</v>
      </c>
      <c r="X321" s="5">
        <v>67.099999999999994</v>
      </c>
      <c r="Y321" s="5">
        <v>310697</v>
      </c>
      <c r="Z321" s="27">
        <v>4386.0129285898302</v>
      </c>
      <c r="AA321" s="5"/>
      <c r="AB321" s="5"/>
      <c r="AC321" s="5">
        <f>(D321/S321)*1000000</f>
        <v>2623.0963296442601</v>
      </c>
      <c r="AD321" s="5">
        <f>S321/E321</f>
        <v>222.60883661449233</v>
      </c>
      <c r="AE321" s="5">
        <v>56205000</v>
      </c>
      <c r="AF321" s="5">
        <v>87429637.670000002</v>
      </c>
      <c r="AG321" s="5">
        <v>5651.1462000000001</v>
      </c>
      <c r="AH321" s="5">
        <v>32061100.010000002</v>
      </c>
      <c r="AI321" s="5">
        <v>49872615.770000003</v>
      </c>
      <c r="AJ321" s="5">
        <v>2803.7243899999999</v>
      </c>
      <c r="AK321" s="5">
        <v>189.84</v>
      </c>
      <c r="AL321" s="5">
        <v>8.5199999999999998E-3</v>
      </c>
      <c r="AM321" s="5">
        <v>146.99</v>
      </c>
      <c r="AN321" s="5">
        <v>1.1999999999999999E-3</v>
      </c>
      <c r="AO321" s="5">
        <v>31</v>
      </c>
      <c r="AP321" s="5">
        <v>14</v>
      </c>
      <c r="AQ321" s="5">
        <v>14</v>
      </c>
      <c r="AR321" s="5">
        <v>31</v>
      </c>
      <c r="AS321" s="5">
        <v>1</v>
      </c>
      <c r="AT321" s="5">
        <v>341</v>
      </c>
      <c r="AU321" s="5">
        <f>IF(AM321&gt;20,1,0)</f>
        <v>1</v>
      </c>
    </row>
    <row r="322" spans="1:47" ht="15.75" thickBot="1">
      <c r="A322" s="15">
        <v>17000</v>
      </c>
      <c r="B322" s="1" t="s">
        <v>17</v>
      </c>
      <c r="C322">
        <v>1998</v>
      </c>
      <c r="D322">
        <v>30117.8</v>
      </c>
      <c r="E322" s="14">
        <v>55519</v>
      </c>
      <c r="F322" s="43"/>
      <c r="G322" s="5">
        <v>8.3699999999999992</v>
      </c>
      <c r="H322" s="28"/>
      <c r="I322" s="28"/>
      <c r="J322" s="28"/>
      <c r="K322" s="28"/>
      <c r="L322" s="28"/>
      <c r="M322" s="28"/>
      <c r="N322" s="28"/>
      <c r="O322" s="30">
        <v>10.1</v>
      </c>
      <c r="P322" s="9">
        <v>6.256657971234227</v>
      </c>
      <c r="Q322" s="15">
        <v>65</v>
      </c>
      <c r="S322" s="33">
        <v>12271847</v>
      </c>
      <c r="T322" s="8">
        <v>244.8</v>
      </c>
      <c r="U322">
        <v>4.4000000000000004</v>
      </c>
      <c r="V322" s="9">
        <v>6.2721957009950478</v>
      </c>
      <c r="W322" s="5">
        <v>29934</v>
      </c>
      <c r="X322" s="5">
        <v>68</v>
      </c>
      <c r="Y322" s="5">
        <v>307158</v>
      </c>
      <c r="Z322" s="27">
        <v>3970.0426230369999</v>
      </c>
      <c r="AA322" s="5"/>
      <c r="AB322" s="5"/>
      <c r="AC322" s="5">
        <f>(D322/S322)*1000000</f>
        <v>2454.2189940927392</v>
      </c>
      <c r="AD322" s="5">
        <f>S322/E322</f>
        <v>221.03868945766314</v>
      </c>
      <c r="AE322" s="5">
        <v>4560100</v>
      </c>
      <c r="AF322" s="5">
        <v>7250124.8399999999</v>
      </c>
      <c r="AG322" s="5">
        <v>169.75649000000001</v>
      </c>
      <c r="AH322" s="5">
        <v>34633380</v>
      </c>
      <c r="AI322" s="5">
        <v>55063776.719999999</v>
      </c>
      <c r="AJ322" s="5">
        <v>2223.6857399999999</v>
      </c>
      <c r="AK322" s="5">
        <v>218</v>
      </c>
      <c r="AL322" s="5">
        <v>5.7200000000000003E-3</v>
      </c>
      <c r="AM322" s="5">
        <v>21</v>
      </c>
      <c r="AN322" s="5">
        <v>4.0000000000000003E-5</v>
      </c>
      <c r="AO322" s="5">
        <v>15</v>
      </c>
      <c r="AP322" s="5">
        <v>8</v>
      </c>
      <c r="AQ322" s="5">
        <v>8</v>
      </c>
      <c r="AR322" s="5">
        <v>15</v>
      </c>
      <c r="AS322" s="5">
        <v>1</v>
      </c>
      <c r="AT322" s="5">
        <v>218</v>
      </c>
      <c r="AU322" s="5">
        <f>IF(AM322&gt;20,1,0)</f>
        <v>1</v>
      </c>
    </row>
    <row r="323" spans="1:47" ht="15.75" thickBot="1">
      <c r="A323" s="15">
        <v>17000</v>
      </c>
      <c r="B323" s="1" t="s">
        <v>17</v>
      </c>
      <c r="C323">
        <v>1997</v>
      </c>
      <c r="D323">
        <v>29451.5</v>
      </c>
      <c r="E323" s="14">
        <v>55519</v>
      </c>
      <c r="F323" s="43"/>
      <c r="G323" s="5">
        <v>9.2100000000000009</v>
      </c>
      <c r="H323" s="28"/>
      <c r="I323" s="28"/>
      <c r="J323" s="28"/>
      <c r="K323" s="28"/>
      <c r="L323" s="28"/>
      <c r="M323" s="28"/>
      <c r="N323" s="28"/>
      <c r="O323" s="30">
        <v>11.2</v>
      </c>
      <c r="P323" s="9">
        <v>6.0624165810920623</v>
      </c>
      <c r="Q323" s="15">
        <v>61.8</v>
      </c>
      <c r="R323">
        <v>52.2</v>
      </c>
      <c r="S323" s="33">
        <v>12185715</v>
      </c>
      <c r="T323" s="8">
        <v>235.4</v>
      </c>
      <c r="U323">
        <v>4.8</v>
      </c>
      <c r="V323" s="9">
        <v>6.0627898728454257</v>
      </c>
      <c r="W323" s="5">
        <v>28422</v>
      </c>
      <c r="X323" s="5">
        <v>68.099999999999994</v>
      </c>
      <c r="Y323" s="5">
        <v>302959</v>
      </c>
      <c r="Z323" s="27">
        <v>3889.4968876057001</v>
      </c>
      <c r="AA323" s="5"/>
      <c r="AB323" s="5"/>
      <c r="AC323" s="5">
        <f>(D323/S323)*1000000</f>
        <v>2416.8873143676838</v>
      </c>
      <c r="AD323" s="5">
        <f>S323/E323</f>
        <v>219.48729263855617</v>
      </c>
      <c r="AE323" s="5">
        <v>5000</v>
      </c>
      <c r="AF323" s="5">
        <v>8073.35</v>
      </c>
      <c r="AG323" s="5">
        <v>0.45926</v>
      </c>
      <c r="AH323" s="5">
        <v>9839499.8699999992</v>
      </c>
      <c r="AI323" s="5">
        <v>15887541.9</v>
      </c>
      <c r="AJ323" s="5">
        <v>1033.6619800000001</v>
      </c>
      <c r="AK323" s="5">
        <v>62.1</v>
      </c>
      <c r="AL323" s="5">
        <v>3.3400000000000001E-3</v>
      </c>
      <c r="AM323" s="5">
        <v>46.04</v>
      </c>
      <c r="AN323" s="5">
        <v>4.2000000000000002E-4</v>
      </c>
      <c r="AO323" s="5">
        <v>31</v>
      </c>
      <c r="AP323" s="5">
        <v>10</v>
      </c>
      <c r="AQ323" s="5">
        <v>4</v>
      </c>
      <c r="AR323" s="5">
        <v>31</v>
      </c>
      <c r="AS323" s="5">
        <v>1</v>
      </c>
      <c r="AT323" s="5">
        <v>354</v>
      </c>
      <c r="AU323" s="5">
        <f>IF(AM323&gt;20,1,0)</f>
        <v>1</v>
      </c>
    </row>
    <row r="324" spans="1:47">
      <c r="A324" s="15">
        <v>18000</v>
      </c>
      <c r="B324" s="1" t="s">
        <v>18</v>
      </c>
      <c r="C324">
        <v>2019</v>
      </c>
      <c r="D324">
        <v>22460.9</v>
      </c>
      <c r="E324" s="13">
        <v>35826</v>
      </c>
      <c r="F324" s="42">
        <v>6.2</v>
      </c>
      <c r="G324" s="42"/>
      <c r="H324" s="38" t="s">
        <v>142</v>
      </c>
      <c r="I324" s="38" t="s">
        <v>143</v>
      </c>
      <c r="J324" s="38" t="s">
        <v>144</v>
      </c>
      <c r="K324" s="38">
        <v>9.6</v>
      </c>
      <c r="L324" s="38">
        <v>2.5</v>
      </c>
      <c r="M324" s="38">
        <v>7.2</v>
      </c>
      <c r="N324" s="13">
        <v>214</v>
      </c>
      <c r="O324" s="30">
        <v>10.1</v>
      </c>
      <c r="P324" s="13"/>
      <c r="Q324" s="15">
        <v>62.3</v>
      </c>
      <c r="S324" s="23">
        <v>6732219</v>
      </c>
      <c r="T324" s="8">
        <v>146.19999999999999</v>
      </c>
      <c r="U324">
        <v>3.3</v>
      </c>
      <c r="V324" s="5"/>
      <c r="W324" s="5">
        <v>48678</v>
      </c>
      <c r="X324" s="5">
        <v>69.5</v>
      </c>
      <c r="Y324" s="5">
        <v>163270</v>
      </c>
      <c r="Z324" s="27">
        <v>1838.14869131059</v>
      </c>
      <c r="AA324">
        <v>13291</v>
      </c>
      <c r="AB324" s="5"/>
      <c r="AC324" s="5">
        <f>(D324/S324)*1000000</f>
        <v>3336.3293737176409</v>
      </c>
      <c r="AD324" s="5">
        <f>S324/E324</f>
        <v>187.9143359571261</v>
      </c>
      <c r="AE324" s="5">
        <v>371000</v>
      </c>
      <c r="AF324" s="5">
        <v>371000</v>
      </c>
      <c r="AG324" s="5">
        <v>16.211320000000001</v>
      </c>
      <c r="AH324" s="5">
        <v>8941150</v>
      </c>
      <c r="AI324" s="5">
        <v>8941150</v>
      </c>
      <c r="AJ324" s="5">
        <v>179.42243999999999</v>
      </c>
      <c r="AK324" s="5">
        <v>8</v>
      </c>
      <c r="AL324" s="5">
        <v>1.3999999999999999E-4</v>
      </c>
      <c r="AM324" s="5">
        <v>3</v>
      </c>
      <c r="AN324" s="5">
        <v>8.0000000000000007E-5</v>
      </c>
      <c r="AO324" s="5">
        <v>21</v>
      </c>
      <c r="AP324" s="5">
        <v>1</v>
      </c>
      <c r="AQ324" s="5">
        <v>1</v>
      </c>
      <c r="AR324" s="5">
        <v>21</v>
      </c>
      <c r="AS324" s="5">
        <v>14</v>
      </c>
      <c r="AT324" s="5">
        <v>451</v>
      </c>
      <c r="AU324" s="5">
        <f>IF(AM324&gt;20,1,0)</f>
        <v>0</v>
      </c>
    </row>
    <row r="325" spans="1:47">
      <c r="A325" s="15">
        <v>18000</v>
      </c>
      <c r="B325" s="1" t="s">
        <v>18</v>
      </c>
      <c r="C325">
        <v>2018</v>
      </c>
      <c r="D325">
        <v>21558.2</v>
      </c>
      <c r="E325" s="13">
        <v>35826</v>
      </c>
      <c r="F325" s="42">
        <v>6.6</v>
      </c>
      <c r="G325" s="5">
        <v>6.5452478359999997</v>
      </c>
      <c r="H325" s="38" t="s">
        <v>295</v>
      </c>
      <c r="I325" s="38" t="s">
        <v>296</v>
      </c>
      <c r="J325" s="38" t="s">
        <v>297</v>
      </c>
      <c r="K325" s="38">
        <v>9.5</v>
      </c>
      <c r="L325" s="38">
        <v>2.2999999999999998</v>
      </c>
      <c r="M325" s="38">
        <v>7.1</v>
      </c>
      <c r="N325" s="13">
        <v>220</v>
      </c>
      <c r="O325" s="30">
        <v>11.6</v>
      </c>
      <c r="P325" s="9">
        <v>7.0847274521011796</v>
      </c>
      <c r="Q325" s="15">
        <v>60.3</v>
      </c>
      <c r="S325" s="23">
        <v>6695497</v>
      </c>
      <c r="T325" s="8">
        <v>141.1</v>
      </c>
      <c r="U325">
        <v>3.5</v>
      </c>
      <c r="V325" s="5"/>
      <c r="W325" s="5">
        <v>47321</v>
      </c>
      <c r="X325" s="5">
        <v>69.8</v>
      </c>
      <c r="Y325" s="5">
        <v>162027</v>
      </c>
      <c r="Z325" s="27">
        <v>1775.92426569029</v>
      </c>
      <c r="AA325" s="5">
        <v>12919.75</v>
      </c>
      <c r="AB325" s="5"/>
      <c r="AC325" s="5">
        <f>(D325/S325)*1000000</f>
        <v>3219.8057888757176</v>
      </c>
      <c r="AD325" s="5">
        <f>S325/E325</f>
        <v>186.88932618768493</v>
      </c>
      <c r="AE325" s="5">
        <v>177500</v>
      </c>
      <c r="AF325" s="5">
        <v>183188.52</v>
      </c>
      <c r="AG325" s="5">
        <v>10.62106</v>
      </c>
      <c r="AH325" s="5">
        <v>14940500</v>
      </c>
      <c r="AI325" s="5">
        <v>15419313.41</v>
      </c>
      <c r="AJ325" s="5">
        <v>320.02551</v>
      </c>
      <c r="AK325" s="5">
        <v>1</v>
      </c>
      <c r="AL325" s="5">
        <v>1.0000000000000001E-5</v>
      </c>
      <c r="AM325" s="5">
        <v>7</v>
      </c>
      <c r="AN325" s="5">
        <v>1.2999999999999999E-4</v>
      </c>
      <c r="AO325" s="5">
        <v>18</v>
      </c>
      <c r="AP325" s="5">
        <v>1</v>
      </c>
      <c r="AQ325" s="5">
        <v>1</v>
      </c>
      <c r="AR325" s="5">
        <v>18</v>
      </c>
      <c r="AS325" s="5">
        <v>8</v>
      </c>
      <c r="AT325" s="5">
        <v>360</v>
      </c>
      <c r="AU325" s="5">
        <f>IF(AM325&gt;20,1,0)</f>
        <v>0</v>
      </c>
    </row>
    <row r="326" spans="1:47">
      <c r="A326" s="15">
        <v>18000</v>
      </c>
      <c r="B326" s="1" t="s">
        <v>18</v>
      </c>
      <c r="C326">
        <v>2017</v>
      </c>
      <c r="D326">
        <v>20456.900000000001</v>
      </c>
      <c r="E326" s="17">
        <v>35826</v>
      </c>
      <c r="F326" s="41">
        <v>6.9</v>
      </c>
      <c r="G326" s="5">
        <v>6.2011248510000003</v>
      </c>
      <c r="H326" s="38" t="s">
        <v>448</v>
      </c>
      <c r="I326" s="38" t="s">
        <v>449</v>
      </c>
      <c r="J326" s="38" t="s">
        <v>450</v>
      </c>
      <c r="K326" s="38">
        <v>9.4</v>
      </c>
      <c r="L326" s="38">
        <v>2.2000000000000002</v>
      </c>
      <c r="M326" s="38">
        <v>6.9</v>
      </c>
      <c r="N326" s="17">
        <v>273</v>
      </c>
      <c r="O326" s="30">
        <v>11.4</v>
      </c>
      <c r="P326" s="9">
        <v>6.9715763070194283</v>
      </c>
      <c r="Q326" s="15">
        <v>58.7</v>
      </c>
      <c r="S326" s="23">
        <v>6658078</v>
      </c>
      <c r="T326" s="8">
        <v>138.19999999999999</v>
      </c>
      <c r="U326">
        <v>3.6</v>
      </c>
      <c r="V326" s="9">
        <v>6.9544730382171229</v>
      </c>
      <c r="W326" s="5">
        <v>45244</v>
      </c>
      <c r="X326" s="5">
        <v>70</v>
      </c>
      <c r="Y326" s="5">
        <v>159129</v>
      </c>
      <c r="Z326" s="27">
        <v>1638.10227398289</v>
      </c>
      <c r="AA326" s="5">
        <v>11938.25</v>
      </c>
      <c r="AB326" s="5"/>
      <c r="AC326" s="5">
        <f>(D326/S326)*1000000</f>
        <v>3072.4932931095132</v>
      </c>
      <c r="AD326" s="5">
        <f>S326/E326</f>
        <v>185.84486127393512</v>
      </c>
      <c r="AE326" s="5">
        <v>604000</v>
      </c>
      <c r="AF326" s="5">
        <v>627540.47</v>
      </c>
      <c r="AG326" s="5">
        <v>17.943290000000001</v>
      </c>
      <c r="AH326" s="5">
        <v>15305550</v>
      </c>
      <c r="AI326" s="5">
        <v>15902073.65</v>
      </c>
      <c r="AJ326" s="5">
        <v>768.61582999999996</v>
      </c>
      <c r="AK326" s="5">
        <v>32</v>
      </c>
      <c r="AL326" s="5">
        <v>1.1999999999999999E-3</v>
      </c>
      <c r="AM326" s="5">
        <v>1</v>
      </c>
      <c r="AN326" s="5">
        <v>5.0000000000000002E-5</v>
      </c>
      <c r="AO326" s="5">
        <v>20</v>
      </c>
      <c r="AP326" s="5">
        <v>1</v>
      </c>
      <c r="AQ326" s="5">
        <v>1</v>
      </c>
      <c r="AR326" s="5">
        <v>20</v>
      </c>
      <c r="AS326" s="5">
        <v>20</v>
      </c>
      <c r="AT326" s="5">
        <v>317</v>
      </c>
      <c r="AU326" s="5">
        <f>IF(AM326&gt;20,1,0)</f>
        <v>0</v>
      </c>
    </row>
    <row r="327" spans="1:47">
      <c r="A327" s="15">
        <v>18000</v>
      </c>
      <c r="B327" s="1" t="s">
        <v>18</v>
      </c>
      <c r="C327">
        <v>2016</v>
      </c>
      <c r="D327">
        <v>19541</v>
      </c>
      <c r="E327" s="13">
        <v>35826</v>
      </c>
      <c r="F327" s="42">
        <v>6.9</v>
      </c>
      <c r="G327" s="5">
        <v>6.5</v>
      </c>
      <c r="H327" s="38" t="s">
        <v>601</v>
      </c>
      <c r="I327" s="38" t="s">
        <v>602</v>
      </c>
      <c r="J327" s="38" t="s">
        <v>603</v>
      </c>
      <c r="K327" s="38">
        <v>9.3000000000000007</v>
      </c>
      <c r="L327" s="38">
        <v>2.1</v>
      </c>
      <c r="M327" s="38">
        <v>6.8</v>
      </c>
      <c r="N327" s="13">
        <v>102</v>
      </c>
      <c r="O327" s="30">
        <v>11.8</v>
      </c>
      <c r="P327" s="9">
        <v>6.7635783151291422</v>
      </c>
      <c r="Q327" s="15">
        <v>57.7</v>
      </c>
      <c r="S327" s="23">
        <v>6634304</v>
      </c>
      <c r="T327" s="8">
        <v>131.9</v>
      </c>
      <c r="U327">
        <v>4.4000000000000004</v>
      </c>
      <c r="V327" s="9">
        <v>6.7471226210134114</v>
      </c>
      <c r="W327" s="5">
        <v>43672</v>
      </c>
      <c r="X327" s="5">
        <v>70.900000000000006</v>
      </c>
      <c r="Y327" s="5">
        <v>156607</v>
      </c>
      <c r="Z327" s="27">
        <v>1531.15991250816</v>
      </c>
      <c r="AA327" s="5">
        <v>11092.5</v>
      </c>
      <c r="AB327" s="12">
        <v>0.34168299757566351</v>
      </c>
      <c r="AC327" s="5">
        <f>(D327/S327)*1000000</f>
        <v>2945.4483846383887</v>
      </c>
      <c r="AD327" s="5">
        <f>S327/E327</f>
        <v>185.18126500307039</v>
      </c>
      <c r="AE327" s="5">
        <v>61000</v>
      </c>
      <c r="AF327" s="5">
        <v>64689.64</v>
      </c>
      <c r="AG327" s="5">
        <v>3.6125099999999999</v>
      </c>
      <c r="AH327" s="5">
        <v>19459450</v>
      </c>
      <c r="AI327" s="5">
        <v>20636482.120000001</v>
      </c>
      <c r="AJ327" s="5">
        <v>278.30077999999997</v>
      </c>
      <c r="AK327" s="5">
        <v>79</v>
      </c>
      <c r="AL327" s="5">
        <v>1.31E-3</v>
      </c>
      <c r="AM327" s="5">
        <v>5</v>
      </c>
      <c r="AN327" s="5">
        <v>1E-4</v>
      </c>
      <c r="AO327" s="5">
        <v>14</v>
      </c>
      <c r="AP327" s="5">
        <v>1</v>
      </c>
      <c r="AQ327" s="5">
        <v>1</v>
      </c>
      <c r="AR327" s="5">
        <v>14</v>
      </c>
      <c r="AS327" s="5">
        <v>2</v>
      </c>
      <c r="AT327" s="5">
        <v>309</v>
      </c>
      <c r="AU327" s="5">
        <f>IF(AM327&gt;20,1,0)</f>
        <v>0</v>
      </c>
    </row>
    <row r="328" spans="1:47">
      <c r="A328" s="15">
        <v>18000</v>
      </c>
      <c r="B328" s="1" t="s">
        <v>18</v>
      </c>
      <c r="C328">
        <v>2015</v>
      </c>
      <c r="D328">
        <v>19268.400000000001</v>
      </c>
      <c r="E328" s="13">
        <v>35826</v>
      </c>
      <c r="F328" s="42">
        <v>6.9</v>
      </c>
      <c r="G328" s="5">
        <v>5.6</v>
      </c>
      <c r="H328" s="38" t="s">
        <v>754</v>
      </c>
      <c r="I328" s="38" t="s">
        <v>755</v>
      </c>
      <c r="J328" s="38" t="s">
        <v>756</v>
      </c>
      <c r="K328" s="38">
        <v>9.1</v>
      </c>
      <c r="L328" s="38">
        <v>2.1</v>
      </c>
      <c r="M328" s="38">
        <v>6.6</v>
      </c>
      <c r="N328" s="13">
        <v>136</v>
      </c>
      <c r="O328" s="30">
        <v>13.5</v>
      </c>
      <c r="P328" s="9">
        <v>6.8424710317449824</v>
      </c>
      <c r="Q328" s="15">
        <v>54.8</v>
      </c>
      <c r="S328" s="23">
        <v>6608422</v>
      </c>
      <c r="T328" s="8">
        <v>127.2</v>
      </c>
      <c r="U328">
        <v>4.8</v>
      </c>
      <c r="V328" s="9">
        <v>6.8055730267421337</v>
      </c>
      <c r="W328" s="5">
        <v>42650</v>
      </c>
      <c r="X328" s="5">
        <v>69.400000000000006</v>
      </c>
      <c r="Y328" s="5">
        <v>153630</v>
      </c>
      <c r="Z328" s="27">
        <v>1488.1114527899899</v>
      </c>
      <c r="AA328" s="5">
        <v>10717.5</v>
      </c>
      <c r="AB328" s="12">
        <v>0.34439790381931468</v>
      </c>
      <c r="AC328" s="5">
        <f>(D328/S328)*1000000</f>
        <v>2915.7338922968302</v>
      </c>
      <c r="AD328" s="5">
        <f>S328/E328</f>
        <v>184.458828783565</v>
      </c>
      <c r="AE328" s="5">
        <v>1152750</v>
      </c>
      <c r="AF328" s="5">
        <v>1260417.28</v>
      </c>
      <c r="AG328" s="5">
        <v>60.344700000000003</v>
      </c>
      <c r="AH328" s="5">
        <v>4195798</v>
      </c>
      <c r="AI328" s="5">
        <v>4587687.01</v>
      </c>
      <c r="AJ328" s="5">
        <v>125.17722000000001</v>
      </c>
      <c r="AK328" s="5">
        <v>19</v>
      </c>
      <c r="AL328" s="5">
        <v>2.7999999999999998E-4</v>
      </c>
      <c r="AM328" s="5">
        <v>8</v>
      </c>
      <c r="AN328" s="5">
        <v>1.7000000000000001E-4</v>
      </c>
      <c r="AO328" s="5">
        <v>30</v>
      </c>
      <c r="AP328" s="5">
        <v>14</v>
      </c>
      <c r="AQ328" s="5">
        <v>14</v>
      </c>
      <c r="AR328" s="5">
        <v>29</v>
      </c>
      <c r="AS328" s="5">
        <v>30</v>
      </c>
      <c r="AT328" s="5">
        <v>309</v>
      </c>
      <c r="AU328" s="5">
        <f>IF(AM328&gt;20,1,0)</f>
        <v>0</v>
      </c>
    </row>
    <row r="329" spans="1:47">
      <c r="A329" s="15">
        <v>18000</v>
      </c>
      <c r="B329" s="1" t="s">
        <v>18</v>
      </c>
      <c r="C329">
        <v>2014</v>
      </c>
      <c r="D329">
        <v>19217.3</v>
      </c>
      <c r="E329" s="13">
        <v>35826</v>
      </c>
      <c r="F329" s="42">
        <v>7.1</v>
      </c>
      <c r="G329" s="5">
        <v>5</v>
      </c>
      <c r="H329" s="38" t="s">
        <v>907</v>
      </c>
      <c r="I329" s="38" t="s">
        <v>908</v>
      </c>
      <c r="J329" s="38" t="s">
        <v>909</v>
      </c>
      <c r="K329" s="38">
        <v>9.3000000000000007</v>
      </c>
      <c r="L329" s="38">
        <v>2</v>
      </c>
      <c r="M329" s="38">
        <v>6.4</v>
      </c>
      <c r="N329" s="13">
        <v>193</v>
      </c>
      <c r="O329" s="30">
        <v>14.6</v>
      </c>
      <c r="P329" s="9">
        <v>6.6800405993192085</v>
      </c>
      <c r="Q329" s="15">
        <v>54.5</v>
      </c>
      <c r="S329" s="23">
        <v>6593644</v>
      </c>
      <c r="T329" s="8">
        <v>123.1</v>
      </c>
      <c r="U329">
        <v>6</v>
      </c>
      <c r="V329" s="9">
        <v>6.6535766045070117</v>
      </c>
      <c r="W329" s="5">
        <v>41098</v>
      </c>
      <c r="X329" s="5">
        <v>70.099999999999994</v>
      </c>
      <c r="Y329" s="5">
        <v>152637</v>
      </c>
      <c r="Z329" s="27">
        <v>1480.30964681047</v>
      </c>
      <c r="AA329" s="5">
        <v>10476.5</v>
      </c>
      <c r="AB329" s="12">
        <v>0.32449198071484758</v>
      </c>
      <c r="AC329" s="5">
        <f>(D329/S329)*1000000</f>
        <v>2914.5188912231233</v>
      </c>
      <c r="AD329" s="5">
        <f>S329/E329</f>
        <v>184.04633506392005</v>
      </c>
      <c r="AE329" s="5">
        <v>136500</v>
      </c>
      <c r="AF329" s="5">
        <v>149426.31</v>
      </c>
      <c r="AG329" s="5">
        <v>5.0288599999999999</v>
      </c>
      <c r="AH329" s="5">
        <v>75335850</v>
      </c>
      <c r="AI329" s="5">
        <v>82470022.200000003</v>
      </c>
      <c r="AJ329" s="5">
        <v>806.68228999999997</v>
      </c>
      <c r="AK329" s="5">
        <v>3</v>
      </c>
      <c r="AL329" s="5">
        <v>3.0000000000000001E-5</v>
      </c>
      <c r="AM329" s="5">
        <v>5</v>
      </c>
      <c r="AN329" s="5">
        <v>8.0000000000000007E-5</v>
      </c>
      <c r="AO329" s="5">
        <v>16</v>
      </c>
      <c r="AP329" s="5">
        <v>3</v>
      </c>
      <c r="AQ329" s="5">
        <v>1</v>
      </c>
      <c r="AR329" s="5">
        <v>16</v>
      </c>
      <c r="AS329" s="5">
        <v>16</v>
      </c>
      <c r="AT329" s="5">
        <v>276</v>
      </c>
      <c r="AU329" s="5">
        <f>IF(AM329&gt;20,1,0)</f>
        <v>0</v>
      </c>
    </row>
    <row r="330" spans="1:47">
      <c r="A330" s="15">
        <v>18000</v>
      </c>
      <c r="B330" s="1" t="s">
        <v>18</v>
      </c>
      <c r="C330">
        <v>2013</v>
      </c>
      <c r="D330">
        <v>18917.7</v>
      </c>
      <c r="E330" s="17">
        <v>35826</v>
      </c>
      <c r="F330" s="41">
        <v>6.6</v>
      </c>
      <c r="G330" s="5">
        <v>5.43</v>
      </c>
      <c r="H330" s="38" t="s">
        <v>1058</v>
      </c>
      <c r="I330" s="38" t="s">
        <v>1059</v>
      </c>
      <c r="J330" s="38" t="s">
        <v>1060</v>
      </c>
      <c r="K330" s="38">
        <v>9.1999999999999993</v>
      </c>
      <c r="L330" s="38">
        <v>1.8</v>
      </c>
      <c r="M330" s="38">
        <v>6.4</v>
      </c>
      <c r="N330" s="17">
        <v>307</v>
      </c>
      <c r="O330" s="30">
        <v>16.5</v>
      </c>
      <c r="P330" s="9">
        <v>6.3746738902390545</v>
      </c>
      <c r="Q330" s="15">
        <v>52.7</v>
      </c>
      <c r="S330" s="23">
        <v>6568713</v>
      </c>
      <c r="T330" s="8">
        <v>123.4</v>
      </c>
      <c r="U330">
        <v>7.7</v>
      </c>
      <c r="V330" s="9">
        <v>6.3567968799864625</v>
      </c>
      <c r="W330" s="5">
        <v>39646</v>
      </c>
      <c r="X330" s="5">
        <v>71.7</v>
      </c>
      <c r="Y330" s="5">
        <v>153580</v>
      </c>
      <c r="Z330" s="27">
        <v>1525.7108004955901</v>
      </c>
      <c r="AA330" s="5">
        <v>10480.5</v>
      </c>
      <c r="AB330" s="12">
        <v>0.29762310427933608</v>
      </c>
      <c r="AC330" s="5">
        <f>(D330/S330)*1000000</f>
        <v>2879.9705513089093</v>
      </c>
      <c r="AD330" s="5">
        <f>S330/E330</f>
        <v>183.35044381175683</v>
      </c>
      <c r="AE330" s="5">
        <v>226750</v>
      </c>
      <c r="AF330" s="5">
        <v>252249.55</v>
      </c>
      <c r="AG330" s="5">
        <v>11.00901</v>
      </c>
      <c r="AH330" s="5">
        <v>6278600</v>
      </c>
      <c r="AI330" s="5">
        <v>6984668.1799999997</v>
      </c>
      <c r="AJ330" s="5">
        <v>183.42595</v>
      </c>
      <c r="AK330" s="5">
        <v>14</v>
      </c>
      <c r="AL330" s="5">
        <v>3.4000000000000002E-4</v>
      </c>
      <c r="AM330" s="5">
        <v>7</v>
      </c>
      <c r="AN330" s="5">
        <v>1.6000000000000001E-4</v>
      </c>
      <c r="AO330" s="5">
        <v>12</v>
      </c>
      <c r="AP330" s="5">
        <v>11</v>
      </c>
      <c r="AQ330" s="5">
        <v>11</v>
      </c>
      <c r="AR330" s="5">
        <v>12</v>
      </c>
      <c r="AS330" s="5">
        <v>6</v>
      </c>
      <c r="AT330" s="5">
        <v>355</v>
      </c>
      <c r="AU330" s="5">
        <f>IF(AM330&gt;20,1,0)</f>
        <v>0</v>
      </c>
    </row>
    <row r="331" spans="1:47">
      <c r="A331" s="15">
        <v>18000</v>
      </c>
      <c r="B331" s="1" t="s">
        <v>18</v>
      </c>
      <c r="C331">
        <v>2012</v>
      </c>
      <c r="D331">
        <v>18291.7</v>
      </c>
      <c r="E331" s="13">
        <v>35826</v>
      </c>
      <c r="F331" s="42">
        <v>6.7</v>
      </c>
      <c r="G331" s="5">
        <v>4.7</v>
      </c>
      <c r="H331" s="38" t="s">
        <v>1211</v>
      </c>
      <c r="I331" s="38" t="s">
        <v>1212</v>
      </c>
      <c r="J331" s="38" t="s">
        <v>1213</v>
      </c>
      <c r="K331" s="38">
        <v>9.1999999999999993</v>
      </c>
      <c r="L331" s="38">
        <v>1.6</v>
      </c>
      <c r="M331" s="38">
        <v>6.3</v>
      </c>
      <c r="N331" s="13">
        <v>116</v>
      </c>
      <c r="O331" s="30">
        <v>15.2</v>
      </c>
      <c r="P331" s="9">
        <v>6.3853808075044638</v>
      </c>
      <c r="Q331" s="15">
        <v>52.5</v>
      </c>
      <c r="S331" s="23">
        <v>6537703</v>
      </c>
      <c r="T331" s="8">
        <v>125</v>
      </c>
      <c r="U331">
        <v>8.3000000000000007</v>
      </c>
      <c r="V331" s="9">
        <v>6.3672473535560838</v>
      </c>
      <c r="W331" s="5">
        <v>39333</v>
      </c>
      <c r="X331" s="5">
        <v>72.099999999999994</v>
      </c>
      <c r="Y331" s="5">
        <v>154278</v>
      </c>
      <c r="Z331" s="27">
        <v>1181.5303313505799</v>
      </c>
      <c r="AA331" s="5">
        <v>10785.5</v>
      </c>
      <c r="AB331" s="12">
        <v>0.22163485548630152</v>
      </c>
      <c r="AC331" s="5">
        <f>(D331/S331)*1000000</f>
        <v>2797.878704493</v>
      </c>
      <c r="AD331" s="5">
        <f>S331/E331</f>
        <v>182.48487132250321</v>
      </c>
      <c r="AE331" s="5">
        <v>15000</v>
      </c>
      <c r="AF331" s="5">
        <v>16931.29</v>
      </c>
      <c r="AG331" s="5">
        <v>0.66732000000000002</v>
      </c>
      <c r="AH331" s="5">
        <v>73048850</v>
      </c>
      <c r="AI331" s="5">
        <v>82453970.310000002</v>
      </c>
      <c r="AJ331" s="5">
        <v>1118.2161000000001</v>
      </c>
      <c r="AK331" s="5">
        <v>16</v>
      </c>
      <c r="AL331" s="5">
        <v>4.6000000000000001E-4</v>
      </c>
      <c r="AM331" s="5">
        <v>19</v>
      </c>
      <c r="AN331" s="5">
        <v>4.8999999999999998E-4</v>
      </c>
      <c r="AO331" s="5">
        <v>13</v>
      </c>
      <c r="AP331" s="5">
        <v>8</v>
      </c>
      <c r="AQ331" s="5">
        <v>1</v>
      </c>
      <c r="AR331" s="5">
        <v>13</v>
      </c>
      <c r="AS331" s="5">
        <v>1</v>
      </c>
      <c r="AT331" s="5">
        <v>287</v>
      </c>
      <c r="AU331" s="5">
        <f>IF(AM331&gt;20,1,0)</f>
        <v>0</v>
      </c>
    </row>
    <row r="332" spans="1:47">
      <c r="A332" s="15">
        <v>18000</v>
      </c>
      <c r="B332" s="1" t="s">
        <v>18</v>
      </c>
      <c r="C332">
        <v>2011</v>
      </c>
      <c r="D332">
        <v>17140.2</v>
      </c>
      <c r="E332" s="13">
        <v>35826</v>
      </c>
      <c r="F332" s="42">
        <v>6.8</v>
      </c>
      <c r="G332" s="5">
        <v>4.7</v>
      </c>
      <c r="H332" s="38" t="s">
        <v>1364</v>
      </c>
      <c r="I332" s="38" t="s">
        <v>1365</v>
      </c>
      <c r="J332" s="38" t="s">
        <v>1366</v>
      </c>
      <c r="K332" s="38">
        <v>9</v>
      </c>
      <c r="L332" s="38">
        <v>1.6</v>
      </c>
      <c r="M332" s="38">
        <v>6.1</v>
      </c>
      <c r="N332" s="13">
        <v>239</v>
      </c>
      <c r="O332" s="30">
        <v>15.6</v>
      </c>
      <c r="P332" s="9">
        <v>6.0158132686754264</v>
      </c>
      <c r="Q332" s="15">
        <v>52.7</v>
      </c>
      <c r="S332" s="23">
        <v>6516528</v>
      </c>
      <c r="T332" s="8">
        <v>120.2</v>
      </c>
      <c r="U332">
        <v>9.1</v>
      </c>
      <c r="V332" s="9">
        <v>5.9997023843214494</v>
      </c>
      <c r="W332" s="5">
        <v>37650</v>
      </c>
      <c r="X332" s="5">
        <v>72.099999999999994</v>
      </c>
      <c r="Y332" s="5">
        <v>153799</v>
      </c>
      <c r="Z332" s="27">
        <v>1023.62656827928</v>
      </c>
      <c r="AA332" s="5">
        <v>11010</v>
      </c>
      <c r="AB332" s="12">
        <v>0.24652402689866076</v>
      </c>
      <c r="AC332" s="5">
        <f>(D332/S332)*1000000</f>
        <v>2630.2656874949362</v>
      </c>
      <c r="AD332" s="5">
        <f>S332/E332</f>
        <v>181.89382013063138</v>
      </c>
      <c r="AE332" s="5">
        <v>218750</v>
      </c>
      <c r="AF332" s="5">
        <v>252024.12</v>
      </c>
      <c r="AG332" s="5">
        <v>9.3387899999999995</v>
      </c>
      <c r="AH332" s="5">
        <v>18393200</v>
      </c>
      <c r="AI332" s="5">
        <v>21190990.41</v>
      </c>
      <c r="AJ332" s="5">
        <v>646.41506000000004</v>
      </c>
      <c r="AK332" s="5">
        <v>60</v>
      </c>
      <c r="AL332" s="5">
        <v>2.7999999999999998E-4</v>
      </c>
      <c r="AM332" s="5">
        <v>14</v>
      </c>
      <c r="AN332" s="5">
        <v>1.3999999999999999E-4</v>
      </c>
      <c r="AO332" s="5">
        <v>31</v>
      </c>
      <c r="AP332" s="5">
        <v>2</v>
      </c>
      <c r="AQ332" s="5">
        <v>1</v>
      </c>
      <c r="AR332" s="5">
        <v>31</v>
      </c>
      <c r="AS332" s="5">
        <v>19</v>
      </c>
      <c r="AT332" s="5">
        <v>496</v>
      </c>
      <c r="AU332" s="5">
        <f>IF(AM332&gt;20,1,0)</f>
        <v>0</v>
      </c>
    </row>
    <row r="333" spans="1:47">
      <c r="A333" s="15">
        <v>18000</v>
      </c>
      <c r="B333" s="1" t="s">
        <v>18</v>
      </c>
      <c r="C333">
        <v>2010</v>
      </c>
      <c r="D333">
        <v>17886.900000000001</v>
      </c>
      <c r="E333" s="13">
        <v>35826</v>
      </c>
      <c r="F333" s="42">
        <v>6.3</v>
      </c>
      <c r="G333" s="5">
        <v>4.13</v>
      </c>
      <c r="H333" s="38" t="s">
        <v>1516</v>
      </c>
      <c r="I333" s="38" t="s">
        <v>1517</v>
      </c>
      <c r="J333" s="38" t="s">
        <v>1518</v>
      </c>
      <c r="K333" s="38">
        <v>9</v>
      </c>
      <c r="L333" s="38">
        <v>1.6</v>
      </c>
      <c r="M333" s="38">
        <v>6</v>
      </c>
      <c r="N333" s="13">
        <v>96</v>
      </c>
      <c r="O333" s="30">
        <v>16.3</v>
      </c>
      <c r="P333" s="9">
        <v>5.6003809201145138</v>
      </c>
      <c r="Q333" s="15">
        <v>53.2</v>
      </c>
      <c r="S333" s="23">
        <v>6490432</v>
      </c>
      <c r="T333" s="8">
        <v>115.7</v>
      </c>
      <c r="U333">
        <v>10.4</v>
      </c>
      <c r="V333" s="9">
        <v>5.5870776188241713</v>
      </c>
      <c r="W333" s="5">
        <v>35454</v>
      </c>
      <c r="X333" s="5">
        <v>71.2</v>
      </c>
      <c r="Y333" s="5">
        <v>152261</v>
      </c>
      <c r="Z333" s="27">
        <v>1042.01392784212</v>
      </c>
      <c r="AA333" s="5">
        <v>11121</v>
      </c>
      <c r="AB333" s="12">
        <v>0.23548239897293502</v>
      </c>
      <c r="AC333" s="5">
        <f>(D333/S333)*1000000</f>
        <v>2755.8874355358785</v>
      </c>
      <c r="AD333" s="5">
        <f>S333/E333</f>
        <v>181.16541059565679</v>
      </c>
      <c r="AE333" s="5">
        <v>2149750</v>
      </c>
      <c r="AF333" s="5">
        <v>2554927.92</v>
      </c>
      <c r="AG333" s="5">
        <v>272.7998</v>
      </c>
      <c r="AH333" s="5">
        <v>11921250</v>
      </c>
      <c r="AI333" s="5">
        <v>14168128.42</v>
      </c>
      <c r="AJ333" s="5">
        <v>296.24606999999997</v>
      </c>
      <c r="AK333" s="5">
        <v>23</v>
      </c>
      <c r="AL333" s="5">
        <v>2.9999999999999997E-4</v>
      </c>
      <c r="AM333" s="5">
        <v>6</v>
      </c>
      <c r="AN333" s="5">
        <v>6.0000000000000002E-5</v>
      </c>
      <c r="AO333" s="5">
        <v>14</v>
      </c>
      <c r="AP333" s="5">
        <v>1</v>
      </c>
      <c r="AQ333" s="5">
        <v>2</v>
      </c>
      <c r="AR333" s="5">
        <v>14</v>
      </c>
      <c r="AS333" s="5">
        <v>14</v>
      </c>
      <c r="AT333" s="5">
        <v>362</v>
      </c>
      <c r="AU333" s="5">
        <f>IF(AM333&gt;20,1,0)</f>
        <v>0</v>
      </c>
    </row>
    <row r="334" spans="1:47">
      <c r="A334" s="15">
        <v>18000</v>
      </c>
      <c r="B334" s="1" t="s">
        <v>18</v>
      </c>
      <c r="C334">
        <v>2009</v>
      </c>
      <c r="D334">
        <v>17552.400000000001</v>
      </c>
      <c r="E334" s="13">
        <v>35826</v>
      </c>
      <c r="F334" s="42">
        <v>7.9</v>
      </c>
      <c r="G334" s="5">
        <v>4.8600000000000003</v>
      </c>
      <c r="H334" s="13"/>
      <c r="I334" s="13"/>
      <c r="J334" s="13"/>
      <c r="K334" s="13"/>
      <c r="L334" s="13"/>
      <c r="M334" s="13"/>
      <c r="N334" s="13"/>
      <c r="O334" s="30">
        <v>16.100000000000001</v>
      </c>
      <c r="P334" s="9">
        <v>5.7504715291338035</v>
      </c>
      <c r="Q334" s="15">
        <v>51.5</v>
      </c>
      <c r="S334" s="7">
        <v>6459325</v>
      </c>
      <c r="T334" s="8">
        <v>120.4</v>
      </c>
      <c r="U334">
        <v>10.3</v>
      </c>
      <c r="V334" s="9">
        <v>5.7380653603423726</v>
      </c>
      <c r="W334" s="5">
        <v>34102</v>
      </c>
      <c r="X334" s="5">
        <v>72</v>
      </c>
      <c r="Y334" s="5">
        <v>153962</v>
      </c>
      <c r="Z334" s="27">
        <v>1004.84801661064</v>
      </c>
      <c r="AA334" s="5">
        <v>12184.75</v>
      </c>
      <c r="AB334" s="12">
        <v>0.16996692350211626</v>
      </c>
      <c r="AC334" s="5">
        <f>(D334/S334)*1000000</f>
        <v>2717.3737193901839</v>
      </c>
      <c r="AD334" s="5">
        <f>S334/E334</f>
        <v>180.29713057555966</v>
      </c>
      <c r="AE334" s="5">
        <v>429900</v>
      </c>
      <c r="AF334" s="5">
        <v>519306.74</v>
      </c>
      <c r="AG334" s="5">
        <v>22.204219999999999</v>
      </c>
      <c r="AH334" s="5">
        <v>52378100</v>
      </c>
      <c r="AI334" s="5">
        <v>63271227.670000002</v>
      </c>
      <c r="AJ334" s="5">
        <v>1261.18037</v>
      </c>
      <c r="AK334" s="5">
        <v>8</v>
      </c>
      <c r="AL334" s="5">
        <v>1.2999999999999999E-4</v>
      </c>
      <c r="AM334" s="5">
        <v>1</v>
      </c>
      <c r="AN334" s="5">
        <v>0</v>
      </c>
      <c r="AO334" s="5">
        <v>29</v>
      </c>
      <c r="AP334" s="5">
        <v>1</v>
      </c>
      <c r="AQ334" s="5">
        <v>1</v>
      </c>
      <c r="AR334" s="5">
        <v>25</v>
      </c>
      <c r="AS334" s="5">
        <v>29</v>
      </c>
      <c r="AT334" s="5">
        <v>345</v>
      </c>
      <c r="AU334" s="5">
        <f>IF(AM334&gt;20,1,0)</f>
        <v>0</v>
      </c>
    </row>
    <row r="335" spans="1:47">
      <c r="A335" s="15">
        <v>18000</v>
      </c>
      <c r="B335" s="1" t="s">
        <v>18</v>
      </c>
      <c r="C335">
        <v>2008</v>
      </c>
      <c r="D335">
        <v>17677.3</v>
      </c>
      <c r="E335" s="13">
        <v>35826</v>
      </c>
      <c r="F335" s="42">
        <v>8</v>
      </c>
      <c r="G335" s="5">
        <v>5.05</v>
      </c>
      <c r="H335" s="13"/>
      <c r="I335" s="13"/>
      <c r="J335" s="13"/>
      <c r="K335" s="13"/>
      <c r="L335" s="13"/>
      <c r="M335" s="13"/>
      <c r="N335" s="13"/>
      <c r="O335" s="30">
        <v>14.3</v>
      </c>
      <c r="P335" s="9">
        <v>6.3262507463403379</v>
      </c>
      <c r="Q335" s="15">
        <v>48.9</v>
      </c>
      <c r="S335" s="7">
        <v>6424806</v>
      </c>
      <c r="T335" s="8">
        <v>144.30000000000001</v>
      </c>
      <c r="U335">
        <v>5.9</v>
      </c>
      <c r="V335" s="9">
        <v>6.3159516834447587</v>
      </c>
      <c r="W335" s="5">
        <v>35228</v>
      </c>
      <c r="X335" s="5">
        <v>74.400000000000006</v>
      </c>
      <c r="Y335" s="5">
        <v>155007</v>
      </c>
      <c r="Z335" s="27">
        <v>1332.69500775949</v>
      </c>
      <c r="AA335" s="5">
        <v>10797.5</v>
      </c>
      <c r="AB335" s="12">
        <v>0.17845175764250942</v>
      </c>
      <c r="AC335" s="5">
        <f>(D335/S335)*1000000</f>
        <v>2751.413817008638</v>
      </c>
      <c r="AD335" s="5">
        <f>S335/E335</f>
        <v>179.33361246022443</v>
      </c>
      <c r="AE335" s="5">
        <v>693034000</v>
      </c>
      <c r="AF335" s="5">
        <v>834186550.37</v>
      </c>
      <c r="AG335" s="5">
        <v>18732.523229999999</v>
      </c>
      <c r="AH335" s="5">
        <v>888675140</v>
      </c>
      <c r="AI335" s="5">
        <v>1069674575.13</v>
      </c>
      <c r="AJ335" s="5">
        <v>21403.811669999999</v>
      </c>
      <c r="AK335" s="5">
        <v>60</v>
      </c>
      <c r="AL335" s="5">
        <v>1.33E-3</v>
      </c>
      <c r="AM335" s="5">
        <v>27</v>
      </c>
      <c r="AN335" s="5">
        <v>8.7000000000000001E-4</v>
      </c>
      <c r="AO335" s="5">
        <v>29</v>
      </c>
      <c r="AP335" s="5">
        <v>12</v>
      </c>
      <c r="AQ335" s="5">
        <v>6</v>
      </c>
      <c r="AR335" s="5">
        <v>29</v>
      </c>
      <c r="AS335" s="5">
        <v>19</v>
      </c>
      <c r="AT335" s="5">
        <v>905</v>
      </c>
      <c r="AU335" s="5">
        <f>IF(AM335&gt;20,1,0)</f>
        <v>1</v>
      </c>
    </row>
    <row r="336" spans="1:47">
      <c r="A336" s="15">
        <v>18000</v>
      </c>
      <c r="B336" s="1" t="s">
        <v>18</v>
      </c>
      <c r="C336">
        <v>2007</v>
      </c>
      <c r="D336">
        <v>16358.7</v>
      </c>
      <c r="E336" s="13">
        <v>35826</v>
      </c>
      <c r="F336" s="42">
        <v>7</v>
      </c>
      <c r="G336" s="5">
        <v>5.52</v>
      </c>
      <c r="H336" s="13"/>
      <c r="I336" s="13"/>
      <c r="J336" s="13"/>
      <c r="K336" s="13"/>
      <c r="L336" s="13"/>
      <c r="M336" s="13"/>
      <c r="N336" s="13"/>
      <c r="O336" s="30">
        <v>11.8</v>
      </c>
      <c r="P336" s="9">
        <v>6.6338174092849913</v>
      </c>
      <c r="Q336" s="15">
        <v>46.6</v>
      </c>
      <c r="S336" s="7">
        <v>6379599</v>
      </c>
      <c r="T336" s="8">
        <v>151.30000000000001</v>
      </c>
      <c r="U336">
        <v>4.5999999999999996</v>
      </c>
      <c r="V336" s="9">
        <v>6.6239138859762789</v>
      </c>
      <c r="W336" s="5">
        <v>33986</v>
      </c>
      <c r="X336" s="5">
        <v>73.8</v>
      </c>
      <c r="Y336" s="5">
        <v>153302</v>
      </c>
      <c r="Z336" s="27">
        <v>1943.3687736044201</v>
      </c>
      <c r="AA336" s="5">
        <v>10023.5</v>
      </c>
      <c r="AB336" s="12">
        <v>0.20538953877584556</v>
      </c>
      <c r="AC336" s="5">
        <f>(D336/S336)*1000000</f>
        <v>2564.2207292339222</v>
      </c>
      <c r="AD336" s="5">
        <f>S336/E336</f>
        <v>178.07176352369788</v>
      </c>
      <c r="AE336" s="5">
        <v>26456000</v>
      </c>
      <c r="AF336" s="5">
        <v>33067062.940000001</v>
      </c>
      <c r="AG336" s="5">
        <v>1415.2488499999999</v>
      </c>
      <c r="AH336" s="5">
        <v>32843600</v>
      </c>
      <c r="AI336" s="5">
        <v>41050853.469999999</v>
      </c>
      <c r="AJ336" s="5">
        <v>374.10041000000001</v>
      </c>
      <c r="AK336" s="5">
        <v>4</v>
      </c>
      <c r="AL336" s="5">
        <v>6.0000000000000002E-5</v>
      </c>
      <c r="AM336" s="5">
        <v>4</v>
      </c>
      <c r="AN336" s="5">
        <v>8.0000000000000007E-5</v>
      </c>
      <c r="AO336" s="5">
        <v>31</v>
      </c>
      <c r="AP336" s="5">
        <v>22</v>
      </c>
      <c r="AQ336" s="5">
        <v>1</v>
      </c>
      <c r="AR336" s="5">
        <v>31</v>
      </c>
      <c r="AS336" s="5">
        <v>30</v>
      </c>
      <c r="AT336" s="5">
        <v>395</v>
      </c>
      <c r="AU336" s="5">
        <f>IF(AM336&gt;20,1,0)</f>
        <v>0</v>
      </c>
    </row>
    <row r="337" spans="1:47">
      <c r="A337" s="15">
        <v>18000</v>
      </c>
      <c r="B337" s="1" t="s">
        <v>18</v>
      </c>
      <c r="C337">
        <v>2006</v>
      </c>
      <c r="D337">
        <v>18588.8</v>
      </c>
      <c r="E337" s="13">
        <v>35826</v>
      </c>
      <c r="F337" s="42">
        <v>7</v>
      </c>
      <c r="G337" s="5">
        <v>5.72</v>
      </c>
      <c r="H337" s="13"/>
      <c r="I337" s="13"/>
      <c r="J337" s="13"/>
      <c r="K337" s="13"/>
      <c r="L337" s="13"/>
      <c r="M337" s="13"/>
      <c r="N337" s="13"/>
      <c r="O337" s="30">
        <v>10.6</v>
      </c>
      <c r="P337" s="9">
        <v>6.565521416144823</v>
      </c>
      <c r="Q337" s="15">
        <v>44.1</v>
      </c>
      <c r="S337" s="7">
        <v>6332669</v>
      </c>
      <c r="T337" s="8">
        <v>150.5</v>
      </c>
      <c r="U337">
        <v>5</v>
      </c>
      <c r="V337" s="9">
        <v>6.5505352026803694</v>
      </c>
      <c r="W337" s="5">
        <v>33071</v>
      </c>
      <c r="X337" s="5">
        <v>74.2</v>
      </c>
      <c r="Y337" s="5">
        <v>150616</v>
      </c>
      <c r="Z337" s="27">
        <v>2416.4940653292801</v>
      </c>
      <c r="AA337" s="5">
        <v>9798</v>
      </c>
      <c r="AB337" s="12">
        <v>0.19964647702002425</v>
      </c>
      <c r="AC337" s="5">
        <f>(D337/S337)*1000000</f>
        <v>2935.381590289971</v>
      </c>
      <c r="AD337" s="5">
        <f>S337/E337</f>
        <v>176.76182102383743</v>
      </c>
      <c r="AE337" s="5">
        <v>47000</v>
      </c>
      <c r="AF337" s="5">
        <v>60417.95</v>
      </c>
      <c r="AG337" s="5">
        <v>2.78213</v>
      </c>
      <c r="AH337" s="5">
        <v>41502300</v>
      </c>
      <c r="AI337" s="5">
        <v>53350728.990000002</v>
      </c>
      <c r="AJ337" s="5">
        <v>817.64005999999995</v>
      </c>
      <c r="AK337" s="5">
        <v>28</v>
      </c>
      <c r="AL337" s="5">
        <v>4.6999999999999999E-4</v>
      </c>
      <c r="AM337" s="5">
        <v>6</v>
      </c>
      <c r="AN337" s="5">
        <v>2.1000000000000001E-4</v>
      </c>
      <c r="AO337" s="5">
        <v>18</v>
      </c>
      <c r="AP337" s="5">
        <v>10</v>
      </c>
      <c r="AQ337" s="5">
        <v>1</v>
      </c>
      <c r="AR337" s="5">
        <v>18</v>
      </c>
      <c r="AS337" s="5">
        <v>1</v>
      </c>
      <c r="AT337" s="5">
        <v>408</v>
      </c>
      <c r="AU337" s="5">
        <f>IF(AM337&gt;20,1,0)</f>
        <v>0</v>
      </c>
    </row>
    <row r="338" spans="1:47">
      <c r="A338" s="15">
        <v>18000</v>
      </c>
      <c r="B338" s="1" t="s">
        <v>18</v>
      </c>
      <c r="C338">
        <v>2005</v>
      </c>
      <c r="D338">
        <v>18287.5</v>
      </c>
      <c r="E338" s="13">
        <v>35826</v>
      </c>
      <c r="F338" s="42">
        <v>6.9</v>
      </c>
      <c r="G338" s="5">
        <v>5.68</v>
      </c>
      <c r="H338" s="13"/>
      <c r="I338" s="13"/>
      <c r="J338" s="13"/>
      <c r="K338" s="13"/>
      <c r="L338" s="13"/>
      <c r="M338" s="13"/>
      <c r="N338" s="13"/>
      <c r="O338" s="30">
        <v>12.6</v>
      </c>
      <c r="P338" s="9">
        <v>6.3358484636385697</v>
      </c>
      <c r="Q338" s="15">
        <v>42.2</v>
      </c>
      <c r="S338" s="7">
        <v>6278616</v>
      </c>
      <c r="T338" s="8">
        <v>148.19999999999999</v>
      </c>
      <c r="U338">
        <v>5.5</v>
      </c>
      <c r="V338" s="9">
        <v>6.3105906631933388</v>
      </c>
      <c r="W338" s="5">
        <v>31487</v>
      </c>
      <c r="X338" s="5">
        <v>75</v>
      </c>
      <c r="Y338" s="5">
        <v>148561</v>
      </c>
      <c r="Z338" s="27">
        <v>3140.68971666075</v>
      </c>
      <c r="AA338" s="5">
        <v>9491</v>
      </c>
      <c r="AB338" s="5">
        <v>0.17939985329081609</v>
      </c>
      <c r="AC338" s="5">
        <f>(D338/S338)*1000000</f>
        <v>2912.6641922359959</v>
      </c>
      <c r="AD338" s="5">
        <f>S338/E338</f>
        <v>175.25305643945737</v>
      </c>
      <c r="AE338" s="5">
        <v>21000</v>
      </c>
      <c r="AF338" s="5">
        <v>27866.080000000002</v>
      </c>
      <c r="AG338" s="5">
        <v>0.11118</v>
      </c>
      <c r="AH338" s="5">
        <v>117261900</v>
      </c>
      <c r="AI338" s="5">
        <v>155601366.68000001</v>
      </c>
      <c r="AJ338" s="5">
        <v>3234.6003599999999</v>
      </c>
      <c r="AK338" s="5">
        <v>288</v>
      </c>
      <c r="AL338" s="5">
        <v>3.32E-3</v>
      </c>
      <c r="AM338" s="5">
        <v>29</v>
      </c>
      <c r="AN338" s="5">
        <v>3.3E-4</v>
      </c>
      <c r="AO338" s="5">
        <v>29</v>
      </c>
      <c r="AP338" s="5">
        <v>28</v>
      </c>
      <c r="AQ338" s="5">
        <v>6</v>
      </c>
      <c r="AR338" s="5">
        <v>29</v>
      </c>
      <c r="AS338" s="5">
        <v>1</v>
      </c>
      <c r="AT338" s="5">
        <v>267</v>
      </c>
      <c r="AU338" s="5">
        <f>IF(AM338&gt;20,1,0)</f>
        <v>1</v>
      </c>
    </row>
    <row r="339" spans="1:47">
      <c r="A339" s="15">
        <v>18000</v>
      </c>
      <c r="B339" s="1" t="s">
        <v>18</v>
      </c>
      <c r="C339">
        <v>2004</v>
      </c>
      <c r="D339">
        <v>15087.1</v>
      </c>
      <c r="E339" s="13">
        <v>35826</v>
      </c>
      <c r="F339" s="42">
        <v>7.8</v>
      </c>
      <c r="G339" s="5">
        <v>5.08</v>
      </c>
      <c r="H339" s="13"/>
      <c r="I339" s="13"/>
      <c r="J339" s="13"/>
      <c r="K339" s="13"/>
      <c r="L339" s="13"/>
      <c r="M339" s="13"/>
      <c r="N339" s="13"/>
      <c r="O339" s="30">
        <v>11.6</v>
      </c>
      <c r="P339" s="9">
        <v>6.7976027093467666</v>
      </c>
      <c r="Q339" s="15">
        <v>39.4</v>
      </c>
      <c r="S339" s="7">
        <v>6233007</v>
      </c>
      <c r="T339" s="8">
        <v>147.9</v>
      </c>
      <c r="U339">
        <v>5.4</v>
      </c>
      <c r="V339" s="9">
        <v>6.7824897592955464</v>
      </c>
      <c r="W339" s="5">
        <v>30691</v>
      </c>
      <c r="X339" s="5">
        <v>75.8</v>
      </c>
      <c r="Y339" s="5">
        <v>147978</v>
      </c>
      <c r="Z339" s="27">
        <v>3292.1175918608001</v>
      </c>
      <c r="AA339" s="5"/>
      <c r="AB339" s="12">
        <v>0.17902650227856481</v>
      </c>
      <c r="AC339" s="5">
        <f>(D339/S339)*1000000</f>
        <v>2420.517095520669</v>
      </c>
      <c r="AD339" s="5">
        <f>S339/E339</f>
        <v>173.97998660190922</v>
      </c>
      <c r="AE339" s="5">
        <v>950000</v>
      </c>
      <c r="AF339" s="5">
        <v>1303317.92</v>
      </c>
      <c r="AG339" s="5">
        <v>39.48216</v>
      </c>
      <c r="AH339" s="5">
        <v>56251200</v>
      </c>
      <c r="AI339" s="5">
        <v>77171787.010000005</v>
      </c>
      <c r="AJ339" s="5">
        <v>1654.6195600000001</v>
      </c>
      <c r="AK339" s="5">
        <v>55</v>
      </c>
      <c r="AL339" s="5">
        <v>1.4E-3</v>
      </c>
      <c r="AM339" s="5">
        <v>6</v>
      </c>
      <c r="AN339" s="5">
        <v>2.2000000000000001E-4</v>
      </c>
      <c r="AO339" s="5">
        <v>18</v>
      </c>
      <c r="AP339" s="5">
        <v>3</v>
      </c>
      <c r="AQ339" s="5">
        <v>13</v>
      </c>
      <c r="AR339" s="5">
        <v>18</v>
      </c>
      <c r="AS339" s="5">
        <v>15</v>
      </c>
      <c r="AT339" s="5">
        <v>179</v>
      </c>
      <c r="AU339" s="5">
        <f>IF(AM339&gt;20,1,0)</f>
        <v>0</v>
      </c>
    </row>
    <row r="340" spans="1:47">
      <c r="A340" s="15">
        <v>18000</v>
      </c>
      <c r="B340" s="1" t="s">
        <v>18</v>
      </c>
      <c r="C340">
        <v>2003</v>
      </c>
      <c r="D340">
        <v>14543</v>
      </c>
      <c r="E340" s="17">
        <v>35826</v>
      </c>
      <c r="F340" s="41">
        <v>7.1</v>
      </c>
      <c r="G340" s="5">
        <v>5.45</v>
      </c>
      <c r="H340" s="17"/>
      <c r="I340" s="17"/>
      <c r="J340" s="17"/>
      <c r="K340" s="17"/>
      <c r="L340" s="17"/>
      <c r="M340" s="17"/>
      <c r="N340" s="17"/>
      <c r="O340" s="30">
        <v>9.9</v>
      </c>
      <c r="P340" s="9">
        <v>6.7556713165947135</v>
      </c>
      <c r="Q340" s="15">
        <v>38</v>
      </c>
      <c r="S340" s="7">
        <v>6196638</v>
      </c>
      <c r="T340" s="8">
        <v>144.80000000000001</v>
      </c>
      <c r="U340">
        <v>5.3</v>
      </c>
      <c r="V340" s="9">
        <v>6.742046902779367</v>
      </c>
      <c r="W340" s="5">
        <v>29476</v>
      </c>
      <c r="X340" s="5">
        <v>74.400000000000006</v>
      </c>
      <c r="Y340" s="5">
        <v>147078</v>
      </c>
      <c r="Z340" s="27">
        <v>3313.7794572309099</v>
      </c>
      <c r="AA340" s="5"/>
      <c r="AB340" s="12">
        <v>0.29708671431299311</v>
      </c>
      <c r="AC340" s="5">
        <f>(D340/S340)*1000000</f>
        <v>2346.9177963921729</v>
      </c>
      <c r="AD340" s="5">
        <f>S340/E340</f>
        <v>172.96483001172334</v>
      </c>
      <c r="AE340" s="5">
        <v>99005000</v>
      </c>
      <c r="AF340" s="5">
        <v>139443420.84</v>
      </c>
      <c r="AG340" s="5">
        <v>5406.2150600000004</v>
      </c>
      <c r="AH340" s="5">
        <v>172170000</v>
      </c>
      <c r="AI340" s="5">
        <v>242492538.33000001</v>
      </c>
      <c r="AJ340" s="5">
        <v>3727.1689500000002</v>
      </c>
      <c r="AK340" s="5">
        <v>10</v>
      </c>
      <c r="AL340" s="5">
        <v>2.9E-4</v>
      </c>
      <c r="AM340" s="5">
        <v>5</v>
      </c>
      <c r="AN340" s="5">
        <v>1.9000000000000001E-4</v>
      </c>
      <c r="AO340" s="5">
        <v>24</v>
      </c>
      <c r="AP340" s="5">
        <v>10</v>
      </c>
      <c r="AQ340" s="5">
        <v>1</v>
      </c>
      <c r="AR340" s="5">
        <v>24</v>
      </c>
      <c r="AS340" s="5">
        <v>24</v>
      </c>
      <c r="AT340" s="5">
        <v>159</v>
      </c>
      <c r="AU340" s="5">
        <f>IF(AM340&gt;20,1,0)</f>
        <v>0</v>
      </c>
    </row>
    <row r="341" spans="1:47">
      <c r="A341" s="15">
        <v>18000</v>
      </c>
      <c r="B341" s="1" t="s">
        <v>18</v>
      </c>
      <c r="C341">
        <v>2002</v>
      </c>
      <c r="D341">
        <v>13345.1</v>
      </c>
      <c r="E341" s="13">
        <v>35826</v>
      </c>
      <c r="F341" s="42">
        <v>7.9</v>
      </c>
      <c r="G341" s="5">
        <v>5.88</v>
      </c>
      <c r="H341" s="13"/>
      <c r="I341" s="13"/>
      <c r="J341" s="13"/>
      <c r="K341" s="13"/>
      <c r="L341" s="13"/>
      <c r="M341" s="13"/>
      <c r="N341" s="13"/>
      <c r="O341" s="30">
        <v>9.1</v>
      </c>
      <c r="P341" s="9">
        <v>6.7574881482235218</v>
      </c>
      <c r="Q341" s="15">
        <v>36.299999999999997</v>
      </c>
      <c r="S341" s="7">
        <v>6155967</v>
      </c>
      <c r="T341" s="8">
        <v>146</v>
      </c>
      <c r="U341">
        <v>5.2</v>
      </c>
      <c r="V341" s="9">
        <v>6.7465485751433896</v>
      </c>
      <c r="W341" s="5">
        <v>28983</v>
      </c>
      <c r="X341" s="5">
        <v>75.099999999999994</v>
      </c>
      <c r="Y341" s="5">
        <v>146276</v>
      </c>
      <c r="Z341" s="27">
        <v>3377.2102612266099</v>
      </c>
      <c r="AA341" s="5"/>
      <c r="AB341" s="12">
        <v>0.32150473441142191</v>
      </c>
      <c r="AC341" s="5">
        <f>(D341/S341)*1000000</f>
        <v>2167.8316339252633</v>
      </c>
      <c r="AD341" s="5">
        <f>S341/E341</f>
        <v>171.82959303299279</v>
      </c>
      <c r="AE341" s="5">
        <v>70170000</v>
      </c>
      <c r="AF341" s="5">
        <v>101083212.64</v>
      </c>
      <c r="AG341" s="5">
        <v>3099.2912700000002</v>
      </c>
      <c r="AH341" s="5">
        <v>124454000</v>
      </c>
      <c r="AI341" s="5">
        <v>179281888.84</v>
      </c>
      <c r="AJ341" s="5">
        <v>1732.3112599999999</v>
      </c>
      <c r="AK341" s="5">
        <v>153</v>
      </c>
      <c r="AL341" s="5">
        <v>1.64E-3</v>
      </c>
      <c r="AM341" s="5">
        <v>0</v>
      </c>
      <c r="AN341" s="5">
        <v>0</v>
      </c>
      <c r="AO341" s="5">
        <v>30</v>
      </c>
      <c r="AP341" s="5">
        <v>0</v>
      </c>
      <c r="AQ341" s="5">
        <v>1</v>
      </c>
      <c r="AR341" s="5">
        <v>30</v>
      </c>
      <c r="AS341" s="5">
        <v>30</v>
      </c>
      <c r="AT341" s="5">
        <v>251</v>
      </c>
      <c r="AU341" s="5">
        <f>IF(AM341&gt;20,1,0)</f>
        <v>0</v>
      </c>
    </row>
    <row r="342" spans="1:47">
      <c r="A342" s="15">
        <v>18000</v>
      </c>
      <c r="B342" s="1" t="s">
        <v>18</v>
      </c>
      <c r="C342">
        <v>2001</v>
      </c>
      <c r="D342">
        <v>12991.5</v>
      </c>
      <c r="E342" s="13">
        <v>35826</v>
      </c>
      <c r="F342" s="42">
        <v>7.9</v>
      </c>
      <c r="G342" s="5">
        <v>6.74</v>
      </c>
      <c r="H342" s="13"/>
      <c r="I342" s="13"/>
      <c r="J342" s="13"/>
      <c r="K342" s="13"/>
      <c r="L342" s="13"/>
      <c r="M342" s="13"/>
      <c r="N342" s="13"/>
      <c r="O342" s="30">
        <v>8.5</v>
      </c>
      <c r="P342" s="9">
        <v>6.8522935617978549</v>
      </c>
      <c r="Q342" s="15">
        <v>34.1</v>
      </c>
      <c r="S342" s="7">
        <v>6127760</v>
      </c>
      <c r="T342" s="8">
        <v>148.30000000000001</v>
      </c>
      <c r="U342">
        <v>4.2</v>
      </c>
      <c r="V342" s="9">
        <v>6.8406288590522841</v>
      </c>
      <c r="W342" s="5">
        <v>28697</v>
      </c>
      <c r="X342" s="5">
        <v>75.3</v>
      </c>
      <c r="Y342" s="5">
        <v>146123</v>
      </c>
      <c r="Z342" s="27">
        <v>3187.7422215185502</v>
      </c>
      <c r="AA342" s="5"/>
      <c r="AB342" s="12">
        <v>0.34515444462388511</v>
      </c>
      <c r="AC342" s="5">
        <f>(D342/S342)*1000000</f>
        <v>2120.105878820319</v>
      </c>
      <c r="AD342" s="5">
        <f>S342/E342</f>
        <v>171.04225981131023</v>
      </c>
      <c r="AE342" s="5">
        <v>20000</v>
      </c>
      <c r="AF342" s="5">
        <v>29266.46</v>
      </c>
      <c r="AG342" s="5">
        <v>3.1506599999999998</v>
      </c>
      <c r="AH342" s="5">
        <v>23723350</v>
      </c>
      <c r="AI342" s="5">
        <v>34714920.689999998</v>
      </c>
      <c r="AJ342" s="5">
        <v>404.41631999999998</v>
      </c>
      <c r="AK342" s="5">
        <v>36</v>
      </c>
      <c r="AL342" s="5">
        <v>4.2000000000000002E-4</v>
      </c>
      <c r="AM342" s="5">
        <v>7</v>
      </c>
      <c r="AN342" s="5">
        <v>1.4999999999999999E-4</v>
      </c>
      <c r="AO342" s="5">
        <v>10</v>
      </c>
      <c r="AP342" s="5">
        <v>10</v>
      </c>
      <c r="AQ342" s="5">
        <v>1</v>
      </c>
      <c r="AR342" s="5">
        <v>2</v>
      </c>
      <c r="AS342" s="5">
        <v>1</v>
      </c>
      <c r="AT342" s="5">
        <v>201</v>
      </c>
      <c r="AU342" s="5">
        <f>IF(AM342&gt;20,1,0)</f>
        <v>0</v>
      </c>
    </row>
    <row r="343" spans="1:47">
      <c r="A343" s="15">
        <v>18000</v>
      </c>
      <c r="B343" s="1" t="s">
        <v>18</v>
      </c>
      <c r="C343">
        <v>2000</v>
      </c>
      <c r="D343">
        <v>12577.5</v>
      </c>
      <c r="E343" s="17">
        <v>35826</v>
      </c>
      <c r="F343" s="41">
        <v>7.9</v>
      </c>
      <c r="G343" s="5">
        <v>5.79</v>
      </c>
      <c r="H343" s="17"/>
      <c r="I343" s="17"/>
      <c r="J343" s="17"/>
      <c r="K343" s="17"/>
      <c r="L343" s="17"/>
      <c r="M343" s="17"/>
      <c r="N343" s="17"/>
      <c r="O343" s="30">
        <v>8.5</v>
      </c>
      <c r="P343" s="9">
        <v>6.9245998963775639</v>
      </c>
      <c r="Q343" s="15">
        <v>31.2</v>
      </c>
      <c r="S343" s="7">
        <v>6080827</v>
      </c>
      <c r="T343" s="8">
        <v>150.19999999999999</v>
      </c>
      <c r="U343">
        <v>3.1</v>
      </c>
      <c r="V343" s="9">
        <v>6.9083616908225105</v>
      </c>
      <c r="W343" s="5">
        <v>28233</v>
      </c>
      <c r="X343" s="5">
        <v>74.900000000000006</v>
      </c>
      <c r="Y343" s="5">
        <v>147260</v>
      </c>
      <c r="Z343" s="27">
        <v>3118.86090349396</v>
      </c>
      <c r="AA343" s="5"/>
      <c r="AB343" s="12">
        <v>0.35670109594728627</v>
      </c>
      <c r="AC343" s="5">
        <f>(D343/S343)*1000000</f>
        <v>2068.3864217811165</v>
      </c>
      <c r="AD343" s="5">
        <f>S343/E343</f>
        <v>169.73223357338247</v>
      </c>
      <c r="AE343" s="5">
        <v>160000</v>
      </c>
      <c r="AF343" s="5">
        <v>240793.93</v>
      </c>
      <c r="AG343" s="5">
        <v>6.2465000000000002</v>
      </c>
      <c r="AH343" s="5">
        <v>90166500</v>
      </c>
      <c r="AI343" s="5">
        <v>135697168.94</v>
      </c>
      <c r="AJ343" s="5">
        <v>2725.7202299999999</v>
      </c>
      <c r="AK343" s="5">
        <v>22</v>
      </c>
      <c r="AL343" s="5">
        <v>3.6999999999999999E-4</v>
      </c>
      <c r="AM343" s="5">
        <v>3</v>
      </c>
      <c r="AN343" s="5">
        <v>6.9999999999999994E-5</v>
      </c>
      <c r="AO343" s="5">
        <v>2</v>
      </c>
      <c r="AP343" s="5">
        <v>1</v>
      </c>
      <c r="AQ343" s="5">
        <v>1</v>
      </c>
      <c r="AR343" s="5">
        <v>2</v>
      </c>
      <c r="AS343" s="5">
        <v>1</v>
      </c>
      <c r="AT343" s="5">
        <v>213</v>
      </c>
      <c r="AU343" s="5">
        <f>IF(AM343&gt;20,1,0)</f>
        <v>0</v>
      </c>
    </row>
    <row r="344" spans="1:47">
      <c r="A344" s="15">
        <v>18000</v>
      </c>
      <c r="B344" s="1" t="s">
        <v>18</v>
      </c>
      <c r="C344">
        <v>1999</v>
      </c>
      <c r="D344">
        <v>11993.8</v>
      </c>
      <c r="E344" s="17">
        <v>35826</v>
      </c>
      <c r="F344" s="41">
        <v>8.1</v>
      </c>
      <c r="G344" s="5">
        <v>6.58</v>
      </c>
      <c r="H344" s="17"/>
      <c r="I344" s="17"/>
      <c r="J344" s="17"/>
      <c r="K344" s="17"/>
      <c r="L344" s="17"/>
      <c r="M344" s="17"/>
      <c r="N344" s="17"/>
      <c r="O344" s="30">
        <v>6.7</v>
      </c>
      <c r="P344" s="9">
        <v>6.8005607184529637</v>
      </c>
      <c r="Q344" s="15">
        <v>29.5</v>
      </c>
      <c r="S344" s="33">
        <v>6044969</v>
      </c>
      <c r="T344" s="8">
        <v>148.6</v>
      </c>
      <c r="U344">
        <v>3</v>
      </c>
      <c r="V344" s="9">
        <v>6.7806641095350555</v>
      </c>
      <c r="W344" s="5">
        <v>26693</v>
      </c>
      <c r="X344" s="5">
        <v>72.900000000000006</v>
      </c>
      <c r="Y344" s="5">
        <v>148429</v>
      </c>
      <c r="Z344" s="27">
        <v>3358.34552569482</v>
      </c>
      <c r="AA344" s="5"/>
      <c r="AB344" s="5"/>
      <c r="AC344" s="5">
        <f>(D344/S344)*1000000</f>
        <v>1984.0961963576651</v>
      </c>
      <c r="AD344" s="5">
        <f>S344/E344</f>
        <v>168.731340367331</v>
      </c>
      <c r="AE344" s="5">
        <v>0</v>
      </c>
      <c r="AF344" s="5">
        <v>0</v>
      </c>
      <c r="AG344" s="5">
        <v>0</v>
      </c>
      <c r="AH344" s="5">
        <v>55281500.020000003</v>
      </c>
      <c r="AI344" s="5">
        <v>85993088.290000007</v>
      </c>
      <c r="AJ344" s="5">
        <v>2339.8034400000001</v>
      </c>
      <c r="AK344" s="5">
        <v>11</v>
      </c>
      <c r="AL344" s="5">
        <v>2.7999999999999998E-4</v>
      </c>
      <c r="AM344" s="5">
        <v>7</v>
      </c>
      <c r="AN344" s="5">
        <v>2.5000000000000001E-4</v>
      </c>
      <c r="AO344" s="5">
        <v>21</v>
      </c>
      <c r="AP344" s="5">
        <v>10</v>
      </c>
      <c r="AQ344" s="5">
        <v>1</v>
      </c>
      <c r="AR344" s="5">
        <v>21</v>
      </c>
      <c r="AS344" s="5">
        <v>0</v>
      </c>
      <c r="AT344" s="5">
        <v>201</v>
      </c>
      <c r="AU344" s="5">
        <f>IF(AM344&gt;20,1,0)</f>
        <v>0</v>
      </c>
    </row>
    <row r="345" spans="1:47">
      <c r="A345" s="15">
        <v>18000</v>
      </c>
      <c r="B345" s="1" t="s">
        <v>18</v>
      </c>
      <c r="C345">
        <v>1998</v>
      </c>
      <c r="D345">
        <v>11398.6</v>
      </c>
      <c r="E345" s="13">
        <v>35826</v>
      </c>
      <c r="F345" s="42"/>
      <c r="G345" s="5">
        <v>7.7</v>
      </c>
      <c r="H345" s="13"/>
      <c r="I345" s="13"/>
      <c r="J345" s="13"/>
      <c r="K345" s="13"/>
      <c r="L345" s="13"/>
      <c r="M345" s="13"/>
      <c r="N345" s="13"/>
      <c r="O345" s="30">
        <v>9.4</v>
      </c>
      <c r="P345" s="9">
        <v>6.80722584970556</v>
      </c>
      <c r="Q345" s="15">
        <v>26.8</v>
      </c>
      <c r="S345" s="33">
        <v>5998880</v>
      </c>
      <c r="T345" s="8">
        <v>145.80000000000001</v>
      </c>
      <c r="U345">
        <v>3.1</v>
      </c>
      <c r="V345" s="9">
        <v>6.7960898882386749</v>
      </c>
      <c r="W345" s="5">
        <v>25813</v>
      </c>
      <c r="X345" s="5">
        <v>72.599999999999994</v>
      </c>
      <c r="Y345" s="5">
        <v>146178</v>
      </c>
      <c r="Z345" s="27">
        <v>3418.5362399097198</v>
      </c>
      <c r="AA345" s="5"/>
      <c r="AB345" s="5"/>
      <c r="AC345" s="5">
        <f>(D345/S345)*1000000</f>
        <v>1900.1213559864509</v>
      </c>
      <c r="AD345" s="5">
        <f>S345/E345</f>
        <v>167.44487243901077</v>
      </c>
      <c r="AE345" s="5">
        <v>4000000</v>
      </c>
      <c r="AF345" s="5">
        <v>6359619.1900000004</v>
      </c>
      <c r="AG345" s="5">
        <v>189.40197000000001</v>
      </c>
      <c r="AH345" s="5">
        <v>39102200</v>
      </c>
      <c r="AI345" s="5">
        <v>62168774.890000001</v>
      </c>
      <c r="AJ345" s="5">
        <v>1563.1219100000001</v>
      </c>
      <c r="AK345" s="5">
        <v>42</v>
      </c>
      <c r="AL345" s="5">
        <v>1.5E-3</v>
      </c>
      <c r="AM345" s="5">
        <v>7</v>
      </c>
      <c r="AN345" s="5">
        <v>4.2999999999999999E-4</v>
      </c>
      <c r="AO345" s="5">
        <v>13</v>
      </c>
      <c r="AP345" s="5">
        <v>13</v>
      </c>
      <c r="AQ345" s="5">
        <v>1</v>
      </c>
      <c r="AR345" s="5">
        <v>13</v>
      </c>
      <c r="AS345" s="5">
        <v>2</v>
      </c>
      <c r="AT345" s="5">
        <v>327</v>
      </c>
      <c r="AU345" s="5">
        <f>IF(AM345&gt;20,1,0)</f>
        <v>0</v>
      </c>
    </row>
    <row r="346" spans="1:47">
      <c r="A346" s="15">
        <v>18000</v>
      </c>
      <c r="B346" s="1" t="s">
        <v>18</v>
      </c>
      <c r="C346">
        <v>1997</v>
      </c>
      <c r="D346">
        <v>11027.1</v>
      </c>
      <c r="E346" s="17">
        <v>35826</v>
      </c>
      <c r="F346" s="41"/>
      <c r="G346" s="5">
        <v>7.33</v>
      </c>
      <c r="H346" s="17"/>
      <c r="I346" s="17"/>
      <c r="J346" s="17"/>
      <c r="K346" s="17"/>
      <c r="L346" s="17"/>
      <c r="M346" s="17"/>
      <c r="N346" s="17"/>
      <c r="O346" s="30">
        <v>8.8000000000000007</v>
      </c>
      <c r="P346" s="9">
        <v>6.6163628756161534</v>
      </c>
      <c r="Q346" s="15">
        <v>25.6</v>
      </c>
      <c r="R346">
        <v>16.8</v>
      </c>
      <c r="S346" s="33">
        <v>5955267</v>
      </c>
      <c r="T346" s="8">
        <v>141</v>
      </c>
      <c r="U346">
        <v>3.5</v>
      </c>
      <c r="V346" s="9">
        <v>6.6158586710659781</v>
      </c>
      <c r="W346" s="5">
        <v>24096</v>
      </c>
      <c r="X346" s="5">
        <v>74.099999999999994</v>
      </c>
      <c r="Y346" s="5">
        <v>144280</v>
      </c>
      <c r="Z346" s="27">
        <v>3065.9224199346099</v>
      </c>
      <c r="AA346" s="5"/>
      <c r="AB346" s="5"/>
      <c r="AC346" s="5">
        <f>(D346/S346)*1000000</f>
        <v>1851.6550139565531</v>
      </c>
      <c r="AD346" s="5">
        <f>S346/E346</f>
        <v>166.22751632892312</v>
      </c>
      <c r="AE346" s="5">
        <v>15500</v>
      </c>
      <c r="AF346" s="5">
        <v>25027.37</v>
      </c>
      <c r="AG346" s="5">
        <v>0.25774000000000002</v>
      </c>
      <c r="AH346" s="5">
        <v>90557999.980000004</v>
      </c>
      <c r="AI346" s="5">
        <v>146221255.50999999</v>
      </c>
      <c r="AJ346" s="5">
        <v>5933.0461299999997</v>
      </c>
      <c r="AK346" s="5">
        <v>6</v>
      </c>
      <c r="AL346" s="5">
        <v>1.8000000000000001E-4</v>
      </c>
      <c r="AM346" s="5">
        <v>1</v>
      </c>
      <c r="AN346" s="5">
        <v>1.0000000000000001E-5</v>
      </c>
      <c r="AO346" s="5">
        <v>27</v>
      </c>
      <c r="AP346" s="5">
        <v>2</v>
      </c>
      <c r="AQ346" s="5">
        <v>1</v>
      </c>
      <c r="AR346" s="5">
        <v>27</v>
      </c>
      <c r="AS346" s="5">
        <v>2</v>
      </c>
      <c r="AT346" s="5">
        <v>131</v>
      </c>
      <c r="AU346" s="5">
        <f>IF(AM346&gt;20,1,0)</f>
        <v>0</v>
      </c>
    </row>
    <row r="347" spans="1:47">
      <c r="A347" s="15">
        <v>19000</v>
      </c>
      <c r="B347" s="1" t="s">
        <v>19</v>
      </c>
      <c r="C347">
        <v>2019</v>
      </c>
      <c r="D347">
        <v>13086.4</v>
      </c>
      <c r="E347" s="13">
        <v>55857</v>
      </c>
      <c r="F347" s="42">
        <v>5.4</v>
      </c>
      <c r="G347" s="42"/>
      <c r="H347" s="38" t="s">
        <v>145</v>
      </c>
      <c r="I347" s="38" t="s">
        <v>146</v>
      </c>
      <c r="J347" s="38" t="s">
        <v>147</v>
      </c>
      <c r="K347" s="38">
        <v>4.0999999999999996</v>
      </c>
      <c r="L347" s="38">
        <v>2.4</v>
      </c>
      <c r="M347" s="38">
        <v>6.3</v>
      </c>
      <c r="N347" s="13">
        <v>86</v>
      </c>
      <c r="O347" s="30">
        <v>9.5</v>
      </c>
      <c r="P347" s="13"/>
      <c r="Q347" s="15">
        <v>37.1</v>
      </c>
      <c r="S347" s="23">
        <v>3155070</v>
      </c>
      <c r="T347" s="8">
        <v>78.099999999999994</v>
      </c>
      <c r="U347">
        <v>2.7</v>
      </c>
      <c r="V347" s="5"/>
      <c r="W347" s="5">
        <v>51865</v>
      </c>
      <c r="X347" s="5">
        <v>69.5</v>
      </c>
      <c r="Y347" s="5">
        <v>97987</v>
      </c>
      <c r="Z347" s="27">
        <v>931.40335682901696</v>
      </c>
      <c r="AA347" s="5">
        <v>5280.25</v>
      </c>
      <c r="AB347" s="5"/>
      <c r="AC347" s="5">
        <f>(D347/S347)*1000000</f>
        <v>4147.7368172496963</v>
      </c>
      <c r="AD347" s="5">
        <f>S347/E347</f>
        <v>56.48477361834685</v>
      </c>
      <c r="AE347" s="5">
        <v>131470000</v>
      </c>
      <c r="AF347" s="5">
        <v>131470000</v>
      </c>
      <c r="AG347" s="5">
        <v>17196.542590000001</v>
      </c>
      <c r="AH347" s="5">
        <v>86041500</v>
      </c>
      <c r="AI347" s="5">
        <v>86041500</v>
      </c>
      <c r="AJ347" s="5">
        <v>8467.8534500000005</v>
      </c>
      <c r="AK347" s="5">
        <v>20</v>
      </c>
      <c r="AL347" s="5">
        <v>9.8999999999999999E-4</v>
      </c>
      <c r="AM347" s="5">
        <v>5</v>
      </c>
      <c r="AN347" s="5">
        <v>3.1E-4</v>
      </c>
      <c r="AO347" s="5">
        <v>31</v>
      </c>
      <c r="AP347" s="5">
        <v>19</v>
      </c>
      <c r="AQ347" s="5">
        <v>19</v>
      </c>
      <c r="AR347" s="5">
        <v>31</v>
      </c>
      <c r="AS347" s="5">
        <v>30</v>
      </c>
      <c r="AT347" s="5">
        <v>387</v>
      </c>
      <c r="AU347" s="5">
        <f>IF(AM347&gt;20,1,0)</f>
        <v>0</v>
      </c>
    </row>
    <row r="348" spans="1:47">
      <c r="A348" s="15">
        <v>19000</v>
      </c>
      <c r="B348" s="1" t="s">
        <v>19</v>
      </c>
      <c r="C348">
        <v>2018</v>
      </c>
      <c r="D348">
        <v>12587.6</v>
      </c>
      <c r="E348" s="13">
        <v>55857</v>
      </c>
      <c r="F348" s="42">
        <v>5.8</v>
      </c>
      <c r="G348" s="5">
        <v>1.7109480079999999</v>
      </c>
      <c r="H348" s="38" t="s">
        <v>298</v>
      </c>
      <c r="I348" s="38" t="s">
        <v>299</v>
      </c>
      <c r="J348" s="38" t="s">
        <v>300</v>
      </c>
      <c r="K348" s="38">
        <v>3.6</v>
      </c>
      <c r="L348" s="38">
        <v>2.5</v>
      </c>
      <c r="M348" s="38">
        <v>6.1</v>
      </c>
      <c r="N348" s="13">
        <v>98</v>
      </c>
      <c r="O348" s="30">
        <v>8.9</v>
      </c>
      <c r="P348" s="9">
        <v>6.2345182265636323</v>
      </c>
      <c r="Q348" s="15">
        <v>36.5</v>
      </c>
      <c r="S348" s="23">
        <v>3148618</v>
      </c>
      <c r="T348" s="8">
        <v>77.3</v>
      </c>
      <c r="U348">
        <v>2.6</v>
      </c>
      <c r="V348" s="5"/>
      <c r="W348" s="5">
        <v>50175</v>
      </c>
      <c r="X348" s="5">
        <v>68.900000000000006</v>
      </c>
      <c r="Y348" s="5">
        <v>96660</v>
      </c>
      <c r="Z348" s="27">
        <v>949.06163881585701</v>
      </c>
      <c r="AA348" s="5">
        <v>5829</v>
      </c>
      <c r="AB348" s="5"/>
      <c r="AC348" s="5">
        <f>(D348/S348)*1000000</f>
        <v>3997.8174551501647</v>
      </c>
      <c r="AD348" s="5">
        <f>S348/E348</f>
        <v>56.369264371520131</v>
      </c>
      <c r="AE348" s="5">
        <v>17133600</v>
      </c>
      <c r="AF348" s="5">
        <v>17682697.670000002</v>
      </c>
      <c r="AG348" s="5">
        <v>986.86545000000001</v>
      </c>
      <c r="AH348" s="5">
        <v>346347000</v>
      </c>
      <c r="AI348" s="5">
        <v>357446734.31999999</v>
      </c>
      <c r="AJ348" s="5">
        <v>9886.53766</v>
      </c>
      <c r="AK348" s="5">
        <v>45</v>
      </c>
      <c r="AL348" s="5">
        <v>1.4E-3</v>
      </c>
      <c r="AM348" s="5">
        <v>1</v>
      </c>
      <c r="AN348" s="5">
        <v>0</v>
      </c>
      <c r="AO348" s="5">
        <v>28</v>
      </c>
      <c r="AP348" s="5">
        <v>1</v>
      </c>
      <c r="AQ348" s="5">
        <v>1</v>
      </c>
      <c r="AR348" s="5">
        <v>28</v>
      </c>
      <c r="AS348" s="5">
        <v>11</v>
      </c>
      <c r="AT348" s="5">
        <v>473</v>
      </c>
      <c r="AU348" s="5">
        <f>IF(AM348&gt;20,1,0)</f>
        <v>0</v>
      </c>
    </row>
    <row r="349" spans="1:47">
      <c r="A349" s="15">
        <v>19000</v>
      </c>
      <c r="B349" s="1" t="s">
        <v>19</v>
      </c>
      <c r="C349">
        <v>2017</v>
      </c>
      <c r="D349">
        <v>11926.8</v>
      </c>
      <c r="E349" s="13">
        <v>55857</v>
      </c>
      <c r="F349" s="42">
        <v>6.2</v>
      </c>
      <c r="G349" s="5">
        <v>3.1174082759999999</v>
      </c>
      <c r="H349" s="38" t="s">
        <v>451</v>
      </c>
      <c r="I349" s="38" t="s">
        <v>452</v>
      </c>
      <c r="J349" s="38" t="s">
        <v>453</v>
      </c>
      <c r="K349" s="38">
        <v>3.4</v>
      </c>
      <c r="L349" s="38">
        <v>2.6</v>
      </c>
      <c r="M349" s="38">
        <v>5.9</v>
      </c>
      <c r="N349" s="13">
        <v>100</v>
      </c>
      <c r="O349" s="30">
        <v>9.1</v>
      </c>
      <c r="P349" s="9">
        <v>6.1044887195518163</v>
      </c>
      <c r="Q349" s="15">
        <v>35.1</v>
      </c>
      <c r="S349" s="23">
        <v>3141550</v>
      </c>
      <c r="T349" s="5">
        <v>76.099999999999994</v>
      </c>
      <c r="U349">
        <v>3.1</v>
      </c>
      <c r="V349" s="9">
        <v>6.1651689520610491</v>
      </c>
      <c r="W349" s="5">
        <v>47662</v>
      </c>
      <c r="X349" s="5">
        <v>70</v>
      </c>
      <c r="Y349" s="5">
        <v>95401</v>
      </c>
      <c r="Z349" s="27">
        <v>1099.5181218605201</v>
      </c>
      <c r="AA349" s="5">
        <v>5389.25</v>
      </c>
      <c r="AB349" s="5"/>
      <c r="AC349" s="5">
        <f>(D349/S349)*1000000</f>
        <v>3796.4698954337823</v>
      </c>
      <c r="AD349" s="5">
        <f>S349/E349</f>
        <v>56.242726963496068</v>
      </c>
      <c r="AE349" s="5">
        <v>37205000</v>
      </c>
      <c r="AF349" s="5">
        <v>38655040.909999996</v>
      </c>
      <c r="AG349" s="5">
        <v>2349.55575</v>
      </c>
      <c r="AH349" s="5">
        <v>14312500</v>
      </c>
      <c r="AI349" s="5">
        <v>14870320.279999999</v>
      </c>
      <c r="AJ349" s="5">
        <v>1119.4280699999999</v>
      </c>
      <c r="AK349" s="5">
        <v>9</v>
      </c>
      <c r="AL349" s="5">
        <v>4.8999999999999998E-4</v>
      </c>
      <c r="AM349" s="5">
        <v>1</v>
      </c>
      <c r="AN349" s="5">
        <v>6.9999999999999994E-5</v>
      </c>
      <c r="AO349" s="5">
        <v>14</v>
      </c>
      <c r="AP349" s="5">
        <v>1</v>
      </c>
      <c r="AQ349" s="5">
        <v>1</v>
      </c>
      <c r="AR349" s="5">
        <v>14</v>
      </c>
      <c r="AS349" s="5">
        <v>3</v>
      </c>
      <c r="AT349" s="5">
        <v>337</v>
      </c>
      <c r="AU349" s="5">
        <f>IF(AM349&gt;20,1,0)</f>
        <v>0</v>
      </c>
    </row>
    <row r="350" spans="1:47">
      <c r="A350" s="15">
        <v>19000</v>
      </c>
      <c r="B350" s="1" t="s">
        <v>19</v>
      </c>
      <c r="C350">
        <v>2016</v>
      </c>
      <c r="D350">
        <v>11843.3</v>
      </c>
      <c r="E350" s="13">
        <v>55857</v>
      </c>
      <c r="F350" s="42">
        <v>6.1</v>
      </c>
      <c r="G350" s="5">
        <v>2.33</v>
      </c>
      <c r="H350" s="38" t="s">
        <v>604</v>
      </c>
      <c r="I350" s="38" t="s">
        <v>605</v>
      </c>
      <c r="J350" s="38" t="s">
        <v>606</v>
      </c>
      <c r="K350" s="38">
        <v>3.6</v>
      </c>
      <c r="L350" s="38">
        <v>2.4</v>
      </c>
      <c r="M350" s="38">
        <v>5.7</v>
      </c>
      <c r="N350" s="13">
        <v>58</v>
      </c>
      <c r="O350" s="30">
        <v>9.8000000000000007</v>
      </c>
      <c r="P350" s="9">
        <v>6.0275868792788936</v>
      </c>
      <c r="Q350" s="15">
        <v>34.6</v>
      </c>
      <c r="S350" s="23">
        <v>3131371</v>
      </c>
      <c r="T350" s="8">
        <v>80.900000000000006</v>
      </c>
      <c r="U350">
        <v>3.6</v>
      </c>
      <c r="V350" s="9">
        <v>6.0213477867016287</v>
      </c>
      <c r="W350" s="5">
        <v>46547</v>
      </c>
      <c r="X350" s="5">
        <v>70</v>
      </c>
      <c r="Y350" s="5">
        <v>94917</v>
      </c>
      <c r="Z350" s="27">
        <v>1119.2719272766101</v>
      </c>
      <c r="AA350" s="5">
        <v>4707.5</v>
      </c>
      <c r="AB350" s="12">
        <v>4.242739942572403E-2</v>
      </c>
      <c r="AC350" s="5">
        <f>(D350/S350)*1000000</f>
        <v>3782.1452648057348</v>
      </c>
      <c r="AD350" s="5">
        <f>S350/E350</f>
        <v>56.06049376085361</v>
      </c>
      <c r="AE350" s="5">
        <v>5347000</v>
      </c>
      <c r="AF350" s="5">
        <v>5670420.79</v>
      </c>
      <c r="AG350" s="5">
        <v>318.89418999999998</v>
      </c>
      <c r="AH350" s="5">
        <v>40254100</v>
      </c>
      <c r="AI350" s="5">
        <v>42688925.450000003</v>
      </c>
      <c r="AJ350" s="5">
        <v>2164.7920800000002</v>
      </c>
      <c r="AK350" s="5">
        <v>14</v>
      </c>
      <c r="AL350" s="5">
        <v>2.9E-4</v>
      </c>
      <c r="AM350" s="5">
        <v>2</v>
      </c>
      <c r="AN350" s="5">
        <v>9.0000000000000006E-5</v>
      </c>
      <c r="AO350" s="5">
        <v>9</v>
      </c>
      <c r="AP350" s="5">
        <v>1</v>
      </c>
      <c r="AQ350" s="5">
        <v>1</v>
      </c>
      <c r="AR350" s="5">
        <v>9</v>
      </c>
      <c r="AS350" s="5">
        <v>4</v>
      </c>
      <c r="AT350" s="5">
        <v>364</v>
      </c>
      <c r="AU350" s="5">
        <f>IF(AM350&gt;20,1,0)</f>
        <v>0</v>
      </c>
    </row>
    <row r="351" spans="1:47">
      <c r="A351" s="15">
        <v>19000</v>
      </c>
      <c r="B351" s="1" t="s">
        <v>19</v>
      </c>
      <c r="C351">
        <v>2015</v>
      </c>
      <c r="D351">
        <v>11079.4</v>
      </c>
      <c r="E351" s="13">
        <v>55857</v>
      </c>
      <c r="F351" s="42">
        <v>6.3</v>
      </c>
      <c r="G351" s="5">
        <v>2.34</v>
      </c>
      <c r="H351" s="38" t="s">
        <v>757</v>
      </c>
      <c r="I351" s="38" t="s">
        <v>758</v>
      </c>
      <c r="J351" s="38" t="s">
        <v>759</v>
      </c>
      <c r="K351" s="38">
        <v>3.4</v>
      </c>
      <c r="L351" s="38">
        <v>2.2000000000000002</v>
      </c>
      <c r="M351" s="38">
        <v>5.6</v>
      </c>
      <c r="N351" s="13">
        <v>75</v>
      </c>
      <c r="O351" s="30">
        <v>10.4</v>
      </c>
      <c r="P351" s="9">
        <v>6.0665212291358612</v>
      </c>
      <c r="Q351" s="15">
        <v>33.799999999999997</v>
      </c>
      <c r="S351" s="23">
        <v>3120960</v>
      </c>
      <c r="T351" s="8">
        <v>78.2</v>
      </c>
      <c r="U351">
        <v>3.8</v>
      </c>
      <c r="V351" s="9">
        <v>6.0658836573837887</v>
      </c>
      <c r="W351" s="5">
        <v>46298</v>
      </c>
      <c r="X351" s="5">
        <v>68.8</v>
      </c>
      <c r="Y351" s="5">
        <v>93991</v>
      </c>
      <c r="Z351" s="27">
        <v>838.93584129981605</v>
      </c>
      <c r="AA351" s="5">
        <v>4424.5</v>
      </c>
      <c r="AB351" s="12">
        <v>5.7437399448408255E-2</v>
      </c>
      <c r="AC351" s="5">
        <f>(D351/S351)*1000000</f>
        <v>3549.9974366861479</v>
      </c>
      <c r="AD351" s="5">
        <f>S351/E351</f>
        <v>55.874107094903053</v>
      </c>
      <c r="AE351" s="5">
        <v>10831000</v>
      </c>
      <c r="AF351" s="5">
        <v>11842619.68</v>
      </c>
      <c r="AG351" s="5">
        <v>532.62445000000002</v>
      </c>
      <c r="AH351" s="5">
        <v>94875500</v>
      </c>
      <c r="AI351" s="5">
        <v>103736908.88</v>
      </c>
      <c r="AJ351" s="5">
        <v>5928.5947200000001</v>
      </c>
      <c r="AK351" s="5">
        <v>7</v>
      </c>
      <c r="AL351" s="5">
        <v>3.4000000000000002E-4</v>
      </c>
      <c r="AM351" s="5">
        <v>4</v>
      </c>
      <c r="AN351" s="5">
        <v>1.9000000000000001E-4</v>
      </c>
      <c r="AO351" s="5">
        <v>10</v>
      </c>
      <c r="AP351" s="5">
        <v>1</v>
      </c>
      <c r="AQ351" s="5">
        <v>1</v>
      </c>
      <c r="AR351" s="5">
        <v>10</v>
      </c>
      <c r="AS351" s="5">
        <v>6</v>
      </c>
      <c r="AT351" s="5">
        <v>598</v>
      </c>
      <c r="AU351" s="5">
        <f>IF(AM351&gt;20,1,0)</f>
        <v>0</v>
      </c>
    </row>
    <row r="352" spans="1:47">
      <c r="A352" s="15">
        <v>19000</v>
      </c>
      <c r="B352" s="1" t="s">
        <v>19</v>
      </c>
      <c r="C352">
        <v>2014</v>
      </c>
      <c r="D352">
        <v>10604.3</v>
      </c>
      <c r="E352" s="13">
        <v>55857</v>
      </c>
      <c r="F352" s="42">
        <v>6.9</v>
      </c>
      <c r="G352" s="5">
        <v>1.93</v>
      </c>
      <c r="H352" s="38" t="s">
        <v>910</v>
      </c>
      <c r="I352" s="38" t="s">
        <v>911</v>
      </c>
      <c r="J352" s="38" t="s">
        <v>912</v>
      </c>
      <c r="K352" s="38">
        <v>3.1</v>
      </c>
      <c r="L352" s="38">
        <v>2.2000000000000002</v>
      </c>
      <c r="M352" s="38">
        <v>5.5</v>
      </c>
      <c r="N352" s="13">
        <v>67</v>
      </c>
      <c r="O352" s="30">
        <v>10.3</v>
      </c>
      <c r="P352" s="9">
        <v>5.9146147158920321</v>
      </c>
      <c r="Q352" s="15">
        <v>32.5</v>
      </c>
      <c r="S352" s="23">
        <v>3109350</v>
      </c>
      <c r="T352" s="8">
        <v>74.3</v>
      </c>
      <c r="U352">
        <v>4.2</v>
      </c>
      <c r="V352" s="9">
        <v>5.912108428291746</v>
      </c>
      <c r="W352" s="5">
        <v>44801</v>
      </c>
      <c r="X352" s="5">
        <v>69.400000000000006</v>
      </c>
      <c r="Y352" s="5">
        <v>93162</v>
      </c>
      <c r="Z352" s="27">
        <v>893.14923050721404</v>
      </c>
      <c r="AA352" s="5">
        <v>4261</v>
      </c>
      <c r="AB352" s="12">
        <v>6.0319710449555253E-2</v>
      </c>
      <c r="AC352" s="5">
        <f>(D352/S352)*1000000</f>
        <v>3410.4555614517503</v>
      </c>
      <c r="AD352" s="5">
        <f>S352/E352</f>
        <v>55.666254900907674</v>
      </c>
      <c r="AE352" s="5">
        <v>14003800</v>
      </c>
      <c r="AF352" s="5">
        <v>15329935.029999999</v>
      </c>
      <c r="AG352" s="5">
        <v>1131.4494099999999</v>
      </c>
      <c r="AH352" s="5">
        <v>74117300</v>
      </c>
      <c r="AI352" s="5">
        <v>81136077.400000006</v>
      </c>
      <c r="AJ352" s="5">
        <v>6928.9583199999997</v>
      </c>
      <c r="AK352" s="5">
        <v>20</v>
      </c>
      <c r="AL352" s="5">
        <v>5.5000000000000003E-4</v>
      </c>
      <c r="AM352" s="5">
        <v>6</v>
      </c>
      <c r="AN352" s="5">
        <v>4.0000000000000002E-4</v>
      </c>
      <c r="AO352" s="5">
        <v>14</v>
      </c>
      <c r="AP352" s="5">
        <v>1</v>
      </c>
      <c r="AQ352" s="5">
        <v>1</v>
      </c>
      <c r="AR352" s="5">
        <v>14</v>
      </c>
      <c r="AS352" s="5">
        <v>11</v>
      </c>
      <c r="AT352" s="5">
        <v>917</v>
      </c>
      <c r="AU352" s="5">
        <f>IF(AM352&gt;20,1,0)</f>
        <v>0</v>
      </c>
    </row>
    <row r="353" spans="1:47">
      <c r="A353" s="15">
        <v>19000</v>
      </c>
      <c r="B353" s="1" t="s">
        <v>19</v>
      </c>
      <c r="C353">
        <v>2013</v>
      </c>
      <c r="D353">
        <v>10419.4</v>
      </c>
      <c r="E353" s="17">
        <v>55857</v>
      </c>
      <c r="F353" s="41">
        <v>7.4</v>
      </c>
      <c r="G353" s="5">
        <v>1.33</v>
      </c>
      <c r="H353" s="38" t="s">
        <v>1061</v>
      </c>
      <c r="I353" s="38" t="s">
        <v>1062</v>
      </c>
      <c r="J353" s="38" t="s">
        <v>1063</v>
      </c>
      <c r="K353" s="38">
        <v>3.3</v>
      </c>
      <c r="L353" s="38">
        <v>2.1</v>
      </c>
      <c r="M353" s="38">
        <v>5.4</v>
      </c>
      <c r="N353" s="17">
        <v>81</v>
      </c>
      <c r="O353" s="30">
        <v>13.2</v>
      </c>
      <c r="P353" s="9">
        <v>5.6982585556992236</v>
      </c>
      <c r="Q353" s="15">
        <v>31.1</v>
      </c>
      <c r="S353" s="23">
        <v>3092997</v>
      </c>
      <c r="T353" s="8">
        <v>67.8</v>
      </c>
      <c r="U353">
        <v>4.7</v>
      </c>
      <c r="V353" s="9">
        <v>5.6992511262316192</v>
      </c>
      <c r="W353" s="5">
        <v>43474</v>
      </c>
      <c r="X353" s="5">
        <v>69.8</v>
      </c>
      <c r="Y353" s="5">
        <v>91365</v>
      </c>
      <c r="Z353" s="27">
        <v>899.37768661675295</v>
      </c>
      <c r="AA353" s="5">
        <v>4198.75</v>
      </c>
      <c r="AB353" s="12">
        <v>0.10064120926260367</v>
      </c>
      <c r="AC353" s="5">
        <f>(D353/S353)*1000000</f>
        <v>3368.7067915035159</v>
      </c>
      <c r="AD353" s="5">
        <f>S353/E353</f>
        <v>55.373489446264571</v>
      </c>
      <c r="AE353" s="5">
        <v>968080000</v>
      </c>
      <c r="AF353" s="5">
        <v>1076946687.54</v>
      </c>
      <c r="AG353" s="5">
        <v>89982.979560000007</v>
      </c>
      <c r="AH353" s="5">
        <v>112083299</v>
      </c>
      <c r="AI353" s="5">
        <v>124687770.81</v>
      </c>
      <c r="AJ353" s="5">
        <v>8521.9420399999999</v>
      </c>
      <c r="AK353" s="5">
        <v>6</v>
      </c>
      <c r="AL353" s="5">
        <v>5.1000000000000004E-4</v>
      </c>
      <c r="AM353" s="5">
        <v>2</v>
      </c>
      <c r="AN353" s="5">
        <v>9.0000000000000006E-5</v>
      </c>
      <c r="AO353" s="5">
        <v>31</v>
      </c>
      <c r="AP353" s="5">
        <v>2</v>
      </c>
      <c r="AQ353" s="5">
        <v>1</v>
      </c>
      <c r="AR353" s="5">
        <v>6</v>
      </c>
      <c r="AS353" s="5">
        <v>31</v>
      </c>
      <c r="AT353" s="5">
        <v>919</v>
      </c>
      <c r="AU353" s="5">
        <f>IF(AM353&gt;20,1,0)</f>
        <v>0</v>
      </c>
    </row>
    <row r="354" spans="1:47">
      <c r="A354" s="15">
        <v>19000</v>
      </c>
      <c r="B354" s="1" t="s">
        <v>19</v>
      </c>
      <c r="C354">
        <v>2012</v>
      </c>
      <c r="D354">
        <v>10314.799999999999</v>
      </c>
      <c r="E354" s="13">
        <v>55857</v>
      </c>
      <c r="F354" s="42">
        <v>6.8</v>
      </c>
      <c r="G354" s="5">
        <v>1.59</v>
      </c>
      <c r="H354" s="38" t="s">
        <v>1214</v>
      </c>
      <c r="I354" s="38" t="s">
        <v>1215</v>
      </c>
      <c r="J354" s="38" t="s">
        <v>1216</v>
      </c>
      <c r="K354" s="38">
        <v>3</v>
      </c>
      <c r="L354" s="38">
        <v>1.8</v>
      </c>
      <c r="M354" s="38">
        <v>5.2</v>
      </c>
      <c r="N354" s="13">
        <v>55</v>
      </c>
      <c r="O354" s="30">
        <v>10.3</v>
      </c>
      <c r="P354" s="9">
        <v>5.7224554537863881</v>
      </c>
      <c r="Q354" s="15">
        <v>31.3</v>
      </c>
      <c r="S354" s="23">
        <v>3076190</v>
      </c>
      <c r="T354" s="8">
        <v>64.599999999999994</v>
      </c>
      <c r="U354">
        <v>5</v>
      </c>
      <c r="V354" s="9">
        <v>5.7263820689335789</v>
      </c>
      <c r="W354" s="5">
        <v>42905</v>
      </c>
      <c r="X354" s="5">
        <v>70.2</v>
      </c>
      <c r="Y354" s="5">
        <v>89258</v>
      </c>
      <c r="Z354" s="27">
        <v>822.97770775364404</v>
      </c>
      <c r="AA354" s="5">
        <v>4264.75</v>
      </c>
      <c r="AB354" s="12">
        <v>0.10937049765041126</v>
      </c>
      <c r="AC354" s="5">
        <f>(D354/S354)*1000000</f>
        <v>3353.1088781902286</v>
      </c>
      <c r="AD354" s="5">
        <f>S354/E354</f>
        <v>55.072596093596147</v>
      </c>
      <c r="AE354" s="5">
        <v>2851448000</v>
      </c>
      <c r="AF354" s="5">
        <v>3218575084.1999998</v>
      </c>
      <c r="AG354" s="5">
        <v>265768.65044</v>
      </c>
      <c r="AH354" s="5">
        <v>21355800</v>
      </c>
      <c r="AI354" s="5">
        <v>24105383.140000001</v>
      </c>
      <c r="AJ354" s="5">
        <v>1470.5009399999999</v>
      </c>
      <c r="AK354" s="5">
        <v>44</v>
      </c>
      <c r="AL354" s="5">
        <v>1.92E-3</v>
      </c>
      <c r="AM354" s="5">
        <v>3</v>
      </c>
      <c r="AN354" s="5">
        <v>2.9E-4</v>
      </c>
      <c r="AO354" s="5">
        <v>31</v>
      </c>
      <c r="AP354" s="5">
        <v>1</v>
      </c>
      <c r="AQ354" s="5">
        <v>5</v>
      </c>
      <c r="AR354" s="5">
        <v>3</v>
      </c>
      <c r="AS354" s="5">
        <v>31</v>
      </c>
      <c r="AT354" s="5">
        <v>778</v>
      </c>
      <c r="AU354" s="5">
        <f>IF(AM354&gt;20,1,0)</f>
        <v>0</v>
      </c>
    </row>
    <row r="355" spans="1:47">
      <c r="A355" s="15">
        <v>19000</v>
      </c>
      <c r="B355" s="1" t="s">
        <v>19</v>
      </c>
      <c r="C355">
        <v>2011</v>
      </c>
      <c r="D355">
        <v>9667.6</v>
      </c>
      <c r="E355" s="13">
        <v>55857</v>
      </c>
      <c r="F355" s="42">
        <v>6.7</v>
      </c>
      <c r="G355" s="5">
        <v>1.44</v>
      </c>
      <c r="H355" s="38" t="s">
        <v>1367</v>
      </c>
      <c r="I355" s="38" t="s">
        <v>1368</v>
      </c>
      <c r="J355" s="38" t="s">
        <v>1369</v>
      </c>
      <c r="K355" s="38">
        <v>2.9</v>
      </c>
      <c r="L355" s="38">
        <v>1.8</v>
      </c>
      <c r="M355" s="38">
        <v>5</v>
      </c>
      <c r="N355" s="13">
        <v>61</v>
      </c>
      <c r="O355" s="30">
        <v>10.4</v>
      </c>
      <c r="P355" s="9">
        <v>5.4878815169602744</v>
      </c>
      <c r="Q355" s="15">
        <v>30.3</v>
      </c>
      <c r="S355" s="23">
        <v>3066336</v>
      </c>
      <c r="T355" s="8">
        <v>62.4</v>
      </c>
      <c r="U355">
        <v>5.5</v>
      </c>
      <c r="V355" s="9">
        <v>5.4938943537335971</v>
      </c>
      <c r="W355" s="5">
        <v>40948</v>
      </c>
      <c r="X355" s="5">
        <v>71.2</v>
      </c>
      <c r="Y355" s="5">
        <v>87585</v>
      </c>
      <c r="Z355" s="27">
        <v>626.59898316140095</v>
      </c>
      <c r="AA355" s="5">
        <v>4287.25</v>
      </c>
      <c r="AB355" s="12">
        <v>0.20875102419052177</v>
      </c>
      <c r="AC355" s="5">
        <f>(D355/S355)*1000000</f>
        <v>3152.8182169207812</v>
      </c>
      <c r="AD355" s="5">
        <f>S355/E355</f>
        <v>54.896181320156828</v>
      </c>
      <c r="AE355" s="5">
        <v>114416000</v>
      </c>
      <c r="AF355" s="5">
        <v>131819822.63</v>
      </c>
      <c r="AG355" s="5">
        <v>11316.057870000001</v>
      </c>
      <c r="AH355" s="5">
        <v>129807770</v>
      </c>
      <c r="AI355" s="5">
        <v>149552835.21000001</v>
      </c>
      <c r="AJ355" s="5">
        <v>12844.018550000001</v>
      </c>
      <c r="AK355" s="5">
        <v>36</v>
      </c>
      <c r="AL355" s="5">
        <v>2.8800000000000002E-3</v>
      </c>
      <c r="AM355" s="5">
        <v>2</v>
      </c>
      <c r="AN355" s="5">
        <v>6.0000000000000002E-5</v>
      </c>
      <c r="AO355" s="5">
        <v>31</v>
      </c>
      <c r="AP355" s="5">
        <v>2</v>
      </c>
      <c r="AQ355" s="5">
        <v>4</v>
      </c>
      <c r="AR355" s="5">
        <v>31</v>
      </c>
      <c r="AS355" s="5">
        <v>31</v>
      </c>
      <c r="AT355" s="5">
        <v>1030</v>
      </c>
      <c r="AU355" s="5">
        <f>IF(AM355&gt;20,1,0)</f>
        <v>0</v>
      </c>
    </row>
    <row r="356" spans="1:47">
      <c r="A356" s="15">
        <v>19000</v>
      </c>
      <c r="B356" s="1" t="s">
        <v>19</v>
      </c>
      <c r="C356">
        <v>2010</v>
      </c>
      <c r="D356">
        <v>9133.5</v>
      </c>
      <c r="E356" s="13">
        <v>55857</v>
      </c>
      <c r="F356" s="42">
        <v>6.9</v>
      </c>
      <c r="G356" s="5">
        <v>1.25</v>
      </c>
      <c r="H356" s="38" t="s">
        <v>1519</v>
      </c>
      <c r="I356" s="38" t="s">
        <v>1520</v>
      </c>
      <c r="J356" s="38" t="s">
        <v>1521</v>
      </c>
      <c r="K356" s="38">
        <v>3.1</v>
      </c>
      <c r="L356" s="38">
        <v>1.7</v>
      </c>
      <c r="M356" s="38">
        <v>5</v>
      </c>
      <c r="N356" s="13">
        <v>152</v>
      </c>
      <c r="O356" s="30">
        <v>10.3</v>
      </c>
      <c r="P356" s="9">
        <v>5.182739396075255</v>
      </c>
      <c r="Q356" s="15">
        <v>29.5</v>
      </c>
      <c r="S356" s="23">
        <v>3050745</v>
      </c>
      <c r="T356" s="8">
        <v>61.6</v>
      </c>
      <c r="U356">
        <v>6</v>
      </c>
      <c r="V356" s="9">
        <v>5.1946174968524472</v>
      </c>
      <c r="W356" s="5">
        <v>38105</v>
      </c>
      <c r="X356" s="5">
        <v>71.099999999999994</v>
      </c>
      <c r="Y356" s="5">
        <v>87833</v>
      </c>
      <c r="Z356" s="27">
        <v>623.97605703905299</v>
      </c>
      <c r="AA356" s="5">
        <v>4185</v>
      </c>
      <c r="AB356" s="12">
        <v>0.17879559138455875</v>
      </c>
      <c r="AC356" s="5">
        <f>(D356/S356)*1000000</f>
        <v>2993.8588770939559</v>
      </c>
      <c r="AD356" s="5">
        <f>S356/E356</f>
        <v>54.617057844137712</v>
      </c>
      <c r="AE356" s="5">
        <v>1067104000</v>
      </c>
      <c r="AF356" s="5">
        <v>1268228270.29</v>
      </c>
      <c r="AG356" s="5">
        <v>101200.18278</v>
      </c>
      <c r="AH356" s="5">
        <v>257405549</v>
      </c>
      <c r="AI356" s="5">
        <v>305920504.25</v>
      </c>
      <c r="AJ356" s="5">
        <v>16477.62312</v>
      </c>
      <c r="AK356" s="5">
        <v>162</v>
      </c>
      <c r="AL356" s="5">
        <v>1.4460000000000001E-2</v>
      </c>
      <c r="AM356" s="5">
        <v>2</v>
      </c>
      <c r="AN356" s="5">
        <v>6.9999999999999994E-5</v>
      </c>
      <c r="AO356" s="5">
        <v>31</v>
      </c>
      <c r="AP356" s="5">
        <v>2</v>
      </c>
      <c r="AQ356" s="5">
        <v>7</v>
      </c>
      <c r="AR356" s="5">
        <v>31</v>
      </c>
      <c r="AS356" s="5">
        <v>31</v>
      </c>
      <c r="AT356" s="5">
        <v>1588</v>
      </c>
      <c r="AU356" s="5">
        <f>IF(AM356&gt;20,1,0)</f>
        <v>0</v>
      </c>
    </row>
    <row r="357" spans="1:47">
      <c r="A357" s="15">
        <v>19000</v>
      </c>
      <c r="B357" s="1" t="s">
        <v>19</v>
      </c>
      <c r="C357">
        <v>2009</v>
      </c>
      <c r="D357">
        <v>8885.1</v>
      </c>
      <c r="E357" s="13">
        <v>55857</v>
      </c>
      <c r="F357" s="42">
        <v>7</v>
      </c>
      <c r="G357" s="5">
        <v>1.26</v>
      </c>
      <c r="H357" s="13"/>
      <c r="I357" s="13"/>
      <c r="J357" s="13"/>
      <c r="K357" s="13"/>
      <c r="L357" s="13"/>
      <c r="M357" s="13"/>
      <c r="N357" s="13"/>
      <c r="O357" s="30">
        <v>10.7</v>
      </c>
      <c r="P357" s="9">
        <v>5.2896528551905222</v>
      </c>
      <c r="Q357" s="15">
        <v>28.3</v>
      </c>
      <c r="S357" s="7">
        <v>3032870</v>
      </c>
      <c r="T357" s="8">
        <v>65</v>
      </c>
      <c r="U357">
        <v>6.4</v>
      </c>
      <c r="V357" s="9">
        <v>5.3064620993067537</v>
      </c>
      <c r="W357" s="5">
        <v>37136</v>
      </c>
      <c r="X357" s="5">
        <v>72.400000000000006</v>
      </c>
      <c r="Y357" s="5">
        <v>88263</v>
      </c>
      <c r="Z357" s="27">
        <v>587.59883929492003</v>
      </c>
      <c r="AA357" s="5">
        <v>4024</v>
      </c>
      <c r="AB357" s="12">
        <v>0.10002419192913858</v>
      </c>
      <c r="AC357" s="5">
        <f>(D357/S357)*1000000</f>
        <v>2929.6013347093681</v>
      </c>
      <c r="AD357" s="5">
        <f>S357/E357</f>
        <v>54.297044237964805</v>
      </c>
      <c r="AE357" s="5">
        <v>337884000</v>
      </c>
      <c r="AF357" s="5">
        <v>408154084.54000002</v>
      </c>
      <c r="AG357" s="5">
        <v>30280.660039999999</v>
      </c>
      <c r="AH357" s="5">
        <v>82681350</v>
      </c>
      <c r="AI357" s="5">
        <v>99876676.159999996</v>
      </c>
      <c r="AJ357" s="5">
        <v>6404.7845500000003</v>
      </c>
      <c r="AK357" s="5">
        <v>30</v>
      </c>
      <c r="AL357" s="5">
        <v>1.5299999999999999E-3</v>
      </c>
      <c r="AM357" s="5">
        <v>1</v>
      </c>
      <c r="AN357" s="5">
        <v>0</v>
      </c>
      <c r="AO357" s="5">
        <v>8</v>
      </c>
      <c r="AP357" s="5">
        <v>1</v>
      </c>
      <c r="AQ357" s="5">
        <v>2</v>
      </c>
      <c r="AR357" s="5">
        <v>8</v>
      </c>
      <c r="AS357" s="5">
        <v>8</v>
      </c>
      <c r="AT357" s="5">
        <v>983</v>
      </c>
      <c r="AU357" s="5">
        <f>IF(AM357&gt;20,1,0)</f>
        <v>0</v>
      </c>
    </row>
    <row r="358" spans="1:47">
      <c r="A358" s="15">
        <v>19000</v>
      </c>
      <c r="B358" s="1" t="s">
        <v>19</v>
      </c>
      <c r="C358">
        <v>2008</v>
      </c>
      <c r="D358">
        <v>8650.1</v>
      </c>
      <c r="E358" s="13">
        <v>55857</v>
      </c>
      <c r="F358" s="42">
        <v>6.5</v>
      </c>
      <c r="G358" s="5">
        <v>2.56</v>
      </c>
      <c r="H358" s="13"/>
      <c r="I358" s="13"/>
      <c r="J358" s="13"/>
      <c r="K358" s="13"/>
      <c r="L358" s="13"/>
      <c r="M358" s="13"/>
      <c r="N358" s="13"/>
      <c r="O358" s="30">
        <v>9.5</v>
      </c>
      <c r="P358" s="9">
        <v>5.82738037033526</v>
      </c>
      <c r="Q358" s="15">
        <v>25.8</v>
      </c>
      <c r="S358" s="7">
        <v>3016734</v>
      </c>
      <c r="T358" s="8">
        <v>73</v>
      </c>
      <c r="U358">
        <v>4.2</v>
      </c>
      <c r="V358" s="9">
        <v>5.8366468341992572</v>
      </c>
      <c r="W358" s="5">
        <v>38537</v>
      </c>
      <c r="X358" s="5">
        <v>74</v>
      </c>
      <c r="Y358" s="5">
        <v>88081</v>
      </c>
      <c r="Z358" s="27">
        <v>641.01854501545301</v>
      </c>
      <c r="AA358" s="5">
        <v>4198.5</v>
      </c>
      <c r="AB358" s="12">
        <v>0.13760817967641484</v>
      </c>
      <c r="AC358" s="5">
        <f>(D358/S358)*1000000</f>
        <v>2867.3724630676752</v>
      </c>
      <c r="AD358" s="5">
        <f>S358/E358</f>
        <v>54.008163703743485</v>
      </c>
      <c r="AE358" s="5">
        <v>367565000</v>
      </c>
      <c r="AF358" s="5">
        <v>442428191.45999998</v>
      </c>
      <c r="AG358" s="5">
        <v>12269.839040000001</v>
      </c>
      <c r="AH358" s="5">
        <v>1274866150</v>
      </c>
      <c r="AI358" s="5">
        <v>1534522397.8399999</v>
      </c>
      <c r="AJ358" s="5">
        <v>22944.245169999998</v>
      </c>
      <c r="AK358" s="5">
        <v>146</v>
      </c>
      <c r="AL358" s="5">
        <v>1.0330000000000001E-2</v>
      </c>
      <c r="AM358" s="5">
        <v>18</v>
      </c>
      <c r="AN358" s="5">
        <v>1.33E-3</v>
      </c>
      <c r="AO358" s="5">
        <v>30</v>
      </c>
      <c r="AP358" s="5">
        <v>2</v>
      </c>
      <c r="AQ358" s="5">
        <v>1</v>
      </c>
      <c r="AR358" s="5">
        <v>30</v>
      </c>
      <c r="AS358" s="5">
        <v>25</v>
      </c>
      <c r="AT358" s="5">
        <v>1789</v>
      </c>
      <c r="AU358" s="5">
        <f>IF(AM358&gt;20,1,0)</f>
        <v>0</v>
      </c>
    </row>
    <row r="359" spans="1:47">
      <c r="A359" s="15">
        <v>19000</v>
      </c>
      <c r="B359" s="1" t="s">
        <v>19</v>
      </c>
      <c r="C359">
        <v>2007</v>
      </c>
      <c r="D359">
        <v>8265.9</v>
      </c>
      <c r="E359" s="13">
        <v>55857</v>
      </c>
      <c r="F359" s="42">
        <v>6.6</v>
      </c>
      <c r="G359" s="5">
        <v>1.31</v>
      </c>
      <c r="H359" s="13"/>
      <c r="I359" s="13"/>
      <c r="J359" s="13"/>
      <c r="K359" s="13"/>
      <c r="L359" s="13"/>
      <c r="M359" s="13"/>
      <c r="N359" s="13"/>
      <c r="O359" s="30">
        <v>8.9</v>
      </c>
      <c r="P359" s="9">
        <v>6.1161449118247893</v>
      </c>
      <c r="Q359" s="15">
        <v>24.2</v>
      </c>
      <c r="S359" s="7">
        <v>2999212</v>
      </c>
      <c r="T359" s="8">
        <v>72.7</v>
      </c>
      <c r="U359">
        <v>3.7</v>
      </c>
      <c r="V359" s="9">
        <v>6.1194820224194642</v>
      </c>
      <c r="W359" s="5">
        <v>36640</v>
      </c>
      <c r="X359" s="5">
        <v>73.7</v>
      </c>
      <c r="Y359" s="5">
        <v>87647</v>
      </c>
      <c r="Z359" s="27">
        <v>892.97250911040601</v>
      </c>
      <c r="AA359" s="5">
        <v>4345</v>
      </c>
      <c r="AB359" s="12">
        <v>0.17143516289584551</v>
      </c>
      <c r="AC359" s="5">
        <f>(D359/S359)*1000000</f>
        <v>2756.0239156151683</v>
      </c>
      <c r="AD359" s="5">
        <f>S359/E359</f>
        <v>53.694469806828153</v>
      </c>
      <c r="AE359" s="5">
        <v>10125000</v>
      </c>
      <c r="AF359" s="5">
        <v>12655125.310000001</v>
      </c>
      <c r="AG359" s="5">
        <v>820.98802999999998</v>
      </c>
      <c r="AH359" s="5">
        <v>125273700</v>
      </c>
      <c r="AI359" s="5">
        <v>156578216.56999999</v>
      </c>
      <c r="AJ359" s="5">
        <v>9195.3042100000002</v>
      </c>
      <c r="AK359" s="5">
        <v>15</v>
      </c>
      <c r="AL359" s="5">
        <v>5.8E-4</v>
      </c>
      <c r="AM359" s="5">
        <v>1</v>
      </c>
      <c r="AN359" s="5">
        <v>0</v>
      </c>
      <c r="AO359" s="5">
        <v>16</v>
      </c>
      <c r="AP359" s="5">
        <v>1</v>
      </c>
      <c r="AQ359" s="5">
        <v>1</v>
      </c>
      <c r="AR359" s="5">
        <v>16</v>
      </c>
      <c r="AS359" s="5">
        <v>10</v>
      </c>
      <c r="AT359" s="5">
        <v>1120</v>
      </c>
      <c r="AU359" s="5">
        <f>IF(AM359&gt;20,1,0)</f>
        <v>0</v>
      </c>
    </row>
    <row r="360" spans="1:47">
      <c r="A360" s="15">
        <v>19000</v>
      </c>
      <c r="B360" s="1" t="s">
        <v>19</v>
      </c>
      <c r="C360">
        <v>2006</v>
      </c>
      <c r="D360">
        <v>7930.7</v>
      </c>
      <c r="E360" s="13">
        <v>55857</v>
      </c>
      <c r="F360" s="42">
        <v>6.7</v>
      </c>
      <c r="G360" s="5">
        <v>1.84</v>
      </c>
      <c r="H360" s="13"/>
      <c r="I360" s="13"/>
      <c r="J360" s="13"/>
      <c r="K360" s="13"/>
      <c r="L360" s="13"/>
      <c r="M360" s="13"/>
      <c r="N360" s="13"/>
      <c r="O360" s="30">
        <v>10.3</v>
      </c>
      <c r="P360" s="9">
        <v>6.3951965511314013</v>
      </c>
      <c r="Q360" s="15">
        <v>23</v>
      </c>
      <c r="S360" s="7">
        <v>2982644</v>
      </c>
      <c r="T360" s="8">
        <v>74.400000000000006</v>
      </c>
      <c r="U360">
        <v>3.7</v>
      </c>
      <c r="V360" s="9">
        <v>6.3901156667614112</v>
      </c>
      <c r="W360" s="5">
        <v>34392</v>
      </c>
      <c r="X360" s="5">
        <v>74</v>
      </c>
      <c r="Y360" s="5">
        <v>87023</v>
      </c>
      <c r="Z360" s="27">
        <v>1069.1484376271701</v>
      </c>
      <c r="AA360" s="5">
        <v>4427.5</v>
      </c>
      <c r="AB360" s="5">
        <v>0.15669364755585752</v>
      </c>
      <c r="AC360" s="5">
        <f>(D360/S360)*1000000</f>
        <v>2658.9495762819834</v>
      </c>
      <c r="AD360" s="5">
        <f>S360/E360</f>
        <v>53.397855237481423</v>
      </c>
      <c r="AE360" s="5">
        <v>17258500</v>
      </c>
      <c r="AF360" s="5">
        <v>22185603.079999998</v>
      </c>
      <c r="AG360" s="5">
        <v>941.72226000000001</v>
      </c>
      <c r="AH360" s="5">
        <v>24294050</v>
      </c>
      <c r="AI360" s="5">
        <v>31229721.359999999</v>
      </c>
      <c r="AJ360" s="5">
        <v>1035.7980700000001</v>
      </c>
      <c r="AK360" s="5">
        <v>42</v>
      </c>
      <c r="AL360" s="5">
        <v>8.1999999999999998E-4</v>
      </c>
      <c r="AM360" s="5">
        <v>2</v>
      </c>
      <c r="AN360" s="5">
        <v>3.0000000000000001E-5</v>
      </c>
      <c r="AO360" s="5">
        <v>14</v>
      </c>
      <c r="AP360" s="5">
        <v>1</v>
      </c>
      <c r="AQ360" s="5">
        <v>1</v>
      </c>
      <c r="AR360" s="5">
        <v>14</v>
      </c>
      <c r="AS360" s="5">
        <v>2</v>
      </c>
      <c r="AT360" s="5">
        <v>960</v>
      </c>
      <c r="AU360" s="5">
        <f>IF(AM360&gt;20,1,0)</f>
        <v>0</v>
      </c>
    </row>
    <row r="361" spans="1:47">
      <c r="A361" s="15">
        <v>19000</v>
      </c>
      <c r="B361" s="1" t="s">
        <v>19</v>
      </c>
      <c r="C361">
        <v>2005</v>
      </c>
      <c r="D361">
        <v>7666.4</v>
      </c>
      <c r="E361" s="13">
        <v>55857</v>
      </c>
      <c r="F361" s="42">
        <v>6.9</v>
      </c>
      <c r="G361" s="5">
        <v>1.35</v>
      </c>
      <c r="H361" s="13"/>
      <c r="I361" s="13"/>
      <c r="J361" s="13"/>
      <c r="K361" s="13"/>
      <c r="L361" s="13"/>
      <c r="M361" s="13"/>
      <c r="N361" s="13"/>
      <c r="O361" s="30">
        <v>11.3</v>
      </c>
      <c r="P361" s="9">
        <v>6.2987219017165659</v>
      </c>
      <c r="Q361" s="15">
        <v>21.4</v>
      </c>
      <c r="S361" s="7">
        <v>2964454</v>
      </c>
      <c r="T361" s="8">
        <v>71.400000000000006</v>
      </c>
      <c r="U361">
        <v>4.3</v>
      </c>
      <c r="V361" s="9">
        <v>6.2899455636077271</v>
      </c>
      <c r="W361" s="5">
        <v>32574</v>
      </c>
      <c r="X361" s="5">
        <v>73.900000000000006</v>
      </c>
      <c r="Y361" s="5">
        <v>86149</v>
      </c>
      <c r="Z361" s="27">
        <v>1392.9961856258899</v>
      </c>
      <c r="AA361" s="5">
        <v>4300.25</v>
      </c>
      <c r="AB361" s="12">
        <v>0.14737610603405321</v>
      </c>
      <c r="AC361" s="5">
        <f>(D361/S361)*1000000</f>
        <v>2586.1086054969987</v>
      </c>
      <c r="AD361" s="5">
        <f>S361/E361</f>
        <v>53.072202230696242</v>
      </c>
      <c r="AE361" s="5">
        <v>211079850</v>
      </c>
      <c r="AF361" s="5">
        <v>280093646.01999998</v>
      </c>
      <c r="AG361" s="5">
        <v>11179.689340000001</v>
      </c>
      <c r="AH361" s="5">
        <v>33387690</v>
      </c>
      <c r="AI361" s="5">
        <v>44303992.049999997</v>
      </c>
      <c r="AJ361" s="5">
        <v>2428.5805300000002</v>
      </c>
      <c r="AK361" s="5">
        <v>20</v>
      </c>
      <c r="AL361" s="5">
        <v>4.4000000000000002E-4</v>
      </c>
      <c r="AM361" s="5">
        <v>4</v>
      </c>
      <c r="AN361" s="5">
        <v>1.2999999999999999E-4</v>
      </c>
      <c r="AO361" s="5">
        <v>31</v>
      </c>
      <c r="AP361" s="5">
        <v>2</v>
      </c>
      <c r="AQ361" s="5">
        <v>1</v>
      </c>
      <c r="AR361" s="5">
        <v>6</v>
      </c>
      <c r="AS361" s="5">
        <v>31</v>
      </c>
      <c r="AT361" s="5">
        <v>1070</v>
      </c>
      <c r="AU361" s="5">
        <f>IF(AM361&gt;20,1,0)</f>
        <v>0</v>
      </c>
    </row>
    <row r="362" spans="1:47">
      <c r="A362" s="15">
        <v>19000</v>
      </c>
      <c r="B362" s="1" t="s">
        <v>19</v>
      </c>
      <c r="C362">
        <v>2004</v>
      </c>
      <c r="D362">
        <v>7188</v>
      </c>
      <c r="E362" s="13">
        <v>55857</v>
      </c>
      <c r="F362" s="42">
        <v>6.9</v>
      </c>
      <c r="G362" s="5">
        <v>1.49</v>
      </c>
      <c r="H362" s="13"/>
      <c r="I362" s="13"/>
      <c r="J362" s="13"/>
      <c r="K362" s="13"/>
      <c r="L362" s="13"/>
      <c r="M362" s="13"/>
      <c r="N362" s="13"/>
      <c r="O362" s="30">
        <v>10.9</v>
      </c>
      <c r="P362" s="9">
        <v>6.3272113062242932</v>
      </c>
      <c r="Q362" s="15">
        <v>20.6</v>
      </c>
      <c r="S362" s="7">
        <v>2953635</v>
      </c>
      <c r="T362" s="8">
        <v>68.599999999999994</v>
      </c>
      <c r="U362">
        <v>4.5</v>
      </c>
      <c r="V362" s="9">
        <v>6.332841996271461</v>
      </c>
      <c r="W362" s="5">
        <v>31660</v>
      </c>
      <c r="X362" s="5">
        <v>73.2</v>
      </c>
      <c r="Y362" s="5">
        <v>85893</v>
      </c>
      <c r="Z362" s="27">
        <v>1284.31889912162</v>
      </c>
      <c r="AA362" s="5"/>
      <c r="AB362" s="12">
        <v>0.16575074851994792</v>
      </c>
      <c r="AC362" s="5">
        <f>(D362/S362)*1000000</f>
        <v>2433.6114651945823</v>
      </c>
      <c r="AD362" s="5">
        <f>S362/E362</f>
        <v>52.878511198238357</v>
      </c>
      <c r="AE362" s="5">
        <v>34248000.219999999</v>
      </c>
      <c r="AF362" s="5">
        <v>46985298.420000002</v>
      </c>
      <c r="AG362" s="5">
        <v>3425.7451900000001</v>
      </c>
      <c r="AH362" s="5">
        <v>39412970</v>
      </c>
      <c r="AI362" s="5">
        <v>54071190.899999999</v>
      </c>
      <c r="AJ362" s="5">
        <v>3697.5969799999998</v>
      </c>
      <c r="AK362" s="5">
        <v>30</v>
      </c>
      <c r="AL362" s="5">
        <v>2.2599999999999999E-3</v>
      </c>
      <c r="AM362" s="5">
        <v>1</v>
      </c>
      <c r="AN362" s="5">
        <v>5.0000000000000002E-5</v>
      </c>
      <c r="AO362" s="5">
        <v>10</v>
      </c>
      <c r="AP362" s="5">
        <v>1</v>
      </c>
      <c r="AQ362" s="5">
        <v>2</v>
      </c>
      <c r="AR362" s="5">
        <v>10</v>
      </c>
      <c r="AS362" s="5">
        <v>10</v>
      </c>
      <c r="AT362" s="5">
        <v>1511</v>
      </c>
      <c r="AU362" s="5">
        <f>IF(AM362&gt;20,1,0)</f>
        <v>0</v>
      </c>
    </row>
    <row r="363" spans="1:47">
      <c r="A363" s="15">
        <v>19000</v>
      </c>
      <c r="B363" s="1" t="s">
        <v>19</v>
      </c>
      <c r="C363">
        <v>2003</v>
      </c>
      <c r="D363">
        <v>6811.8</v>
      </c>
      <c r="E363" s="17">
        <v>55857</v>
      </c>
      <c r="F363" s="41">
        <v>6.9</v>
      </c>
      <c r="G363" s="5">
        <v>1.7</v>
      </c>
      <c r="H363" s="17"/>
      <c r="I363" s="17"/>
      <c r="J363" s="17"/>
      <c r="K363" s="17"/>
      <c r="L363" s="17"/>
      <c r="M363" s="17"/>
      <c r="N363" s="17"/>
      <c r="O363" s="30">
        <v>8.9</v>
      </c>
      <c r="P363" s="9">
        <v>5.9973707080596563</v>
      </c>
      <c r="Q363" s="15">
        <v>20.3</v>
      </c>
      <c r="S363" s="7">
        <v>2941999</v>
      </c>
      <c r="T363" s="8">
        <v>65.099999999999994</v>
      </c>
      <c r="U363">
        <v>4.5</v>
      </c>
      <c r="V363" s="9">
        <v>6.0130893911052512</v>
      </c>
      <c r="W363" s="5">
        <v>29385</v>
      </c>
      <c r="X363" s="5">
        <v>73.400000000000006</v>
      </c>
      <c r="Y363" s="5">
        <v>84515</v>
      </c>
      <c r="Z363" s="27">
        <v>1350.3310928605299</v>
      </c>
      <c r="AA363" s="5"/>
      <c r="AB363" s="12">
        <v>0.15545012713801432</v>
      </c>
      <c r="AC363" s="5">
        <f>(D363/S363)*1000000</f>
        <v>2315.3644851680779</v>
      </c>
      <c r="AD363" s="5">
        <f>S363/E363</f>
        <v>52.670193529906726</v>
      </c>
      <c r="AE363" s="5">
        <v>315769100</v>
      </c>
      <c r="AF363" s="5">
        <v>444744442.01999998</v>
      </c>
      <c r="AG363" s="5">
        <v>20163.437890000001</v>
      </c>
      <c r="AH363" s="5">
        <v>753674500</v>
      </c>
      <c r="AI363" s="5">
        <v>1061511544.25</v>
      </c>
      <c r="AJ363" s="5">
        <v>77424.894369999995</v>
      </c>
      <c r="AK363" s="5">
        <v>93</v>
      </c>
      <c r="AL363" s="5">
        <v>4.3800000000000002E-3</v>
      </c>
      <c r="AM363" s="5">
        <v>2</v>
      </c>
      <c r="AN363" s="5">
        <v>1.8000000000000001E-4</v>
      </c>
      <c r="AO363" s="5">
        <v>31</v>
      </c>
      <c r="AP363" s="5">
        <v>1</v>
      </c>
      <c r="AQ363" s="5">
        <v>1</v>
      </c>
      <c r="AR363" s="5">
        <v>31</v>
      </c>
      <c r="AS363" s="5">
        <v>31</v>
      </c>
      <c r="AT363" s="5">
        <v>1060</v>
      </c>
      <c r="AU363" s="5">
        <f>IF(AM363&gt;20,1,0)</f>
        <v>0</v>
      </c>
    </row>
    <row r="364" spans="1:47">
      <c r="A364" s="15">
        <v>19000</v>
      </c>
      <c r="B364" s="1" t="s">
        <v>19</v>
      </c>
      <c r="C364">
        <v>2002</v>
      </c>
      <c r="D364">
        <v>6587.7</v>
      </c>
      <c r="E364" s="13">
        <v>55857</v>
      </c>
      <c r="F364" s="42">
        <v>7</v>
      </c>
      <c r="G364" s="5">
        <v>1.5</v>
      </c>
      <c r="H364" s="13"/>
      <c r="I364" s="13"/>
      <c r="J364" s="13"/>
      <c r="K364" s="13"/>
      <c r="L364" s="13"/>
      <c r="M364" s="13"/>
      <c r="N364" s="13"/>
      <c r="O364" s="30">
        <v>9.1999999999999993</v>
      </c>
      <c r="P364" s="9">
        <v>6.0017032313651768</v>
      </c>
      <c r="Q364" s="15">
        <v>19.3</v>
      </c>
      <c r="S364" s="7">
        <v>2934234</v>
      </c>
      <c r="T364" s="8">
        <v>64.400000000000006</v>
      </c>
      <c r="U364">
        <v>4</v>
      </c>
      <c r="V364" s="9">
        <v>6.0239593471353361</v>
      </c>
      <c r="W364" s="5">
        <v>28848</v>
      </c>
      <c r="X364" s="5">
        <v>73.900000000000006</v>
      </c>
      <c r="Y364" s="5">
        <v>83339</v>
      </c>
      <c r="Z364" s="27">
        <v>1188.6694443773599</v>
      </c>
      <c r="AA364" s="5"/>
      <c r="AB364" s="12">
        <v>0.16353835392358812</v>
      </c>
      <c r="AC364" s="5">
        <f>(D364/S364)*1000000</f>
        <v>2245.1174650692478</v>
      </c>
      <c r="AD364" s="5">
        <f>S364/E364</f>
        <v>52.531177829099306</v>
      </c>
      <c r="AE364" s="5">
        <v>75082750</v>
      </c>
      <c r="AF364" s="5">
        <v>108160262.25</v>
      </c>
      <c r="AG364" s="5">
        <v>6765.9292699999996</v>
      </c>
      <c r="AH364" s="5">
        <v>42256300</v>
      </c>
      <c r="AI364" s="5">
        <v>60872204.119999997</v>
      </c>
      <c r="AJ364" s="5">
        <v>3124.81095</v>
      </c>
      <c r="AK364" s="5">
        <v>4</v>
      </c>
      <c r="AL364" s="5">
        <v>3.6999999999999999E-4</v>
      </c>
      <c r="AM364" s="5">
        <v>0</v>
      </c>
      <c r="AN364" s="5">
        <v>0</v>
      </c>
      <c r="AO364" s="5">
        <v>4</v>
      </c>
      <c r="AP364" s="5">
        <v>0</v>
      </c>
      <c r="AQ364" s="5">
        <v>1</v>
      </c>
      <c r="AR364" s="5">
        <v>4</v>
      </c>
      <c r="AS364" s="5">
        <v>2</v>
      </c>
      <c r="AT364" s="5">
        <v>668</v>
      </c>
      <c r="AU364" s="5">
        <f>IF(AM364&gt;20,1,0)</f>
        <v>0</v>
      </c>
    </row>
    <row r="365" spans="1:47">
      <c r="A365" s="15">
        <v>19000</v>
      </c>
      <c r="B365" s="1" t="s">
        <v>19</v>
      </c>
      <c r="C365">
        <v>2001</v>
      </c>
      <c r="D365">
        <v>6336.4</v>
      </c>
      <c r="E365" s="13">
        <v>55857</v>
      </c>
      <c r="F365" s="42">
        <v>7.1</v>
      </c>
      <c r="G365" s="5">
        <v>1.71</v>
      </c>
      <c r="H365" s="13"/>
      <c r="I365" s="13"/>
      <c r="J365" s="13"/>
      <c r="K365" s="13"/>
      <c r="L365" s="13"/>
      <c r="M365" s="13"/>
      <c r="N365" s="13"/>
      <c r="O365" s="30">
        <v>7.4</v>
      </c>
      <c r="P365" s="9">
        <v>5.9786952851164905</v>
      </c>
      <c r="Q365" s="15">
        <v>18.7</v>
      </c>
      <c r="S365" s="7">
        <v>2931997</v>
      </c>
      <c r="T365" s="8">
        <v>64.2</v>
      </c>
      <c r="U365">
        <v>3.3</v>
      </c>
      <c r="V365" s="9">
        <v>5.9969748814251096</v>
      </c>
      <c r="W365" s="5">
        <v>28215</v>
      </c>
      <c r="X365" s="5">
        <v>76.599999999999994</v>
      </c>
      <c r="Y365" s="5">
        <v>85369</v>
      </c>
      <c r="Z365" s="27">
        <v>1043.0578199596</v>
      </c>
      <c r="AA365" s="5"/>
      <c r="AB365" s="12">
        <v>0.16701215788042079</v>
      </c>
      <c r="AC365" s="5">
        <f>(D365/S365)*1000000</f>
        <v>2161.1209015561744</v>
      </c>
      <c r="AD365" s="5">
        <f>S365/E365</f>
        <v>52.491129133322595</v>
      </c>
      <c r="AE365" s="5">
        <v>583985000</v>
      </c>
      <c r="AF365" s="5">
        <v>854558609.09000003</v>
      </c>
      <c r="AG365" s="5">
        <v>66795.943629999994</v>
      </c>
      <c r="AH365" s="5">
        <v>71368650</v>
      </c>
      <c r="AI365" s="5">
        <v>104435377.44</v>
      </c>
      <c r="AJ365" s="5">
        <v>6060.26163</v>
      </c>
      <c r="AK365" s="5">
        <v>42</v>
      </c>
      <c r="AL365" s="5">
        <v>2.0100000000000001E-3</v>
      </c>
      <c r="AM365" s="5">
        <v>5</v>
      </c>
      <c r="AN365" s="5">
        <v>1.6000000000000001E-4</v>
      </c>
      <c r="AO365" s="5">
        <v>23</v>
      </c>
      <c r="AP365" s="5">
        <v>2</v>
      </c>
      <c r="AQ365" s="5">
        <v>2</v>
      </c>
      <c r="AR365" s="5">
        <v>18</v>
      </c>
      <c r="AS365" s="5">
        <v>23</v>
      </c>
      <c r="AT365" s="5">
        <v>1339</v>
      </c>
      <c r="AU365" s="5">
        <f>IF(AM365&gt;20,1,0)</f>
        <v>0</v>
      </c>
    </row>
    <row r="366" spans="1:47">
      <c r="A366" s="15">
        <v>19000</v>
      </c>
      <c r="B366" s="1" t="s">
        <v>19</v>
      </c>
      <c r="C366">
        <v>2000</v>
      </c>
      <c r="D366">
        <v>6288.4</v>
      </c>
      <c r="E366" s="13">
        <v>55857</v>
      </c>
      <c r="F366" s="42">
        <v>6.9</v>
      </c>
      <c r="G366" s="5">
        <v>1.57</v>
      </c>
      <c r="H366" s="13"/>
      <c r="I366" s="13"/>
      <c r="J366" s="13"/>
      <c r="K366" s="13"/>
      <c r="L366" s="13"/>
      <c r="M366" s="13"/>
      <c r="N366" s="13"/>
      <c r="O366" s="30">
        <v>8.3000000000000007</v>
      </c>
      <c r="P366" s="9">
        <v>6.0775645961837776</v>
      </c>
      <c r="Q366" s="15">
        <v>17.2</v>
      </c>
      <c r="S366" s="7">
        <v>2926538</v>
      </c>
      <c r="T366" s="8">
        <v>63.9</v>
      </c>
      <c r="U366">
        <v>2.6</v>
      </c>
      <c r="V366" s="9">
        <v>6.0940943941517185</v>
      </c>
      <c r="W366" s="5">
        <v>27463</v>
      </c>
      <c r="X366" s="5">
        <v>75.2</v>
      </c>
      <c r="Y366" s="5">
        <v>90768</v>
      </c>
      <c r="Z366" s="27">
        <v>1027.95488000103</v>
      </c>
      <c r="AA366" s="5"/>
      <c r="AB366" s="12">
        <v>0.18744015039211512</v>
      </c>
      <c r="AC366" s="5">
        <f>(D366/S366)*1000000</f>
        <v>2148.7505031542387</v>
      </c>
      <c r="AD366" s="5">
        <f>S366/E366</f>
        <v>52.393397425568864</v>
      </c>
      <c r="AE366" s="5">
        <v>331089100</v>
      </c>
      <c r="AF366" s="5">
        <v>498276561.62</v>
      </c>
      <c r="AG366" s="5">
        <v>39089.918810000003</v>
      </c>
      <c r="AH366" s="5">
        <v>31951920</v>
      </c>
      <c r="AI366" s="5">
        <v>48086429.43</v>
      </c>
      <c r="AJ366" s="5">
        <v>2767.6869099999999</v>
      </c>
      <c r="AK366" s="5">
        <v>35</v>
      </c>
      <c r="AL366" s="5">
        <v>3.8000000000000002E-4</v>
      </c>
      <c r="AM366" s="5">
        <v>5</v>
      </c>
      <c r="AN366" s="5">
        <v>2.2000000000000001E-4</v>
      </c>
      <c r="AO366" s="5">
        <v>18</v>
      </c>
      <c r="AP366" s="5">
        <v>1</v>
      </c>
      <c r="AQ366" s="5">
        <v>1</v>
      </c>
      <c r="AR366" s="5">
        <v>6</v>
      </c>
      <c r="AS366" s="5">
        <v>18</v>
      </c>
      <c r="AT366" s="5">
        <v>1087</v>
      </c>
      <c r="AU366" s="5">
        <f>IF(AM366&gt;20,1,0)</f>
        <v>0</v>
      </c>
    </row>
    <row r="367" spans="1:47">
      <c r="A367" s="15">
        <v>19000</v>
      </c>
      <c r="B367" s="1" t="s">
        <v>19</v>
      </c>
      <c r="C367">
        <v>1999</v>
      </c>
      <c r="D367">
        <v>6152.2</v>
      </c>
      <c r="E367" s="17">
        <v>55857</v>
      </c>
      <c r="F367" s="41">
        <v>7.9</v>
      </c>
      <c r="G367" s="5">
        <v>1.5</v>
      </c>
      <c r="H367" s="17"/>
      <c r="I367" s="17"/>
      <c r="J367" s="17"/>
      <c r="K367" s="17"/>
      <c r="L367" s="17"/>
      <c r="M367" s="17"/>
      <c r="N367" s="17"/>
      <c r="O367" s="30">
        <v>7.4</v>
      </c>
      <c r="P367" s="9">
        <v>5.9979623121928434</v>
      </c>
      <c r="Q367" s="15">
        <v>16.100000000000001</v>
      </c>
      <c r="S367" s="33">
        <v>2917634</v>
      </c>
      <c r="T367" s="8">
        <v>65.8</v>
      </c>
      <c r="U367">
        <v>2.6</v>
      </c>
      <c r="V367" s="9">
        <v>6.0105090528660865</v>
      </c>
      <c r="W367" s="5">
        <v>25819</v>
      </c>
      <c r="X367" s="5">
        <v>73.900000000000006</v>
      </c>
      <c r="Y367" s="5">
        <v>90050</v>
      </c>
      <c r="Z367" s="27">
        <v>1093.1717222329601</v>
      </c>
      <c r="AA367" s="5"/>
      <c r="AB367" s="5"/>
      <c r="AC367" s="5">
        <f>(D367/S367)*1000000</f>
        <v>2108.6263732873963</v>
      </c>
      <c r="AD367" s="5">
        <f>S367/E367</f>
        <v>52.233990368261814</v>
      </c>
      <c r="AE367" s="5">
        <v>136689000.33000001</v>
      </c>
      <c r="AF367" s="5">
        <v>212626452.91</v>
      </c>
      <c r="AG367" s="5">
        <v>18698.695729999999</v>
      </c>
      <c r="AH367" s="5">
        <v>90251350.010000005</v>
      </c>
      <c r="AI367" s="5">
        <v>140390407.12</v>
      </c>
      <c r="AJ367" s="5">
        <v>6490.8038100000003</v>
      </c>
      <c r="AK367" s="5">
        <v>54.01</v>
      </c>
      <c r="AL367" s="5">
        <v>3.64E-3</v>
      </c>
      <c r="AM367" s="5">
        <v>6</v>
      </c>
      <c r="AN367" s="5">
        <v>2.5000000000000001E-4</v>
      </c>
      <c r="AO367" s="5">
        <v>11</v>
      </c>
      <c r="AP367" s="5">
        <v>3</v>
      </c>
      <c r="AQ367" s="5">
        <v>2</v>
      </c>
      <c r="AR367" s="5">
        <v>10</v>
      </c>
      <c r="AS367" s="5">
        <v>11</v>
      </c>
      <c r="AT367" s="5">
        <v>764</v>
      </c>
      <c r="AU367" s="5">
        <f>IF(AM367&gt;20,1,0)</f>
        <v>0</v>
      </c>
    </row>
    <row r="368" spans="1:47">
      <c r="A368" s="15">
        <v>19000</v>
      </c>
      <c r="B368" s="1" t="s">
        <v>19</v>
      </c>
      <c r="C368">
        <v>1998</v>
      </c>
      <c r="D368">
        <v>5843.9</v>
      </c>
      <c r="E368" s="13">
        <v>55857</v>
      </c>
      <c r="F368" s="42"/>
      <c r="G368" s="5">
        <v>1.89</v>
      </c>
      <c r="H368" s="13"/>
      <c r="I368" s="13"/>
      <c r="J368" s="13"/>
      <c r="K368" s="13"/>
      <c r="L368" s="13"/>
      <c r="M368" s="13"/>
      <c r="N368" s="13"/>
      <c r="O368" s="30">
        <v>9.1</v>
      </c>
      <c r="P368" s="9">
        <v>6.0325029457718662</v>
      </c>
      <c r="Q368" s="15">
        <v>15.1</v>
      </c>
      <c r="S368" s="33">
        <v>2902872</v>
      </c>
      <c r="T368" s="8">
        <v>63.3</v>
      </c>
      <c r="U368">
        <v>2.7</v>
      </c>
      <c r="V368" s="9">
        <v>6.0538888755055611</v>
      </c>
      <c r="W368" s="5">
        <v>25260</v>
      </c>
      <c r="X368" s="5">
        <v>72.099999999999994</v>
      </c>
      <c r="Y368" s="5">
        <v>86212</v>
      </c>
      <c r="Z368" s="27">
        <v>1153.6168750802501</v>
      </c>
      <c r="AA368" s="5"/>
      <c r="AB368" s="5"/>
      <c r="AC368" s="5">
        <f>(D368/S368)*1000000</f>
        <v>2013.1442240649949</v>
      </c>
      <c r="AD368" s="5">
        <f>S368/E368</f>
        <v>51.969708362425479</v>
      </c>
      <c r="AE368" s="5">
        <v>63950999.969999999</v>
      </c>
      <c r="AF368" s="5">
        <v>101676000.94</v>
      </c>
      <c r="AG368" s="5">
        <v>5478.576</v>
      </c>
      <c r="AH368" s="5">
        <v>236237570.08000001</v>
      </c>
      <c r="AI368" s="5">
        <v>375595244.54000002</v>
      </c>
      <c r="AJ368" s="5">
        <v>12222.91596</v>
      </c>
      <c r="AK368" s="5">
        <v>216.08</v>
      </c>
      <c r="AL368" s="5">
        <v>3.82E-3</v>
      </c>
      <c r="AM368" s="5">
        <v>3</v>
      </c>
      <c r="AN368" s="5">
        <v>2.7E-4</v>
      </c>
      <c r="AO368" s="5">
        <v>22</v>
      </c>
      <c r="AP368" s="5">
        <v>2</v>
      </c>
      <c r="AQ368" s="5">
        <v>1</v>
      </c>
      <c r="AR368" s="5">
        <v>6</v>
      </c>
      <c r="AS368" s="5">
        <v>22</v>
      </c>
      <c r="AT368" s="5">
        <v>1053</v>
      </c>
      <c r="AU368" s="5">
        <f>IF(AM368&gt;20,1,0)</f>
        <v>0</v>
      </c>
    </row>
    <row r="369" spans="1:47">
      <c r="A369" s="15">
        <v>19000</v>
      </c>
      <c r="B369" s="1" t="s">
        <v>19</v>
      </c>
      <c r="C369">
        <v>1997</v>
      </c>
      <c r="D369">
        <v>5647.1</v>
      </c>
      <c r="E369" s="13">
        <v>55857</v>
      </c>
      <c r="F369" s="42"/>
      <c r="G369" s="5">
        <v>1.82</v>
      </c>
      <c r="H369" s="13"/>
      <c r="I369" s="13"/>
      <c r="J369" s="13"/>
      <c r="K369" s="13"/>
      <c r="L369" s="13"/>
      <c r="M369" s="13"/>
      <c r="N369" s="13"/>
      <c r="O369" s="30">
        <v>9.6</v>
      </c>
      <c r="P369" s="9">
        <v>5.7094828563417233</v>
      </c>
      <c r="Q369" s="15">
        <v>14.1</v>
      </c>
      <c r="R369">
        <v>6.3</v>
      </c>
      <c r="S369" s="33">
        <v>2891119</v>
      </c>
      <c r="T369" s="8">
        <v>60.1</v>
      </c>
      <c r="U369">
        <v>3.1</v>
      </c>
      <c r="V369" s="9">
        <v>5.7112690519538418</v>
      </c>
      <c r="W369" s="5">
        <v>24197</v>
      </c>
      <c r="X369" s="5">
        <v>72.7</v>
      </c>
      <c r="Y369" s="5">
        <v>81929</v>
      </c>
      <c r="Z369" s="27">
        <v>998.75766571447105</v>
      </c>
      <c r="AA369" s="5"/>
      <c r="AB369" s="5"/>
      <c r="AC369" s="5">
        <f>(D369/S369)*1000000</f>
        <v>1953.2575449159999</v>
      </c>
      <c r="AD369" s="5">
        <f>S369/E369</f>
        <v>51.759296059580713</v>
      </c>
      <c r="AE369" s="5">
        <v>68429999.819999993</v>
      </c>
      <c r="AF369" s="5">
        <v>110491845.03</v>
      </c>
      <c r="AG369" s="5">
        <v>8991.6146599999993</v>
      </c>
      <c r="AH369" s="5">
        <v>96662900.079999998</v>
      </c>
      <c r="AI369" s="5">
        <v>156078652.69</v>
      </c>
      <c r="AJ369" s="5">
        <v>7429.04547</v>
      </c>
      <c r="AK369" s="5">
        <v>31.97</v>
      </c>
      <c r="AL369" s="5">
        <v>5.2999999999999998E-4</v>
      </c>
      <c r="AM369" s="5">
        <v>2</v>
      </c>
      <c r="AN369" s="5">
        <v>1.0000000000000001E-5</v>
      </c>
      <c r="AO369" s="5">
        <v>15</v>
      </c>
      <c r="AP369" s="5">
        <v>1</v>
      </c>
      <c r="AQ369" s="5">
        <v>3</v>
      </c>
      <c r="AR369" s="5">
        <v>15</v>
      </c>
      <c r="AS369" s="5">
        <v>6</v>
      </c>
      <c r="AT369" s="5">
        <v>760</v>
      </c>
      <c r="AU369" s="5">
        <f>IF(AM369&gt;20,1,0)</f>
        <v>0</v>
      </c>
    </row>
    <row r="370" spans="1:47">
      <c r="A370" s="15">
        <v>20000</v>
      </c>
      <c r="B370" s="1" t="s">
        <v>20</v>
      </c>
      <c r="C370">
        <v>2019</v>
      </c>
      <c r="D370">
        <v>12721.6</v>
      </c>
      <c r="E370" s="13">
        <v>81759</v>
      </c>
      <c r="F370" s="42">
        <v>5.3</v>
      </c>
      <c r="G370" s="42"/>
      <c r="H370" s="38" t="s">
        <v>148</v>
      </c>
      <c r="I370" s="38" t="s">
        <v>149</v>
      </c>
      <c r="J370" s="38" t="s">
        <v>150</v>
      </c>
      <c r="K370" s="38">
        <v>5.7</v>
      </c>
      <c r="L370" s="38">
        <v>3</v>
      </c>
      <c r="M370" s="38">
        <v>12.2</v>
      </c>
      <c r="N370" s="13">
        <v>66</v>
      </c>
      <c r="O370" s="30">
        <v>9.5</v>
      </c>
      <c r="P370" s="13"/>
      <c r="Q370" s="15">
        <v>31.5</v>
      </c>
      <c r="S370" s="23">
        <v>2913314</v>
      </c>
      <c r="T370" s="8">
        <v>63.5</v>
      </c>
      <c r="U370">
        <v>3.2</v>
      </c>
      <c r="V370" s="5"/>
      <c r="W370" s="5">
        <v>53426</v>
      </c>
      <c r="X370" s="5">
        <v>69.2</v>
      </c>
      <c r="Y370" s="5">
        <v>82580</v>
      </c>
      <c r="Z370" s="27">
        <v>633.89170809121504</v>
      </c>
      <c r="AA370" s="5">
        <v>5450.75</v>
      </c>
      <c r="AB370" s="5"/>
      <c r="AC370" s="5">
        <f>(D370/S370)*1000000</f>
        <v>4366.7109003698197</v>
      </c>
      <c r="AD370" s="5">
        <f>S370/E370</f>
        <v>35.632945608434547</v>
      </c>
      <c r="AE370" s="5">
        <v>2690700</v>
      </c>
      <c r="AF370" s="5">
        <v>2690700</v>
      </c>
      <c r="AG370" s="5">
        <v>495.19085000000001</v>
      </c>
      <c r="AH370" s="5">
        <v>37247100</v>
      </c>
      <c r="AI370" s="5">
        <v>37247100</v>
      </c>
      <c r="AJ370" s="5">
        <v>1401.6940400000001</v>
      </c>
      <c r="AK370" s="5">
        <v>17</v>
      </c>
      <c r="AL370" s="5">
        <v>2.5999999999999998E-4</v>
      </c>
      <c r="AM370" s="5">
        <v>1</v>
      </c>
      <c r="AN370" s="5">
        <v>3.0000000000000001E-5</v>
      </c>
      <c r="AO370" s="5">
        <v>19</v>
      </c>
      <c r="AP370" s="5">
        <v>1</v>
      </c>
      <c r="AQ370" s="5">
        <v>1</v>
      </c>
      <c r="AR370" s="5">
        <v>19</v>
      </c>
      <c r="AS370" s="5">
        <v>19</v>
      </c>
      <c r="AT370" s="5">
        <v>235</v>
      </c>
      <c r="AU370" s="5">
        <f>IF(AM370&gt;20,1,0)</f>
        <v>0</v>
      </c>
    </row>
    <row r="371" spans="1:47">
      <c r="A371" s="15">
        <v>20000</v>
      </c>
      <c r="B371" s="1" t="s">
        <v>20</v>
      </c>
      <c r="C371">
        <v>2018</v>
      </c>
      <c r="D371">
        <v>12113.6</v>
      </c>
      <c r="E371" s="13">
        <v>81759</v>
      </c>
      <c r="F371" s="42">
        <v>5.4</v>
      </c>
      <c r="G371" s="5">
        <v>3.8811542480000001</v>
      </c>
      <c r="H371" s="38" t="s">
        <v>301</v>
      </c>
      <c r="I371" s="38" t="s">
        <v>302</v>
      </c>
      <c r="J371" s="38" t="s">
        <v>303</v>
      </c>
      <c r="K371" s="38">
        <v>5.9</v>
      </c>
      <c r="L371" s="38">
        <v>2.8</v>
      </c>
      <c r="M371" s="38">
        <v>12</v>
      </c>
      <c r="N371" s="13">
        <v>96</v>
      </c>
      <c r="O371" s="30">
        <v>7.5</v>
      </c>
      <c r="P371" s="9">
        <v>6.8554406518422839</v>
      </c>
      <c r="Q371" s="15">
        <v>30.6</v>
      </c>
      <c r="S371" s="23">
        <v>2911359</v>
      </c>
      <c r="T371" s="8">
        <v>61.6</v>
      </c>
      <c r="U371">
        <v>3.3</v>
      </c>
      <c r="V371" s="5"/>
      <c r="W371" s="5">
        <v>51261</v>
      </c>
      <c r="X371" s="5">
        <v>67.3</v>
      </c>
      <c r="Y371" s="5">
        <v>83788</v>
      </c>
      <c r="Z371" s="27">
        <v>735.38484232828</v>
      </c>
      <c r="AA371" s="5">
        <v>5937.5</v>
      </c>
      <c r="AB371" s="5"/>
      <c r="AC371" s="5">
        <f>(D371/S371)*1000000</f>
        <v>4160.8060015958181</v>
      </c>
      <c r="AD371" s="5">
        <f>S371/E371</f>
        <v>35.609033867831066</v>
      </c>
      <c r="AE371" s="5">
        <v>3728800</v>
      </c>
      <c r="AF371" s="5">
        <v>3848300.32</v>
      </c>
      <c r="AG371" s="5">
        <v>1074.5973799999999</v>
      </c>
      <c r="AH371" s="5">
        <v>37156300</v>
      </c>
      <c r="AI371" s="5">
        <v>38347085.390000001</v>
      </c>
      <c r="AJ371" s="5">
        <v>3658.3014199999998</v>
      </c>
      <c r="AK371" s="5">
        <v>18</v>
      </c>
      <c r="AL371" s="5">
        <v>2.7100000000000002E-3</v>
      </c>
      <c r="AM371" s="5">
        <v>4</v>
      </c>
      <c r="AN371" s="5">
        <v>2.5000000000000001E-4</v>
      </c>
      <c r="AO371" s="5">
        <v>2</v>
      </c>
      <c r="AP371" s="5">
        <v>1</v>
      </c>
      <c r="AQ371" s="5">
        <v>2</v>
      </c>
      <c r="AR371" s="5">
        <v>2</v>
      </c>
      <c r="AS371" s="5">
        <v>2</v>
      </c>
      <c r="AT371" s="5">
        <v>173</v>
      </c>
      <c r="AU371" s="5">
        <f>IF(AM371&gt;20,1,0)</f>
        <v>0</v>
      </c>
    </row>
    <row r="372" spans="1:47">
      <c r="A372" s="15">
        <v>20000</v>
      </c>
      <c r="B372" s="1" t="s">
        <v>20</v>
      </c>
      <c r="C372">
        <v>2017</v>
      </c>
      <c r="D372">
        <v>11619</v>
      </c>
      <c r="E372" s="13">
        <v>81759</v>
      </c>
      <c r="F372" s="42">
        <v>6</v>
      </c>
      <c r="G372" s="5">
        <v>4.6037209749999999</v>
      </c>
      <c r="H372" s="38" t="s">
        <v>454</v>
      </c>
      <c r="I372" s="38" t="s">
        <v>455</v>
      </c>
      <c r="J372" s="38" t="s">
        <v>456</v>
      </c>
      <c r="K372" s="38">
        <v>5.7</v>
      </c>
      <c r="L372" s="38">
        <v>2.9</v>
      </c>
      <c r="M372" s="38">
        <v>11.9</v>
      </c>
      <c r="N372" s="13">
        <v>97</v>
      </c>
      <c r="O372" s="30">
        <v>14.7</v>
      </c>
      <c r="P372" s="9">
        <v>6.92008635356133</v>
      </c>
      <c r="Q372" s="15">
        <v>30.6</v>
      </c>
      <c r="S372" s="23">
        <v>2908718</v>
      </c>
      <c r="T372" s="8">
        <v>60.3</v>
      </c>
      <c r="U372">
        <v>3.6</v>
      </c>
      <c r="V372" s="9">
        <v>6.9798260370612573</v>
      </c>
      <c r="W372" s="5">
        <v>48883</v>
      </c>
      <c r="X372" s="5">
        <v>66</v>
      </c>
      <c r="Y372" s="5">
        <v>83794</v>
      </c>
      <c r="Z372" s="27">
        <v>764.337093422571</v>
      </c>
      <c r="AA372" s="5">
        <v>5325.75</v>
      </c>
      <c r="AB372" s="5"/>
      <c r="AC372" s="5">
        <f>(D372/S372)*1000000</f>
        <v>3994.5433005193358</v>
      </c>
      <c r="AD372" s="5">
        <f>S372/E372</f>
        <v>35.576731613644981</v>
      </c>
      <c r="AE372" s="5">
        <v>3325100</v>
      </c>
      <c r="AF372" s="5">
        <v>3454693.63</v>
      </c>
      <c r="AG372" s="5">
        <v>620.18282999999997</v>
      </c>
      <c r="AH372" s="5">
        <v>9577200</v>
      </c>
      <c r="AI372" s="5">
        <v>9950465.1199999992</v>
      </c>
      <c r="AJ372" s="5">
        <v>2346.75081</v>
      </c>
      <c r="AK372" s="5">
        <v>12</v>
      </c>
      <c r="AL372" s="5">
        <v>1.7799999999999999E-3</v>
      </c>
      <c r="AM372" s="5">
        <v>5</v>
      </c>
      <c r="AN372" s="5">
        <v>2.4000000000000001E-4</v>
      </c>
      <c r="AO372" s="5">
        <v>3</v>
      </c>
      <c r="AP372" s="5">
        <v>1</v>
      </c>
      <c r="AQ372" s="5">
        <v>1</v>
      </c>
      <c r="AR372" s="5">
        <v>3</v>
      </c>
      <c r="AS372" s="5">
        <v>2</v>
      </c>
      <c r="AT372" s="5">
        <v>140</v>
      </c>
      <c r="AU372" s="5">
        <f>IF(AM372&gt;20,1,0)</f>
        <v>0</v>
      </c>
    </row>
    <row r="373" spans="1:47">
      <c r="A373" s="15">
        <v>20000</v>
      </c>
      <c r="B373" s="1" t="s">
        <v>20</v>
      </c>
      <c r="C373">
        <v>2016</v>
      </c>
      <c r="D373">
        <v>11257.9</v>
      </c>
      <c r="E373" s="13">
        <v>81759</v>
      </c>
      <c r="F373" s="42">
        <v>6.2</v>
      </c>
      <c r="G373" s="5">
        <v>4.54</v>
      </c>
      <c r="H373" s="38" t="s">
        <v>607</v>
      </c>
      <c r="I373" s="38" t="s">
        <v>608</v>
      </c>
      <c r="J373" s="38" t="s">
        <v>609</v>
      </c>
      <c r="K373" s="38">
        <v>5.7</v>
      </c>
      <c r="L373" s="38">
        <v>2.7</v>
      </c>
      <c r="M373" s="38">
        <v>11.6</v>
      </c>
      <c r="N373" s="13">
        <v>91</v>
      </c>
      <c r="O373" s="30">
        <v>11.2</v>
      </c>
      <c r="P373" s="9">
        <v>6.9021224222102973</v>
      </c>
      <c r="Q373" s="15">
        <v>28.8</v>
      </c>
      <c r="S373" s="23">
        <v>2910844</v>
      </c>
      <c r="T373" s="8">
        <v>61.4</v>
      </c>
      <c r="U373">
        <v>4</v>
      </c>
      <c r="V373" s="9">
        <v>6.8969066445392295</v>
      </c>
      <c r="W373" s="5">
        <v>47390</v>
      </c>
      <c r="X373" s="5">
        <v>67.099999999999994</v>
      </c>
      <c r="Y373" s="5">
        <v>85053</v>
      </c>
      <c r="Z373" s="27">
        <v>675.62396846777904</v>
      </c>
      <c r="AA373" s="5">
        <v>5149.25</v>
      </c>
      <c r="AB373" s="12">
        <v>0.21595105771860218</v>
      </c>
      <c r="AC373" s="5">
        <f>(D373/S373)*1000000</f>
        <v>3867.5724291648744</v>
      </c>
      <c r="AD373" s="5">
        <f>S373/E373</f>
        <v>35.602734867109433</v>
      </c>
      <c r="AE373" s="5">
        <v>6325800</v>
      </c>
      <c r="AF373" s="5">
        <v>6708424.9400000004</v>
      </c>
      <c r="AG373" s="5">
        <v>1590.8278299999999</v>
      </c>
      <c r="AH373" s="5">
        <v>73583950</v>
      </c>
      <c r="AI373" s="5">
        <v>78034778.269999996</v>
      </c>
      <c r="AJ373" s="5">
        <v>26029.91563</v>
      </c>
      <c r="AK373" s="5">
        <v>23</v>
      </c>
      <c r="AL373" s="5">
        <v>3.2399999999999998E-3</v>
      </c>
      <c r="AM373" s="5">
        <v>5</v>
      </c>
      <c r="AN373" s="5">
        <v>6.7000000000000002E-4</v>
      </c>
      <c r="AO373" s="5">
        <v>8</v>
      </c>
      <c r="AP373" s="5">
        <v>2</v>
      </c>
      <c r="AQ373" s="5">
        <v>1</v>
      </c>
      <c r="AR373" s="5">
        <v>8</v>
      </c>
      <c r="AS373" s="5">
        <v>3</v>
      </c>
      <c r="AT373" s="5">
        <v>221</v>
      </c>
      <c r="AU373" s="5">
        <f>IF(AM373&gt;20,1,0)</f>
        <v>0</v>
      </c>
    </row>
    <row r="374" spans="1:47">
      <c r="A374" s="15">
        <v>20000</v>
      </c>
      <c r="B374" s="1" t="s">
        <v>20</v>
      </c>
      <c r="C374">
        <v>2015</v>
      </c>
      <c r="D374">
        <v>10664.3</v>
      </c>
      <c r="E374" s="13">
        <v>81759</v>
      </c>
      <c r="F374" s="42">
        <v>5.9</v>
      </c>
      <c r="G374" s="5">
        <v>4.33</v>
      </c>
      <c r="H374" s="38" t="s">
        <v>760</v>
      </c>
      <c r="I374" s="38" t="s">
        <v>761</v>
      </c>
      <c r="J374" s="38" t="s">
        <v>762</v>
      </c>
      <c r="K374" s="38">
        <v>5.9</v>
      </c>
      <c r="L374" s="38">
        <v>2.9</v>
      </c>
      <c r="M374" s="38">
        <v>11.6</v>
      </c>
      <c r="N374" s="13">
        <v>95</v>
      </c>
      <c r="O374" s="30">
        <v>14.2</v>
      </c>
      <c r="P374" s="9">
        <v>7.0516768750745236</v>
      </c>
      <c r="Q374" s="15">
        <v>27.9</v>
      </c>
      <c r="S374" s="23">
        <v>2909011</v>
      </c>
      <c r="T374" s="8">
        <v>61</v>
      </c>
      <c r="U374">
        <v>4.2</v>
      </c>
      <c r="V374" s="9">
        <v>7.0311907533578077</v>
      </c>
      <c r="W374" s="5">
        <v>47343</v>
      </c>
      <c r="X374" s="5">
        <v>64.900000000000006</v>
      </c>
      <c r="Y374" s="5">
        <v>81779</v>
      </c>
      <c r="Z374" s="27">
        <v>648.41416241181196</v>
      </c>
      <c r="AA374" s="5">
        <v>4875.25</v>
      </c>
      <c r="AB374" s="12">
        <v>0.22806716337129568</v>
      </c>
      <c r="AC374" s="5">
        <f>(D374/S374)*1000000</f>
        <v>3665.9538241691075</v>
      </c>
      <c r="AD374" s="5">
        <f>S374/E374</f>
        <v>35.580315316968161</v>
      </c>
      <c r="AE374" s="5">
        <v>7001500</v>
      </c>
      <c r="AF374" s="5">
        <v>7655442.8499999996</v>
      </c>
      <c r="AG374" s="5">
        <v>2290.5857700000001</v>
      </c>
      <c r="AH374" s="5">
        <v>27861650</v>
      </c>
      <c r="AI374" s="5">
        <v>30463939</v>
      </c>
      <c r="AJ374" s="5">
        <v>5412.0845900000004</v>
      </c>
      <c r="AK374" s="5">
        <v>6</v>
      </c>
      <c r="AL374" s="5">
        <v>6.2E-4</v>
      </c>
      <c r="AM374" s="5">
        <v>3</v>
      </c>
      <c r="AN374" s="5">
        <v>2.5999999999999998E-4</v>
      </c>
      <c r="AO374" s="5">
        <v>3</v>
      </c>
      <c r="AP374" s="5">
        <v>1</v>
      </c>
      <c r="AQ374" s="5">
        <v>1</v>
      </c>
      <c r="AR374" s="5">
        <v>3</v>
      </c>
      <c r="AS374" s="5">
        <v>2</v>
      </c>
      <c r="AT374" s="5">
        <v>182</v>
      </c>
      <c r="AU374" s="5">
        <f>IF(AM374&gt;20,1,0)</f>
        <v>0</v>
      </c>
    </row>
    <row r="375" spans="1:47">
      <c r="A375" s="15">
        <v>20000</v>
      </c>
      <c r="B375" s="1" t="s">
        <v>20</v>
      </c>
      <c r="C375">
        <v>2014</v>
      </c>
      <c r="D375">
        <v>10723</v>
      </c>
      <c r="E375" s="13">
        <v>81759</v>
      </c>
      <c r="F375" s="42">
        <v>6.1</v>
      </c>
      <c r="G375" s="5">
        <v>3.13</v>
      </c>
      <c r="H375" s="38" t="s">
        <v>913</v>
      </c>
      <c r="I375" s="38" t="s">
        <v>914</v>
      </c>
      <c r="J375" s="38" t="s">
        <v>915</v>
      </c>
      <c r="K375" s="38">
        <v>5.9</v>
      </c>
      <c r="L375" s="38">
        <v>2.6</v>
      </c>
      <c r="M375" s="38">
        <v>11.3</v>
      </c>
      <c r="N375" s="13">
        <v>141</v>
      </c>
      <c r="O375" s="30">
        <v>12.1</v>
      </c>
      <c r="P375" s="9">
        <v>6.9950802859431036</v>
      </c>
      <c r="Q375" s="15">
        <v>27.3</v>
      </c>
      <c r="S375" s="23">
        <v>2900475</v>
      </c>
      <c r="T375" s="8">
        <v>59.8</v>
      </c>
      <c r="U375">
        <v>4.5</v>
      </c>
      <c r="V375" s="9">
        <v>6.9769731455334636</v>
      </c>
      <c r="W375" s="5">
        <v>46881</v>
      </c>
      <c r="X375" s="5">
        <v>64.7</v>
      </c>
      <c r="Y375" s="5">
        <v>80307</v>
      </c>
      <c r="Z375" s="27">
        <v>668.53215142682495</v>
      </c>
      <c r="AA375" s="5">
        <v>4587.25</v>
      </c>
      <c r="AB375" s="12">
        <v>0.20161543192075571</v>
      </c>
      <c r="AC375" s="5">
        <f>(D375/S375)*1000000</f>
        <v>3696.9806669597219</v>
      </c>
      <c r="AD375" s="5">
        <f>S375/E375</f>
        <v>35.475910908890768</v>
      </c>
      <c r="AE375" s="5">
        <v>30116200</v>
      </c>
      <c r="AF375" s="5">
        <v>32968151.059999999</v>
      </c>
      <c r="AG375" s="5">
        <v>6085.3659600000001</v>
      </c>
      <c r="AH375" s="5">
        <v>30357800</v>
      </c>
      <c r="AI375" s="5">
        <v>33232630.219999999</v>
      </c>
      <c r="AJ375" s="5">
        <v>3280.4513700000002</v>
      </c>
      <c r="AK375" s="5">
        <v>28</v>
      </c>
      <c r="AL375" s="5">
        <v>1.4499999999999999E-3</v>
      </c>
      <c r="AM375" s="5">
        <v>1</v>
      </c>
      <c r="AN375" s="5">
        <v>0</v>
      </c>
      <c r="AO375" s="5">
        <v>2</v>
      </c>
      <c r="AP375" s="5">
        <v>1</v>
      </c>
      <c r="AQ375" s="5">
        <v>1</v>
      </c>
      <c r="AR375" s="5">
        <v>2</v>
      </c>
      <c r="AS375" s="5">
        <v>1</v>
      </c>
      <c r="AT375" s="5">
        <v>197</v>
      </c>
      <c r="AU375" s="5">
        <f>IF(AM375&gt;20,1,0)</f>
        <v>0</v>
      </c>
    </row>
    <row r="376" spans="1:47">
      <c r="A376" s="15">
        <v>20000</v>
      </c>
      <c r="B376" s="1" t="s">
        <v>20</v>
      </c>
      <c r="C376">
        <v>2013</v>
      </c>
      <c r="D376">
        <v>10348.6</v>
      </c>
      <c r="E376" s="13">
        <v>81759</v>
      </c>
      <c r="F376" s="42">
        <v>6</v>
      </c>
      <c r="G376" s="5">
        <v>4.04</v>
      </c>
      <c r="H376" s="38" t="s">
        <v>1064</v>
      </c>
      <c r="I376" s="38" t="s">
        <v>1065</v>
      </c>
      <c r="J376" s="38" t="s">
        <v>1066</v>
      </c>
      <c r="K376" s="38">
        <v>5.8</v>
      </c>
      <c r="L376" s="38">
        <v>2.5</v>
      </c>
      <c r="M376" s="38">
        <v>11.1</v>
      </c>
      <c r="N376" s="13">
        <v>122</v>
      </c>
      <c r="O376" s="30">
        <v>11.4</v>
      </c>
      <c r="P376" s="9">
        <v>6.9824025161635666</v>
      </c>
      <c r="Q376" s="15">
        <v>26</v>
      </c>
      <c r="S376" s="23">
        <v>2893212</v>
      </c>
      <c r="T376" s="8">
        <v>56.8</v>
      </c>
      <c r="U376">
        <v>5.3</v>
      </c>
      <c r="V376" s="9">
        <v>6.9665079497944582</v>
      </c>
      <c r="W376" s="5">
        <v>45962</v>
      </c>
      <c r="X376" s="5">
        <v>63.5</v>
      </c>
      <c r="Y376" s="5">
        <v>79206</v>
      </c>
      <c r="Z376" s="27">
        <v>645.35837392424401</v>
      </c>
      <c r="AA376" s="5">
        <v>4648.75</v>
      </c>
      <c r="AB376" s="12">
        <v>0.1468849664628632</v>
      </c>
      <c r="AC376" s="5">
        <f>(D376/S376)*1000000</f>
        <v>3576.8550662723646</v>
      </c>
      <c r="AD376" s="5">
        <f>S376/E376</f>
        <v>35.387076652111695</v>
      </c>
      <c r="AE376" s="5">
        <v>42612150</v>
      </c>
      <c r="AF376" s="5">
        <v>47404154.619999997</v>
      </c>
      <c r="AG376" s="5">
        <v>9890.7386000000006</v>
      </c>
      <c r="AH376" s="5">
        <v>39914750</v>
      </c>
      <c r="AI376" s="5">
        <v>44403414.890000001</v>
      </c>
      <c r="AJ376" s="5">
        <v>3785.0911700000001</v>
      </c>
      <c r="AK376" s="5">
        <v>6</v>
      </c>
      <c r="AL376" s="5">
        <v>6.4999999999999997E-4</v>
      </c>
      <c r="AM376" s="5">
        <v>0</v>
      </c>
      <c r="AN376" s="5">
        <v>0</v>
      </c>
      <c r="AO376" s="5">
        <v>31</v>
      </c>
      <c r="AP376" s="5">
        <v>0</v>
      </c>
      <c r="AQ376" s="5">
        <v>1</v>
      </c>
      <c r="AR376" s="5">
        <v>1</v>
      </c>
      <c r="AS376" s="5">
        <v>31</v>
      </c>
      <c r="AT376" s="5">
        <v>219</v>
      </c>
      <c r="AU376" s="5">
        <f>IF(AM376&gt;20,1,0)</f>
        <v>0</v>
      </c>
    </row>
    <row r="377" spans="1:47">
      <c r="A377" s="15">
        <v>20000</v>
      </c>
      <c r="B377" s="1" t="s">
        <v>20</v>
      </c>
      <c r="C377">
        <v>2012</v>
      </c>
      <c r="D377">
        <v>10039.700000000001</v>
      </c>
      <c r="E377" s="13">
        <v>81759</v>
      </c>
      <c r="F377" s="42">
        <v>6.3</v>
      </c>
      <c r="G377" s="5">
        <v>2.95</v>
      </c>
      <c r="H377" s="38" t="s">
        <v>1217</v>
      </c>
      <c r="I377" s="38" t="s">
        <v>1218</v>
      </c>
      <c r="J377" s="38" t="s">
        <v>1219</v>
      </c>
      <c r="K377" s="38">
        <v>5.8</v>
      </c>
      <c r="L377" s="38">
        <v>2.5</v>
      </c>
      <c r="M377" s="38">
        <v>10.9</v>
      </c>
      <c r="N377" s="13">
        <v>111</v>
      </c>
      <c r="O377" s="30">
        <v>14</v>
      </c>
      <c r="P377" s="9">
        <v>6.7328224226273727</v>
      </c>
      <c r="Q377" s="15">
        <v>26</v>
      </c>
      <c r="S377" s="23">
        <v>2885257</v>
      </c>
      <c r="T377" s="8">
        <v>55</v>
      </c>
      <c r="U377">
        <v>5.7</v>
      </c>
      <c r="V377" s="9">
        <v>6.7202592726687636</v>
      </c>
      <c r="W377" s="5">
        <v>45120</v>
      </c>
      <c r="X377" s="5">
        <v>63.2</v>
      </c>
      <c r="Y377" s="5">
        <v>78635</v>
      </c>
      <c r="Z377" s="27">
        <v>513.666886454973</v>
      </c>
      <c r="AA377" s="5">
        <v>4660.25</v>
      </c>
      <c r="AB377" s="12">
        <v>3.1324553798892901E-2</v>
      </c>
      <c r="AC377" s="5">
        <f>(D377/S377)*1000000</f>
        <v>3479.6553651893059</v>
      </c>
      <c r="AD377" s="5">
        <f>S377/E377</f>
        <v>35.289778495333849</v>
      </c>
      <c r="AE377" s="5">
        <v>75851250</v>
      </c>
      <c r="AF377" s="5">
        <v>85617182.319999993</v>
      </c>
      <c r="AG377" s="5">
        <v>10390.135630000001</v>
      </c>
      <c r="AH377" s="5">
        <v>511676200</v>
      </c>
      <c r="AI377" s="5">
        <v>577555076.88999999</v>
      </c>
      <c r="AJ377" s="5">
        <v>2328.9666699999998</v>
      </c>
      <c r="AK377" s="5">
        <v>56</v>
      </c>
      <c r="AL377" s="5">
        <v>2.0799999999999998E-3</v>
      </c>
      <c r="AM377" s="5">
        <v>3</v>
      </c>
      <c r="AN377" s="5">
        <v>2.9E-4</v>
      </c>
      <c r="AO377" s="5">
        <v>31</v>
      </c>
      <c r="AP377" s="5">
        <v>2</v>
      </c>
      <c r="AQ377" s="5">
        <v>1</v>
      </c>
      <c r="AR377" s="5">
        <v>31</v>
      </c>
      <c r="AS377" s="5">
        <v>31</v>
      </c>
      <c r="AT377" s="5">
        <v>201</v>
      </c>
      <c r="AU377" s="5">
        <f>IF(AM377&gt;20,1,0)</f>
        <v>0</v>
      </c>
    </row>
    <row r="378" spans="1:47">
      <c r="A378" s="15">
        <v>20000</v>
      </c>
      <c r="B378" s="1" t="s">
        <v>20</v>
      </c>
      <c r="C378">
        <v>2011</v>
      </c>
      <c r="D378">
        <v>9714.5</v>
      </c>
      <c r="E378" s="17">
        <v>81759</v>
      </c>
      <c r="F378" s="41">
        <v>6.3</v>
      </c>
      <c r="G378" s="5">
        <v>3.87</v>
      </c>
      <c r="H378" s="38" t="s">
        <v>1370</v>
      </c>
      <c r="I378" s="38" t="s">
        <v>1371</v>
      </c>
      <c r="J378" s="38" t="s">
        <v>1372</v>
      </c>
      <c r="K378" s="38">
        <v>5.8</v>
      </c>
      <c r="L378" s="38">
        <v>2.2999999999999998</v>
      </c>
      <c r="M378" s="38">
        <v>10.7</v>
      </c>
      <c r="N378" s="13">
        <v>97</v>
      </c>
      <c r="O378" s="30">
        <v>14.3</v>
      </c>
      <c r="P378" s="9">
        <v>6.3778681819880338</v>
      </c>
      <c r="Q378" s="15">
        <v>26.5</v>
      </c>
      <c r="S378" s="23">
        <v>2869225</v>
      </c>
      <c r="T378" s="8">
        <v>53.1</v>
      </c>
      <c r="U378">
        <v>6.5</v>
      </c>
      <c r="V378" s="9">
        <v>6.3676454682992043</v>
      </c>
      <c r="W378" s="5">
        <v>42716</v>
      </c>
      <c r="X378" s="5">
        <v>65.400000000000006</v>
      </c>
      <c r="Y378" s="5">
        <v>82104</v>
      </c>
      <c r="Z378" s="27">
        <v>412.81028547760201</v>
      </c>
      <c r="AA378" s="5">
        <v>4656.75</v>
      </c>
      <c r="AB378" s="12">
        <v>0.12220790615764163</v>
      </c>
      <c r="AC378" s="5">
        <f>(D378/S378)*1000000</f>
        <v>3385.7574780646341</v>
      </c>
      <c r="AD378" s="5">
        <f>S378/E378</f>
        <v>35.093689991315941</v>
      </c>
      <c r="AE378" s="5">
        <v>140602600</v>
      </c>
      <c r="AF378" s="5">
        <v>161989667.62</v>
      </c>
      <c r="AG378" s="5">
        <v>13987.540660000001</v>
      </c>
      <c r="AH378" s="5">
        <v>43014950</v>
      </c>
      <c r="AI378" s="5">
        <v>49557955.82</v>
      </c>
      <c r="AJ378" s="5">
        <v>8011.0006000000003</v>
      </c>
      <c r="AK378" s="5">
        <v>28</v>
      </c>
      <c r="AL378" s="5">
        <v>1.1000000000000001E-3</v>
      </c>
      <c r="AM378" s="5">
        <v>11</v>
      </c>
      <c r="AN378" s="5">
        <v>7.5000000000000002E-4</v>
      </c>
      <c r="AO378" s="5">
        <v>31</v>
      </c>
      <c r="AP378" s="5">
        <v>18</v>
      </c>
      <c r="AQ378" s="5">
        <v>10</v>
      </c>
      <c r="AR378" s="5">
        <v>3</v>
      </c>
      <c r="AS378" s="5">
        <v>31</v>
      </c>
      <c r="AT378" s="5">
        <v>477</v>
      </c>
      <c r="AU378" s="5">
        <f>IF(AM378&gt;20,1,0)</f>
        <v>0</v>
      </c>
    </row>
    <row r="379" spans="1:47">
      <c r="A379" s="15">
        <v>20000</v>
      </c>
      <c r="B379" s="1" t="s">
        <v>20</v>
      </c>
      <c r="C379">
        <v>2010</v>
      </c>
      <c r="D379">
        <v>8969.2000000000007</v>
      </c>
      <c r="E379" s="13">
        <v>81759</v>
      </c>
      <c r="F379" s="42">
        <v>6.4</v>
      </c>
      <c r="G379" s="5">
        <v>3.39</v>
      </c>
      <c r="H379" s="38" t="s">
        <v>1522</v>
      </c>
      <c r="I379" s="38" t="s">
        <v>1523</v>
      </c>
      <c r="J379" s="38" t="s">
        <v>1524</v>
      </c>
      <c r="K379" s="38">
        <v>5.8</v>
      </c>
      <c r="L379" s="38">
        <v>2.5</v>
      </c>
      <c r="M379" s="38">
        <v>10.5</v>
      </c>
      <c r="N379" s="17">
        <v>119</v>
      </c>
      <c r="O379" s="30">
        <v>14.5</v>
      </c>
      <c r="P379" s="9">
        <v>5.9992489073252147</v>
      </c>
      <c r="Q379" s="15">
        <v>26.5</v>
      </c>
      <c r="S379" s="23">
        <v>2858190</v>
      </c>
      <c r="T379" s="8">
        <v>54.1</v>
      </c>
      <c r="U379">
        <v>7.1</v>
      </c>
      <c r="V379" s="9">
        <v>5.9818418857950384</v>
      </c>
      <c r="W379" s="5">
        <v>39563</v>
      </c>
      <c r="X379" s="5">
        <v>67.400000000000006</v>
      </c>
      <c r="Y379" s="5">
        <v>82025</v>
      </c>
      <c r="Z379" s="27">
        <v>391.54238854935397</v>
      </c>
      <c r="AA379" s="5">
        <v>4543</v>
      </c>
      <c r="AB379" s="12">
        <v>9.2812253298646744E-2</v>
      </c>
      <c r="AC379" s="5">
        <f>(D379/S379)*1000000</f>
        <v>3138.0698973826093</v>
      </c>
      <c r="AD379" s="5">
        <f>S379/E379</f>
        <v>34.958720140901917</v>
      </c>
      <c r="AE379" s="5">
        <v>10074600</v>
      </c>
      <c r="AF379" s="5">
        <v>11973427.74</v>
      </c>
      <c r="AG379" s="5">
        <v>1495.5121999999999</v>
      </c>
      <c r="AH379" s="5">
        <v>164808470</v>
      </c>
      <c r="AI379" s="5">
        <v>195871031.19</v>
      </c>
      <c r="AJ379" s="5">
        <v>2155.8718600000002</v>
      </c>
      <c r="AK379" s="5">
        <v>27</v>
      </c>
      <c r="AL379" s="5">
        <v>3.0699999999999998E-3</v>
      </c>
      <c r="AM379" s="5">
        <v>0</v>
      </c>
      <c r="AN379" s="5">
        <v>0</v>
      </c>
      <c r="AO379" s="5">
        <v>6</v>
      </c>
      <c r="AP379" s="5">
        <v>0</v>
      </c>
      <c r="AQ379" s="5">
        <v>1</v>
      </c>
      <c r="AR379" s="5">
        <v>6</v>
      </c>
      <c r="AS379" s="5">
        <v>6</v>
      </c>
      <c r="AT379" s="5">
        <v>381</v>
      </c>
      <c r="AU379" s="5">
        <f>IF(AM379&gt;20,1,0)</f>
        <v>0</v>
      </c>
    </row>
    <row r="380" spans="1:47">
      <c r="A380" s="15">
        <v>20000</v>
      </c>
      <c r="B380" s="1" t="s">
        <v>20</v>
      </c>
      <c r="C380">
        <v>2009</v>
      </c>
      <c r="D380">
        <v>8831</v>
      </c>
      <c r="E380" s="17">
        <v>81759</v>
      </c>
      <c r="F380" s="41">
        <v>6.4</v>
      </c>
      <c r="G380" s="5">
        <v>4.43</v>
      </c>
      <c r="H380" s="17"/>
      <c r="I380" s="17"/>
      <c r="J380" s="17"/>
      <c r="K380" s="17"/>
      <c r="L380" s="17"/>
      <c r="M380" s="17"/>
      <c r="N380" s="13">
        <v>68</v>
      </c>
      <c r="O380" s="30">
        <v>13.7</v>
      </c>
      <c r="P380" s="9">
        <v>6.2697717122983292</v>
      </c>
      <c r="Q380" s="15">
        <v>25.8</v>
      </c>
      <c r="S380" s="7">
        <v>2832704</v>
      </c>
      <c r="T380" s="8">
        <v>57.5</v>
      </c>
      <c r="U380">
        <v>6.9</v>
      </c>
      <c r="V380" s="9">
        <v>6.2596935433684591</v>
      </c>
      <c r="W380" s="5">
        <v>39088</v>
      </c>
      <c r="X380" s="5">
        <v>67.400000000000006</v>
      </c>
      <c r="Y380" s="5">
        <v>81976</v>
      </c>
      <c r="Z380" s="27">
        <v>555.32300931076202</v>
      </c>
      <c r="AA380" s="5">
        <v>4434.25</v>
      </c>
      <c r="AB380" s="12">
        <v>7.447700814810318E-2</v>
      </c>
      <c r="AC380" s="5">
        <f>(D380/S380)*1000000</f>
        <v>3117.5159847269606</v>
      </c>
      <c r="AD380" s="5">
        <f>S380/E380</f>
        <v>34.64699910713194</v>
      </c>
      <c r="AE380" s="5">
        <v>21581200</v>
      </c>
      <c r="AF380" s="5">
        <v>26069464.52</v>
      </c>
      <c r="AG380" s="5">
        <v>4411.5963700000002</v>
      </c>
      <c r="AH380" s="5">
        <v>118687850</v>
      </c>
      <c r="AI380" s="5">
        <v>143371484.93000001</v>
      </c>
      <c r="AJ380" s="5">
        <v>9610.7971300000008</v>
      </c>
      <c r="AK380" s="5">
        <v>40</v>
      </c>
      <c r="AL380" s="5">
        <v>8.5999999999999998E-4</v>
      </c>
      <c r="AM380" s="5">
        <v>7</v>
      </c>
      <c r="AN380" s="5">
        <v>5.5000000000000003E-4</v>
      </c>
      <c r="AO380" s="5">
        <v>4</v>
      </c>
      <c r="AP380" s="5">
        <v>4</v>
      </c>
      <c r="AQ380" s="5">
        <v>2</v>
      </c>
      <c r="AR380" s="5">
        <v>4</v>
      </c>
      <c r="AS380" s="5">
        <v>2</v>
      </c>
      <c r="AT380" s="5">
        <v>501</v>
      </c>
      <c r="AU380" s="5">
        <f>IF(AM380&gt;20,1,0)</f>
        <v>0</v>
      </c>
    </row>
    <row r="381" spans="1:47">
      <c r="A381" s="15">
        <v>20000</v>
      </c>
      <c r="B381" s="1" t="s">
        <v>20</v>
      </c>
      <c r="C381">
        <v>2008</v>
      </c>
      <c r="D381">
        <v>8906.2999999999993</v>
      </c>
      <c r="E381" s="13">
        <v>81759</v>
      </c>
      <c r="F381" s="42">
        <v>6.7</v>
      </c>
      <c r="G381" s="5">
        <v>4.03</v>
      </c>
      <c r="H381" s="13"/>
      <c r="I381" s="13"/>
      <c r="J381" s="13"/>
      <c r="K381" s="13"/>
      <c r="L381" s="13"/>
      <c r="M381" s="13"/>
      <c r="N381" s="13"/>
      <c r="O381" s="30">
        <v>12.7</v>
      </c>
      <c r="P381" s="9">
        <v>6.8161161578407361</v>
      </c>
      <c r="Q381" s="15">
        <v>23.6</v>
      </c>
      <c r="S381" s="7">
        <v>2808076</v>
      </c>
      <c r="T381" s="8">
        <v>64.5</v>
      </c>
      <c r="U381">
        <v>4.5999999999999996</v>
      </c>
      <c r="V381" s="9">
        <v>6.8094909832728696</v>
      </c>
      <c r="W381" s="5">
        <v>40791</v>
      </c>
      <c r="X381" s="5">
        <v>68.8</v>
      </c>
      <c r="Y381" s="5">
        <v>80984</v>
      </c>
      <c r="Z381" s="27">
        <v>649.26202402627302</v>
      </c>
      <c r="AA381" s="5">
        <v>4541.5</v>
      </c>
      <c r="AB381" s="12">
        <v>0.13179664745024078</v>
      </c>
      <c r="AC381" s="5">
        <f>(D381/S381)*1000000</f>
        <v>3171.6734162465686</v>
      </c>
      <c r="AD381" s="5">
        <f>S381/E381</f>
        <v>34.345772330874887</v>
      </c>
      <c r="AE381" s="5">
        <v>32249050</v>
      </c>
      <c r="AF381" s="5">
        <v>38817321.789999999</v>
      </c>
      <c r="AG381" s="5">
        <v>7913.4985500000003</v>
      </c>
      <c r="AH381" s="5">
        <v>133041500</v>
      </c>
      <c r="AI381" s="5">
        <v>160138506.94999999</v>
      </c>
      <c r="AJ381" s="5">
        <v>12275.342689999999</v>
      </c>
      <c r="AK381" s="5">
        <v>32</v>
      </c>
      <c r="AL381" s="5">
        <v>3.47E-3</v>
      </c>
      <c r="AM381" s="5">
        <v>7</v>
      </c>
      <c r="AN381" s="5">
        <v>4.4999999999999999E-4</v>
      </c>
      <c r="AO381" s="5">
        <v>4</v>
      </c>
      <c r="AP381" s="5">
        <v>1</v>
      </c>
      <c r="AQ381" s="5">
        <v>1</v>
      </c>
      <c r="AR381" s="5">
        <v>4</v>
      </c>
      <c r="AS381" s="5">
        <v>4</v>
      </c>
      <c r="AT381" s="5">
        <v>498</v>
      </c>
      <c r="AU381" s="5">
        <f>IF(AM381&gt;20,1,0)</f>
        <v>0</v>
      </c>
    </row>
    <row r="382" spans="1:47">
      <c r="A382" s="15">
        <v>20000</v>
      </c>
      <c r="B382" s="1" t="s">
        <v>20</v>
      </c>
      <c r="C382">
        <v>2007</v>
      </c>
      <c r="D382">
        <v>8718.7000000000007</v>
      </c>
      <c r="E382" s="13">
        <v>81759</v>
      </c>
      <c r="F382" s="42">
        <v>6.8</v>
      </c>
      <c r="G382" s="5">
        <v>3.82</v>
      </c>
      <c r="H382" s="13"/>
      <c r="I382" s="13"/>
      <c r="J382" s="13"/>
      <c r="K382" s="13"/>
      <c r="L382" s="13"/>
      <c r="M382" s="13"/>
      <c r="N382" s="13"/>
      <c r="O382" s="30">
        <v>11.7</v>
      </c>
      <c r="P382" s="9">
        <v>6.8197455014772155</v>
      </c>
      <c r="Q382" s="15">
        <v>21.8</v>
      </c>
      <c r="S382" s="7">
        <v>2783785</v>
      </c>
      <c r="T382" s="8">
        <v>65.099999999999994</v>
      </c>
      <c r="U382">
        <v>4.2</v>
      </c>
      <c r="V382" s="9">
        <v>6.8149230142987536</v>
      </c>
      <c r="W382" s="5">
        <v>37811</v>
      </c>
      <c r="X382" s="5">
        <v>69.400000000000006</v>
      </c>
      <c r="Y382" s="5">
        <v>79652</v>
      </c>
      <c r="Z382" s="27">
        <v>854.48352349501101</v>
      </c>
      <c r="AA382" s="5">
        <v>4669.75</v>
      </c>
      <c r="AB382" s="5">
        <v>8.5988900546617064E-2</v>
      </c>
      <c r="AC382" s="5">
        <f>(D382/S382)*1000000</f>
        <v>3131.9588258432318</v>
      </c>
      <c r="AD382" s="5">
        <f>S382/E382</f>
        <v>34.048667424992971</v>
      </c>
      <c r="AE382" s="5">
        <v>48651500</v>
      </c>
      <c r="AF382" s="5">
        <v>60808973.859999999</v>
      </c>
      <c r="AG382" s="5">
        <v>4250.69445</v>
      </c>
      <c r="AH382" s="5">
        <v>690178500</v>
      </c>
      <c r="AI382" s="5">
        <v>862646502.52999997</v>
      </c>
      <c r="AJ382" s="5">
        <v>162002.01527</v>
      </c>
      <c r="AK382" s="5">
        <v>96</v>
      </c>
      <c r="AL382" s="5">
        <v>2.809E-2</v>
      </c>
      <c r="AM382" s="5">
        <v>17</v>
      </c>
      <c r="AN382" s="5">
        <v>4.62E-3</v>
      </c>
      <c r="AO382" s="5">
        <v>12</v>
      </c>
      <c r="AP382" s="5">
        <v>2</v>
      </c>
      <c r="AQ382" s="5">
        <v>1</v>
      </c>
      <c r="AR382" s="5">
        <v>8</v>
      </c>
      <c r="AS382" s="5">
        <v>12</v>
      </c>
      <c r="AT382" s="5">
        <v>471</v>
      </c>
      <c r="AU382" s="5">
        <f>IF(AM382&gt;20,1,0)</f>
        <v>0</v>
      </c>
    </row>
    <row r="383" spans="1:47">
      <c r="A383" s="15">
        <v>20000</v>
      </c>
      <c r="B383" s="1" t="s">
        <v>20</v>
      </c>
      <c r="C383">
        <v>2006</v>
      </c>
      <c r="D383">
        <v>8584.6</v>
      </c>
      <c r="E383" s="13">
        <v>81759</v>
      </c>
      <c r="F383" s="42">
        <v>6.8</v>
      </c>
      <c r="G383" s="5">
        <v>4.5199999999999996</v>
      </c>
      <c r="H383" s="13"/>
      <c r="I383" s="13"/>
      <c r="J383" s="13"/>
      <c r="K383" s="13"/>
      <c r="L383" s="13"/>
      <c r="M383" s="13"/>
      <c r="N383" s="13"/>
      <c r="O383" s="30">
        <v>12.8</v>
      </c>
      <c r="P383" s="9">
        <v>6.7547607583426164</v>
      </c>
      <c r="Q383" s="15">
        <v>20.2</v>
      </c>
      <c r="S383" s="7">
        <v>2762931</v>
      </c>
      <c r="T383" s="8">
        <v>64.099999999999994</v>
      </c>
      <c r="U383">
        <v>4.4000000000000004</v>
      </c>
      <c r="V383" s="9">
        <v>6.7489867905619212</v>
      </c>
      <c r="W383" s="5">
        <v>35447</v>
      </c>
      <c r="X383" s="5">
        <v>70</v>
      </c>
      <c r="Y383" s="5">
        <v>78567</v>
      </c>
      <c r="Z383" s="27">
        <v>1090.0252319558299</v>
      </c>
      <c r="AA383" s="5">
        <v>4803</v>
      </c>
      <c r="AB383" s="12">
        <v>8.2459914624101002E-2</v>
      </c>
      <c r="AC383" s="5">
        <f>(D383/S383)*1000000</f>
        <v>3107.062753286275</v>
      </c>
      <c r="AD383" s="5">
        <f>S383/E383</f>
        <v>33.793600704509593</v>
      </c>
      <c r="AE383" s="5">
        <v>6515000</v>
      </c>
      <c r="AF383" s="5">
        <v>8374957.5199999996</v>
      </c>
      <c r="AG383" s="5">
        <v>2323.5631600000002</v>
      </c>
      <c r="AH383" s="5">
        <v>187466750</v>
      </c>
      <c r="AI383" s="5">
        <v>240986350.83000001</v>
      </c>
      <c r="AJ383" s="5">
        <v>38767.16934</v>
      </c>
      <c r="AK383" s="5">
        <v>28</v>
      </c>
      <c r="AL383" s="5">
        <v>1.97E-3</v>
      </c>
      <c r="AM383" s="5">
        <v>5</v>
      </c>
      <c r="AN383" s="5">
        <v>1.1E-4</v>
      </c>
      <c r="AO383" s="5">
        <v>5</v>
      </c>
      <c r="AP383" s="5">
        <v>5</v>
      </c>
      <c r="AQ383" s="5">
        <v>5</v>
      </c>
      <c r="AR383" s="5">
        <v>3</v>
      </c>
      <c r="AS383" s="5">
        <v>2</v>
      </c>
      <c r="AT383" s="5">
        <v>294</v>
      </c>
      <c r="AU383" s="5">
        <f>IF(AM383&gt;20,1,0)</f>
        <v>0</v>
      </c>
    </row>
    <row r="384" spans="1:47">
      <c r="A384" s="15">
        <v>20000</v>
      </c>
      <c r="B384" s="1" t="s">
        <v>20</v>
      </c>
      <c r="C384">
        <v>2005</v>
      </c>
      <c r="D384">
        <v>8206.9</v>
      </c>
      <c r="E384" s="13">
        <v>81759</v>
      </c>
      <c r="F384" s="42">
        <v>6.8</v>
      </c>
      <c r="G384" s="5">
        <v>3.68</v>
      </c>
      <c r="H384" s="13"/>
      <c r="I384" s="13"/>
      <c r="J384" s="13"/>
      <c r="K384" s="13"/>
      <c r="L384" s="13"/>
      <c r="M384" s="13"/>
      <c r="N384" s="13"/>
      <c r="O384" s="30">
        <v>12.5</v>
      </c>
      <c r="P384" s="9">
        <v>6.4866708136709619</v>
      </c>
      <c r="Q384" s="15">
        <v>18.899999999999999</v>
      </c>
      <c r="S384" s="7">
        <v>2745299</v>
      </c>
      <c r="T384" s="8">
        <v>62.4</v>
      </c>
      <c r="U384">
        <v>5</v>
      </c>
      <c r="V384" s="9">
        <v>6.4743925481340421</v>
      </c>
      <c r="W384" s="5">
        <v>32312</v>
      </c>
      <c r="X384" s="5">
        <v>69.5</v>
      </c>
      <c r="Y384" s="5">
        <v>78061</v>
      </c>
      <c r="Z384" s="27">
        <v>1173.4513065751501</v>
      </c>
      <c r="AA384" s="5">
        <v>4643.75</v>
      </c>
      <c r="AB384" s="12">
        <v>-1.1265768595544498E-2</v>
      </c>
      <c r="AC384" s="5">
        <f>(D384/S384)*1000000</f>
        <v>2989.4375803874186</v>
      </c>
      <c r="AD384" s="5">
        <f>S384/E384</f>
        <v>33.577942489511855</v>
      </c>
      <c r="AE384" s="5">
        <v>12643000</v>
      </c>
      <c r="AF384" s="5">
        <v>16776703.08</v>
      </c>
      <c r="AG384" s="5">
        <v>2360.8530000000001</v>
      </c>
      <c r="AH384" s="5">
        <v>97925500</v>
      </c>
      <c r="AI384" s="5">
        <v>129942817.23</v>
      </c>
      <c r="AJ384" s="5">
        <v>12858.319079999999</v>
      </c>
      <c r="AK384" s="5">
        <v>40</v>
      </c>
      <c r="AL384" s="5">
        <v>1.7700000000000001E-3</v>
      </c>
      <c r="AM384" s="5">
        <v>8</v>
      </c>
      <c r="AN384" s="5">
        <v>5.6999999999999998E-4</v>
      </c>
      <c r="AO384" s="5">
        <v>5</v>
      </c>
      <c r="AP384" s="5">
        <v>5</v>
      </c>
      <c r="AQ384" s="5">
        <v>2</v>
      </c>
      <c r="AR384" s="5">
        <v>5</v>
      </c>
      <c r="AS384" s="5">
        <v>4</v>
      </c>
      <c r="AT384" s="5">
        <v>293</v>
      </c>
      <c r="AU384" s="5">
        <f>IF(AM384&gt;20,1,0)</f>
        <v>0</v>
      </c>
    </row>
    <row r="385" spans="1:47">
      <c r="A385" s="15">
        <v>20000</v>
      </c>
      <c r="B385" s="1" t="s">
        <v>20</v>
      </c>
      <c r="C385">
        <v>2004</v>
      </c>
      <c r="D385">
        <v>7944.2</v>
      </c>
      <c r="E385" s="13">
        <v>81759</v>
      </c>
      <c r="F385" s="42">
        <v>7</v>
      </c>
      <c r="G385" s="5">
        <v>4.46</v>
      </c>
      <c r="H385" s="13"/>
      <c r="I385" s="13"/>
      <c r="J385" s="13"/>
      <c r="K385" s="13"/>
      <c r="L385" s="13"/>
      <c r="M385" s="13"/>
      <c r="N385" s="13"/>
      <c r="O385" s="30">
        <v>11.4</v>
      </c>
      <c r="P385" s="9">
        <v>6.2249541020342249</v>
      </c>
      <c r="Q385" s="15">
        <v>18.399999999999999</v>
      </c>
      <c r="S385" s="7">
        <v>2734373</v>
      </c>
      <c r="T385" s="8">
        <v>63.1</v>
      </c>
      <c r="U385">
        <v>5.5</v>
      </c>
      <c r="V385" s="9">
        <v>6.2269354420985499</v>
      </c>
      <c r="W385" s="5">
        <v>30664</v>
      </c>
      <c r="X385" s="5">
        <v>69.900000000000006</v>
      </c>
      <c r="Y385" s="5">
        <v>76604</v>
      </c>
      <c r="Z385" s="27">
        <v>992.15210613006002</v>
      </c>
      <c r="AA385" s="5"/>
      <c r="AB385" s="12">
        <v>-1.997915918266456E-2</v>
      </c>
      <c r="AC385" s="5">
        <f>(D385/S385)*1000000</f>
        <v>2905.3095535978446</v>
      </c>
      <c r="AD385" s="5">
        <f>S385/E385</f>
        <v>33.44430582565834</v>
      </c>
      <c r="AE385" s="5">
        <v>12011600</v>
      </c>
      <c r="AF385" s="5">
        <v>16478877.51</v>
      </c>
      <c r="AG385" s="5">
        <v>2842.1457399999999</v>
      </c>
      <c r="AH385" s="5">
        <v>42253700</v>
      </c>
      <c r="AI385" s="5">
        <v>57968426.200000003</v>
      </c>
      <c r="AJ385" s="5">
        <v>4548.8088600000001</v>
      </c>
      <c r="AK385" s="5">
        <v>37</v>
      </c>
      <c r="AL385" s="5">
        <v>4.15E-3</v>
      </c>
      <c r="AM385" s="5">
        <v>5</v>
      </c>
      <c r="AN385" s="5">
        <v>6.8000000000000005E-4</v>
      </c>
      <c r="AO385" s="5">
        <v>2</v>
      </c>
      <c r="AP385" s="5">
        <v>2</v>
      </c>
      <c r="AQ385" s="5">
        <v>2</v>
      </c>
      <c r="AR385" s="5">
        <v>2</v>
      </c>
      <c r="AS385" s="5">
        <v>1</v>
      </c>
      <c r="AT385" s="5">
        <v>262</v>
      </c>
      <c r="AU385" s="5">
        <f>IF(AM385&gt;20,1,0)</f>
        <v>0</v>
      </c>
    </row>
    <row r="386" spans="1:47">
      <c r="A386" s="15">
        <v>20000</v>
      </c>
      <c r="B386" s="1" t="s">
        <v>20</v>
      </c>
      <c r="C386">
        <v>2003</v>
      </c>
      <c r="D386">
        <v>7263.2</v>
      </c>
      <c r="E386" s="13">
        <v>81759</v>
      </c>
      <c r="F386" s="42">
        <v>6.9</v>
      </c>
      <c r="G386" s="5">
        <v>4.59</v>
      </c>
      <c r="H386" s="13"/>
      <c r="I386" s="13"/>
      <c r="J386" s="13"/>
      <c r="K386" s="13"/>
      <c r="L386" s="13"/>
      <c r="M386" s="13"/>
      <c r="N386" s="13"/>
      <c r="O386" s="30">
        <v>10.8</v>
      </c>
      <c r="P386" s="9">
        <v>6.218214201856008</v>
      </c>
      <c r="Q386" s="15">
        <v>17.8</v>
      </c>
      <c r="S386" s="7">
        <v>2723004</v>
      </c>
      <c r="T386" s="8">
        <v>62.7</v>
      </c>
      <c r="U386">
        <v>5.5</v>
      </c>
      <c r="V386" s="9">
        <v>6.2242853191584899</v>
      </c>
      <c r="W386" s="5">
        <v>29925</v>
      </c>
      <c r="X386" s="5">
        <v>70.3</v>
      </c>
      <c r="Y386" s="5">
        <v>76876</v>
      </c>
      <c r="Z386" s="27">
        <v>1160.84340265731</v>
      </c>
      <c r="AA386" s="5"/>
      <c r="AB386" s="12">
        <v>-2.5398743981384475E-2</v>
      </c>
      <c r="AC386" s="5">
        <f>(D386/S386)*1000000</f>
        <v>2667.3482668405923</v>
      </c>
      <c r="AD386" s="5">
        <f>S386/E386</f>
        <v>33.305250798077275</v>
      </c>
      <c r="AE386" s="5">
        <v>29674000</v>
      </c>
      <c r="AF386" s="5">
        <v>41794293.93</v>
      </c>
      <c r="AG386" s="5">
        <v>8386.8112500000007</v>
      </c>
      <c r="AH386" s="5">
        <v>83838120</v>
      </c>
      <c r="AI386" s="5">
        <v>118081654.92</v>
      </c>
      <c r="AJ386" s="5">
        <v>6725.3566099999998</v>
      </c>
      <c r="AK386" s="5">
        <v>128</v>
      </c>
      <c r="AL386" s="5">
        <v>8.0099999999999998E-3</v>
      </c>
      <c r="AM386" s="5">
        <v>21</v>
      </c>
      <c r="AN386" s="5">
        <v>3.2000000000000002E-3</v>
      </c>
      <c r="AO386" s="5">
        <v>2</v>
      </c>
      <c r="AP386" s="5">
        <v>2</v>
      </c>
      <c r="AQ386" s="5">
        <v>2</v>
      </c>
      <c r="AR386" s="5">
        <v>2</v>
      </c>
      <c r="AS386" s="5">
        <v>2</v>
      </c>
      <c r="AT386" s="5">
        <v>205</v>
      </c>
      <c r="AU386" s="5">
        <f>IF(AM386&gt;20,1,0)</f>
        <v>1</v>
      </c>
    </row>
    <row r="387" spans="1:47">
      <c r="A387" s="15">
        <v>20000</v>
      </c>
      <c r="B387" s="1" t="s">
        <v>20</v>
      </c>
      <c r="C387">
        <v>2002</v>
      </c>
      <c r="D387">
        <v>6693.7</v>
      </c>
      <c r="E387" s="13">
        <v>81759</v>
      </c>
      <c r="F387" s="42">
        <v>7.3</v>
      </c>
      <c r="G387" s="5">
        <v>2.88</v>
      </c>
      <c r="H387" s="13"/>
      <c r="I387" s="13"/>
      <c r="J387" s="13"/>
      <c r="K387" s="13"/>
      <c r="L387" s="13"/>
      <c r="M387" s="13"/>
      <c r="N387" s="13"/>
      <c r="O387" s="30">
        <v>10.1</v>
      </c>
      <c r="P387" s="9">
        <v>6.2417759246895024</v>
      </c>
      <c r="Q387" s="15">
        <v>16.7</v>
      </c>
      <c r="S387" s="7">
        <v>2713535</v>
      </c>
      <c r="T387" s="8">
        <v>63.1</v>
      </c>
      <c r="U387">
        <v>5.0999999999999996</v>
      </c>
      <c r="V387" s="9">
        <v>6.2532300468667428</v>
      </c>
      <c r="W387" s="5">
        <v>29202</v>
      </c>
      <c r="X387" s="5">
        <v>70.3</v>
      </c>
      <c r="Y387" s="5">
        <v>76842</v>
      </c>
      <c r="Z387" s="27">
        <v>975.74172702028</v>
      </c>
      <c r="AA387" s="5"/>
      <c r="AB387" s="12">
        <v>1.9616936445320698E-2</v>
      </c>
      <c r="AC387" s="5">
        <f>(D387/S387)*1000000</f>
        <v>2466.7822600408695</v>
      </c>
      <c r="AD387" s="5">
        <f>S387/E387</f>
        <v>33.189434802284765</v>
      </c>
      <c r="AE387" s="5">
        <v>96754000</v>
      </c>
      <c r="AF387" s="5">
        <v>139378725.33000001</v>
      </c>
      <c r="AG387" s="5">
        <v>29903.810409999998</v>
      </c>
      <c r="AH387" s="5">
        <v>103310650</v>
      </c>
      <c r="AI387" s="5">
        <v>148823890.46000001</v>
      </c>
      <c r="AJ387" s="5">
        <v>13101.842049999999</v>
      </c>
      <c r="AK387" s="5">
        <v>9</v>
      </c>
      <c r="AL387" s="5">
        <v>9.3000000000000005E-4</v>
      </c>
      <c r="AM387" s="5">
        <v>2</v>
      </c>
      <c r="AN387" s="5">
        <v>1.9000000000000001E-4</v>
      </c>
      <c r="AO387" s="5">
        <v>31</v>
      </c>
      <c r="AP387" s="5">
        <v>1</v>
      </c>
      <c r="AQ387" s="5">
        <v>2</v>
      </c>
      <c r="AR387" s="5">
        <v>3</v>
      </c>
      <c r="AS387" s="5">
        <v>31</v>
      </c>
      <c r="AT387" s="5">
        <v>295</v>
      </c>
      <c r="AU387" s="5">
        <f>IF(AM387&gt;20,1,0)</f>
        <v>0</v>
      </c>
    </row>
    <row r="388" spans="1:47">
      <c r="A388" s="15">
        <v>20000</v>
      </c>
      <c r="B388" s="1" t="s">
        <v>20</v>
      </c>
      <c r="C388">
        <v>2001</v>
      </c>
      <c r="D388">
        <v>6423.3</v>
      </c>
      <c r="E388" s="13">
        <v>81759</v>
      </c>
      <c r="F388" s="42">
        <v>7.5</v>
      </c>
      <c r="G388" s="5">
        <v>3.4</v>
      </c>
      <c r="H388" s="13"/>
      <c r="I388" s="13"/>
      <c r="J388" s="13"/>
      <c r="K388" s="13"/>
      <c r="L388" s="13"/>
      <c r="M388" s="13"/>
      <c r="N388" s="13"/>
      <c r="O388" s="30">
        <v>10.1</v>
      </c>
      <c r="P388" s="9">
        <v>6.4242261478695104</v>
      </c>
      <c r="Q388" s="15">
        <v>16</v>
      </c>
      <c r="S388" s="7">
        <v>2702162</v>
      </c>
      <c r="T388" s="8">
        <v>64.2</v>
      </c>
      <c r="U388">
        <v>4.2</v>
      </c>
      <c r="V388" s="9">
        <v>6.4336895332348041</v>
      </c>
      <c r="W388" s="5">
        <v>29078</v>
      </c>
      <c r="X388" s="5">
        <v>70.400000000000006</v>
      </c>
      <c r="Y388" s="5">
        <v>75664</v>
      </c>
      <c r="Z388" s="27">
        <v>1133.3452410059499</v>
      </c>
      <c r="AA388" s="5"/>
      <c r="AB388" s="12">
        <v>9.100072815814933E-2</v>
      </c>
      <c r="AC388" s="5">
        <f>(D388/S388)*1000000</f>
        <v>2377.0965619381814</v>
      </c>
      <c r="AD388" s="5">
        <f>S388/E388</f>
        <v>33.050330850426256</v>
      </c>
      <c r="AE388" s="5">
        <v>5250300</v>
      </c>
      <c r="AF388" s="5">
        <v>7682884.1100000003</v>
      </c>
      <c r="AG388" s="5">
        <v>1613.51908</v>
      </c>
      <c r="AH388" s="5">
        <v>63732250</v>
      </c>
      <c r="AI388" s="5">
        <v>93260859.310000002</v>
      </c>
      <c r="AJ388" s="5">
        <v>6055.7343300000002</v>
      </c>
      <c r="AK388" s="5">
        <v>49</v>
      </c>
      <c r="AL388" s="5">
        <v>4.0000000000000001E-3</v>
      </c>
      <c r="AM388" s="5">
        <v>9</v>
      </c>
      <c r="AN388" s="5">
        <v>4.8999999999999998E-4</v>
      </c>
      <c r="AO388" s="5">
        <v>4</v>
      </c>
      <c r="AP388" s="5">
        <v>1</v>
      </c>
      <c r="AQ388" s="5">
        <v>1</v>
      </c>
      <c r="AR388" s="5">
        <v>4</v>
      </c>
      <c r="AS388" s="5">
        <v>2</v>
      </c>
      <c r="AT388" s="5">
        <v>255</v>
      </c>
      <c r="AU388" s="5">
        <f>IF(AM388&gt;20,1,0)</f>
        <v>0</v>
      </c>
    </row>
    <row r="389" spans="1:47">
      <c r="A389" s="15">
        <v>20000</v>
      </c>
      <c r="B389" s="1" t="s">
        <v>20</v>
      </c>
      <c r="C389">
        <v>2000</v>
      </c>
      <c r="D389">
        <v>6200.2</v>
      </c>
      <c r="E389" s="13">
        <v>81759</v>
      </c>
      <c r="F389" s="42">
        <v>8.3000000000000007</v>
      </c>
      <c r="G389" s="5">
        <v>6.29</v>
      </c>
      <c r="H389" s="13"/>
      <c r="I389" s="13"/>
      <c r="J389" s="13"/>
      <c r="K389" s="13"/>
      <c r="L389" s="13"/>
      <c r="M389" s="13"/>
      <c r="N389" s="13"/>
      <c r="O389" s="30">
        <v>8</v>
      </c>
      <c r="P389" s="9">
        <v>6.7013292285358688</v>
      </c>
      <c r="Q389" s="15">
        <v>14.4</v>
      </c>
      <c r="S389" s="7">
        <v>2688925</v>
      </c>
      <c r="T389" s="8">
        <v>65.599999999999994</v>
      </c>
      <c r="U389">
        <v>3.6</v>
      </c>
      <c r="V389" s="9">
        <v>6.7116908716663604</v>
      </c>
      <c r="W389" s="5">
        <v>28244</v>
      </c>
      <c r="X389" s="5">
        <v>69.3</v>
      </c>
      <c r="Y389" s="5">
        <v>75838</v>
      </c>
      <c r="Z389" s="27">
        <v>1031.5659369426201</v>
      </c>
      <c r="AA389" s="5"/>
      <c r="AB389" s="12">
        <v>0.11051274026795185</v>
      </c>
      <c r="AC389" s="5">
        <f>(D389/S389)*1000000</f>
        <v>2305.8285374266666</v>
      </c>
      <c r="AD389" s="5">
        <f>S389/E389</f>
        <v>32.88842818527624</v>
      </c>
      <c r="AE389" s="5">
        <v>74255000</v>
      </c>
      <c r="AF389" s="5">
        <v>111750964.05</v>
      </c>
      <c r="AG389" s="5">
        <v>22009.404610000001</v>
      </c>
      <c r="AH389" s="5">
        <v>106966450</v>
      </c>
      <c r="AI389" s="5">
        <v>160980457.88</v>
      </c>
      <c r="AJ389" s="5">
        <v>7509.1011600000002</v>
      </c>
      <c r="AK389" s="5">
        <v>72</v>
      </c>
      <c r="AL389" s="5">
        <v>4.2700000000000004E-3</v>
      </c>
      <c r="AM389" s="5">
        <v>10</v>
      </c>
      <c r="AN389" s="5">
        <v>6.6E-4</v>
      </c>
      <c r="AO389" s="5">
        <v>31</v>
      </c>
      <c r="AP389" s="5">
        <v>2</v>
      </c>
      <c r="AQ389" s="5">
        <v>31</v>
      </c>
      <c r="AR389" s="5">
        <v>25</v>
      </c>
      <c r="AS389" s="5">
        <v>30</v>
      </c>
      <c r="AT389" s="5">
        <v>264</v>
      </c>
      <c r="AU389" s="5">
        <f>IF(AM389&gt;20,1,0)</f>
        <v>0</v>
      </c>
    </row>
    <row r="390" spans="1:47">
      <c r="A390" s="15">
        <v>20000</v>
      </c>
      <c r="B390" s="1" t="s">
        <v>20</v>
      </c>
      <c r="C390">
        <v>1999</v>
      </c>
      <c r="D390">
        <v>5956.9</v>
      </c>
      <c r="E390" s="13">
        <v>81759</v>
      </c>
      <c r="F390" s="42">
        <v>7.1</v>
      </c>
      <c r="G390" s="5">
        <v>6.03</v>
      </c>
      <c r="H390" s="13"/>
      <c r="I390" s="13"/>
      <c r="J390" s="13"/>
      <c r="K390" s="13"/>
      <c r="L390" s="13"/>
      <c r="M390" s="13"/>
      <c r="N390" s="13"/>
      <c r="O390" s="30">
        <v>12.3</v>
      </c>
      <c r="P390" s="9">
        <v>6.5915323460283979</v>
      </c>
      <c r="Q390" s="15">
        <v>13.4</v>
      </c>
      <c r="S390" s="33">
        <v>2678338</v>
      </c>
      <c r="T390" s="8">
        <v>65.3</v>
      </c>
      <c r="U390">
        <v>3.3</v>
      </c>
      <c r="V390" s="9">
        <v>6.600720734603378</v>
      </c>
      <c r="W390" s="5">
        <v>26936</v>
      </c>
      <c r="X390" s="5">
        <v>67.5</v>
      </c>
      <c r="Y390" s="5">
        <v>75715</v>
      </c>
      <c r="Z390" s="27">
        <v>1224.4073212082101</v>
      </c>
      <c r="AA390" s="5"/>
      <c r="AB390" s="5"/>
      <c r="AC390" s="5">
        <f>(D390/S390)*1000000</f>
        <v>2224.103156509746</v>
      </c>
      <c r="AD390" s="5">
        <f>S390/E390</f>
        <v>32.758937853936573</v>
      </c>
      <c r="AE390" s="5">
        <v>15769999.99</v>
      </c>
      <c r="AF390" s="5">
        <v>24531009.440000001</v>
      </c>
      <c r="AG390" s="5">
        <v>7304.0030999999999</v>
      </c>
      <c r="AH390" s="5">
        <v>223702299.88</v>
      </c>
      <c r="AI390" s="5">
        <v>347979913.26999998</v>
      </c>
      <c r="AJ390" s="5">
        <v>8311.8396400000001</v>
      </c>
      <c r="AK390" s="5">
        <v>181.89</v>
      </c>
      <c r="AL390" s="5">
        <v>2.2599999999999999E-3</v>
      </c>
      <c r="AM390" s="5">
        <v>12</v>
      </c>
      <c r="AN390" s="5">
        <v>2.5999999999999998E-4</v>
      </c>
      <c r="AO390" s="5">
        <v>16</v>
      </c>
      <c r="AP390" s="5">
        <v>16</v>
      </c>
      <c r="AQ390" s="5">
        <v>2</v>
      </c>
      <c r="AR390" s="5">
        <v>6</v>
      </c>
      <c r="AS390" s="5">
        <v>3</v>
      </c>
      <c r="AT390" s="5">
        <v>357</v>
      </c>
      <c r="AU390" s="5">
        <f>IF(AM390&gt;20,1,0)</f>
        <v>0</v>
      </c>
    </row>
    <row r="391" spans="1:47">
      <c r="A391" s="15">
        <v>20000</v>
      </c>
      <c r="B391" s="1" t="s">
        <v>20</v>
      </c>
      <c r="C391">
        <v>1998</v>
      </c>
      <c r="D391">
        <v>5840.9</v>
      </c>
      <c r="E391" s="13">
        <v>81759</v>
      </c>
      <c r="F391" s="42"/>
      <c r="G391" s="5">
        <v>6.58</v>
      </c>
      <c r="H391" s="13"/>
      <c r="I391" s="13"/>
      <c r="J391" s="13"/>
      <c r="K391" s="13"/>
      <c r="L391" s="13"/>
      <c r="M391" s="13"/>
      <c r="N391" s="13"/>
      <c r="O391" s="30">
        <v>9.6</v>
      </c>
      <c r="P391" s="9">
        <v>6.5986896688442878</v>
      </c>
      <c r="Q391" s="15">
        <v>12.7</v>
      </c>
      <c r="S391" s="33">
        <v>2660598</v>
      </c>
      <c r="T391" s="8">
        <v>61.4</v>
      </c>
      <c r="U391">
        <v>3.5</v>
      </c>
      <c r="V391" s="9">
        <v>6.6110345612028132</v>
      </c>
      <c r="W391" s="5">
        <v>26238</v>
      </c>
      <c r="X391" s="5">
        <v>66.7</v>
      </c>
      <c r="Y391" s="5">
        <v>76676</v>
      </c>
      <c r="Z391" s="27">
        <v>1214.9983072923801</v>
      </c>
      <c r="AA391" s="5"/>
      <c r="AB391" s="5"/>
      <c r="AC391" s="5">
        <f>(D391/S391)*1000000</f>
        <v>2195.3335302815381</v>
      </c>
      <c r="AD391" s="5">
        <f>S391/E391</f>
        <v>32.541958683447696</v>
      </c>
      <c r="AE391" s="5">
        <v>57946000</v>
      </c>
      <c r="AF391" s="5">
        <v>92128623.230000004</v>
      </c>
      <c r="AG391" s="5">
        <v>20687.75792</v>
      </c>
      <c r="AH391" s="5">
        <v>100840200.03</v>
      </c>
      <c r="AI391" s="5">
        <v>160326317.37</v>
      </c>
      <c r="AJ391" s="5">
        <v>9221.83835</v>
      </c>
      <c r="AK391" s="5">
        <v>32.08</v>
      </c>
      <c r="AL391" s="5">
        <v>1.6000000000000001E-3</v>
      </c>
      <c r="AM391" s="5">
        <v>11.98</v>
      </c>
      <c r="AN391" s="5">
        <v>5.2999999999999998E-4</v>
      </c>
      <c r="AO391" s="5">
        <v>10</v>
      </c>
      <c r="AP391" s="5">
        <v>5</v>
      </c>
      <c r="AQ391" s="5">
        <v>5</v>
      </c>
      <c r="AR391" s="5">
        <v>6</v>
      </c>
      <c r="AS391" s="5">
        <v>10</v>
      </c>
      <c r="AT391" s="5">
        <v>445</v>
      </c>
      <c r="AU391" s="5">
        <f>IF(AM391&gt;20,1,0)</f>
        <v>0</v>
      </c>
    </row>
    <row r="392" spans="1:47">
      <c r="A392" s="15">
        <v>20000</v>
      </c>
      <c r="B392" s="1" t="s">
        <v>20</v>
      </c>
      <c r="C392">
        <v>1997</v>
      </c>
      <c r="D392">
        <v>5559.3</v>
      </c>
      <c r="E392" s="13">
        <v>81759</v>
      </c>
      <c r="F392" s="42"/>
      <c r="G392" s="5">
        <v>5.78</v>
      </c>
      <c r="H392" s="13"/>
      <c r="I392" s="13"/>
      <c r="J392" s="13"/>
      <c r="K392" s="13"/>
      <c r="L392" s="13"/>
      <c r="M392" s="13"/>
      <c r="N392" s="13"/>
      <c r="O392" s="30">
        <v>9.6999999999999993</v>
      </c>
      <c r="P392" s="9">
        <v>6.3721031172478568</v>
      </c>
      <c r="Q392" s="15">
        <v>12.4</v>
      </c>
      <c r="R392">
        <v>8.8000000000000007</v>
      </c>
      <c r="S392" s="33">
        <v>2635292</v>
      </c>
      <c r="T392" s="8">
        <v>59.2</v>
      </c>
      <c r="U392">
        <v>3.8</v>
      </c>
      <c r="V392" s="9">
        <v>6.3715674555131914</v>
      </c>
      <c r="W392" s="5">
        <v>24958</v>
      </c>
      <c r="X392" s="5">
        <v>66.5</v>
      </c>
      <c r="Y392" s="5">
        <v>74124</v>
      </c>
      <c r="Z392" s="27">
        <v>1123.5908809494799</v>
      </c>
      <c r="AA392" s="5"/>
      <c r="AB392" s="5"/>
      <c r="AC392" s="5">
        <f>(D392/S392)*1000000</f>
        <v>2109.5574987515615</v>
      </c>
      <c r="AD392" s="5">
        <f>S392/E392</f>
        <v>32.23243924216294</v>
      </c>
      <c r="AE392" s="5">
        <v>6326999.9800000004</v>
      </c>
      <c r="AF392" s="5">
        <v>10216014.939999999</v>
      </c>
      <c r="AG392" s="5">
        <v>1577.1053300000001</v>
      </c>
      <c r="AH392" s="5">
        <v>23191134.82</v>
      </c>
      <c r="AI392" s="5">
        <v>37446021.850000001</v>
      </c>
      <c r="AJ392" s="5">
        <v>6137.8967400000001</v>
      </c>
      <c r="AK392" s="5">
        <v>34.53</v>
      </c>
      <c r="AL392" s="5">
        <v>4.3E-3</v>
      </c>
      <c r="AM392" s="5">
        <v>10</v>
      </c>
      <c r="AN392" s="5">
        <v>7.7999999999999999E-4</v>
      </c>
      <c r="AO392" s="5">
        <v>2</v>
      </c>
      <c r="AP392" s="5">
        <v>2</v>
      </c>
      <c r="AQ392" s="5">
        <v>2</v>
      </c>
      <c r="AR392" s="5">
        <v>2</v>
      </c>
      <c r="AS392" s="5">
        <v>2</v>
      </c>
      <c r="AT392" s="5">
        <v>258</v>
      </c>
      <c r="AU392" s="5">
        <f>IF(AM392&gt;20,1,0)</f>
        <v>0</v>
      </c>
    </row>
    <row r="393" spans="1:47">
      <c r="A393" s="15">
        <v>21000</v>
      </c>
      <c r="B393" s="1" t="s">
        <v>21</v>
      </c>
      <c r="C393">
        <v>2019</v>
      </c>
      <c r="D393">
        <v>16252.2</v>
      </c>
      <c r="E393" s="13">
        <v>39486</v>
      </c>
      <c r="F393" s="42">
        <v>6.3</v>
      </c>
      <c r="G393" s="42"/>
      <c r="H393" s="38" t="s">
        <v>151</v>
      </c>
      <c r="I393" s="38" t="s">
        <v>152</v>
      </c>
      <c r="J393" s="38" t="s">
        <v>153</v>
      </c>
      <c r="K393" s="38">
        <v>8.1</v>
      </c>
      <c r="L393" s="38">
        <v>1.6</v>
      </c>
      <c r="M393" s="38">
        <v>3.8</v>
      </c>
      <c r="N393" s="13">
        <v>49</v>
      </c>
      <c r="O393" s="30">
        <v>13.6</v>
      </c>
      <c r="P393" s="13"/>
      <c r="Q393" s="15">
        <v>45.9</v>
      </c>
      <c r="S393" s="23">
        <v>4467673</v>
      </c>
      <c r="T393" s="8">
        <v>80.3</v>
      </c>
      <c r="U393">
        <v>4.3</v>
      </c>
      <c r="V393" s="5"/>
      <c r="W393" s="5">
        <v>43770</v>
      </c>
      <c r="X393" s="10">
        <v>69.5</v>
      </c>
      <c r="Y393" s="5">
        <v>117176</v>
      </c>
      <c r="Z393" s="27">
        <v>1055.2972136183801</v>
      </c>
      <c r="AA393" s="11">
        <v>8096.25</v>
      </c>
      <c r="AB393" s="5"/>
      <c r="AC393" s="5">
        <f>(D393/S393)*1000000</f>
        <v>3637.7326630664334</v>
      </c>
      <c r="AD393" s="5">
        <f>S393/E393</f>
        <v>113.14574786000101</v>
      </c>
      <c r="AE393" s="5">
        <v>1101720</v>
      </c>
      <c r="AF393" s="5">
        <v>1101720</v>
      </c>
      <c r="AG393" s="5">
        <v>134.82387</v>
      </c>
      <c r="AH393" s="5">
        <v>13326800</v>
      </c>
      <c r="AI393" s="5">
        <v>13326800</v>
      </c>
      <c r="AJ393" s="5">
        <v>646.68921999999998</v>
      </c>
      <c r="AK393" s="5">
        <v>4</v>
      </c>
      <c r="AL393" s="5">
        <v>2.1000000000000001E-4</v>
      </c>
      <c r="AM393" s="5">
        <v>13</v>
      </c>
      <c r="AN393" s="5">
        <v>5.8E-4</v>
      </c>
      <c r="AO393" s="5">
        <v>31</v>
      </c>
      <c r="AP393" s="5">
        <v>23</v>
      </c>
      <c r="AQ393" s="5">
        <v>1</v>
      </c>
      <c r="AR393" s="5">
        <v>31</v>
      </c>
      <c r="AS393" s="5">
        <v>31</v>
      </c>
      <c r="AT393" s="5">
        <v>569</v>
      </c>
      <c r="AU393" s="5">
        <f>IF(AM393&gt;20,1,0)</f>
        <v>0</v>
      </c>
    </row>
    <row r="394" spans="1:47">
      <c r="A394" s="15">
        <v>21000</v>
      </c>
      <c r="B394" s="1" t="s">
        <v>21</v>
      </c>
      <c r="C394">
        <v>2018</v>
      </c>
      <c r="D394">
        <v>15423.3</v>
      </c>
      <c r="E394" s="13">
        <v>39486</v>
      </c>
      <c r="F394" s="42">
        <v>6.8</v>
      </c>
      <c r="G394" s="5">
        <v>5.4605650969999999</v>
      </c>
      <c r="H394" s="38" t="s">
        <v>304</v>
      </c>
      <c r="I394" s="38" t="s">
        <v>305</v>
      </c>
      <c r="J394" s="38" t="s">
        <v>306</v>
      </c>
      <c r="K394" s="38">
        <v>7.9</v>
      </c>
      <c r="L394" s="38">
        <v>1.5</v>
      </c>
      <c r="M394" s="38">
        <v>3.6</v>
      </c>
      <c r="N394" s="13">
        <v>375</v>
      </c>
      <c r="O394" s="30">
        <v>15.7</v>
      </c>
      <c r="P394" s="9">
        <v>5.4512256686265159</v>
      </c>
      <c r="Q394" s="15">
        <v>46.9</v>
      </c>
      <c r="S394" s="23">
        <v>4461153</v>
      </c>
      <c r="T394" s="8">
        <v>78</v>
      </c>
      <c r="U394">
        <v>4.3</v>
      </c>
      <c r="V394" s="5"/>
      <c r="W394" s="5">
        <v>42338</v>
      </c>
      <c r="X394" s="10">
        <v>69.8</v>
      </c>
      <c r="Y394" s="5">
        <v>116519</v>
      </c>
      <c r="Z394" s="27">
        <v>1159.44590793681</v>
      </c>
      <c r="AA394" s="11">
        <v>8320.5</v>
      </c>
      <c r="AB394" s="5"/>
      <c r="AC394" s="5">
        <f>(D394/S394)*1000000</f>
        <v>3457.2452457918389</v>
      </c>
      <c r="AD394" s="5">
        <f>S394/E394</f>
        <v>112.98062604467407</v>
      </c>
      <c r="AE394" s="5">
        <v>26940</v>
      </c>
      <c r="AF394" s="5">
        <v>27803.360000000001</v>
      </c>
      <c r="AG394" s="5">
        <v>0.93111999999999995</v>
      </c>
      <c r="AH394" s="5">
        <v>30164550</v>
      </c>
      <c r="AI394" s="5">
        <v>31131264</v>
      </c>
      <c r="AJ394" s="5">
        <v>1145.0672300000001</v>
      </c>
      <c r="AK394" s="5">
        <v>18</v>
      </c>
      <c r="AL394" s="5">
        <v>3.4000000000000002E-4</v>
      </c>
      <c r="AM394" s="5">
        <v>10</v>
      </c>
      <c r="AN394" s="5">
        <v>5.4000000000000001E-4</v>
      </c>
      <c r="AO394" s="5">
        <v>17</v>
      </c>
      <c r="AP394" s="5">
        <v>17</v>
      </c>
      <c r="AQ394" s="5">
        <v>1</v>
      </c>
      <c r="AR394" s="5">
        <v>17</v>
      </c>
      <c r="AS394" s="5">
        <v>2</v>
      </c>
      <c r="AT394" s="5">
        <v>539</v>
      </c>
      <c r="AU394" s="5">
        <f>IF(AM394&gt;20,1,0)</f>
        <v>0</v>
      </c>
    </row>
    <row r="395" spans="1:47">
      <c r="A395" s="15">
        <v>21000</v>
      </c>
      <c r="B395" s="1" t="s">
        <v>21</v>
      </c>
      <c r="C395">
        <v>2017</v>
      </c>
      <c r="D395">
        <v>14700.3</v>
      </c>
      <c r="E395" s="13">
        <v>39486</v>
      </c>
      <c r="F395" s="42">
        <v>7.2</v>
      </c>
      <c r="G395" s="5">
        <v>5.9498764450000001</v>
      </c>
      <c r="H395" s="38" t="s">
        <v>457</v>
      </c>
      <c r="I395" s="38" t="s">
        <v>458</v>
      </c>
      <c r="J395" s="38" t="s">
        <v>459</v>
      </c>
      <c r="K395" s="38">
        <v>8.1</v>
      </c>
      <c r="L395" s="38">
        <v>1.5</v>
      </c>
      <c r="M395" s="38">
        <v>3.5</v>
      </c>
      <c r="N395" s="13">
        <v>264</v>
      </c>
      <c r="O395" s="30">
        <v>14.4</v>
      </c>
      <c r="P395" s="9">
        <v>5.2351838899985461</v>
      </c>
      <c r="Q395" s="15">
        <v>46.1</v>
      </c>
      <c r="S395" s="23">
        <v>4452268</v>
      </c>
      <c r="T395" s="8">
        <v>77.400000000000006</v>
      </c>
      <c r="U395">
        <v>4.9000000000000004</v>
      </c>
      <c r="V395" s="9">
        <v>5.2530267903712788</v>
      </c>
      <c r="W395" s="5">
        <v>40904</v>
      </c>
      <c r="X395" s="10">
        <v>70.099999999999994</v>
      </c>
      <c r="Y395" s="5">
        <v>115652</v>
      </c>
      <c r="Z395" s="27">
        <v>997.24848736170998</v>
      </c>
      <c r="AA395" s="11">
        <v>7539</v>
      </c>
      <c r="AB395" s="5"/>
      <c r="AC395" s="5">
        <f>(D395/S395)*1000000</f>
        <v>3301.7554199342894</v>
      </c>
      <c r="AD395" s="5">
        <f>S395/E395</f>
        <v>112.7556095831434</v>
      </c>
      <c r="AE395" s="5">
        <v>2000</v>
      </c>
      <c r="AF395" s="5">
        <v>2077.96</v>
      </c>
      <c r="AG395" s="5">
        <v>6.4670000000000005E-2</v>
      </c>
      <c r="AH395" s="5">
        <v>28104350</v>
      </c>
      <c r="AI395" s="5">
        <v>29199698.420000002</v>
      </c>
      <c r="AJ395" s="5">
        <v>1518.59085</v>
      </c>
      <c r="AK395" s="5">
        <v>12</v>
      </c>
      <c r="AL395" s="5">
        <v>7.2999999999999996E-4</v>
      </c>
      <c r="AM395" s="5">
        <v>1</v>
      </c>
      <c r="AN395" s="5">
        <v>1.2E-4</v>
      </c>
      <c r="AO395" s="5">
        <v>2</v>
      </c>
      <c r="AP395" s="5">
        <v>2</v>
      </c>
      <c r="AQ395" s="5">
        <v>1</v>
      </c>
      <c r="AR395" s="5">
        <v>2</v>
      </c>
      <c r="AS395" s="5">
        <v>1</v>
      </c>
      <c r="AT395" s="5">
        <v>494</v>
      </c>
      <c r="AU395" s="5">
        <f>IF(AM395&gt;20,1,0)</f>
        <v>0</v>
      </c>
    </row>
    <row r="396" spans="1:47">
      <c r="A396" s="15">
        <v>21000</v>
      </c>
      <c r="B396" s="1" t="s">
        <v>21</v>
      </c>
      <c r="C396">
        <v>2016</v>
      </c>
      <c r="D396">
        <v>14248.7</v>
      </c>
      <c r="E396" s="13">
        <v>39486</v>
      </c>
      <c r="F396" s="42">
        <v>7.4</v>
      </c>
      <c r="G396" s="5">
        <v>5.97</v>
      </c>
      <c r="H396" s="38" t="s">
        <v>610</v>
      </c>
      <c r="I396" s="38" t="s">
        <v>611</v>
      </c>
      <c r="J396" s="38" t="s">
        <v>612</v>
      </c>
      <c r="K396" s="38">
        <v>8.3000000000000007</v>
      </c>
      <c r="L396" s="38">
        <v>1.4</v>
      </c>
      <c r="M396" s="38">
        <v>3.4</v>
      </c>
      <c r="N396" s="13">
        <v>277</v>
      </c>
      <c r="O396" s="30">
        <v>15.2</v>
      </c>
      <c r="P396" s="9">
        <v>5.0922682863220174</v>
      </c>
      <c r="Q396" s="15">
        <v>45.5</v>
      </c>
      <c r="S396" s="23">
        <v>4438182</v>
      </c>
      <c r="T396" s="8">
        <v>76.7</v>
      </c>
      <c r="U396">
        <v>5.0999999999999996</v>
      </c>
      <c r="V396" s="9">
        <v>5.0644679448849077</v>
      </c>
      <c r="W396" s="5">
        <v>39754</v>
      </c>
      <c r="X396" s="10">
        <v>67.900000000000006</v>
      </c>
      <c r="Y396" s="5">
        <v>117806</v>
      </c>
      <c r="Z396" s="27">
        <v>1014.48520568153</v>
      </c>
      <c r="AA396" s="11">
        <v>6660.75</v>
      </c>
      <c r="AB396" s="12">
        <v>-1.217660872508175E-2</v>
      </c>
      <c r="AC396" s="5">
        <f>(D396/S396)*1000000</f>
        <v>3210.4812285751241</v>
      </c>
      <c r="AD396" s="5">
        <f>S396/E396</f>
        <v>112.39887555082814</v>
      </c>
      <c r="AE396" s="5">
        <v>58680</v>
      </c>
      <c r="AF396" s="5">
        <v>62229.31</v>
      </c>
      <c r="AG396" s="5">
        <v>1.69882</v>
      </c>
      <c r="AH396" s="5">
        <v>19548589</v>
      </c>
      <c r="AI396" s="5">
        <v>20731012.809999999</v>
      </c>
      <c r="AJ396" s="5">
        <v>666.88859000000002</v>
      </c>
      <c r="AK396" s="5">
        <v>30</v>
      </c>
      <c r="AL396" s="5">
        <v>1.1000000000000001E-3</v>
      </c>
      <c r="AM396" s="5">
        <v>3</v>
      </c>
      <c r="AN396" s="5">
        <v>1.2E-4</v>
      </c>
      <c r="AO396" s="5">
        <v>18</v>
      </c>
      <c r="AP396" s="5">
        <v>1</v>
      </c>
      <c r="AQ396" s="5">
        <v>1</v>
      </c>
      <c r="AR396" s="5">
        <v>18</v>
      </c>
      <c r="AS396" s="5">
        <v>1</v>
      </c>
      <c r="AT396" s="5">
        <v>459</v>
      </c>
      <c r="AU396" s="5">
        <f>IF(AM396&gt;20,1,0)</f>
        <v>0</v>
      </c>
    </row>
    <row r="397" spans="1:47">
      <c r="A397" s="15">
        <v>21000</v>
      </c>
      <c r="B397" s="1" t="s">
        <v>21</v>
      </c>
      <c r="C397">
        <v>2015</v>
      </c>
      <c r="D397">
        <v>14024.9</v>
      </c>
      <c r="E397" s="13">
        <v>39486</v>
      </c>
      <c r="F397" s="42">
        <v>7.2</v>
      </c>
      <c r="G397" s="5">
        <v>4.95</v>
      </c>
      <c r="H397" s="38" t="s">
        <v>763</v>
      </c>
      <c r="I397" s="38" t="s">
        <v>764</v>
      </c>
      <c r="J397" s="38" t="s">
        <v>765</v>
      </c>
      <c r="K397" s="38">
        <v>8</v>
      </c>
      <c r="L397" s="38">
        <v>1.3</v>
      </c>
      <c r="M397" s="38">
        <v>3.3</v>
      </c>
      <c r="N397" s="13">
        <v>244</v>
      </c>
      <c r="O397" s="30">
        <v>19.5</v>
      </c>
      <c r="P397" s="9">
        <v>5.3747358121000994</v>
      </c>
      <c r="Q397" s="15">
        <v>43.9</v>
      </c>
      <c r="S397" s="23">
        <v>4425976</v>
      </c>
      <c r="T397" s="8">
        <v>75.8</v>
      </c>
      <c r="U397">
        <v>5.3</v>
      </c>
      <c r="V397" s="9">
        <v>5.355967782911029</v>
      </c>
      <c r="W397" s="5">
        <v>39199</v>
      </c>
      <c r="X397" s="10">
        <v>67.900000000000006</v>
      </c>
      <c r="Y397" s="5">
        <v>116610</v>
      </c>
      <c r="Z397" s="27">
        <v>863.94010217554103</v>
      </c>
      <c r="AA397" s="11">
        <v>6172</v>
      </c>
      <c r="AB397" s="12">
        <v>-6.5611039722659886E-2</v>
      </c>
      <c r="AC397" s="5">
        <f>(D397/S397)*1000000</f>
        <v>3168.7700068866166</v>
      </c>
      <c r="AD397" s="5">
        <f>S397/E397</f>
        <v>112.08975333029429</v>
      </c>
      <c r="AE397" s="5">
        <v>102000</v>
      </c>
      <c r="AF397" s="5">
        <v>111526.84</v>
      </c>
      <c r="AG397" s="5">
        <v>5.0335599999999996</v>
      </c>
      <c r="AH397" s="5">
        <v>17231689</v>
      </c>
      <c r="AI397" s="5">
        <v>18841135.199999999</v>
      </c>
      <c r="AJ397" s="5">
        <v>744.87942999999996</v>
      </c>
      <c r="AK397" s="5">
        <v>31</v>
      </c>
      <c r="AL397" s="5">
        <v>1.58E-3</v>
      </c>
      <c r="AM397" s="5">
        <v>22</v>
      </c>
      <c r="AN397" s="5">
        <v>8.8999999999999995E-4</v>
      </c>
      <c r="AO397" s="5">
        <v>18</v>
      </c>
      <c r="AP397" s="5">
        <v>17</v>
      </c>
      <c r="AQ397" s="5">
        <v>1</v>
      </c>
      <c r="AR397" s="5">
        <v>18</v>
      </c>
      <c r="AS397" s="5">
        <v>9</v>
      </c>
      <c r="AT397" s="5">
        <v>625</v>
      </c>
      <c r="AU397" s="5">
        <f>IF(AM397&gt;20,1,0)</f>
        <v>1</v>
      </c>
    </row>
    <row r="398" spans="1:47">
      <c r="A398" s="15">
        <v>21000</v>
      </c>
      <c r="B398" s="1" t="s">
        <v>21</v>
      </c>
      <c r="C398">
        <v>2014</v>
      </c>
      <c r="D398">
        <v>13886.4</v>
      </c>
      <c r="E398" s="13">
        <v>39486</v>
      </c>
      <c r="F398" s="42">
        <v>6.9</v>
      </c>
      <c r="G398" s="5">
        <v>3.63</v>
      </c>
      <c r="H398" s="38" t="s">
        <v>916</v>
      </c>
      <c r="I398" s="38" t="s">
        <v>917</v>
      </c>
      <c r="J398" s="38" t="s">
        <v>918</v>
      </c>
      <c r="K398" s="38">
        <v>7.9</v>
      </c>
      <c r="L398" s="38">
        <v>1.2</v>
      </c>
      <c r="M398" s="38">
        <v>3.3</v>
      </c>
      <c r="N398" s="13">
        <v>240</v>
      </c>
      <c r="O398" s="30">
        <v>20</v>
      </c>
      <c r="P398" s="9">
        <v>5.2417468658801303</v>
      </c>
      <c r="Q398" s="15">
        <v>40.6</v>
      </c>
      <c r="S398" s="23">
        <v>4414349</v>
      </c>
      <c r="T398" s="8">
        <v>72.8</v>
      </c>
      <c r="U398">
        <v>6.5</v>
      </c>
      <c r="V398" s="9">
        <v>5.2257717105771926</v>
      </c>
      <c r="W398" s="5">
        <v>37585</v>
      </c>
      <c r="X398" s="10">
        <v>67.599999999999994</v>
      </c>
      <c r="Y398" s="5">
        <v>115361</v>
      </c>
      <c r="Z398" s="27">
        <v>752.78257446966597</v>
      </c>
      <c r="AA398" s="11">
        <v>6178</v>
      </c>
      <c r="AB398" s="12">
        <v>-0.15411917818972309</v>
      </c>
      <c r="AC398" s="5">
        <f>(D398/S398)*1000000</f>
        <v>3145.7413086278407</v>
      </c>
      <c r="AD398" s="5">
        <f>S398/E398</f>
        <v>111.79529453477181</v>
      </c>
      <c r="AE398" s="5">
        <v>237000</v>
      </c>
      <c r="AF398" s="5">
        <v>259443.47</v>
      </c>
      <c r="AG398" s="5">
        <v>14.611470000000001</v>
      </c>
      <c r="AH398" s="5">
        <v>12320576</v>
      </c>
      <c r="AI398" s="5">
        <v>13487312.93</v>
      </c>
      <c r="AJ398" s="5">
        <v>543.12563</v>
      </c>
      <c r="AK398" s="5">
        <v>25</v>
      </c>
      <c r="AL398" s="5">
        <v>1.73E-3</v>
      </c>
      <c r="AM398" s="5">
        <v>9</v>
      </c>
      <c r="AN398" s="5">
        <v>2.2000000000000001E-4</v>
      </c>
      <c r="AO398" s="5">
        <v>12</v>
      </c>
      <c r="AP398" s="5">
        <v>2</v>
      </c>
      <c r="AQ398" s="5">
        <v>1</v>
      </c>
      <c r="AR398" s="5">
        <v>8</v>
      </c>
      <c r="AS398" s="5">
        <v>12</v>
      </c>
      <c r="AT398" s="5">
        <v>388</v>
      </c>
      <c r="AU398" s="5">
        <f>IF(AM398&gt;20,1,0)</f>
        <v>0</v>
      </c>
    </row>
    <row r="399" spans="1:47">
      <c r="A399" s="15">
        <v>21000</v>
      </c>
      <c r="B399" s="1" t="s">
        <v>21</v>
      </c>
      <c r="C399">
        <v>2013</v>
      </c>
      <c r="D399">
        <v>13489.6</v>
      </c>
      <c r="E399" s="13">
        <v>39486</v>
      </c>
      <c r="F399" s="42">
        <v>7.3</v>
      </c>
      <c r="G399" s="5">
        <v>3.91</v>
      </c>
      <c r="H399" s="38" t="s">
        <v>1067</v>
      </c>
      <c r="I399" s="38" t="s">
        <v>1068</v>
      </c>
      <c r="J399" s="38" t="s">
        <v>1069</v>
      </c>
      <c r="K399" s="38">
        <v>8</v>
      </c>
      <c r="L399" s="38">
        <v>1.2</v>
      </c>
      <c r="M399" s="38">
        <v>3.3</v>
      </c>
      <c r="N399" s="13">
        <v>239</v>
      </c>
      <c r="O399" s="30">
        <v>22</v>
      </c>
      <c r="P399" s="9">
        <v>5.0216537057856518</v>
      </c>
      <c r="Q399" s="15">
        <v>39</v>
      </c>
      <c r="S399" s="23">
        <v>4404659</v>
      </c>
      <c r="T399" s="8">
        <v>68.099999999999994</v>
      </c>
      <c r="U399">
        <v>8</v>
      </c>
      <c r="V399" s="9">
        <v>5.0121827882740284</v>
      </c>
      <c r="W399" s="5">
        <v>35921</v>
      </c>
      <c r="X399" s="10">
        <v>67.5</v>
      </c>
      <c r="Y399" s="5">
        <v>112028</v>
      </c>
      <c r="Z399" s="27">
        <v>803.05792917470103</v>
      </c>
      <c r="AA399" s="5">
        <v>6090.25</v>
      </c>
      <c r="AB399" s="12">
        <v>-0.16940285616045148</v>
      </c>
      <c r="AC399" s="5">
        <f>(D399/S399)*1000000</f>
        <v>3062.5753321653278</v>
      </c>
      <c r="AD399" s="5">
        <f>S399/E399</f>
        <v>111.54989110064326</v>
      </c>
      <c r="AE399" s="5">
        <v>200500</v>
      </c>
      <c r="AF399" s="5">
        <v>223047.66</v>
      </c>
      <c r="AG399" s="5">
        <v>15.025069999999999</v>
      </c>
      <c r="AH399" s="5">
        <v>15901013</v>
      </c>
      <c r="AI399" s="5">
        <v>17689182.109999999</v>
      </c>
      <c r="AJ399" s="5">
        <v>720.09452999999996</v>
      </c>
      <c r="AK399" s="5">
        <v>23</v>
      </c>
      <c r="AL399" s="5">
        <v>8.0000000000000004E-4</v>
      </c>
      <c r="AM399" s="5">
        <v>10</v>
      </c>
      <c r="AN399" s="5">
        <v>2.9E-4</v>
      </c>
      <c r="AO399" s="5">
        <v>7</v>
      </c>
      <c r="AP399" s="5">
        <v>3</v>
      </c>
      <c r="AQ399" s="5">
        <v>2</v>
      </c>
      <c r="AR399" s="5">
        <v>7</v>
      </c>
      <c r="AS399" s="5">
        <v>2</v>
      </c>
      <c r="AT399" s="5">
        <v>431</v>
      </c>
      <c r="AU399" s="5">
        <f>IF(AM399&gt;20,1,0)</f>
        <v>0</v>
      </c>
    </row>
    <row r="400" spans="1:47">
      <c r="A400" s="15">
        <v>21000</v>
      </c>
      <c r="B400" s="1" t="s">
        <v>21</v>
      </c>
      <c r="C400">
        <v>2012</v>
      </c>
      <c r="D400">
        <v>13201.7</v>
      </c>
      <c r="E400" s="13">
        <v>39486</v>
      </c>
      <c r="F400" s="42">
        <v>7.2</v>
      </c>
      <c r="G400" s="5">
        <v>4.59</v>
      </c>
      <c r="H400" s="38" t="s">
        <v>1220</v>
      </c>
      <c r="I400" s="38" t="s">
        <v>1221</v>
      </c>
      <c r="J400" s="38" t="s">
        <v>1222</v>
      </c>
      <c r="K400" s="38">
        <v>7.9</v>
      </c>
      <c r="L400" s="38">
        <v>1.3</v>
      </c>
      <c r="M400" s="38">
        <v>3.1</v>
      </c>
      <c r="N400" s="13">
        <v>126</v>
      </c>
      <c r="O400" s="30">
        <v>17.899999999999999</v>
      </c>
      <c r="P400" s="9">
        <v>5.0120049087110905</v>
      </c>
      <c r="Q400" s="15">
        <v>40</v>
      </c>
      <c r="S400" s="23">
        <v>4386346</v>
      </c>
      <c r="T400" s="8">
        <v>67.3</v>
      </c>
      <c r="U400">
        <v>8.1999999999999993</v>
      </c>
      <c r="V400" s="9">
        <v>5.0050642517064849</v>
      </c>
      <c r="W400" s="5">
        <v>35754</v>
      </c>
      <c r="X400" s="10">
        <v>68.7</v>
      </c>
      <c r="Y400" s="5">
        <v>105274</v>
      </c>
      <c r="Z400" s="27">
        <v>661.41660551719394</v>
      </c>
      <c r="AA400" s="5">
        <v>6106.75</v>
      </c>
      <c r="AB400" s="12">
        <v>-0.1540738302185283</v>
      </c>
      <c r="AC400" s="5">
        <f>(D400/S400)*1000000</f>
        <v>3009.7260909194124</v>
      </c>
      <c r="AD400" s="5">
        <f>S400/E400</f>
        <v>111.08610646811528</v>
      </c>
      <c r="AE400" s="5">
        <v>7000</v>
      </c>
      <c r="AF400" s="5">
        <v>7901.26</v>
      </c>
      <c r="AG400" s="5">
        <v>0.91517000000000004</v>
      </c>
      <c r="AH400" s="5">
        <v>165074699</v>
      </c>
      <c r="AI400" s="5">
        <v>186328249.09999999</v>
      </c>
      <c r="AJ400" s="5">
        <v>11487.47975</v>
      </c>
      <c r="AK400" s="5">
        <v>233</v>
      </c>
      <c r="AL400" s="5">
        <v>1.5640000000000001E-2</v>
      </c>
      <c r="AM400" s="5">
        <v>26</v>
      </c>
      <c r="AN400" s="5">
        <v>1.2099999999999999E-3</v>
      </c>
      <c r="AO400" s="5">
        <v>2</v>
      </c>
      <c r="AP400" s="5">
        <v>1</v>
      </c>
      <c r="AQ400" s="5">
        <v>1</v>
      </c>
      <c r="AR400" s="5">
        <v>2</v>
      </c>
      <c r="AS400" s="5">
        <v>1</v>
      </c>
      <c r="AT400" s="5">
        <v>512</v>
      </c>
      <c r="AU400" s="5">
        <f>IF(AM400&gt;20,1,0)</f>
        <v>1</v>
      </c>
    </row>
    <row r="401" spans="1:47">
      <c r="A401" s="15">
        <v>21000</v>
      </c>
      <c r="B401" s="1" t="s">
        <v>21</v>
      </c>
      <c r="C401">
        <v>2011</v>
      </c>
      <c r="D401">
        <v>12627.8</v>
      </c>
      <c r="E401" s="13">
        <v>39486</v>
      </c>
      <c r="F401" s="42">
        <v>7.5</v>
      </c>
      <c r="G401" s="5">
        <v>3.46</v>
      </c>
      <c r="H401" s="38" t="s">
        <v>1373</v>
      </c>
      <c r="I401" s="38" t="s">
        <v>1374</v>
      </c>
      <c r="J401" s="38" t="s">
        <v>1375</v>
      </c>
      <c r="K401" s="38">
        <v>8</v>
      </c>
      <c r="L401" s="38">
        <v>1.2</v>
      </c>
      <c r="M401" s="38">
        <v>3</v>
      </c>
      <c r="N401" s="13">
        <v>2</v>
      </c>
      <c r="O401" s="30">
        <v>16</v>
      </c>
      <c r="P401" s="9">
        <v>4.8643980967063021</v>
      </c>
      <c r="Q401" s="15">
        <v>39.1</v>
      </c>
      <c r="S401" s="23">
        <v>4369821</v>
      </c>
      <c r="T401" s="8">
        <v>67.599999999999994</v>
      </c>
      <c r="U401">
        <v>9.4</v>
      </c>
      <c r="V401" s="9">
        <v>4.8614851413230484</v>
      </c>
      <c r="W401" s="5">
        <v>34624</v>
      </c>
      <c r="X401" s="10">
        <v>69.099999999999994</v>
      </c>
      <c r="Y401" s="5">
        <v>102578</v>
      </c>
      <c r="Z401" s="27">
        <v>561.39259428450703</v>
      </c>
      <c r="AA401" s="5">
        <v>6069</v>
      </c>
      <c r="AB401" s="12">
        <v>-3.1691376012109446E-3</v>
      </c>
      <c r="AC401" s="5">
        <f>(D401/S401)*1000000</f>
        <v>2889.7751189350774</v>
      </c>
      <c r="AD401" s="5">
        <f>S401/E401</f>
        <v>110.66760370764321</v>
      </c>
      <c r="AE401" s="5">
        <v>103000</v>
      </c>
      <c r="AF401" s="5">
        <v>118667.33</v>
      </c>
      <c r="AG401" s="5">
        <v>11.583159999999999</v>
      </c>
      <c r="AH401" s="5">
        <v>72278740</v>
      </c>
      <c r="AI401" s="5">
        <v>83273061.909999996</v>
      </c>
      <c r="AJ401" s="5">
        <v>4153.2401200000004</v>
      </c>
      <c r="AK401" s="5">
        <v>36</v>
      </c>
      <c r="AL401" s="5">
        <v>1.5399999999999999E-3</v>
      </c>
      <c r="AM401" s="5">
        <v>9</v>
      </c>
      <c r="AN401" s="5">
        <v>9.2000000000000003E-4</v>
      </c>
      <c r="AO401" s="5">
        <v>31</v>
      </c>
      <c r="AP401" s="5">
        <v>28</v>
      </c>
      <c r="AQ401" s="5">
        <v>28</v>
      </c>
      <c r="AR401" s="5">
        <v>31</v>
      </c>
      <c r="AS401" s="5">
        <v>1</v>
      </c>
      <c r="AT401" s="5">
        <v>821</v>
      </c>
      <c r="AU401" s="5">
        <f>IF(AM401&gt;20,1,0)</f>
        <v>0</v>
      </c>
    </row>
    <row r="402" spans="1:47">
      <c r="A402" s="15">
        <v>21000</v>
      </c>
      <c r="B402" s="1" t="s">
        <v>21</v>
      </c>
      <c r="C402">
        <v>2010</v>
      </c>
      <c r="D402">
        <v>12175.2</v>
      </c>
      <c r="E402" s="17">
        <v>39486</v>
      </c>
      <c r="F402" s="41">
        <v>7.4</v>
      </c>
      <c r="G402" s="5">
        <v>4.32</v>
      </c>
      <c r="H402" s="38" t="s">
        <v>1525</v>
      </c>
      <c r="I402" s="38" t="s">
        <v>1526</v>
      </c>
      <c r="J402" s="38" t="s">
        <v>1527</v>
      </c>
      <c r="K402" s="38">
        <v>7.7</v>
      </c>
      <c r="L402" s="38">
        <v>1.1000000000000001</v>
      </c>
      <c r="M402" s="38">
        <v>3</v>
      </c>
      <c r="N402" s="17">
        <v>124</v>
      </c>
      <c r="O402" s="30">
        <v>17.7</v>
      </c>
      <c r="P402" s="9">
        <v>4.6927712211682033</v>
      </c>
      <c r="Q402" s="15">
        <v>38.6</v>
      </c>
      <c r="S402" s="23">
        <v>4348181</v>
      </c>
      <c r="T402" s="8">
        <v>67.900000000000006</v>
      </c>
      <c r="U402">
        <v>10.199999999999999</v>
      </c>
      <c r="V402" s="9">
        <v>4.6937863522764909</v>
      </c>
      <c r="W402" s="5">
        <v>33141</v>
      </c>
      <c r="X402" s="10">
        <v>70.3</v>
      </c>
      <c r="Y402" s="5">
        <v>103971</v>
      </c>
      <c r="Z402" s="27">
        <v>564.46399911546905</v>
      </c>
      <c r="AA402" s="5">
        <v>6058.25</v>
      </c>
      <c r="AB402" s="12">
        <v>-4.6933552552749412E-2</v>
      </c>
      <c r="AC402" s="5">
        <f>(D402/S402)*1000000</f>
        <v>2800.0674304956488</v>
      </c>
      <c r="AD402" s="5">
        <f>S402/E402</f>
        <v>110.11956136352124</v>
      </c>
      <c r="AE402" s="5">
        <v>344000</v>
      </c>
      <c r="AF402" s="5">
        <v>408836.07</v>
      </c>
      <c r="AG402" s="5">
        <v>29.376180000000002</v>
      </c>
      <c r="AH402" s="5">
        <v>32648500</v>
      </c>
      <c r="AI402" s="5">
        <v>38801982.560000002</v>
      </c>
      <c r="AJ402" s="5">
        <v>1527.74082</v>
      </c>
      <c r="AK402" s="5">
        <v>82</v>
      </c>
      <c r="AL402" s="5">
        <v>1.3500000000000001E-3</v>
      </c>
      <c r="AM402" s="5">
        <v>11</v>
      </c>
      <c r="AN402" s="5">
        <v>2.7E-4</v>
      </c>
      <c r="AO402" s="5">
        <v>18</v>
      </c>
      <c r="AP402" s="5">
        <v>2</v>
      </c>
      <c r="AQ402" s="5">
        <v>7</v>
      </c>
      <c r="AR402" s="5">
        <v>16</v>
      </c>
      <c r="AS402" s="5">
        <v>18</v>
      </c>
      <c r="AT402" s="5">
        <v>553</v>
      </c>
      <c r="AU402" s="5">
        <f>IF(AM402&gt;20,1,0)</f>
        <v>0</v>
      </c>
    </row>
    <row r="403" spans="1:47">
      <c r="A403" s="15">
        <v>21000</v>
      </c>
      <c r="B403" s="1" t="s">
        <v>21</v>
      </c>
      <c r="C403">
        <v>2009</v>
      </c>
      <c r="D403">
        <v>11396</v>
      </c>
      <c r="E403" s="13">
        <v>39486</v>
      </c>
      <c r="F403" s="42">
        <v>7.6</v>
      </c>
      <c r="G403" s="5">
        <v>4.2699999999999996</v>
      </c>
      <c r="H403" s="13"/>
      <c r="I403" s="13"/>
      <c r="J403" s="13"/>
      <c r="K403" s="13"/>
      <c r="L403" s="13"/>
      <c r="M403" s="13"/>
      <c r="N403" s="13"/>
      <c r="O403" s="30">
        <v>17</v>
      </c>
      <c r="P403" s="9">
        <v>4.9055905957167338</v>
      </c>
      <c r="Q403" s="15">
        <v>36</v>
      </c>
      <c r="S403" s="7">
        <v>4317074</v>
      </c>
      <c r="T403" s="8">
        <v>73.900000000000006</v>
      </c>
      <c r="U403">
        <v>10.3</v>
      </c>
      <c r="V403" s="9">
        <v>4.9137812804131755</v>
      </c>
      <c r="W403" s="5">
        <v>32157</v>
      </c>
      <c r="X403" s="10">
        <v>71.2</v>
      </c>
      <c r="Y403" s="5">
        <v>101945</v>
      </c>
      <c r="Z403" s="27">
        <v>565.87156140760999</v>
      </c>
      <c r="AA403" s="5">
        <v>5748</v>
      </c>
      <c r="AB403" s="12">
        <v>-1.4448992089172358E-2</v>
      </c>
      <c r="AC403" s="5">
        <f>(D403/S403)*1000000</f>
        <v>2639.7509053585832</v>
      </c>
      <c r="AD403" s="5">
        <f>S403/E403</f>
        <v>109.33176315656182</v>
      </c>
      <c r="AE403" s="5">
        <v>280000</v>
      </c>
      <c r="AF403" s="5">
        <v>338231.91</v>
      </c>
      <c r="AG403" s="5">
        <v>25.739090000000001</v>
      </c>
      <c r="AH403" s="5">
        <v>365495200</v>
      </c>
      <c r="AI403" s="5">
        <v>441507614.06999999</v>
      </c>
      <c r="AJ403" s="5">
        <v>24133.935280000002</v>
      </c>
      <c r="AK403" s="5">
        <v>33</v>
      </c>
      <c r="AL403" s="5">
        <v>8.4999999999999995E-4</v>
      </c>
      <c r="AM403" s="5">
        <v>8</v>
      </c>
      <c r="AN403" s="5">
        <v>2.0000000000000001E-4</v>
      </c>
      <c r="AO403" s="5">
        <v>22</v>
      </c>
      <c r="AP403" s="5">
        <v>3</v>
      </c>
      <c r="AQ403" s="5">
        <v>3</v>
      </c>
      <c r="AR403" s="5">
        <v>3</v>
      </c>
      <c r="AS403" s="5">
        <v>22</v>
      </c>
      <c r="AT403" s="5">
        <v>688</v>
      </c>
      <c r="AU403" s="5">
        <f>IF(AM403&gt;20,1,0)</f>
        <v>0</v>
      </c>
    </row>
    <row r="404" spans="1:47">
      <c r="A404" s="15">
        <v>21000</v>
      </c>
      <c r="B404" s="1" t="s">
        <v>21</v>
      </c>
      <c r="C404">
        <v>2008</v>
      </c>
      <c r="D404">
        <v>11654.6</v>
      </c>
      <c r="E404" s="13">
        <v>39486</v>
      </c>
      <c r="F404" s="42">
        <v>7.9</v>
      </c>
      <c r="G404" s="5">
        <v>4.71</v>
      </c>
      <c r="H404" s="13"/>
      <c r="I404" s="13"/>
      <c r="J404" s="13"/>
      <c r="K404" s="13"/>
      <c r="L404" s="13"/>
      <c r="M404" s="13"/>
      <c r="N404" s="13"/>
      <c r="O404" s="30">
        <v>17.100000000000001</v>
      </c>
      <c r="P404" s="9">
        <v>5.5591096141480314</v>
      </c>
      <c r="Q404" s="15">
        <v>34.6</v>
      </c>
      <c r="S404" s="7">
        <v>4289878</v>
      </c>
      <c r="T404" s="8">
        <v>84.4</v>
      </c>
      <c r="U404">
        <v>6.4</v>
      </c>
      <c r="V404" s="9">
        <v>5.5619786509247513</v>
      </c>
      <c r="W404" s="5">
        <v>32757</v>
      </c>
      <c r="X404" s="10">
        <v>72.8</v>
      </c>
      <c r="Y404" s="5">
        <v>105379</v>
      </c>
      <c r="Z404" s="27">
        <v>822.11449594886199</v>
      </c>
      <c r="AA404" s="5">
        <v>6201.5</v>
      </c>
      <c r="AB404" s="5">
        <v>-5.0500262278567243E-2</v>
      </c>
      <c r="AC404" s="5">
        <f>(D404/S404)*1000000</f>
        <v>2716.7672367372688</v>
      </c>
      <c r="AD404" s="5">
        <f>S404/E404</f>
        <v>108.64301271336676</v>
      </c>
      <c r="AE404" s="5">
        <v>72107000</v>
      </c>
      <c r="AF404" s="5">
        <v>86793273.420000002</v>
      </c>
      <c r="AG404" s="5">
        <v>6481.2484199999999</v>
      </c>
      <c r="AH404" s="5">
        <v>241216750</v>
      </c>
      <c r="AI404" s="5">
        <v>290346170.95999998</v>
      </c>
      <c r="AJ404" s="5">
        <v>13161.11428</v>
      </c>
      <c r="AK404" s="5">
        <v>97</v>
      </c>
      <c r="AL404" s="5">
        <v>3.2399999999999998E-3</v>
      </c>
      <c r="AM404" s="5">
        <v>9</v>
      </c>
      <c r="AN404" s="5">
        <v>4.4000000000000002E-4</v>
      </c>
      <c r="AO404" s="5">
        <v>5</v>
      </c>
      <c r="AP404" s="5">
        <v>3</v>
      </c>
      <c r="AQ404" s="5">
        <v>2</v>
      </c>
      <c r="AR404" s="5">
        <v>5</v>
      </c>
      <c r="AS404" s="5">
        <v>2</v>
      </c>
      <c r="AT404" s="5">
        <v>911</v>
      </c>
      <c r="AU404" s="5">
        <f>IF(AM404&gt;20,1,0)</f>
        <v>0</v>
      </c>
    </row>
    <row r="405" spans="1:47">
      <c r="A405" s="15">
        <v>21000</v>
      </c>
      <c r="B405" s="1" t="s">
        <v>21</v>
      </c>
      <c r="C405">
        <v>2007</v>
      </c>
      <c r="D405">
        <v>11210</v>
      </c>
      <c r="E405" s="13">
        <v>39486</v>
      </c>
      <c r="F405" s="42">
        <v>7.8</v>
      </c>
      <c r="G405" s="5">
        <v>4.8600000000000003</v>
      </c>
      <c r="H405" s="13"/>
      <c r="I405" s="13"/>
      <c r="J405" s="13"/>
      <c r="K405" s="13"/>
      <c r="L405" s="13"/>
      <c r="M405" s="13"/>
      <c r="N405" s="13"/>
      <c r="O405" s="30">
        <v>15.5</v>
      </c>
      <c r="P405" s="9">
        <v>5.7065015259665017</v>
      </c>
      <c r="Q405" s="15">
        <v>31.7</v>
      </c>
      <c r="S405" s="7">
        <v>4256672</v>
      </c>
      <c r="T405" s="8">
        <v>85.3</v>
      </c>
      <c r="U405">
        <v>5.4</v>
      </c>
      <c r="V405" s="9">
        <v>5.7076285763156127</v>
      </c>
      <c r="W405" s="5">
        <v>31615</v>
      </c>
      <c r="X405" s="10">
        <v>72.900000000000006</v>
      </c>
      <c r="Y405" s="5">
        <v>108724</v>
      </c>
      <c r="Z405" s="27">
        <v>1147.48030424946</v>
      </c>
      <c r="AA405" s="5">
        <v>6253.75</v>
      </c>
      <c r="AB405" s="12">
        <v>-9.7415708360089392E-2</v>
      </c>
      <c r="AC405" s="5">
        <f>(D405/S405)*1000000</f>
        <v>2633.5127536253676</v>
      </c>
      <c r="AD405" s="5">
        <f>S405/E405</f>
        <v>107.80205642506205</v>
      </c>
      <c r="AE405" s="5">
        <v>86877000</v>
      </c>
      <c r="AF405" s="5">
        <v>108586605.14</v>
      </c>
      <c r="AG405" s="5">
        <v>7929.4848899999997</v>
      </c>
      <c r="AH405" s="5">
        <v>24850200</v>
      </c>
      <c r="AI405" s="5">
        <v>31059991.059999999</v>
      </c>
      <c r="AJ405" s="5">
        <v>1033.2532100000001</v>
      </c>
      <c r="AK405" s="5">
        <v>80</v>
      </c>
      <c r="AL405" s="5">
        <v>1.81E-3</v>
      </c>
      <c r="AM405" s="5">
        <v>5</v>
      </c>
      <c r="AN405" s="5">
        <v>2.0000000000000001E-4</v>
      </c>
      <c r="AO405" s="5">
        <v>30</v>
      </c>
      <c r="AP405" s="5">
        <v>1</v>
      </c>
      <c r="AQ405" s="5">
        <v>5</v>
      </c>
      <c r="AR405" s="5">
        <v>12</v>
      </c>
      <c r="AS405" s="5">
        <v>30</v>
      </c>
      <c r="AT405" s="5">
        <v>442</v>
      </c>
      <c r="AU405" s="5">
        <f>IF(AM405&gt;20,1,0)</f>
        <v>0</v>
      </c>
    </row>
    <row r="406" spans="1:47">
      <c r="A406" s="15">
        <v>21000</v>
      </c>
      <c r="B406" s="1" t="s">
        <v>21</v>
      </c>
      <c r="C406">
        <v>2006</v>
      </c>
      <c r="D406">
        <v>11323.8</v>
      </c>
      <c r="E406" s="13">
        <v>39486</v>
      </c>
      <c r="F406" s="42">
        <v>8.4</v>
      </c>
      <c r="G406" s="5">
        <v>4.1100000000000003</v>
      </c>
      <c r="H406" s="13"/>
      <c r="I406" s="13"/>
      <c r="J406" s="13"/>
      <c r="K406" s="13"/>
      <c r="L406" s="13"/>
      <c r="M406" s="13"/>
      <c r="N406" s="13"/>
      <c r="O406" s="30">
        <v>16.8</v>
      </c>
      <c r="P406" s="9">
        <v>5.762398690436946</v>
      </c>
      <c r="Q406" s="15">
        <v>29.9</v>
      </c>
      <c r="S406" s="7">
        <v>4219239</v>
      </c>
      <c r="T406" s="8">
        <v>83.1</v>
      </c>
      <c r="U406">
        <v>5.7</v>
      </c>
      <c r="V406" s="9">
        <v>5.7595132145653665</v>
      </c>
      <c r="W406" s="5">
        <v>30543</v>
      </c>
      <c r="X406" s="10">
        <v>71.7</v>
      </c>
      <c r="Y406" s="5">
        <v>104916</v>
      </c>
      <c r="Z406" s="27">
        <v>1308.84734048159</v>
      </c>
      <c r="AA406" s="5">
        <v>6471.25</v>
      </c>
      <c r="AB406" s="12">
        <v>-9.0222553594630911E-2</v>
      </c>
      <c r="AC406" s="5">
        <f>(D406/S406)*1000000</f>
        <v>2683.8489120905451</v>
      </c>
      <c r="AD406" s="5">
        <f>S406/E406</f>
        <v>106.85404953654459</v>
      </c>
      <c r="AE406" s="5">
        <v>10000</v>
      </c>
      <c r="AF406" s="5">
        <v>12854.88</v>
      </c>
      <c r="AG406" s="5">
        <v>1.84962</v>
      </c>
      <c r="AH406" s="5">
        <v>51355000</v>
      </c>
      <c r="AI406" s="5">
        <v>66016261.799999997</v>
      </c>
      <c r="AJ406" s="5">
        <v>1822.56674</v>
      </c>
      <c r="AK406" s="5">
        <v>46</v>
      </c>
      <c r="AL406" s="5">
        <v>1.2600000000000001E-3</v>
      </c>
      <c r="AM406" s="5">
        <v>8</v>
      </c>
      <c r="AN406" s="5">
        <v>2.0000000000000001E-4</v>
      </c>
      <c r="AO406" s="5">
        <v>4</v>
      </c>
      <c r="AP406" s="5">
        <v>2</v>
      </c>
      <c r="AQ406" s="5">
        <v>3</v>
      </c>
      <c r="AR406" s="5">
        <v>4</v>
      </c>
      <c r="AS406" s="5">
        <v>1</v>
      </c>
      <c r="AT406" s="5">
        <v>436</v>
      </c>
      <c r="AU406" s="5">
        <f>IF(AM406&gt;20,1,0)</f>
        <v>0</v>
      </c>
    </row>
    <row r="407" spans="1:47">
      <c r="A407" s="15">
        <v>21000</v>
      </c>
      <c r="B407" s="1" t="s">
        <v>21</v>
      </c>
      <c r="C407">
        <v>2005</v>
      </c>
      <c r="D407">
        <v>10982.1</v>
      </c>
      <c r="E407" s="13">
        <v>39486</v>
      </c>
      <c r="F407" s="42">
        <v>8.6999999999999993</v>
      </c>
      <c r="G407" s="5">
        <v>4.55</v>
      </c>
      <c r="H407" s="13"/>
      <c r="I407" s="13"/>
      <c r="J407" s="13"/>
      <c r="K407" s="13"/>
      <c r="L407" s="13"/>
      <c r="M407" s="13"/>
      <c r="N407" s="13"/>
      <c r="O407" s="30">
        <v>14.8</v>
      </c>
      <c r="P407" s="9">
        <v>5.8092702988047735</v>
      </c>
      <c r="Q407" s="15">
        <v>27.3</v>
      </c>
      <c r="S407" s="7">
        <v>4182742</v>
      </c>
      <c r="T407" s="8">
        <v>84.2</v>
      </c>
      <c r="U407">
        <v>5.9</v>
      </c>
      <c r="V407" s="9">
        <v>5.8013168812007549</v>
      </c>
      <c r="W407" s="5">
        <v>29110</v>
      </c>
      <c r="X407" s="10">
        <v>71.599999999999994</v>
      </c>
      <c r="Y407" s="5">
        <v>100648</v>
      </c>
      <c r="Z407" s="27">
        <v>1674.23971481849</v>
      </c>
      <c r="AA407" s="5">
        <v>6337.25</v>
      </c>
      <c r="AB407" s="12">
        <v>-0.10432874052210109</v>
      </c>
      <c r="AC407" s="5">
        <f>(D407/S407)*1000000</f>
        <v>2625.5743242112471</v>
      </c>
      <c r="AD407" s="5">
        <f>S407/E407</f>
        <v>105.92974725219065</v>
      </c>
      <c r="AE407" s="5">
        <v>36000</v>
      </c>
      <c r="AF407" s="5">
        <v>47770.42</v>
      </c>
      <c r="AG407" s="5">
        <v>4.8256899999999998</v>
      </c>
      <c r="AH407" s="5">
        <v>77326700</v>
      </c>
      <c r="AI407" s="5">
        <v>102609118.64</v>
      </c>
      <c r="AJ407" s="5">
        <v>2719.03773</v>
      </c>
      <c r="AK407" s="5">
        <v>142</v>
      </c>
      <c r="AL407" s="5">
        <v>4.3800000000000002E-3</v>
      </c>
      <c r="AM407" s="5">
        <v>4</v>
      </c>
      <c r="AN407" s="5">
        <v>1.3999999999999999E-4</v>
      </c>
      <c r="AO407" s="5">
        <v>25</v>
      </c>
      <c r="AP407" s="5">
        <v>2</v>
      </c>
      <c r="AQ407" s="5">
        <v>6</v>
      </c>
      <c r="AR407" s="5">
        <v>23</v>
      </c>
      <c r="AS407" s="5">
        <v>25</v>
      </c>
      <c r="AT407" s="5">
        <v>186</v>
      </c>
      <c r="AU407" s="5">
        <f>IF(AM407&gt;20,1,0)</f>
        <v>0</v>
      </c>
    </row>
    <row r="408" spans="1:47">
      <c r="A408" s="15">
        <v>21000</v>
      </c>
      <c r="B408" s="1" t="s">
        <v>21</v>
      </c>
      <c r="C408">
        <v>2004</v>
      </c>
      <c r="D408">
        <v>9858.6</v>
      </c>
      <c r="E408" s="13">
        <v>39486</v>
      </c>
      <c r="F408" s="42">
        <v>8.8000000000000007</v>
      </c>
      <c r="G408" s="5">
        <v>5.7</v>
      </c>
      <c r="H408" s="13"/>
      <c r="I408" s="13"/>
      <c r="J408" s="13"/>
      <c r="K408" s="13"/>
      <c r="L408" s="13"/>
      <c r="M408" s="13"/>
      <c r="N408" s="13"/>
      <c r="O408" s="30">
        <v>17.8</v>
      </c>
      <c r="P408" s="9">
        <v>5.675025157324221</v>
      </c>
      <c r="Q408" s="15">
        <v>26.8</v>
      </c>
      <c r="S408" s="7">
        <v>4146101</v>
      </c>
      <c r="T408" s="8">
        <v>83.5</v>
      </c>
      <c r="U408">
        <v>5.4</v>
      </c>
      <c r="V408" s="9">
        <v>5.6710924024387461</v>
      </c>
      <c r="W408" s="5">
        <v>27989</v>
      </c>
      <c r="X408" s="10">
        <v>73.3</v>
      </c>
      <c r="Y408" s="5">
        <v>99903</v>
      </c>
      <c r="Z408" s="27">
        <v>1870.5130621897199</v>
      </c>
      <c r="AA408" s="5"/>
      <c r="AB408" s="12">
        <v>-3.797216866533918E-2</v>
      </c>
      <c r="AC408" s="5">
        <f>(D408/S408)*1000000</f>
        <v>2377.8002513686956</v>
      </c>
      <c r="AD408" s="5">
        <f>S408/E408</f>
        <v>105.0017981056577</v>
      </c>
      <c r="AE408" s="5">
        <v>5850000</v>
      </c>
      <c r="AF408" s="5">
        <v>8025694.6200000001</v>
      </c>
      <c r="AG408" s="5">
        <v>177.06063</v>
      </c>
      <c r="AH408" s="5">
        <v>75469500</v>
      </c>
      <c r="AI408" s="5">
        <v>103537634.44</v>
      </c>
      <c r="AJ408" s="5">
        <v>5350.1826099999998</v>
      </c>
      <c r="AK408" s="5">
        <v>17</v>
      </c>
      <c r="AL408" s="5">
        <v>4.6000000000000001E-4</v>
      </c>
      <c r="AM408" s="5">
        <v>7</v>
      </c>
      <c r="AN408" s="5">
        <v>3.8000000000000002E-4</v>
      </c>
      <c r="AO408" s="5">
        <v>9</v>
      </c>
      <c r="AP408" s="5">
        <v>4</v>
      </c>
      <c r="AQ408" s="5">
        <v>1</v>
      </c>
      <c r="AR408" s="5">
        <v>4</v>
      </c>
      <c r="AS408" s="5">
        <v>9</v>
      </c>
      <c r="AT408" s="5">
        <v>255</v>
      </c>
      <c r="AU408" s="5">
        <f>IF(AM408&gt;20,1,0)</f>
        <v>0</v>
      </c>
    </row>
    <row r="409" spans="1:47">
      <c r="A409" s="15">
        <v>21000</v>
      </c>
      <c r="B409" s="1" t="s">
        <v>21</v>
      </c>
      <c r="C409">
        <v>2003</v>
      </c>
      <c r="D409">
        <v>9244.7999999999993</v>
      </c>
      <c r="E409" s="13">
        <v>39486</v>
      </c>
      <c r="F409" s="42">
        <v>9.1</v>
      </c>
      <c r="G409" s="5">
        <v>4.4000000000000004</v>
      </c>
      <c r="H409" s="13"/>
      <c r="I409" s="13"/>
      <c r="J409" s="13"/>
      <c r="K409" s="13"/>
      <c r="L409" s="13"/>
      <c r="M409" s="13"/>
      <c r="N409" s="13"/>
      <c r="O409" s="30">
        <v>14.4</v>
      </c>
      <c r="P409" s="9">
        <v>5.6003890647920045</v>
      </c>
      <c r="Q409" s="15">
        <v>26.1</v>
      </c>
      <c r="S409" s="7">
        <v>4117170</v>
      </c>
      <c r="T409" s="8">
        <v>83.1</v>
      </c>
      <c r="U409">
        <v>6.1</v>
      </c>
      <c r="V409" s="9">
        <v>5.6017630942021528</v>
      </c>
      <c r="W409" s="5">
        <v>26624</v>
      </c>
      <c r="X409" s="10">
        <v>74.400000000000006</v>
      </c>
      <c r="Y409" s="5">
        <v>100264</v>
      </c>
      <c r="Z409" s="27">
        <v>1666.84427993708</v>
      </c>
      <c r="AA409" s="5"/>
      <c r="AB409" s="12">
        <v>-2.1212729070785349E-2</v>
      </c>
      <c r="AC409" s="5">
        <f>(D409/S409)*1000000</f>
        <v>2245.4258629106885</v>
      </c>
      <c r="AD409" s="5">
        <f>S409/E409</f>
        <v>104.26910803829205</v>
      </c>
      <c r="AE409" s="5">
        <v>111000</v>
      </c>
      <c r="AF409" s="5">
        <v>156337.76</v>
      </c>
      <c r="AG409" s="5">
        <v>7.8216599999999996</v>
      </c>
      <c r="AH409" s="5">
        <v>120378400</v>
      </c>
      <c r="AI409" s="5">
        <v>169546749.03999999</v>
      </c>
      <c r="AJ409" s="5">
        <v>6130.2117600000001</v>
      </c>
      <c r="AK409" s="5">
        <v>57</v>
      </c>
      <c r="AL409" s="5">
        <v>3.0799999999999998E-3</v>
      </c>
      <c r="AM409" s="5">
        <v>8</v>
      </c>
      <c r="AN409" s="5">
        <v>3.2000000000000003E-4</v>
      </c>
      <c r="AO409" s="5">
        <v>5</v>
      </c>
      <c r="AP409" s="5">
        <v>2</v>
      </c>
      <c r="AQ409" s="5">
        <v>2</v>
      </c>
      <c r="AR409" s="5">
        <v>5</v>
      </c>
      <c r="AS409" s="5">
        <v>1</v>
      </c>
      <c r="AT409" s="5">
        <v>246</v>
      </c>
      <c r="AU409" s="5">
        <f>IF(AM409&gt;20,1,0)</f>
        <v>0</v>
      </c>
    </row>
    <row r="410" spans="1:47">
      <c r="A410" s="15">
        <v>21000</v>
      </c>
      <c r="B410" s="1" t="s">
        <v>21</v>
      </c>
      <c r="C410">
        <v>2002</v>
      </c>
      <c r="D410">
        <v>9427.2000000000007</v>
      </c>
      <c r="E410" s="17">
        <v>39486</v>
      </c>
      <c r="F410" s="41">
        <v>9</v>
      </c>
      <c r="G410" s="5">
        <v>4.67</v>
      </c>
      <c r="H410" s="17"/>
      <c r="I410" s="17"/>
      <c r="J410" s="17"/>
      <c r="K410" s="17"/>
      <c r="L410" s="17"/>
      <c r="M410" s="17"/>
      <c r="N410" s="17"/>
      <c r="O410" s="30">
        <v>14.2</v>
      </c>
      <c r="P410" s="9">
        <v>5.7709554954300621</v>
      </c>
      <c r="Q410" s="15">
        <v>24.8</v>
      </c>
      <c r="S410" s="7">
        <v>4089875</v>
      </c>
      <c r="T410" s="8">
        <v>83.3</v>
      </c>
      <c r="U410">
        <v>5.7</v>
      </c>
      <c r="V410" s="9">
        <v>5.7788959829244853</v>
      </c>
      <c r="W410" s="5">
        <v>26057</v>
      </c>
      <c r="X410" s="10">
        <v>73.7</v>
      </c>
      <c r="Y410" s="5">
        <v>102702</v>
      </c>
      <c r="Z410" s="27">
        <v>1618.4467819158399</v>
      </c>
      <c r="AA410" s="5"/>
      <c r="AB410" s="12">
        <v>-1.7588445517712673E-2</v>
      </c>
      <c r="AC410" s="5">
        <f>(D410/S410)*1000000</f>
        <v>2305.0093218007887</v>
      </c>
      <c r="AD410" s="5">
        <f>S410/E410</f>
        <v>103.57785037734894</v>
      </c>
      <c r="AE410" s="5">
        <v>74510000</v>
      </c>
      <c r="AF410" s="5">
        <v>107335188.45999999</v>
      </c>
      <c r="AG410" s="5">
        <v>12551.59748</v>
      </c>
      <c r="AH410" s="5">
        <v>102757900</v>
      </c>
      <c r="AI410" s="5">
        <v>148027627.86000001</v>
      </c>
      <c r="AJ410" s="5">
        <v>5476.4858299999996</v>
      </c>
      <c r="AK410" s="5">
        <v>60</v>
      </c>
      <c r="AL410" s="5">
        <v>4.7499999999999999E-3</v>
      </c>
      <c r="AM410" s="5">
        <v>2</v>
      </c>
      <c r="AN410" s="5">
        <v>6.9999999999999994E-5</v>
      </c>
      <c r="AO410" s="5">
        <v>30</v>
      </c>
      <c r="AP410" s="5">
        <v>3</v>
      </c>
      <c r="AQ410" s="5">
        <v>1</v>
      </c>
      <c r="AR410" s="5">
        <v>29</v>
      </c>
      <c r="AS410" s="5">
        <v>30</v>
      </c>
      <c r="AT410" s="5">
        <v>266</v>
      </c>
      <c r="AU410" s="5">
        <f>IF(AM410&gt;20,1,0)</f>
        <v>0</v>
      </c>
    </row>
    <row r="411" spans="1:47">
      <c r="A411" s="15">
        <v>21000</v>
      </c>
      <c r="B411" s="1" t="s">
        <v>21</v>
      </c>
      <c r="C411">
        <v>2001</v>
      </c>
      <c r="D411">
        <v>9170</v>
      </c>
      <c r="E411" s="13">
        <v>39486</v>
      </c>
      <c r="F411" s="42">
        <v>9</v>
      </c>
      <c r="G411" s="5">
        <v>4.45</v>
      </c>
      <c r="H411" s="13"/>
      <c r="I411" s="13"/>
      <c r="J411" s="13"/>
      <c r="K411" s="13"/>
      <c r="L411" s="13"/>
      <c r="M411" s="13"/>
      <c r="N411" s="13"/>
      <c r="O411" s="30">
        <v>12.6</v>
      </c>
      <c r="P411" s="9">
        <v>5.8842628780426196</v>
      </c>
      <c r="Q411" s="15">
        <v>23.5</v>
      </c>
      <c r="S411" s="7">
        <v>4068132</v>
      </c>
      <c r="T411" s="8">
        <v>87.7</v>
      </c>
      <c r="U411">
        <v>5.2</v>
      </c>
      <c r="V411" s="9">
        <v>5.8919602406867329</v>
      </c>
      <c r="W411" s="5">
        <v>25609</v>
      </c>
      <c r="X411" s="10">
        <v>73.900000000000006</v>
      </c>
      <c r="Y411" s="5">
        <v>102352</v>
      </c>
      <c r="Z411" s="27">
        <v>1443.5090053538299</v>
      </c>
      <c r="AA411" s="5"/>
      <c r="AB411" s="12">
        <v>2.0168312362952315E-2</v>
      </c>
      <c r="AC411" s="5">
        <f>(D411/S411)*1000000</f>
        <v>2254.1058156421668</v>
      </c>
      <c r="AD411" s="5">
        <f>S411/E411</f>
        <v>103.02719951375171</v>
      </c>
      <c r="AE411" s="5">
        <v>590000</v>
      </c>
      <c r="AF411" s="5">
        <v>863360.5</v>
      </c>
      <c r="AG411" s="5">
        <v>24.996420000000001</v>
      </c>
      <c r="AH411" s="5">
        <v>37448000</v>
      </c>
      <c r="AI411" s="5">
        <v>54798514.979999997</v>
      </c>
      <c r="AJ411" s="5">
        <v>1305.6703299999999</v>
      </c>
      <c r="AK411" s="5">
        <v>31</v>
      </c>
      <c r="AL411" s="5">
        <v>1.6800000000000001E-3</v>
      </c>
      <c r="AM411" s="5">
        <v>4</v>
      </c>
      <c r="AN411" s="5">
        <v>2.7E-4</v>
      </c>
      <c r="AO411" s="5">
        <v>3</v>
      </c>
      <c r="AP411" s="5">
        <v>2</v>
      </c>
      <c r="AQ411" s="5">
        <v>3</v>
      </c>
      <c r="AR411" s="5">
        <v>3</v>
      </c>
      <c r="AS411" s="5">
        <v>1</v>
      </c>
      <c r="AT411" s="5">
        <v>234</v>
      </c>
      <c r="AU411" s="5">
        <f>IF(AM411&gt;20,1,0)</f>
        <v>0</v>
      </c>
    </row>
    <row r="412" spans="1:47">
      <c r="A412" s="15">
        <v>21000</v>
      </c>
      <c r="B412" s="1" t="s">
        <v>21</v>
      </c>
      <c r="C412">
        <v>2000</v>
      </c>
      <c r="D412">
        <v>9082.7999999999993</v>
      </c>
      <c r="E412" s="13">
        <v>39486</v>
      </c>
      <c r="F412" s="42">
        <v>9.8000000000000007</v>
      </c>
      <c r="G412" s="5">
        <v>4.78</v>
      </c>
      <c r="H412" s="13"/>
      <c r="I412" s="13"/>
      <c r="J412" s="13"/>
      <c r="K412" s="13"/>
      <c r="L412" s="13"/>
      <c r="M412" s="13"/>
      <c r="N412" s="13"/>
      <c r="O412" s="30">
        <v>12.6</v>
      </c>
      <c r="P412" s="9">
        <v>6.0462985892741941</v>
      </c>
      <c r="Q412" s="15">
        <v>21.5</v>
      </c>
      <c r="S412" s="7">
        <v>4042193</v>
      </c>
      <c r="T412" s="8">
        <v>87.6</v>
      </c>
      <c r="U412">
        <v>4.2</v>
      </c>
      <c r="V412" s="9">
        <v>6.0537041836411758</v>
      </c>
      <c r="W412" s="5">
        <v>24894</v>
      </c>
      <c r="X412" s="10">
        <v>73.400000000000006</v>
      </c>
      <c r="Y412" s="5">
        <v>102020</v>
      </c>
      <c r="Z412" s="27">
        <v>1502.14411528351</v>
      </c>
      <c r="AA412" s="5"/>
      <c r="AB412" s="12">
        <v>5.9549009138780751E-2</v>
      </c>
      <c r="AC412" s="5">
        <f>(D412/S412)*1000000</f>
        <v>2246.9981022677539</v>
      </c>
      <c r="AD412" s="5">
        <f>S412/E412</f>
        <v>102.37028313832751</v>
      </c>
      <c r="AE412" s="5">
        <v>0</v>
      </c>
      <c r="AF412" s="5">
        <v>0</v>
      </c>
      <c r="AG412" s="5">
        <v>0</v>
      </c>
      <c r="AH412" s="5">
        <v>143647000</v>
      </c>
      <c r="AI412" s="5">
        <v>216183296.96000001</v>
      </c>
      <c r="AJ412" s="5">
        <v>7462.1728499999999</v>
      </c>
      <c r="AK412" s="5">
        <v>121</v>
      </c>
      <c r="AL412" s="5">
        <v>3.5400000000000002E-3</v>
      </c>
      <c r="AM412" s="5">
        <v>7</v>
      </c>
      <c r="AN412" s="5">
        <v>1.3999999999999999E-4</v>
      </c>
      <c r="AO412" s="5">
        <v>2</v>
      </c>
      <c r="AP412" s="5">
        <v>1</v>
      </c>
      <c r="AQ412" s="5">
        <v>1</v>
      </c>
      <c r="AR412" s="5">
        <v>2</v>
      </c>
      <c r="AS412" s="5">
        <v>0</v>
      </c>
      <c r="AT412" s="5">
        <v>315</v>
      </c>
      <c r="AU412" s="5">
        <f>IF(AM412&gt;20,1,0)</f>
        <v>0</v>
      </c>
    </row>
    <row r="413" spans="1:47">
      <c r="A413" s="15">
        <v>21000</v>
      </c>
      <c r="B413" s="1" t="s">
        <v>21</v>
      </c>
      <c r="C413">
        <v>1999</v>
      </c>
      <c r="D413">
        <v>8327.1</v>
      </c>
      <c r="E413" s="13">
        <v>39486</v>
      </c>
      <c r="F413" s="42">
        <v>10.9</v>
      </c>
      <c r="G413" s="5">
        <v>5.13</v>
      </c>
      <c r="H413" s="13"/>
      <c r="I413" s="13"/>
      <c r="J413" s="13"/>
      <c r="K413" s="13"/>
      <c r="L413" s="13"/>
      <c r="M413" s="13"/>
      <c r="N413" s="13"/>
      <c r="O413" s="30">
        <v>12.1</v>
      </c>
      <c r="P413" s="9">
        <v>5.8039961062414891</v>
      </c>
      <c r="Q413" s="15">
        <v>20.399999999999999</v>
      </c>
      <c r="S413" s="33">
        <v>4018053</v>
      </c>
      <c r="T413" s="8">
        <v>86.8</v>
      </c>
      <c r="U413">
        <v>4.5</v>
      </c>
      <c r="V413" s="9">
        <v>5.8124196425163879</v>
      </c>
      <c r="W413" s="5">
        <v>23255</v>
      </c>
      <c r="X413" s="10">
        <v>73.900000000000006</v>
      </c>
      <c r="Y413" s="5">
        <v>99324</v>
      </c>
      <c r="Z413" s="27">
        <v>1792.85234893285</v>
      </c>
      <c r="AA413" s="5"/>
      <c r="AB413" s="5"/>
      <c r="AC413" s="5">
        <f>(D413/S413)*1000000</f>
        <v>2072.4216430196416</v>
      </c>
      <c r="AD413" s="5">
        <f>S413/E413</f>
        <v>101.758927214709</v>
      </c>
      <c r="AE413" s="5">
        <v>154005000</v>
      </c>
      <c r="AF413" s="5">
        <v>239562340.47</v>
      </c>
      <c r="AG413" s="5">
        <v>17978.989710000002</v>
      </c>
      <c r="AH413" s="5">
        <v>6840999.8899999997</v>
      </c>
      <c r="AI413" s="5">
        <v>10641511.57</v>
      </c>
      <c r="AJ413" s="5">
        <v>589.19907000000001</v>
      </c>
      <c r="AK413" s="5">
        <v>35</v>
      </c>
      <c r="AL413" s="5">
        <v>2.1800000000000001E-3</v>
      </c>
      <c r="AM413" s="5">
        <v>2.96</v>
      </c>
      <c r="AN413" s="5">
        <v>1.7000000000000001E-4</v>
      </c>
      <c r="AO413" s="5">
        <v>30</v>
      </c>
      <c r="AP413" s="5">
        <v>14</v>
      </c>
      <c r="AQ413" s="5">
        <v>1</v>
      </c>
      <c r="AR413" s="5">
        <v>9</v>
      </c>
      <c r="AS413" s="5">
        <v>30</v>
      </c>
      <c r="AT413" s="5">
        <v>256</v>
      </c>
      <c r="AU413" s="5">
        <f>IF(AM413&gt;20,1,0)</f>
        <v>0</v>
      </c>
    </row>
    <row r="414" spans="1:47">
      <c r="A414" s="15">
        <v>21000</v>
      </c>
      <c r="B414" s="1" t="s">
        <v>21</v>
      </c>
      <c r="C414">
        <v>1998</v>
      </c>
      <c r="D414">
        <v>8178.8</v>
      </c>
      <c r="E414" s="13">
        <v>39486</v>
      </c>
      <c r="F414" s="42"/>
      <c r="G414" s="5">
        <v>6.02</v>
      </c>
      <c r="H414" s="13"/>
      <c r="I414" s="13"/>
      <c r="J414" s="13"/>
      <c r="K414" s="13"/>
      <c r="L414" s="13"/>
      <c r="M414" s="13"/>
      <c r="N414" s="13"/>
      <c r="O414" s="30">
        <v>13.5</v>
      </c>
      <c r="P414" s="9">
        <v>5.7178722982463057</v>
      </c>
      <c r="Q414" s="15">
        <v>18.8</v>
      </c>
      <c r="S414" s="33">
        <v>3985390</v>
      </c>
      <c r="T414" s="8">
        <v>83.6</v>
      </c>
      <c r="U414">
        <v>4.5999999999999996</v>
      </c>
      <c r="V414" s="9">
        <v>5.7328543923351063</v>
      </c>
      <c r="W414" s="5">
        <v>22469</v>
      </c>
      <c r="X414" s="10">
        <v>75.099999999999994</v>
      </c>
      <c r="Y414" s="5">
        <v>95254</v>
      </c>
      <c r="Z414" s="27">
        <v>1875.67582708595</v>
      </c>
      <c r="AA414" s="5"/>
      <c r="AB414" s="5"/>
      <c r="AC414" s="5">
        <f>(D414/S414)*1000000</f>
        <v>2052.1956445918718</v>
      </c>
      <c r="AD414" s="5">
        <f>S414/E414</f>
        <v>100.93172263587094</v>
      </c>
      <c r="AE414" s="5">
        <v>10034999.99</v>
      </c>
      <c r="AF414" s="5">
        <v>15954694.529999999</v>
      </c>
      <c r="AG414" s="5">
        <v>745.66300999999999</v>
      </c>
      <c r="AH414" s="5">
        <v>554618999.88999999</v>
      </c>
      <c r="AI414" s="5">
        <v>881791406.49000001</v>
      </c>
      <c r="AJ414" s="5">
        <v>13368.28902</v>
      </c>
      <c r="AK414" s="5">
        <v>29</v>
      </c>
      <c r="AL414" s="5">
        <v>6.9999999999999999E-4</v>
      </c>
      <c r="AM414" s="5">
        <v>12</v>
      </c>
      <c r="AN414" s="5">
        <v>5.9999999999999995E-4</v>
      </c>
      <c r="AO414" s="5">
        <v>8</v>
      </c>
      <c r="AP414" s="5">
        <v>8</v>
      </c>
      <c r="AQ414" s="5">
        <v>4</v>
      </c>
      <c r="AR414" s="5">
        <v>8</v>
      </c>
      <c r="AS414" s="5">
        <v>8</v>
      </c>
      <c r="AT414" s="5">
        <v>365</v>
      </c>
      <c r="AU414" s="5">
        <f>IF(AM414&gt;20,1,0)</f>
        <v>0</v>
      </c>
    </row>
    <row r="415" spans="1:47">
      <c r="A415" s="15">
        <v>21000</v>
      </c>
      <c r="B415" s="1" t="s">
        <v>21</v>
      </c>
      <c r="C415">
        <v>1997</v>
      </c>
      <c r="D415">
        <v>7943.6</v>
      </c>
      <c r="E415" s="13">
        <v>39486</v>
      </c>
      <c r="F415" s="42"/>
      <c r="G415" s="5">
        <v>5.83</v>
      </c>
      <c r="H415" s="13"/>
      <c r="I415" s="13"/>
      <c r="J415" s="13"/>
      <c r="K415" s="13"/>
      <c r="L415" s="13"/>
      <c r="M415" s="13"/>
      <c r="N415" s="13"/>
      <c r="O415" s="30">
        <v>15.9</v>
      </c>
      <c r="P415" s="9">
        <v>5.5379440720650033</v>
      </c>
      <c r="Q415" s="15">
        <v>17.8</v>
      </c>
      <c r="R415">
        <v>21</v>
      </c>
      <c r="S415" s="33">
        <v>3952747</v>
      </c>
      <c r="T415" s="8">
        <v>81.8</v>
      </c>
      <c r="U415">
        <v>5.3</v>
      </c>
      <c r="V415" s="9">
        <v>5.5403561756363233</v>
      </c>
      <c r="W415" s="5">
        <v>21388</v>
      </c>
      <c r="X415" s="10">
        <v>75</v>
      </c>
      <c r="Y415" s="5">
        <v>92961</v>
      </c>
      <c r="Z415" s="27">
        <v>1631.5195641534899</v>
      </c>
      <c r="AA415" s="5"/>
      <c r="AB415" s="5"/>
      <c r="AC415" s="5">
        <f>(D415/S415)*1000000</f>
        <v>2009.6403842694713</v>
      </c>
      <c r="AD415" s="5">
        <f>S415/E415</f>
        <v>100.10502456566884</v>
      </c>
      <c r="AE415" s="5">
        <v>5902000</v>
      </c>
      <c r="AF415" s="5">
        <v>9529780.3800000008</v>
      </c>
      <c r="AG415" s="5">
        <v>1128.2429299999999</v>
      </c>
      <c r="AH415" s="5">
        <v>456929262.97000003</v>
      </c>
      <c r="AI415" s="5">
        <v>737789820.98000002</v>
      </c>
      <c r="AJ415" s="5">
        <v>31630.63594</v>
      </c>
      <c r="AK415" s="5">
        <v>50</v>
      </c>
      <c r="AL415" s="5">
        <v>3.0200000000000001E-3</v>
      </c>
      <c r="AM415" s="5">
        <v>20.98</v>
      </c>
      <c r="AN415" s="5">
        <v>1.39E-3</v>
      </c>
      <c r="AO415" s="5">
        <v>31</v>
      </c>
      <c r="AP415" s="5">
        <v>14</v>
      </c>
      <c r="AQ415" s="5">
        <v>2</v>
      </c>
      <c r="AR415" s="5">
        <v>31</v>
      </c>
      <c r="AS415" s="5">
        <v>2</v>
      </c>
      <c r="AT415" s="5">
        <v>404</v>
      </c>
      <c r="AU415" s="5">
        <f>IF(AM415&gt;20,1,0)</f>
        <v>1</v>
      </c>
    </row>
    <row r="416" spans="1:47">
      <c r="A416" s="15">
        <v>22000</v>
      </c>
      <c r="B416" s="1" t="s">
        <v>22</v>
      </c>
      <c r="C416">
        <v>2019</v>
      </c>
      <c r="D416">
        <v>20764.099999999999</v>
      </c>
      <c r="E416" s="13">
        <v>43204</v>
      </c>
      <c r="F416" s="42">
        <v>5.0999999999999996</v>
      </c>
      <c r="G416" s="42"/>
      <c r="H416" s="38" t="s">
        <v>154</v>
      </c>
      <c r="I416" s="38" t="s">
        <v>155</v>
      </c>
      <c r="J416" s="38" t="s">
        <v>156</v>
      </c>
      <c r="K416" s="38">
        <v>32.4</v>
      </c>
      <c r="L416" s="38">
        <v>1.8</v>
      </c>
      <c r="M416" s="38">
        <v>5.4</v>
      </c>
      <c r="N416" s="13">
        <v>732</v>
      </c>
      <c r="O416" s="30">
        <v>17.899999999999999</v>
      </c>
      <c r="P416" s="13"/>
      <c r="Q416" s="15">
        <v>51.1</v>
      </c>
      <c r="S416" s="23">
        <v>4648794</v>
      </c>
      <c r="T416" s="8">
        <v>141.69999999999999</v>
      </c>
      <c r="U416">
        <v>4.8</v>
      </c>
      <c r="V416" s="5"/>
      <c r="W416" s="5">
        <v>47460</v>
      </c>
      <c r="X416" s="8">
        <v>65.599999999999994</v>
      </c>
      <c r="Y416" s="5">
        <v>128870</v>
      </c>
      <c r="Z416" s="27">
        <v>1343.08574214535</v>
      </c>
      <c r="AA416" s="11">
        <v>13391.5</v>
      </c>
      <c r="AB416" s="5"/>
      <c r="AC416" s="5">
        <f>(D416/S416)*1000000</f>
        <v>4466.5562724439924</v>
      </c>
      <c r="AD416" s="5">
        <f>S416/E416</f>
        <v>107.60100916581798</v>
      </c>
      <c r="AE416" s="5">
        <v>700000</v>
      </c>
      <c r="AF416" s="5">
        <v>700000</v>
      </c>
      <c r="AG416" s="5">
        <v>28.141829999999999</v>
      </c>
      <c r="AH416" s="5">
        <v>186733000</v>
      </c>
      <c r="AI416" s="5">
        <v>186733000</v>
      </c>
      <c r="AJ416" s="5">
        <v>2720.75009</v>
      </c>
      <c r="AK416" s="5">
        <v>35</v>
      </c>
      <c r="AL416" s="5">
        <v>1.16E-3</v>
      </c>
      <c r="AM416" s="5">
        <v>8</v>
      </c>
      <c r="AN416" s="5">
        <v>1.7000000000000001E-4</v>
      </c>
      <c r="AO416" s="5">
        <v>22</v>
      </c>
      <c r="AP416" s="5">
        <v>1</v>
      </c>
      <c r="AQ416" s="5">
        <v>1</v>
      </c>
      <c r="AR416" s="5">
        <v>22</v>
      </c>
      <c r="AS416" s="5">
        <v>1</v>
      </c>
      <c r="AT416" s="5">
        <v>228</v>
      </c>
      <c r="AU416" s="5">
        <f>IF(AM416&gt;20,1,0)</f>
        <v>0</v>
      </c>
    </row>
    <row r="417" spans="1:47">
      <c r="A417" s="15">
        <v>22000</v>
      </c>
      <c r="B417" s="1" t="s">
        <v>22</v>
      </c>
      <c r="C417">
        <v>2018</v>
      </c>
      <c r="D417">
        <v>19045</v>
      </c>
      <c r="E417" s="13">
        <v>43204</v>
      </c>
      <c r="F417" s="42">
        <v>5.0999999999999996</v>
      </c>
      <c r="G417" s="5">
        <v>11.37344425</v>
      </c>
      <c r="H417" s="38" t="s">
        <v>307</v>
      </c>
      <c r="I417" s="38" t="s">
        <v>308</v>
      </c>
      <c r="J417" s="38" t="s">
        <v>309</v>
      </c>
      <c r="K417" s="38">
        <v>32.4</v>
      </c>
      <c r="L417" s="38">
        <v>1.6</v>
      </c>
      <c r="M417" s="38">
        <v>5.0999999999999996</v>
      </c>
      <c r="N417" s="13">
        <v>762</v>
      </c>
      <c r="O417" s="30">
        <v>19</v>
      </c>
      <c r="P417" s="9">
        <v>6.4126771567527401</v>
      </c>
      <c r="Q417" s="15">
        <v>49.7</v>
      </c>
      <c r="S417" s="23">
        <v>4659690</v>
      </c>
      <c r="T417" s="8">
        <v>152</v>
      </c>
      <c r="U417">
        <v>4.9000000000000004</v>
      </c>
      <c r="V417" s="5"/>
      <c r="W417" s="5">
        <v>46207</v>
      </c>
      <c r="X417" s="8">
        <v>65.7</v>
      </c>
      <c r="Y417" s="5">
        <v>126194</v>
      </c>
      <c r="Z417" s="27">
        <v>1300.8641036086101</v>
      </c>
      <c r="AA417" s="11">
        <v>13510.25</v>
      </c>
      <c r="AB417" s="5"/>
      <c r="AC417" s="5">
        <f>(D417/S417)*1000000</f>
        <v>4087.1817653105682</v>
      </c>
      <c r="AD417" s="5">
        <f>S417/E417</f>
        <v>107.85320803629294</v>
      </c>
      <c r="AE417" s="5">
        <v>105000</v>
      </c>
      <c r="AF417" s="5">
        <v>108365.04</v>
      </c>
      <c r="AG417" s="5">
        <v>10.997109999999999</v>
      </c>
      <c r="AH417" s="5">
        <v>18184000</v>
      </c>
      <c r="AI417" s="5">
        <v>18766761.129999999</v>
      </c>
      <c r="AJ417" s="5">
        <v>484.42198000000002</v>
      </c>
      <c r="AK417" s="5">
        <v>18</v>
      </c>
      <c r="AL417" s="5">
        <v>6.9999999999999999E-4</v>
      </c>
      <c r="AM417" s="5">
        <v>6</v>
      </c>
      <c r="AN417" s="5">
        <v>1.4999999999999999E-4</v>
      </c>
      <c r="AO417" s="5">
        <v>2</v>
      </c>
      <c r="AP417" s="5">
        <v>1</v>
      </c>
      <c r="AQ417" s="5">
        <v>1</v>
      </c>
      <c r="AR417" s="5">
        <v>2</v>
      </c>
      <c r="AS417" s="5">
        <v>1</v>
      </c>
      <c r="AT417" s="5">
        <v>210</v>
      </c>
      <c r="AU417" s="5">
        <f>IF(AM417&gt;20,1,0)</f>
        <v>0</v>
      </c>
    </row>
    <row r="418" spans="1:47">
      <c r="A418" s="15">
        <v>22000</v>
      </c>
      <c r="B418" s="1" t="s">
        <v>22</v>
      </c>
      <c r="C418">
        <v>2017</v>
      </c>
      <c r="D418">
        <v>18368.099999999999</v>
      </c>
      <c r="E418" s="13">
        <v>43204</v>
      </c>
      <c r="F418" s="42">
        <v>5.6</v>
      </c>
      <c r="G418" s="5">
        <v>12.331887050000001</v>
      </c>
      <c r="H418" s="38" t="s">
        <v>460</v>
      </c>
      <c r="I418" s="38" t="s">
        <v>461</v>
      </c>
      <c r="J418" s="38" t="s">
        <v>462</v>
      </c>
      <c r="K418" s="38">
        <v>32.5</v>
      </c>
      <c r="L418" s="38">
        <v>1.8</v>
      </c>
      <c r="M418" s="38">
        <v>5.2</v>
      </c>
      <c r="N418" s="13">
        <v>630</v>
      </c>
      <c r="O418" s="30">
        <v>21.4</v>
      </c>
      <c r="P418" s="9">
        <v>6.4035303283879195</v>
      </c>
      <c r="Q418" s="15">
        <v>49</v>
      </c>
      <c r="S418" s="23">
        <v>4670560</v>
      </c>
      <c r="T418" s="8">
        <v>147</v>
      </c>
      <c r="U418">
        <v>5.0999999999999996</v>
      </c>
      <c r="V418" s="9">
        <v>6.2452560612018218</v>
      </c>
      <c r="W418" s="5">
        <v>43932</v>
      </c>
      <c r="X418" s="8">
        <v>66.099999999999994</v>
      </c>
      <c r="Y418" s="5">
        <v>124638</v>
      </c>
      <c r="Z418" s="27">
        <v>1312.8980115428801</v>
      </c>
      <c r="AA418" s="11">
        <v>13103</v>
      </c>
      <c r="AB418" s="5"/>
      <c r="AC418" s="5">
        <f>(D418/S418)*1000000</f>
        <v>3932.7403994381825</v>
      </c>
      <c r="AD418" s="5">
        <f>S418/E418</f>
        <v>108.1048051106379</v>
      </c>
      <c r="AE418" s="5">
        <v>30000</v>
      </c>
      <c r="AF418" s="5">
        <v>31169.22</v>
      </c>
      <c r="AG418" s="5">
        <v>1.4270499999999999</v>
      </c>
      <c r="AH418" s="5">
        <v>107611100</v>
      </c>
      <c r="AI418" s="5">
        <v>111805173.43000001</v>
      </c>
      <c r="AJ418" s="5">
        <v>1568.6511</v>
      </c>
      <c r="AK418" s="5">
        <v>55</v>
      </c>
      <c r="AL418" s="5">
        <v>6.7000000000000002E-4</v>
      </c>
      <c r="AM418" s="5">
        <v>7</v>
      </c>
      <c r="AN418" s="5">
        <v>3.5E-4</v>
      </c>
      <c r="AO418" s="5">
        <v>4</v>
      </c>
      <c r="AP418" s="5">
        <v>1</v>
      </c>
      <c r="AQ418" s="5">
        <v>1</v>
      </c>
      <c r="AR418" s="5">
        <v>4</v>
      </c>
      <c r="AS418" s="5">
        <v>3</v>
      </c>
      <c r="AT418" s="5">
        <v>193</v>
      </c>
      <c r="AU418" s="5">
        <f>IF(AM418&gt;20,1,0)</f>
        <v>0</v>
      </c>
    </row>
    <row r="419" spans="1:47">
      <c r="A419" s="15">
        <v>22000</v>
      </c>
      <c r="B419" s="1" t="s">
        <v>22</v>
      </c>
      <c r="C419">
        <v>2016</v>
      </c>
      <c r="D419">
        <v>17247.599999999999</v>
      </c>
      <c r="E419" s="13">
        <v>43204</v>
      </c>
      <c r="F419" s="42">
        <v>6.1</v>
      </c>
      <c r="G419" s="5">
        <v>11.84</v>
      </c>
      <c r="H419" s="38" t="s">
        <v>613</v>
      </c>
      <c r="I419" s="38" t="s">
        <v>614</v>
      </c>
      <c r="J419" s="38" t="s">
        <v>615</v>
      </c>
      <c r="K419" s="38">
        <v>32.4</v>
      </c>
      <c r="L419" s="38">
        <v>1.7</v>
      </c>
      <c r="M419" s="38">
        <v>4.9000000000000004</v>
      </c>
      <c r="N419" s="13">
        <v>829</v>
      </c>
      <c r="O419" s="30">
        <v>20.2</v>
      </c>
      <c r="P419" s="9">
        <v>6.2439064294274997</v>
      </c>
      <c r="Q419" s="15">
        <v>46.8</v>
      </c>
      <c r="S419" s="23">
        <v>4678135</v>
      </c>
      <c r="T419" s="8">
        <v>140.4</v>
      </c>
      <c r="U419">
        <v>6.1</v>
      </c>
      <c r="V419" s="9">
        <v>6.2380281640089015</v>
      </c>
      <c r="W419" s="5">
        <v>42528</v>
      </c>
      <c r="X419" s="8">
        <v>64.2</v>
      </c>
      <c r="Y419" s="5">
        <v>122171</v>
      </c>
      <c r="Z419" s="27">
        <v>1284.2202729005801</v>
      </c>
      <c r="AA419" s="11">
        <v>12311.5</v>
      </c>
      <c r="AB419" s="12">
        <v>1.5878068703951143E-2</v>
      </c>
      <c r="AC419" s="5">
        <f>(D419/S419)*1000000</f>
        <v>3686.8538423965961</v>
      </c>
      <c r="AD419" s="5">
        <f>S419/E419</f>
        <v>108.2801360985094</v>
      </c>
      <c r="AE419" s="5">
        <v>1240000</v>
      </c>
      <c r="AF419" s="5">
        <v>1315003.1299999999</v>
      </c>
      <c r="AG419" s="5">
        <v>108.83125</v>
      </c>
      <c r="AH419" s="5">
        <v>9202589800</v>
      </c>
      <c r="AI419" s="5">
        <v>9759221324.0300007</v>
      </c>
      <c r="AJ419" s="5">
        <v>76531.164659999995</v>
      </c>
      <c r="AK419" s="5">
        <v>103</v>
      </c>
      <c r="AL419" s="5">
        <v>4.0600000000000002E-3</v>
      </c>
      <c r="AM419" s="5">
        <v>21</v>
      </c>
      <c r="AN419" s="5">
        <v>4.6000000000000001E-4</v>
      </c>
      <c r="AO419" s="5">
        <v>30</v>
      </c>
      <c r="AP419" s="5">
        <v>8</v>
      </c>
      <c r="AQ419" s="5">
        <v>2</v>
      </c>
      <c r="AR419" s="5">
        <v>19</v>
      </c>
      <c r="AS419" s="5">
        <v>30</v>
      </c>
      <c r="AT419" s="5">
        <v>249</v>
      </c>
      <c r="AU419" s="5">
        <f>IF(AM419&gt;20,1,0)</f>
        <v>1</v>
      </c>
    </row>
    <row r="420" spans="1:47">
      <c r="A420" s="15">
        <v>22000</v>
      </c>
      <c r="B420" s="1" t="s">
        <v>22</v>
      </c>
      <c r="C420">
        <v>2015</v>
      </c>
      <c r="D420">
        <v>16221.8</v>
      </c>
      <c r="E420" s="13">
        <v>43204</v>
      </c>
      <c r="F420" s="42">
        <v>6.8</v>
      </c>
      <c r="G420" s="5">
        <v>10.54</v>
      </c>
      <c r="H420" s="38" t="s">
        <v>766</v>
      </c>
      <c r="I420" s="38" t="s">
        <v>767</v>
      </c>
      <c r="J420" s="38" t="s">
        <v>768</v>
      </c>
      <c r="K420" s="38">
        <v>32.200000000000003</v>
      </c>
      <c r="L420" s="38">
        <v>1.7</v>
      </c>
      <c r="M420" s="38">
        <v>4.9000000000000004</v>
      </c>
      <c r="N420" s="13">
        <v>738</v>
      </c>
      <c r="O420" s="30">
        <v>18.600000000000001</v>
      </c>
      <c r="P420" s="9">
        <v>6.3234067224645143</v>
      </c>
      <c r="Q420" s="15">
        <v>45.9</v>
      </c>
      <c r="S420" s="23">
        <v>4664628</v>
      </c>
      <c r="T420" s="8">
        <v>140.6</v>
      </c>
      <c r="U420">
        <v>6.3</v>
      </c>
      <c r="V420" s="9">
        <v>6.3071966666070791</v>
      </c>
      <c r="W420" s="5">
        <v>42900</v>
      </c>
      <c r="X420" s="8">
        <v>63.3</v>
      </c>
      <c r="Y420" s="5">
        <v>119456</v>
      </c>
      <c r="Z420" s="27">
        <v>1275.01756059377</v>
      </c>
      <c r="AA420" s="11">
        <v>11069</v>
      </c>
      <c r="AB420" s="12">
        <v>6.5219221677017575E-2</v>
      </c>
      <c r="AC420" s="5">
        <f>(D420/S420)*1000000</f>
        <v>3477.6192227976162</v>
      </c>
      <c r="AD420" s="5">
        <f>S420/E420</f>
        <v>107.96750300898066</v>
      </c>
      <c r="AE420" s="5">
        <v>1715000</v>
      </c>
      <c r="AF420" s="5">
        <v>1875181.68</v>
      </c>
      <c r="AG420" s="5">
        <v>124.11906</v>
      </c>
      <c r="AH420" s="5">
        <v>15373000</v>
      </c>
      <c r="AI420" s="5">
        <v>16808844.059999999</v>
      </c>
      <c r="AJ420" s="5">
        <v>308.08890000000002</v>
      </c>
      <c r="AK420" s="5">
        <v>16</v>
      </c>
      <c r="AL420" s="5">
        <v>4.2000000000000002E-4</v>
      </c>
      <c r="AM420" s="5">
        <v>4</v>
      </c>
      <c r="AN420" s="5">
        <v>6.0000000000000002E-5</v>
      </c>
      <c r="AO420" s="5">
        <v>30</v>
      </c>
      <c r="AP420" s="5">
        <v>1</v>
      </c>
      <c r="AQ420" s="5">
        <v>30</v>
      </c>
      <c r="AR420" s="5">
        <v>30</v>
      </c>
      <c r="AS420" s="5">
        <v>30</v>
      </c>
      <c r="AT420" s="5">
        <v>221</v>
      </c>
      <c r="AU420" s="5">
        <f>IF(AM420&gt;20,1,0)</f>
        <v>0</v>
      </c>
    </row>
    <row r="421" spans="1:47">
      <c r="A421" s="15">
        <v>22000</v>
      </c>
      <c r="B421" s="1" t="s">
        <v>22</v>
      </c>
      <c r="C421">
        <v>2014</v>
      </c>
      <c r="D421">
        <v>16360</v>
      </c>
      <c r="E421" s="13">
        <v>43204</v>
      </c>
      <c r="F421" s="42">
        <v>6.9</v>
      </c>
      <c r="G421" s="5">
        <v>10.26</v>
      </c>
      <c r="H421" s="38" t="s">
        <v>919</v>
      </c>
      <c r="I421" s="38" t="s">
        <v>920</v>
      </c>
      <c r="J421" s="38" t="s">
        <v>921</v>
      </c>
      <c r="K421" s="38">
        <v>32.299999999999997</v>
      </c>
      <c r="L421" s="38">
        <v>1.7</v>
      </c>
      <c r="M421" s="38">
        <v>4.8</v>
      </c>
      <c r="N421" s="13">
        <v>934</v>
      </c>
      <c r="O421" s="30">
        <v>23.1</v>
      </c>
      <c r="P421" s="9">
        <v>6.3245088265223428</v>
      </c>
      <c r="Q421" s="15">
        <v>46.3</v>
      </c>
      <c r="S421" s="23">
        <v>4644013</v>
      </c>
      <c r="T421" s="8">
        <v>139</v>
      </c>
      <c r="U421">
        <v>6.4</v>
      </c>
      <c r="V421" s="9">
        <v>6.312109728668033</v>
      </c>
      <c r="W421" s="5">
        <v>42686</v>
      </c>
      <c r="X421" s="8">
        <v>65.3</v>
      </c>
      <c r="Y421" s="5">
        <v>118652</v>
      </c>
      <c r="Z421" s="27">
        <v>1222.62130450322</v>
      </c>
      <c r="AA421" s="11">
        <v>9861.5</v>
      </c>
      <c r="AB421" s="12">
        <v>1.2184653051198202E-3</v>
      </c>
      <c r="AC421" s="5">
        <f>(D421/S421)*1000000</f>
        <v>3522.8152892767525</v>
      </c>
      <c r="AD421" s="5">
        <f>S421/E421</f>
        <v>107.4903481159152</v>
      </c>
      <c r="AE421" s="5">
        <v>10000</v>
      </c>
      <c r="AF421" s="5">
        <v>10946.99</v>
      </c>
      <c r="AG421" s="5">
        <v>0.58457999999999999</v>
      </c>
      <c r="AH421" s="5">
        <v>10236800</v>
      </c>
      <c r="AI421" s="5">
        <v>11206206.83</v>
      </c>
      <c r="AJ421" s="5">
        <v>287.93193000000002</v>
      </c>
      <c r="AK421" s="5">
        <v>3</v>
      </c>
      <c r="AL421" s="5">
        <v>3.0000000000000001E-5</v>
      </c>
      <c r="AM421" s="5">
        <v>6</v>
      </c>
      <c r="AN421" s="5">
        <v>1.9000000000000001E-4</v>
      </c>
      <c r="AO421" s="5">
        <v>2</v>
      </c>
      <c r="AP421" s="5">
        <v>1</v>
      </c>
      <c r="AQ421" s="5">
        <v>1</v>
      </c>
      <c r="AR421" s="5">
        <v>2</v>
      </c>
      <c r="AS421" s="5">
        <v>1</v>
      </c>
      <c r="AT421" s="5">
        <v>160</v>
      </c>
      <c r="AU421" s="5">
        <f>IF(AM421&gt;20,1,0)</f>
        <v>0</v>
      </c>
    </row>
    <row r="422" spans="1:47">
      <c r="A422" s="15">
        <v>22000</v>
      </c>
      <c r="B422" s="1" t="s">
        <v>22</v>
      </c>
      <c r="C422">
        <v>2013</v>
      </c>
      <c r="D422">
        <v>16004.2</v>
      </c>
      <c r="E422" s="13">
        <v>43204</v>
      </c>
      <c r="F422" s="42">
        <v>6.4</v>
      </c>
      <c r="G422" s="5">
        <v>10.67</v>
      </c>
      <c r="H422" s="38" t="s">
        <v>1070</v>
      </c>
      <c r="I422" s="38" t="s">
        <v>1071</v>
      </c>
      <c r="J422" s="38" t="s">
        <v>1072</v>
      </c>
      <c r="K422" s="38">
        <v>32.299999999999997</v>
      </c>
      <c r="L422" s="38">
        <v>1.6</v>
      </c>
      <c r="M422" s="38">
        <v>4.7</v>
      </c>
      <c r="N422" s="13">
        <v>676</v>
      </c>
      <c r="O422" s="30">
        <v>21.2</v>
      </c>
      <c r="P422" s="9">
        <v>6.3382679809487179</v>
      </c>
      <c r="Q422" s="15">
        <v>46.5</v>
      </c>
      <c r="S422" s="23">
        <v>4624527</v>
      </c>
      <c r="T422" s="8">
        <v>131.1</v>
      </c>
      <c r="U422">
        <v>6.7</v>
      </c>
      <c r="V422" s="9">
        <v>6.3182163070971953</v>
      </c>
      <c r="W422" s="5">
        <v>40912</v>
      </c>
      <c r="X422" s="8">
        <v>67.8</v>
      </c>
      <c r="Y422" s="5">
        <v>121125</v>
      </c>
      <c r="Z422" s="27">
        <v>1208.75520044566</v>
      </c>
      <c r="AA422" s="11">
        <v>9720</v>
      </c>
      <c r="AB422" s="12">
        <v>-4.4871302758583309E-2</v>
      </c>
      <c r="AC422" s="5">
        <f>(D422/S422)*1000000</f>
        <v>3460.7214964903442</v>
      </c>
      <c r="AD422" s="5">
        <f>S422/E422</f>
        <v>107.03932506249421</v>
      </c>
      <c r="AE422" s="5">
        <v>100000</v>
      </c>
      <c r="AF422" s="5">
        <v>111245.62</v>
      </c>
      <c r="AG422" s="5">
        <v>1.8019099999999999</v>
      </c>
      <c r="AH422" s="5">
        <v>268151300</v>
      </c>
      <c r="AI422" s="5">
        <v>298306601</v>
      </c>
      <c r="AJ422" s="5">
        <v>4658.0353400000004</v>
      </c>
      <c r="AK422" s="5">
        <v>6</v>
      </c>
      <c r="AL422" s="5">
        <v>5.0000000000000002E-5</v>
      </c>
      <c r="AM422" s="5">
        <v>1</v>
      </c>
      <c r="AN422" s="5">
        <v>1.4999999999999999E-4</v>
      </c>
      <c r="AO422" s="5">
        <v>18</v>
      </c>
      <c r="AP422" s="5">
        <v>1</v>
      </c>
      <c r="AQ422" s="5">
        <v>1</v>
      </c>
      <c r="AR422" s="5">
        <v>18</v>
      </c>
      <c r="AS422" s="5">
        <v>2</v>
      </c>
      <c r="AT422" s="5">
        <v>218</v>
      </c>
      <c r="AU422" s="5">
        <f>IF(AM422&gt;20,1,0)</f>
        <v>0</v>
      </c>
    </row>
    <row r="423" spans="1:47">
      <c r="A423" s="15">
        <v>22000</v>
      </c>
      <c r="B423" s="1" t="s">
        <v>22</v>
      </c>
      <c r="C423">
        <v>2012</v>
      </c>
      <c r="D423">
        <v>15447.2</v>
      </c>
      <c r="E423" s="13">
        <v>43204</v>
      </c>
      <c r="F423" s="42">
        <v>5.7</v>
      </c>
      <c r="G423" s="5">
        <v>10.63</v>
      </c>
      <c r="H423" s="38" t="s">
        <v>1223</v>
      </c>
      <c r="I423" s="38" t="s">
        <v>1224</v>
      </c>
      <c r="J423" s="38" t="s">
        <v>1225</v>
      </c>
      <c r="K423" s="38">
        <v>32.200000000000003</v>
      </c>
      <c r="L423" s="38">
        <v>1.6</v>
      </c>
      <c r="M423" s="38">
        <v>4.5</v>
      </c>
      <c r="N423" s="13">
        <v>865</v>
      </c>
      <c r="O423" s="30">
        <v>21.1</v>
      </c>
      <c r="P423" s="9">
        <v>6.2595964266189403</v>
      </c>
      <c r="Q423" s="15">
        <v>46.9</v>
      </c>
      <c r="S423" s="23">
        <v>4600972</v>
      </c>
      <c r="T423" s="8">
        <v>126.2</v>
      </c>
      <c r="U423">
        <v>7.1</v>
      </c>
      <c r="V423" s="9">
        <v>6.2463580576690205</v>
      </c>
      <c r="W423" s="5">
        <v>40554</v>
      </c>
      <c r="X423" s="8">
        <v>68.7</v>
      </c>
      <c r="Y423" s="5">
        <v>120436</v>
      </c>
      <c r="Z423" s="27">
        <v>1088.0479877335399</v>
      </c>
      <c r="AA423" s="11">
        <v>9739.25</v>
      </c>
      <c r="AB423" s="12">
        <v>-6.9551351394250546E-2</v>
      </c>
      <c r="AC423" s="5">
        <f>(D423/S423)*1000000</f>
        <v>3357.377528052768</v>
      </c>
      <c r="AD423" s="5">
        <f>S423/E423</f>
        <v>106.49412091473012</v>
      </c>
      <c r="AE423" s="5">
        <v>1000</v>
      </c>
      <c r="AF423" s="5">
        <v>1128.75</v>
      </c>
      <c r="AG423" s="5">
        <v>5.0090000000000003E-2</v>
      </c>
      <c r="AH423" s="5">
        <v>810654900</v>
      </c>
      <c r="AI423" s="5">
        <v>915027615.13</v>
      </c>
      <c r="AJ423" s="5">
        <v>11718.83892</v>
      </c>
      <c r="AK423" s="5">
        <v>8</v>
      </c>
      <c r="AL423" s="5">
        <v>6.9999999999999994E-5</v>
      </c>
      <c r="AM423" s="5">
        <v>12</v>
      </c>
      <c r="AN423" s="5">
        <v>1.8000000000000001E-4</v>
      </c>
      <c r="AO423" s="5">
        <v>8</v>
      </c>
      <c r="AP423" s="5">
        <v>4</v>
      </c>
      <c r="AQ423" s="5">
        <v>1</v>
      </c>
      <c r="AR423" s="5">
        <v>8</v>
      </c>
      <c r="AS423" s="5">
        <v>1</v>
      </c>
      <c r="AT423" s="5">
        <v>382</v>
      </c>
      <c r="AU423" s="5">
        <f>IF(AM423&gt;20,1,0)</f>
        <v>0</v>
      </c>
    </row>
    <row r="424" spans="1:47">
      <c r="A424" s="15">
        <v>22000</v>
      </c>
      <c r="B424" s="1" t="s">
        <v>22</v>
      </c>
      <c r="C424">
        <v>2011</v>
      </c>
      <c r="D424">
        <v>15196.6</v>
      </c>
      <c r="E424" s="13">
        <v>43204</v>
      </c>
      <c r="F424" s="42">
        <v>6.4</v>
      </c>
      <c r="G424" s="5">
        <v>11.06</v>
      </c>
      <c r="H424" s="38" t="s">
        <v>1376</v>
      </c>
      <c r="I424" s="38" t="s">
        <v>1377</v>
      </c>
      <c r="J424" s="38" t="s">
        <v>1378</v>
      </c>
      <c r="K424" s="38">
        <v>32.1</v>
      </c>
      <c r="L424" s="38">
        <v>1.6</v>
      </c>
      <c r="M424" s="38">
        <v>4.3</v>
      </c>
      <c r="N424" s="13">
        <v>652</v>
      </c>
      <c r="O424" s="30">
        <v>21.1</v>
      </c>
      <c r="P424" s="9">
        <v>5.895083190995968</v>
      </c>
      <c r="Q424" s="15">
        <v>48.9</v>
      </c>
      <c r="S424" s="23">
        <v>4575625</v>
      </c>
      <c r="T424" s="8">
        <v>121.9</v>
      </c>
      <c r="U424">
        <v>7.8</v>
      </c>
      <c r="V424" s="9">
        <v>5.8689196118728093</v>
      </c>
      <c r="W424" s="5">
        <v>38706</v>
      </c>
      <c r="X424" s="8">
        <v>70.099999999999994</v>
      </c>
      <c r="Y424" s="5">
        <v>119424</v>
      </c>
      <c r="Z424" s="27">
        <v>1004.07619716999</v>
      </c>
      <c r="AA424" s="11">
        <v>10007.75</v>
      </c>
      <c r="AB424" s="12">
        <v>1.7774311993377173E-2</v>
      </c>
      <c r="AC424" s="5">
        <f>(D424/S424)*1000000</f>
        <v>3321.2074853162135</v>
      </c>
      <c r="AD424" s="5">
        <f>S424/E424</f>
        <v>105.90743912600685</v>
      </c>
      <c r="AE424" s="5">
        <v>3115000</v>
      </c>
      <c r="AF424" s="5">
        <v>3588822.76</v>
      </c>
      <c r="AG424" s="5">
        <v>305.59289000000001</v>
      </c>
      <c r="AH424" s="5">
        <v>86089900</v>
      </c>
      <c r="AI424" s="5">
        <v>99185038.239999995</v>
      </c>
      <c r="AJ424" s="5">
        <v>6529.0672299999997</v>
      </c>
      <c r="AK424" s="5">
        <v>44</v>
      </c>
      <c r="AL424" s="5">
        <v>6.4000000000000005E-4</v>
      </c>
      <c r="AM424" s="5">
        <v>16</v>
      </c>
      <c r="AN424" s="5">
        <v>1.2999999999999999E-4</v>
      </c>
      <c r="AO424" s="5">
        <v>27</v>
      </c>
      <c r="AP424" s="5">
        <v>1</v>
      </c>
      <c r="AQ424" s="5">
        <v>2</v>
      </c>
      <c r="AR424" s="5">
        <v>27</v>
      </c>
      <c r="AS424" s="5">
        <v>26</v>
      </c>
      <c r="AT424" s="5">
        <v>589</v>
      </c>
      <c r="AU424" s="5">
        <f>IF(AM424&gt;20,1,0)</f>
        <v>0</v>
      </c>
    </row>
    <row r="425" spans="1:47">
      <c r="A425" s="15">
        <v>22000</v>
      </c>
      <c r="B425" s="1" t="s">
        <v>22</v>
      </c>
      <c r="C425">
        <v>2010</v>
      </c>
      <c r="D425">
        <v>14381.3</v>
      </c>
      <c r="E425" s="13">
        <v>43204</v>
      </c>
      <c r="F425" s="42">
        <v>6.9</v>
      </c>
      <c r="G425" s="5">
        <v>11</v>
      </c>
      <c r="H425" s="38" t="s">
        <v>1528</v>
      </c>
      <c r="I425" s="38" t="s">
        <v>1529</v>
      </c>
      <c r="J425" s="38" t="s">
        <v>1530</v>
      </c>
      <c r="K425" s="38">
        <v>32</v>
      </c>
      <c r="L425" s="38">
        <v>1.6</v>
      </c>
      <c r="M425" s="38">
        <v>4.3</v>
      </c>
      <c r="N425" s="13">
        <v>1065</v>
      </c>
      <c r="O425" s="30">
        <v>21.5</v>
      </c>
      <c r="P425" s="9">
        <v>5.6279124562754541</v>
      </c>
      <c r="Q425" s="15">
        <v>48.8</v>
      </c>
      <c r="S425" s="23">
        <v>4544532</v>
      </c>
      <c r="T425" s="8">
        <v>121.5</v>
      </c>
      <c r="U425">
        <v>8</v>
      </c>
      <c r="V425" s="9">
        <v>5.6119773860350337</v>
      </c>
      <c r="W425" s="5">
        <v>37649</v>
      </c>
      <c r="X425" s="8">
        <v>70.400000000000006</v>
      </c>
      <c r="Y425" s="5">
        <v>123042</v>
      </c>
      <c r="Z425" s="27">
        <v>938.02052656975604</v>
      </c>
      <c r="AA425" s="11">
        <v>9870.25</v>
      </c>
      <c r="AB425" s="12">
        <v>9.3708978356606965E-3</v>
      </c>
      <c r="AC425" s="5">
        <f>(D425/S425)*1000000</f>
        <v>3164.5282726582186</v>
      </c>
      <c r="AD425" s="5">
        <f>S425/E425</f>
        <v>105.18776039255624</v>
      </c>
      <c r="AE425" s="5">
        <v>25340000</v>
      </c>
      <c r="AF425" s="5">
        <v>30116000.170000002</v>
      </c>
      <c r="AG425" s="5">
        <v>2378.67274</v>
      </c>
      <c r="AH425" s="5">
        <v>59950600</v>
      </c>
      <c r="AI425" s="5">
        <v>71249892.819999993</v>
      </c>
      <c r="AJ425" s="5">
        <v>4242.1936800000003</v>
      </c>
      <c r="AK425" s="5">
        <v>18</v>
      </c>
      <c r="AL425" s="5">
        <v>1.4E-3</v>
      </c>
      <c r="AM425" s="5">
        <v>9</v>
      </c>
      <c r="AN425" s="5">
        <v>1.7000000000000001E-4</v>
      </c>
      <c r="AO425" s="5">
        <v>31</v>
      </c>
      <c r="AP425" s="5">
        <v>4</v>
      </c>
      <c r="AQ425" s="5">
        <v>1</v>
      </c>
      <c r="AR425" s="5">
        <v>14</v>
      </c>
      <c r="AS425" s="5">
        <v>31</v>
      </c>
      <c r="AT425" s="5">
        <v>284</v>
      </c>
      <c r="AU425" s="5">
        <f>IF(AM425&gt;20,1,0)</f>
        <v>0</v>
      </c>
    </row>
    <row r="426" spans="1:47">
      <c r="A426" s="15">
        <v>22000</v>
      </c>
      <c r="B426" s="1" t="s">
        <v>22</v>
      </c>
      <c r="C426">
        <v>2009</v>
      </c>
      <c r="D426">
        <v>13921.4</v>
      </c>
      <c r="E426" s="13">
        <v>43204</v>
      </c>
      <c r="F426" s="42">
        <v>7.1</v>
      </c>
      <c r="G426" s="5">
        <v>11.78</v>
      </c>
      <c r="H426" s="13"/>
      <c r="I426" s="13"/>
      <c r="J426" s="13"/>
      <c r="K426" s="13"/>
      <c r="L426" s="13"/>
      <c r="M426" s="13"/>
      <c r="N426" s="13"/>
      <c r="O426" s="30">
        <v>14.3</v>
      </c>
      <c r="P426" s="9">
        <v>5.438717272180809</v>
      </c>
      <c r="Q426" s="15">
        <v>48</v>
      </c>
      <c r="S426" s="7">
        <v>4491648</v>
      </c>
      <c r="T426" s="8">
        <v>130.1</v>
      </c>
      <c r="U426">
        <v>6.8</v>
      </c>
      <c r="V426" s="9">
        <v>5.4316812802420991</v>
      </c>
      <c r="W426" s="5">
        <v>36457</v>
      </c>
      <c r="X426" s="8">
        <v>71.900000000000006</v>
      </c>
      <c r="Y426" s="5">
        <v>119364</v>
      </c>
      <c r="Z426" s="27">
        <v>1037.45714991057</v>
      </c>
      <c r="AA426" s="11">
        <v>9088.75</v>
      </c>
      <c r="AB426" s="5">
        <v>7.8669301721152884E-4</v>
      </c>
      <c r="AC426" s="5">
        <f>(D426/S426)*1000000</f>
        <v>3099.3969251374997</v>
      </c>
      <c r="AD426" s="5">
        <f>S426/E426</f>
        <v>103.96370706416073</v>
      </c>
      <c r="AE426" s="5">
        <v>2432000</v>
      </c>
      <c r="AF426" s="5">
        <v>2937785.56</v>
      </c>
      <c r="AG426" s="5">
        <v>339.10446999999999</v>
      </c>
      <c r="AH426" s="5">
        <v>780743750</v>
      </c>
      <c r="AI426" s="5">
        <v>943115833.64999998</v>
      </c>
      <c r="AJ426" s="5">
        <v>106890.06219</v>
      </c>
      <c r="AK426" s="5">
        <v>35</v>
      </c>
      <c r="AL426" s="5">
        <v>1.0499999999999999E-3</v>
      </c>
      <c r="AM426" s="5">
        <v>8</v>
      </c>
      <c r="AN426" s="5">
        <v>2.5999999999999998E-4</v>
      </c>
      <c r="AO426" s="5">
        <v>30</v>
      </c>
      <c r="AP426" s="5">
        <v>2</v>
      </c>
      <c r="AQ426" s="5">
        <v>1</v>
      </c>
      <c r="AR426" s="5">
        <v>30</v>
      </c>
      <c r="AS426" s="5">
        <v>1</v>
      </c>
      <c r="AT426" s="5">
        <v>371</v>
      </c>
      <c r="AU426" s="5">
        <f>IF(AM426&gt;20,1,0)</f>
        <v>0</v>
      </c>
    </row>
    <row r="427" spans="1:47">
      <c r="A427" s="15">
        <v>22000</v>
      </c>
      <c r="B427" s="1" t="s">
        <v>22</v>
      </c>
      <c r="C427">
        <v>2008</v>
      </c>
      <c r="D427">
        <v>15063.1</v>
      </c>
      <c r="E427" s="13">
        <v>43204</v>
      </c>
      <c r="F427" s="42">
        <v>6.8</v>
      </c>
      <c r="G427" s="5">
        <v>12.33</v>
      </c>
      <c r="H427" s="13"/>
      <c r="I427" s="13"/>
      <c r="J427" s="13"/>
      <c r="K427" s="13"/>
      <c r="L427" s="13"/>
      <c r="M427" s="13"/>
      <c r="N427" s="13"/>
      <c r="O427" s="30">
        <v>18.2</v>
      </c>
      <c r="P427" s="9">
        <v>5.9467834523696856</v>
      </c>
      <c r="Q427" s="15">
        <v>46.9</v>
      </c>
      <c r="S427" s="7">
        <v>4435586</v>
      </c>
      <c r="T427" s="8">
        <v>134.69999999999999</v>
      </c>
      <c r="U427">
        <v>4.9000000000000004</v>
      </c>
      <c r="V427" s="9">
        <v>5.9502710341288356</v>
      </c>
      <c r="W427" s="5">
        <v>37891</v>
      </c>
      <c r="X427" s="5">
        <v>73.5</v>
      </c>
      <c r="Y427" s="5">
        <v>118306</v>
      </c>
      <c r="Z427" s="27">
        <v>1286.1754426090499</v>
      </c>
      <c r="AA427" s="11">
        <v>9806.25</v>
      </c>
      <c r="AB427" s="12">
        <v>-1.3037067568852159E-3</v>
      </c>
      <c r="AC427" s="5">
        <f>(D427/S427)*1000000</f>
        <v>3395.9661699716789</v>
      </c>
      <c r="AD427" s="5">
        <f>S427/E427</f>
        <v>102.66609573187668</v>
      </c>
      <c r="AE427" s="5">
        <v>758175200</v>
      </c>
      <c r="AF427" s="5">
        <v>912595276.08000004</v>
      </c>
      <c r="AG427" s="5">
        <v>42853.708140000002</v>
      </c>
      <c r="AH427" s="5">
        <v>1642758050</v>
      </c>
      <c r="AI427" s="5">
        <v>1977344070.6700001</v>
      </c>
      <c r="AJ427" s="5">
        <v>47766.728080000001</v>
      </c>
      <c r="AK427" s="5">
        <v>24</v>
      </c>
      <c r="AL427" s="5">
        <v>7.1000000000000002E-4</v>
      </c>
      <c r="AM427" s="5">
        <v>13</v>
      </c>
      <c r="AN427" s="5">
        <v>1.8000000000000001E-4</v>
      </c>
      <c r="AO427" s="5">
        <v>4</v>
      </c>
      <c r="AP427" s="5">
        <v>2</v>
      </c>
      <c r="AQ427" s="5">
        <v>1</v>
      </c>
      <c r="AR427" s="5">
        <v>4</v>
      </c>
      <c r="AS427" s="5">
        <v>2</v>
      </c>
      <c r="AT427" s="5">
        <v>488</v>
      </c>
      <c r="AU427" s="5">
        <f>IF(AM427&gt;20,1,0)</f>
        <v>0</v>
      </c>
    </row>
    <row r="428" spans="1:47">
      <c r="A428" s="15">
        <v>22000</v>
      </c>
      <c r="B428" s="1" t="s">
        <v>22</v>
      </c>
      <c r="C428">
        <v>2007</v>
      </c>
      <c r="D428">
        <v>15230.1</v>
      </c>
      <c r="E428" s="13">
        <v>43204</v>
      </c>
      <c r="F428" s="42">
        <v>7.5</v>
      </c>
      <c r="G428" s="5">
        <v>14.56</v>
      </c>
      <c r="H428" s="13"/>
      <c r="I428" s="13"/>
      <c r="J428" s="13"/>
      <c r="K428" s="13"/>
      <c r="L428" s="13"/>
      <c r="M428" s="13"/>
      <c r="N428" s="13"/>
      <c r="O428" s="30">
        <v>16.100000000000001</v>
      </c>
      <c r="P428" s="9">
        <v>6.2139209973073877</v>
      </c>
      <c r="Q428" s="15">
        <v>40</v>
      </c>
      <c r="S428" s="7">
        <v>4375581</v>
      </c>
      <c r="T428" s="8">
        <v>132.80000000000001</v>
      </c>
      <c r="U428">
        <v>4.3</v>
      </c>
      <c r="V428" s="9">
        <v>6.195746509302718</v>
      </c>
      <c r="W428" s="5">
        <v>35966</v>
      </c>
      <c r="X428" s="8">
        <v>71.5</v>
      </c>
      <c r="Y428" s="5">
        <v>114514</v>
      </c>
      <c r="Z428" s="27">
        <v>1782.1030291848599</v>
      </c>
      <c r="AA428" s="11">
        <v>9977.25</v>
      </c>
      <c r="AB428" s="12">
        <v>-4.9271581352018728E-2</v>
      </c>
      <c r="AC428" s="5">
        <f>(D428/S428)*1000000</f>
        <v>3480.7034768639869</v>
      </c>
      <c r="AD428" s="5">
        <f>S428/E428</f>
        <v>101.27721970187946</v>
      </c>
      <c r="AE428" s="5">
        <v>850000</v>
      </c>
      <c r="AF428" s="5">
        <v>1062405.6399999999</v>
      </c>
      <c r="AG428" s="5">
        <v>80.274979999999999</v>
      </c>
      <c r="AH428" s="5">
        <v>19705500</v>
      </c>
      <c r="AI428" s="5">
        <v>24629687.239999998</v>
      </c>
      <c r="AJ428" s="5">
        <v>665.02937999999995</v>
      </c>
      <c r="AK428" s="5">
        <v>60</v>
      </c>
      <c r="AL428" s="5">
        <v>4.4999999999999999E-4</v>
      </c>
      <c r="AM428" s="5">
        <v>4</v>
      </c>
      <c r="AN428" s="5">
        <v>3.0000000000000001E-5</v>
      </c>
      <c r="AO428" s="5">
        <v>1</v>
      </c>
      <c r="AP428" s="5">
        <v>1</v>
      </c>
      <c r="AQ428" s="5">
        <v>1</v>
      </c>
      <c r="AR428" s="5">
        <v>1</v>
      </c>
      <c r="AS428" s="5">
        <v>1</v>
      </c>
      <c r="AT428" s="5">
        <v>198</v>
      </c>
      <c r="AU428" s="5">
        <f>IF(AM428&gt;20,1,0)</f>
        <v>0</v>
      </c>
    </row>
    <row r="429" spans="1:47">
      <c r="A429" s="15">
        <v>22000</v>
      </c>
      <c r="B429" s="1" t="s">
        <v>22</v>
      </c>
      <c r="C429">
        <v>2006</v>
      </c>
      <c r="D429">
        <v>14186.2</v>
      </c>
      <c r="E429" s="13">
        <v>43204</v>
      </c>
      <c r="F429" s="42"/>
      <c r="G429" s="5">
        <v>12.94</v>
      </c>
      <c r="H429" s="13"/>
      <c r="I429" s="13"/>
      <c r="J429" s="13"/>
      <c r="K429" s="13"/>
      <c r="L429" s="13"/>
      <c r="M429" s="13"/>
      <c r="N429" s="13"/>
      <c r="O429" s="30">
        <v>17</v>
      </c>
      <c r="P429" s="9">
        <v>6.0561064925213159</v>
      </c>
      <c r="Q429" s="15">
        <v>35.299999999999997</v>
      </c>
      <c r="S429" s="7">
        <v>4302665</v>
      </c>
      <c r="T429" s="8">
        <v>130.6</v>
      </c>
      <c r="U429">
        <v>4.5</v>
      </c>
      <c r="V429" s="9">
        <v>6.0649475084566475</v>
      </c>
      <c r="W429" s="5">
        <v>33385</v>
      </c>
      <c r="X429" s="8">
        <v>71.3</v>
      </c>
      <c r="Y429" s="5">
        <v>115966</v>
      </c>
      <c r="Z429" s="27">
        <v>2114.78176058499</v>
      </c>
      <c r="AA429" s="11">
        <v>10323.25</v>
      </c>
      <c r="AB429" s="12">
        <v>-0.18634216588995339</v>
      </c>
      <c r="AC429" s="5">
        <f>(D429/S429)*1000000</f>
        <v>3297.0728606572907</v>
      </c>
      <c r="AD429" s="5">
        <f>S429/E429</f>
        <v>99.589505601333215</v>
      </c>
      <c r="AE429" s="5">
        <v>14730000</v>
      </c>
      <c r="AF429" s="5">
        <v>18935245.600000001</v>
      </c>
      <c r="AG429" s="5">
        <v>1563.7996800000001</v>
      </c>
      <c r="AH429" s="5">
        <v>61848550</v>
      </c>
      <c r="AI429" s="5">
        <v>79505599.540000007</v>
      </c>
      <c r="AJ429" s="5">
        <v>3263.1657399999999</v>
      </c>
      <c r="AK429" s="5">
        <v>40</v>
      </c>
      <c r="AL429" s="5">
        <v>4.4999999999999999E-4</v>
      </c>
      <c r="AM429" s="5">
        <v>9</v>
      </c>
      <c r="AN429" s="5">
        <v>2.4000000000000001E-4</v>
      </c>
      <c r="AO429" s="5">
        <v>16</v>
      </c>
      <c r="AP429" s="5">
        <v>1</v>
      </c>
      <c r="AQ429" s="5">
        <v>1</v>
      </c>
      <c r="AR429" s="5">
        <v>8</v>
      </c>
      <c r="AS429" s="5">
        <v>16</v>
      </c>
      <c r="AT429" s="5">
        <v>287</v>
      </c>
      <c r="AU429" s="5">
        <f>IF(AM429&gt;20,1,0)</f>
        <v>0</v>
      </c>
    </row>
    <row r="430" spans="1:47">
      <c r="A430" s="15">
        <v>22000</v>
      </c>
      <c r="B430" s="1" t="s">
        <v>22</v>
      </c>
      <c r="C430">
        <v>2005</v>
      </c>
      <c r="D430">
        <v>12846.2</v>
      </c>
      <c r="E430" s="13">
        <v>43204</v>
      </c>
      <c r="F430" s="42">
        <v>8</v>
      </c>
      <c r="G430" s="5">
        <v>9.98</v>
      </c>
      <c r="H430" s="13"/>
      <c r="I430" s="13"/>
      <c r="J430" s="13"/>
      <c r="K430" s="13"/>
      <c r="L430" s="13"/>
      <c r="M430" s="13"/>
      <c r="N430" s="13"/>
      <c r="O430" s="30">
        <v>18.3</v>
      </c>
      <c r="P430" s="9">
        <v>5.9372750083222661</v>
      </c>
      <c r="Q430" s="15">
        <v>32.6</v>
      </c>
      <c r="S430" s="7">
        <v>4576628</v>
      </c>
      <c r="T430" s="8">
        <v>118.8</v>
      </c>
      <c r="U430">
        <v>7.2</v>
      </c>
      <c r="V430" s="9">
        <v>5.9326688187393328</v>
      </c>
      <c r="W430" s="5">
        <v>29699</v>
      </c>
      <c r="X430" s="8">
        <v>72.5</v>
      </c>
      <c r="Y430" s="5">
        <v>113813</v>
      </c>
      <c r="Z430" s="27">
        <v>1816.17056227075</v>
      </c>
      <c r="AA430" s="11">
        <v>9047.5</v>
      </c>
      <c r="AB430" s="12">
        <v>-0.18674135577472187</v>
      </c>
      <c r="AC430" s="5">
        <f>(D430/S430)*1000000</f>
        <v>2806.9137364889607</v>
      </c>
      <c r="AD430" s="5">
        <f>S430/E430</f>
        <v>105.93065456902139</v>
      </c>
      <c r="AE430" s="5">
        <v>56810000</v>
      </c>
      <c r="AF430" s="5">
        <v>75384362.950000003</v>
      </c>
      <c r="AG430" s="5">
        <v>6977.7094500000003</v>
      </c>
      <c r="AH430" s="5">
        <v>52777006500</v>
      </c>
      <c r="AI430" s="5">
        <v>70032758541.360001</v>
      </c>
      <c r="AJ430" s="5">
        <v>1104594.67341</v>
      </c>
      <c r="AK430" s="5">
        <v>34</v>
      </c>
      <c r="AL430" s="5">
        <v>1.39E-3</v>
      </c>
      <c r="AM430" s="5">
        <v>820</v>
      </c>
      <c r="AN430" s="5">
        <v>3.79E-3</v>
      </c>
      <c r="AO430" s="5">
        <v>2</v>
      </c>
      <c r="AP430" s="5">
        <v>2</v>
      </c>
      <c r="AQ430" s="5">
        <v>2</v>
      </c>
      <c r="AR430" s="5">
        <v>2</v>
      </c>
      <c r="AS430" s="5">
        <v>2</v>
      </c>
      <c r="AT430" s="5">
        <v>347</v>
      </c>
      <c r="AU430" s="5">
        <f>IF(AM430&gt;20,1,0)</f>
        <v>1</v>
      </c>
    </row>
    <row r="431" spans="1:47">
      <c r="A431" s="15">
        <v>22000</v>
      </c>
      <c r="B431" s="1" t="s">
        <v>22</v>
      </c>
      <c r="C431">
        <v>2004</v>
      </c>
      <c r="D431">
        <v>11895.4</v>
      </c>
      <c r="E431" s="13">
        <v>43204</v>
      </c>
      <c r="F431" s="42">
        <v>8</v>
      </c>
      <c r="G431" s="5">
        <v>12.74</v>
      </c>
      <c r="H431" s="13"/>
      <c r="I431" s="13"/>
      <c r="J431" s="13"/>
      <c r="K431" s="13"/>
      <c r="L431" s="13"/>
      <c r="M431" s="13"/>
      <c r="N431" s="13"/>
      <c r="O431" s="30">
        <v>16.8</v>
      </c>
      <c r="P431" s="9">
        <v>5.7132854234147485</v>
      </c>
      <c r="Q431" s="15">
        <v>31.1</v>
      </c>
      <c r="S431" s="7">
        <v>4552238</v>
      </c>
      <c r="T431" s="8">
        <v>116.4</v>
      </c>
      <c r="U431">
        <v>5.9</v>
      </c>
      <c r="V431" s="9">
        <v>5.7121114548436474</v>
      </c>
      <c r="W431" s="5">
        <v>27744</v>
      </c>
      <c r="X431" s="8">
        <v>70.599999999999994</v>
      </c>
      <c r="Y431" s="5">
        <v>110389</v>
      </c>
      <c r="Z431" s="27">
        <v>1740.8450034576099</v>
      </c>
      <c r="AA431" s="5"/>
      <c r="AB431" s="12">
        <v>-0.20582767273601132</v>
      </c>
      <c r="AC431" s="5">
        <f>(D431/S431)*1000000</f>
        <v>2613.0883314976063</v>
      </c>
      <c r="AD431" s="5">
        <f>S431/E431</f>
        <v>105.36612350708268</v>
      </c>
      <c r="AE431" s="5">
        <v>204000</v>
      </c>
      <c r="AF431" s="5">
        <v>279870.38</v>
      </c>
      <c r="AG431" s="5">
        <v>14.66479</v>
      </c>
      <c r="AH431" s="5">
        <v>38991000</v>
      </c>
      <c r="AI431" s="5">
        <v>53492283.75</v>
      </c>
      <c r="AJ431" s="5">
        <v>1566.8964900000001</v>
      </c>
      <c r="AK431" s="5">
        <v>37</v>
      </c>
      <c r="AL431" s="5">
        <v>1.8699999999999999E-3</v>
      </c>
      <c r="AM431" s="5">
        <v>3</v>
      </c>
      <c r="AN431" s="5">
        <v>1.9000000000000001E-4</v>
      </c>
      <c r="AO431" s="5">
        <v>8</v>
      </c>
      <c r="AP431" s="5">
        <v>1</v>
      </c>
      <c r="AQ431" s="5">
        <v>1</v>
      </c>
      <c r="AR431" s="5">
        <v>3</v>
      </c>
      <c r="AS431" s="5">
        <v>8</v>
      </c>
      <c r="AT431" s="5">
        <v>340</v>
      </c>
      <c r="AU431" s="5">
        <f>IF(AM431&gt;20,1,0)</f>
        <v>0</v>
      </c>
    </row>
    <row r="432" spans="1:47">
      <c r="A432" s="15">
        <v>22000</v>
      </c>
      <c r="B432" s="1" t="s">
        <v>22</v>
      </c>
      <c r="C432">
        <v>2003</v>
      </c>
      <c r="D432">
        <v>11402.4</v>
      </c>
      <c r="E432" s="13">
        <v>43204</v>
      </c>
      <c r="F432" s="42">
        <v>8.1999999999999993</v>
      </c>
      <c r="G432" s="5">
        <v>13</v>
      </c>
      <c r="H432" s="13"/>
      <c r="I432" s="13"/>
      <c r="J432" s="13"/>
      <c r="K432" s="13"/>
      <c r="L432" s="13"/>
      <c r="M432" s="13"/>
      <c r="N432" s="13"/>
      <c r="O432" s="30">
        <v>17</v>
      </c>
      <c r="P432" s="9">
        <v>5.7012260527313599</v>
      </c>
      <c r="Q432" s="15">
        <v>29.2</v>
      </c>
      <c r="S432" s="7">
        <v>4521042</v>
      </c>
      <c r="T432" s="8">
        <v>119</v>
      </c>
      <c r="U432">
        <v>6.4</v>
      </c>
      <c r="V432" s="9">
        <v>5.7019743124262545</v>
      </c>
      <c r="W432" s="5">
        <v>26793</v>
      </c>
      <c r="X432" s="8">
        <v>67.5</v>
      </c>
      <c r="Y432" s="5">
        <v>110017</v>
      </c>
      <c r="Z432" s="27">
        <v>1721.6504910404101</v>
      </c>
      <c r="AA432" s="5"/>
      <c r="AB432" s="12">
        <v>-0.16645160393938463</v>
      </c>
      <c r="AC432" s="5">
        <f>(D432/S432)*1000000</f>
        <v>2522.0734512088143</v>
      </c>
      <c r="AD432" s="5">
        <f>S432/E432</f>
        <v>104.64406073511712</v>
      </c>
      <c r="AE432" s="5">
        <v>0</v>
      </c>
      <c r="AF432" s="5">
        <v>0</v>
      </c>
      <c r="AG432" s="5">
        <v>0</v>
      </c>
      <c r="AH432" s="5">
        <v>51383250</v>
      </c>
      <c r="AI432" s="5">
        <v>72370649.530000001</v>
      </c>
      <c r="AJ432" s="5">
        <v>1263.5851</v>
      </c>
      <c r="AK432" s="5">
        <v>15</v>
      </c>
      <c r="AL432" s="5">
        <v>5.1999999999999995E-4</v>
      </c>
      <c r="AM432" s="5">
        <v>1</v>
      </c>
      <c r="AN432" s="5">
        <v>1.0000000000000001E-5</v>
      </c>
      <c r="AO432" s="5">
        <v>4</v>
      </c>
      <c r="AP432" s="5">
        <v>1</v>
      </c>
      <c r="AQ432" s="5">
        <v>1</v>
      </c>
      <c r="AR432" s="5">
        <v>4</v>
      </c>
      <c r="AS432" s="5">
        <v>0</v>
      </c>
      <c r="AT432" s="5">
        <v>246</v>
      </c>
      <c r="AU432" s="5">
        <f>IF(AM432&gt;20,1,0)</f>
        <v>0</v>
      </c>
    </row>
    <row r="433" spans="1:47">
      <c r="A433" s="15">
        <v>22000</v>
      </c>
      <c r="B433" s="1" t="s">
        <v>22</v>
      </c>
      <c r="C433">
        <v>2002</v>
      </c>
      <c r="D433">
        <v>11140.3</v>
      </c>
      <c r="E433" s="13">
        <v>43204</v>
      </c>
      <c r="F433" s="42">
        <v>8.1</v>
      </c>
      <c r="G433" s="5">
        <v>13.25</v>
      </c>
      <c r="H433" s="13"/>
      <c r="I433" s="13"/>
      <c r="J433" s="13"/>
      <c r="K433" s="13"/>
      <c r="L433" s="13"/>
      <c r="M433" s="13"/>
      <c r="N433" s="13"/>
      <c r="O433" s="30">
        <v>17.5</v>
      </c>
      <c r="P433" s="9">
        <v>5.5354743317590911</v>
      </c>
      <c r="Q433" s="15">
        <v>27.3</v>
      </c>
      <c r="S433" s="7">
        <v>4497267</v>
      </c>
      <c r="T433" s="8">
        <v>119</v>
      </c>
      <c r="U433">
        <v>6.1</v>
      </c>
      <c r="V433" s="9">
        <v>5.5376596563047782</v>
      </c>
      <c r="W433" s="5">
        <v>26171</v>
      </c>
      <c r="X433" s="8">
        <v>67.400000000000006</v>
      </c>
      <c r="Y433" s="5">
        <v>109589</v>
      </c>
      <c r="Z433" s="27">
        <v>1500.8557505758299</v>
      </c>
      <c r="AA433" s="5"/>
      <c r="AB433" s="12">
        <v>-0.12508592899078452</v>
      </c>
      <c r="AC433" s="5">
        <f>(D433/S433)*1000000</f>
        <v>2477.1266638160464</v>
      </c>
      <c r="AD433" s="5">
        <f>S433/E433</f>
        <v>104.09376446625312</v>
      </c>
      <c r="AE433" s="5">
        <v>171700000</v>
      </c>
      <c r="AF433" s="5">
        <v>247341992.44999999</v>
      </c>
      <c r="AG433" s="5">
        <v>4228.9254099999998</v>
      </c>
      <c r="AH433" s="5">
        <v>660329250</v>
      </c>
      <c r="AI433" s="5">
        <v>951235599.13999999</v>
      </c>
      <c r="AJ433" s="5">
        <v>16617.614020000001</v>
      </c>
      <c r="AK433" s="5">
        <v>24</v>
      </c>
      <c r="AL433" s="5">
        <v>5.9999999999999995E-4</v>
      </c>
      <c r="AM433" s="5">
        <v>8</v>
      </c>
      <c r="AN433" s="5">
        <v>3.1E-4</v>
      </c>
      <c r="AO433" s="5">
        <v>3</v>
      </c>
      <c r="AP433" s="5">
        <v>1</v>
      </c>
      <c r="AQ433" s="5">
        <v>2</v>
      </c>
      <c r="AR433" s="5">
        <v>3</v>
      </c>
      <c r="AS433" s="5">
        <v>2</v>
      </c>
      <c r="AT433" s="5">
        <v>385</v>
      </c>
      <c r="AU433" s="5">
        <f>IF(AM433&gt;20,1,0)</f>
        <v>0</v>
      </c>
    </row>
    <row r="434" spans="1:47">
      <c r="A434" s="15">
        <v>22000</v>
      </c>
      <c r="B434" s="1" t="s">
        <v>22</v>
      </c>
      <c r="C434">
        <v>2001</v>
      </c>
      <c r="D434">
        <v>10856.9</v>
      </c>
      <c r="E434" s="13">
        <v>43204</v>
      </c>
      <c r="F434" s="42">
        <v>8.4</v>
      </c>
      <c r="G434" s="5">
        <v>11.21</v>
      </c>
      <c r="H434" s="13"/>
      <c r="I434" s="13"/>
      <c r="J434" s="13"/>
      <c r="K434" s="13"/>
      <c r="L434" s="13"/>
      <c r="M434" s="13"/>
      <c r="N434" s="13"/>
      <c r="O434" s="30">
        <v>16.2</v>
      </c>
      <c r="P434" s="9">
        <v>5.6759038097144527</v>
      </c>
      <c r="Q434" s="15">
        <v>25.8</v>
      </c>
      <c r="S434" s="7">
        <v>4477875</v>
      </c>
      <c r="T434" s="8">
        <v>124.6</v>
      </c>
      <c r="U434">
        <v>5.7</v>
      </c>
      <c r="V434" s="9">
        <v>5.6772561673628603</v>
      </c>
      <c r="W434" s="5">
        <v>25561</v>
      </c>
      <c r="X434" s="8">
        <v>67.099999999999994</v>
      </c>
      <c r="Y434" s="5">
        <v>109958</v>
      </c>
      <c r="Z434" s="27">
        <v>1286.47792761561</v>
      </c>
      <c r="AA434" s="5"/>
      <c r="AB434" s="12">
        <v>-8.5448553374223191E-2</v>
      </c>
      <c r="AC434" s="5">
        <f>(D434/S434)*1000000</f>
        <v>2424.5652234597883</v>
      </c>
      <c r="AD434" s="5">
        <f>S434/E434</f>
        <v>103.6449171373021</v>
      </c>
      <c r="AE434" s="5">
        <v>900000</v>
      </c>
      <c r="AF434" s="5">
        <v>1316990.6000000001</v>
      </c>
      <c r="AG434" s="5">
        <v>97.158140000000003</v>
      </c>
      <c r="AH434" s="5">
        <v>39318500</v>
      </c>
      <c r="AI434" s="5">
        <v>57535660.219999999</v>
      </c>
      <c r="AJ434" s="5">
        <v>855.81095000000005</v>
      </c>
      <c r="AK434" s="5">
        <v>19</v>
      </c>
      <c r="AL434" s="5">
        <v>2.9999999999999997E-4</v>
      </c>
      <c r="AM434" s="5">
        <v>4</v>
      </c>
      <c r="AN434" s="5">
        <v>6.0000000000000002E-5</v>
      </c>
      <c r="AO434" s="5">
        <v>23</v>
      </c>
      <c r="AP434" s="5">
        <v>1</v>
      </c>
      <c r="AQ434" s="5">
        <v>1</v>
      </c>
      <c r="AR434" s="5">
        <v>23</v>
      </c>
      <c r="AS434" s="5">
        <v>1</v>
      </c>
      <c r="AT434" s="5">
        <v>385</v>
      </c>
      <c r="AU434" s="5">
        <f>IF(AM434&gt;20,1,0)</f>
        <v>0</v>
      </c>
    </row>
    <row r="435" spans="1:47">
      <c r="A435" s="15">
        <v>22000</v>
      </c>
      <c r="B435" s="1" t="s">
        <v>22</v>
      </c>
      <c r="C435">
        <v>2000</v>
      </c>
      <c r="D435">
        <v>10230.6</v>
      </c>
      <c r="E435" s="13">
        <v>43204</v>
      </c>
      <c r="F435" s="42">
        <v>9.1</v>
      </c>
      <c r="G435" s="5">
        <v>12.53</v>
      </c>
      <c r="H435" s="13"/>
      <c r="I435" s="13"/>
      <c r="J435" s="13"/>
      <c r="K435" s="13"/>
      <c r="L435" s="13"/>
      <c r="M435" s="13"/>
      <c r="N435" s="13"/>
      <c r="O435" s="30">
        <v>17.2</v>
      </c>
      <c r="P435" s="9">
        <v>5.7657220080250511</v>
      </c>
      <c r="Q435" s="15">
        <v>25</v>
      </c>
      <c r="S435" s="7">
        <v>4469035</v>
      </c>
      <c r="T435" s="8">
        <v>128.9</v>
      </c>
      <c r="U435">
        <v>5.3</v>
      </c>
      <c r="V435" s="9">
        <v>5.7698783397679625</v>
      </c>
      <c r="W435" s="5">
        <v>23943</v>
      </c>
      <c r="X435" s="8">
        <v>68.099999999999994</v>
      </c>
      <c r="Y435" s="5">
        <v>111210</v>
      </c>
      <c r="Z435" s="27">
        <v>1164.50044488191</v>
      </c>
      <c r="AA435" s="5"/>
      <c r="AB435" s="12">
        <v>-7.5014722231077927E-2</v>
      </c>
      <c r="AC435" s="5">
        <f>(D435/S435)*1000000</f>
        <v>2289.2190372194445</v>
      </c>
      <c r="AD435" s="5">
        <f>S435/E435</f>
        <v>103.44030645310619</v>
      </c>
      <c r="AE435" s="5">
        <v>350447000</v>
      </c>
      <c r="AF435" s="5">
        <v>527409468.74000001</v>
      </c>
      <c r="AG435" s="5">
        <v>10825.57094</v>
      </c>
      <c r="AH435" s="5">
        <v>243978850</v>
      </c>
      <c r="AI435" s="5">
        <v>367178932.88999999</v>
      </c>
      <c r="AJ435" s="5">
        <v>2108.7732999999998</v>
      </c>
      <c r="AK435" s="5">
        <v>64</v>
      </c>
      <c r="AL435" s="5">
        <v>8.4000000000000003E-4</v>
      </c>
      <c r="AM435" s="5">
        <v>21</v>
      </c>
      <c r="AN435" s="5">
        <v>1.3999999999999999E-4</v>
      </c>
      <c r="AO435" s="5">
        <v>31</v>
      </c>
      <c r="AP435" s="5">
        <v>9</v>
      </c>
      <c r="AQ435" s="5">
        <v>2</v>
      </c>
      <c r="AR435" s="5">
        <v>3</v>
      </c>
      <c r="AS435" s="5">
        <v>31</v>
      </c>
      <c r="AT435" s="5">
        <v>415</v>
      </c>
      <c r="AU435" s="5">
        <f>IF(AM435&gt;20,1,0)</f>
        <v>1</v>
      </c>
    </row>
    <row r="436" spans="1:47">
      <c r="A436" s="15">
        <v>22000</v>
      </c>
      <c r="B436" s="1" t="s">
        <v>22</v>
      </c>
      <c r="C436">
        <v>1999</v>
      </c>
      <c r="D436">
        <v>9834.5</v>
      </c>
      <c r="E436" s="13">
        <v>43204</v>
      </c>
      <c r="F436" s="42">
        <v>9.1</v>
      </c>
      <c r="G436" s="5">
        <v>10.7</v>
      </c>
      <c r="H436" s="13"/>
      <c r="I436" s="13"/>
      <c r="J436" s="13"/>
      <c r="K436" s="13"/>
      <c r="L436" s="13"/>
      <c r="M436" s="13"/>
      <c r="N436" s="13"/>
      <c r="O436" s="30">
        <v>19.2</v>
      </c>
      <c r="P436" s="9">
        <v>5.5657188876660184</v>
      </c>
      <c r="Q436" s="15">
        <v>23.8</v>
      </c>
      <c r="S436" s="33">
        <v>4460811</v>
      </c>
      <c r="T436" s="5">
        <v>128.1</v>
      </c>
      <c r="U436">
        <v>5.0999999999999996</v>
      </c>
      <c r="V436" s="9">
        <v>5.566256160339571</v>
      </c>
      <c r="W436" s="5">
        <v>22731</v>
      </c>
      <c r="X436" s="8">
        <v>66.8</v>
      </c>
      <c r="Y436" s="5">
        <v>110093</v>
      </c>
      <c r="Z436" s="27">
        <v>1401.9096235300999</v>
      </c>
      <c r="AA436" s="5"/>
      <c r="AB436" s="5"/>
      <c r="AC436" s="5">
        <f>(D436/S436)*1000000</f>
        <v>2204.6439537563906</v>
      </c>
      <c r="AD436" s="5">
        <f>S436/E436</f>
        <v>103.24995370799</v>
      </c>
      <c r="AE436" s="5">
        <v>0</v>
      </c>
      <c r="AF436" s="5">
        <v>0</v>
      </c>
      <c r="AG436" s="5">
        <v>0</v>
      </c>
      <c r="AH436" s="5">
        <v>32992250</v>
      </c>
      <c r="AI436" s="5">
        <v>51321065.219999999</v>
      </c>
      <c r="AJ436" s="5">
        <v>1377.17949</v>
      </c>
      <c r="AK436" s="5">
        <v>171</v>
      </c>
      <c r="AL436" s="5">
        <v>2.6199999999999999E-3</v>
      </c>
      <c r="AM436" s="5">
        <v>14</v>
      </c>
      <c r="AN436" s="5">
        <v>1.6000000000000001E-4</v>
      </c>
      <c r="AO436" s="5">
        <v>11</v>
      </c>
      <c r="AP436" s="5">
        <v>1</v>
      </c>
      <c r="AQ436" s="5">
        <v>1</v>
      </c>
      <c r="AR436" s="5">
        <v>11</v>
      </c>
      <c r="AS436" s="5">
        <v>0</v>
      </c>
      <c r="AT436" s="5">
        <v>296</v>
      </c>
      <c r="AU436" s="5">
        <f>IF(AM436&gt;20,1,0)</f>
        <v>0</v>
      </c>
    </row>
    <row r="437" spans="1:47">
      <c r="A437" s="15">
        <v>22000</v>
      </c>
      <c r="B437" s="1" t="s">
        <v>22</v>
      </c>
      <c r="C437">
        <v>1998</v>
      </c>
      <c r="D437">
        <v>9401.1</v>
      </c>
      <c r="E437" s="13">
        <v>43204</v>
      </c>
      <c r="F437" s="42"/>
      <c r="G437" s="5">
        <v>12.82</v>
      </c>
      <c r="H437" s="13"/>
      <c r="I437" s="13"/>
      <c r="J437" s="13"/>
      <c r="K437" s="13"/>
      <c r="L437" s="13"/>
      <c r="M437" s="13"/>
      <c r="N437" s="13"/>
      <c r="O437" s="30">
        <v>19.100000000000001</v>
      </c>
      <c r="P437" s="9">
        <v>5.8626199974957478</v>
      </c>
      <c r="Q437" s="15">
        <v>22.3</v>
      </c>
      <c r="S437" s="33">
        <v>4440344</v>
      </c>
      <c r="T437" s="8">
        <v>127.6</v>
      </c>
      <c r="U437">
        <v>5.7</v>
      </c>
      <c r="V437" s="9">
        <v>5.8647591744805583</v>
      </c>
      <c r="W437" s="5">
        <v>22283</v>
      </c>
      <c r="X437" s="8">
        <v>66.599999999999994</v>
      </c>
      <c r="Y437" s="5">
        <v>107140</v>
      </c>
      <c r="Z437" s="27">
        <v>1314.9728264437799</v>
      </c>
      <c r="AA437" s="5"/>
      <c r="AB437" s="5"/>
      <c r="AC437" s="5">
        <f>(D437/S437)*1000000</f>
        <v>2117.2008294852831</v>
      </c>
      <c r="AD437" s="5">
        <f>S437/E437</f>
        <v>102.77622442366447</v>
      </c>
      <c r="AE437" s="5">
        <v>230399949.97</v>
      </c>
      <c r="AF437" s="5">
        <v>366313984.72000003</v>
      </c>
      <c r="AG437" s="5">
        <v>9021.3104199999998</v>
      </c>
      <c r="AH437" s="5">
        <v>136588300.08000001</v>
      </c>
      <c r="AI437" s="5">
        <v>217162393.06999999</v>
      </c>
      <c r="AJ437" s="5">
        <v>5989.8050000000003</v>
      </c>
      <c r="AK437" s="5">
        <v>84.04</v>
      </c>
      <c r="AL437" s="5">
        <v>1.8699999999999999E-3</v>
      </c>
      <c r="AM437" s="5">
        <v>27.02</v>
      </c>
      <c r="AN437" s="5">
        <v>2.9999999999999997E-4</v>
      </c>
      <c r="AO437" s="5">
        <v>31</v>
      </c>
      <c r="AP437" s="5">
        <v>31</v>
      </c>
      <c r="AQ437" s="5">
        <v>3</v>
      </c>
      <c r="AR437" s="5">
        <v>3</v>
      </c>
      <c r="AS437" s="5">
        <v>31</v>
      </c>
      <c r="AT437" s="5">
        <v>385</v>
      </c>
      <c r="AU437" s="5">
        <f>IF(AM437&gt;20,1,0)</f>
        <v>1</v>
      </c>
    </row>
    <row r="438" spans="1:47">
      <c r="A438" s="15">
        <v>22000</v>
      </c>
      <c r="B438" s="1" t="s">
        <v>22</v>
      </c>
      <c r="C438">
        <v>1997</v>
      </c>
      <c r="D438">
        <v>8973.9</v>
      </c>
      <c r="E438" s="13">
        <v>43204</v>
      </c>
      <c r="F438" s="42"/>
      <c r="G438" s="5">
        <v>15.67</v>
      </c>
      <c r="H438" s="13"/>
      <c r="I438" s="13"/>
      <c r="J438" s="13"/>
      <c r="K438" s="13"/>
      <c r="L438" s="13"/>
      <c r="M438" s="13"/>
      <c r="N438" s="13"/>
      <c r="O438" s="30">
        <v>16.3</v>
      </c>
      <c r="P438" s="9">
        <v>5.9057324116606367</v>
      </c>
      <c r="Q438" s="15">
        <v>21.2</v>
      </c>
      <c r="R438">
        <v>16.2</v>
      </c>
      <c r="S438" s="33">
        <v>4421071</v>
      </c>
      <c r="T438" s="8">
        <v>117.6</v>
      </c>
      <c r="U438">
        <v>6</v>
      </c>
      <c r="V438" s="9">
        <v>5.9089938534986528</v>
      </c>
      <c r="W438" s="5">
        <v>21352</v>
      </c>
      <c r="X438" s="8">
        <v>66.400000000000006</v>
      </c>
      <c r="Y438" s="5">
        <v>102339</v>
      </c>
      <c r="Z438" s="27">
        <v>1296.2834020575201</v>
      </c>
      <c r="AA438" s="5"/>
      <c r="AB438" s="5"/>
      <c r="AC438" s="5">
        <f>(D438/S438)*1000000</f>
        <v>2029.8022809405234</v>
      </c>
      <c r="AD438" s="5">
        <f>S438/E438</f>
        <v>102.3301314693084</v>
      </c>
      <c r="AE438" s="5">
        <v>0</v>
      </c>
      <c r="AF438" s="5">
        <v>0</v>
      </c>
      <c r="AG438" s="5">
        <v>0</v>
      </c>
      <c r="AH438" s="5">
        <v>49841499.960000001</v>
      </c>
      <c r="AI438" s="5">
        <v>80477558.099999994</v>
      </c>
      <c r="AJ438" s="5">
        <v>1185.63472</v>
      </c>
      <c r="AK438" s="5">
        <v>92.99</v>
      </c>
      <c r="AL438" s="5">
        <v>1.2700000000000001E-3</v>
      </c>
      <c r="AM438" s="5">
        <v>5.98</v>
      </c>
      <c r="AN438" s="5">
        <v>1.4999999999999999E-4</v>
      </c>
      <c r="AO438" s="5">
        <v>20</v>
      </c>
      <c r="AP438" s="5">
        <v>3</v>
      </c>
      <c r="AQ438" s="5">
        <v>3</v>
      </c>
      <c r="AR438" s="5">
        <v>20</v>
      </c>
      <c r="AS438" s="5">
        <v>0</v>
      </c>
      <c r="AT438" s="5">
        <v>270</v>
      </c>
      <c r="AU438" s="5">
        <f>IF(AM438&gt;20,1,0)</f>
        <v>0</v>
      </c>
    </row>
    <row r="439" spans="1:47">
      <c r="A439" s="15">
        <v>23000</v>
      </c>
      <c r="B439" s="1" t="s">
        <v>23</v>
      </c>
      <c r="C439">
        <v>2019</v>
      </c>
      <c r="D439">
        <v>6123.1</v>
      </c>
      <c r="E439" s="13">
        <v>30843</v>
      </c>
      <c r="F439" s="42">
        <v>7.1</v>
      </c>
      <c r="G439" s="42"/>
      <c r="H439" s="38" t="s">
        <v>157</v>
      </c>
      <c r="I439" s="38" t="s">
        <v>158</v>
      </c>
      <c r="J439" s="38" t="s">
        <v>159</v>
      </c>
      <c r="K439" s="38">
        <v>1.6</v>
      </c>
      <c r="L439" s="38">
        <v>1.1000000000000001</v>
      </c>
      <c r="M439" s="38">
        <v>1.7</v>
      </c>
      <c r="N439" s="13">
        <v>455</v>
      </c>
      <c r="O439" s="30">
        <v>10.4</v>
      </c>
      <c r="P439" s="13"/>
      <c r="Q439" s="15">
        <v>13.2</v>
      </c>
      <c r="S439" s="23">
        <v>1344212</v>
      </c>
      <c r="T439" s="8">
        <v>29.8</v>
      </c>
      <c r="U439">
        <v>3</v>
      </c>
      <c r="V439" s="5"/>
      <c r="W439" s="5">
        <v>50634</v>
      </c>
      <c r="X439" s="8">
        <v>73.8</v>
      </c>
      <c r="Y439" s="5">
        <v>50458</v>
      </c>
      <c r="Z439" s="27">
        <v>412.76383727196998</v>
      </c>
      <c r="AA439" s="11">
        <v>2459.75</v>
      </c>
      <c r="AB439" s="5"/>
      <c r="AC439" s="5">
        <f>(D439/S439)*1000000</f>
        <v>4555.1594540146943</v>
      </c>
      <c r="AD439" s="5">
        <f>S439/E439</f>
        <v>43.582401193139447</v>
      </c>
      <c r="AE439" s="5">
        <v>0</v>
      </c>
      <c r="AF439" s="5">
        <v>0</v>
      </c>
      <c r="AG439" s="5">
        <v>0</v>
      </c>
      <c r="AH439" s="5">
        <v>420000</v>
      </c>
      <c r="AI439" s="5">
        <v>420000</v>
      </c>
      <c r="AJ439" s="5">
        <v>2.4780700000000002</v>
      </c>
      <c r="AK439" s="5">
        <v>0</v>
      </c>
      <c r="AL439" s="5">
        <v>0</v>
      </c>
      <c r="AM439" s="5">
        <v>1</v>
      </c>
      <c r="AN439" s="5">
        <v>0</v>
      </c>
      <c r="AO439" s="5">
        <v>2</v>
      </c>
      <c r="AP439" s="5">
        <v>1</v>
      </c>
      <c r="AQ439" s="5">
        <v>0</v>
      </c>
      <c r="AR439" s="5">
        <v>2</v>
      </c>
      <c r="AS439" s="5">
        <v>0</v>
      </c>
      <c r="AT439" s="5">
        <v>11</v>
      </c>
      <c r="AU439" s="5">
        <f>IF(AM439&gt;20,1,0)</f>
        <v>0</v>
      </c>
    </row>
    <row r="440" spans="1:47">
      <c r="A440" s="15">
        <v>23000</v>
      </c>
      <c r="B440" s="1" t="s">
        <v>23</v>
      </c>
      <c r="C440">
        <v>2018</v>
      </c>
      <c r="D440">
        <v>5960.6</v>
      </c>
      <c r="E440" s="13">
        <v>30843</v>
      </c>
      <c r="F440" s="42">
        <v>7.4</v>
      </c>
      <c r="G440" s="5">
        <v>1.793180534</v>
      </c>
      <c r="H440" s="38" t="s">
        <v>310</v>
      </c>
      <c r="I440" s="38" t="s">
        <v>311</v>
      </c>
      <c r="J440" s="38" t="s">
        <v>312</v>
      </c>
      <c r="K440" s="38">
        <v>1.4</v>
      </c>
      <c r="L440" s="38">
        <v>1.2</v>
      </c>
      <c r="M440" s="38">
        <v>1.7</v>
      </c>
      <c r="N440" s="13">
        <v>126</v>
      </c>
      <c r="O440" s="30">
        <v>11.6</v>
      </c>
      <c r="P440" s="9">
        <v>5.5812596819374436</v>
      </c>
      <c r="Q440" s="15">
        <v>13.2</v>
      </c>
      <c r="S440" s="23">
        <v>1339057</v>
      </c>
      <c r="T440" s="8">
        <v>29.4</v>
      </c>
      <c r="U440">
        <v>3.2</v>
      </c>
      <c r="V440" s="5"/>
      <c r="W440" s="5">
        <v>48792</v>
      </c>
      <c r="X440" s="8">
        <v>71.2</v>
      </c>
      <c r="Y440" s="5">
        <v>49812</v>
      </c>
      <c r="Z440" s="27">
        <v>360.11692328247699</v>
      </c>
      <c r="AA440" s="11">
        <v>2699.75</v>
      </c>
      <c r="AB440" s="5"/>
      <c r="AC440" s="5">
        <f>(D440/S440)*1000000</f>
        <v>4451.3415037597351</v>
      </c>
      <c r="AD440" s="5">
        <f>S440/E440</f>
        <v>43.415264403592388</v>
      </c>
      <c r="AE440" s="5">
        <v>0</v>
      </c>
      <c r="AF440" s="5">
        <v>0</v>
      </c>
      <c r="AG440" s="5">
        <v>0</v>
      </c>
      <c r="AH440" s="5">
        <v>7660000</v>
      </c>
      <c r="AI440" s="5">
        <v>7905487.79</v>
      </c>
      <c r="AJ440" s="5">
        <v>76.026039999999995</v>
      </c>
      <c r="AK440" s="5">
        <v>0</v>
      </c>
      <c r="AL440" s="5">
        <v>0</v>
      </c>
      <c r="AM440" s="5">
        <v>0</v>
      </c>
      <c r="AN440" s="5">
        <v>0</v>
      </c>
      <c r="AO440" s="5">
        <v>6</v>
      </c>
      <c r="AP440" s="5">
        <v>0</v>
      </c>
      <c r="AQ440" s="5">
        <v>0</v>
      </c>
      <c r="AR440" s="5">
        <v>6</v>
      </c>
      <c r="AS440" s="5">
        <v>0</v>
      </c>
      <c r="AT440" s="5">
        <v>25</v>
      </c>
      <c r="AU440" s="5">
        <f>IF(AM440&gt;20,1,0)</f>
        <v>0</v>
      </c>
    </row>
    <row r="441" spans="1:47">
      <c r="A441" s="15">
        <v>23000</v>
      </c>
      <c r="B441" s="1" t="s">
        <v>23</v>
      </c>
      <c r="C441">
        <v>2017</v>
      </c>
      <c r="D441">
        <v>5688.4</v>
      </c>
      <c r="E441" s="13">
        <v>30843</v>
      </c>
      <c r="F441" s="42">
        <v>7.6</v>
      </c>
      <c r="G441" s="5">
        <v>1.7227651429999999</v>
      </c>
      <c r="H441" s="38" t="s">
        <v>463</v>
      </c>
      <c r="I441" s="38" t="s">
        <v>464</v>
      </c>
      <c r="J441" s="38" t="s">
        <v>465</v>
      </c>
      <c r="K441" s="38">
        <v>1.2</v>
      </c>
      <c r="L441" s="38">
        <v>1.1000000000000001</v>
      </c>
      <c r="M441" s="38">
        <v>1.6</v>
      </c>
      <c r="N441" s="13">
        <v>213</v>
      </c>
      <c r="O441" s="30">
        <v>12</v>
      </c>
      <c r="P441" s="9">
        <v>5.6295185775227035</v>
      </c>
      <c r="Q441" s="15">
        <v>12.8</v>
      </c>
      <c r="S441" s="23">
        <v>1334612</v>
      </c>
      <c r="T441" s="8">
        <v>28.3</v>
      </c>
      <c r="U441">
        <v>3.4</v>
      </c>
      <c r="V441" s="9">
        <v>5.6714296263427286</v>
      </c>
      <c r="W441" s="5">
        <v>46565</v>
      </c>
      <c r="X441" s="8">
        <v>71</v>
      </c>
      <c r="Y441" s="5">
        <v>50873</v>
      </c>
      <c r="Z441" s="27">
        <v>387.88827194233198</v>
      </c>
      <c r="AA441" s="11">
        <v>2186</v>
      </c>
      <c r="AB441" s="5"/>
      <c r="AC441" s="5">
        <f>(D441/S441)*1000000</f>
        <v>4262.2125381758888</v>
      </c>
      <c r="AD441" s="5">
        <f>S441/E441</f>
        <v>43.271147424050838</v>
      </c>
      <c r="AE441" s="5">
        <v>0</v>
      </c>
      <c r="AF441" s="5">
        <v>0</v>
      </c>
      <c r="AG441" s="5">
        <v>0</v>
      </c>
      <c r="AH441" s="5">
        <v>345000</v>
      </c>
      <c r="AI441" s="5">
        <v>358446.14</v>
      </c>
      <c r="AJ441" s="5">
        <v>4.9600799999999996</v>
      </c>
      <c r="AK441" s="5">
        <v>1</v>
      </c>
      <c r="AL441" s="5">
        <v>0</v>
      </c>
      <c r="AM441" s="5">
        <v>0</v>
      </c>
      <c r="AN441" s="5">
        <v>0</v>
      </c>
      <c r="AO441" s="5">
        <v>2</v>
      </c>
      <c r="AP441" s="5">
        <v>0</v>
      </c>
      <c r="AQ441" s="5">
        <v>1</v>
      </c>
      <c r="AR441" s="5">
        <v>2</v>
      </c>
      <c r="AS441" s="5">
        <v>0</v>
      </c>
      <c r="AT441" s="5">
        <v>16</v>
      </c>
      <c r="AU441" s="5">
        <f>IF(AM441&gt;20,1,0)</f>
        <v>0</v>
      </c>
    </row>
    <row r="442" spans="1:47">
      <c r="A442" s="15">
        <v>23000</v>
      </c>
      <c r="B442" s="1" t="s">
        <v>23</v>
      </c>
      <c r="C442">
        <v>2016</v>
      </c>
      <c r="D442">
        <v>5584.4</v>
      </c>
      <c r="E442" s="13">
        <v>30843</v>
      </c>
      <c r="F442" s="42">
        <v>7.6</v>
      </c>
      <c r="G442" s="5">
        <v>1.5</v>
      </c>
      <c r="H442" s="38" t="s">
        <v>616</v>
      </c>
      <c r="I442" s="38" t="s">
        <v>617</v>
      </c>
      <c r="J442" s="38" t="s">
        <v>618</v>
      </c>
      <c r="K442" s="38">
        <v>1.5</v>
      </c>
      <c r="L442" s="38">
        <v>1.3</v>
      </c>
      <c r="M442" s="38">
        <v>1.6</v>
      </c>
      <c r="N442" s="13">
        <v>109</v>
      </c>
      <c r="O442" s="30">
        <v>12.7</v>
      </c>
      <c r="P442" s="9">
        <v>5.7299468986058448</v>
      </c>
      <c r="Q442" s="15">
        <v>12.6</v>
      </c>
      <c r="S442" s="23">
        <v>1331317</v>
      </c>
      <c r="T442" s="8">
        <v>27.5</v>
      </c>
      <c r="U442">
        <v>3.8</v>
      </c>
      <c r="V442" s="9">
        <v>5.7218408675166961</v>
      </c>
      <c r="W442" s="5">
        <v>44832</v>
      </c>
      <c r="X442" s="8">
        <v>72.599999999999994</v>
      </c>
      <c r="Y442" s="5">
        <v>49853</v>
      </c>
      <c r="Z442" s="27">
        <v>350.40418995004302</v>
      </c>
      <c r="AA442" s="11">
        <v>1985.25</v>
      </c>
      <c r="AB442" s="12">
        <v>-5.954913937242029E-2</v>
      </c>
      <c r="AC442" s="5">
        <f>(D442/S442)*1000000</f>
        <v>4194.6433494051371</v>
      </c>
      <c r="AD442" s="5">
        <f>S442/E442</f>
        <v>43.164316052264695</v>
      </c>
      <c r="AE442" s="5">
        <v>0</v>
      </c>
      <c r="AF442" s="5">
        <v>0</v>
      </c>
      <c r="AG442" s="5">
        <v>0</v>
      </c>
      <c r="AH442" s="5">
        <v>1929500</v>
      </c>
      <c r="AI442" s="5">
        <v>2046208.51</v>
      </c>
      <c r="AJ442" s="5">
        <v>30.554790000000001</v>
      </c>
      <c r="AK442" s="5">
        <v>0</v>
      </c>
      <c r="AL442" s="5">
        <v>0</v>
      </c>
      <c r="AM442" s="5">
        <v>0</v>
      </c>
      <c r="AN442" s="5">
        <v>0</v>
      </c>
      <c r="AO442" s="5">
        <v>2</v>
      </c>
      <c r="AP442" s="5">
        <v>0</v>
      </c>
      <c r="AQ442" s="5">
        <v>0</v>
      </c>
      <c r="AR442" s="5">
        <v>2</v>
      </c>
      <c r="AS442" s="5">
        <v>0</v>
      </c>
      <c r="AT442" s="5">
        <v>16</v>
      </c>
      <c r="AU442" s="5">
        <f>IF(AM442&gt;20,1,0)</f>
        <v>0</v>
      </c>
    </row>
    <row r="443" spans="1:47">
      <c r="A443" s="15">
        <v>23000</v>
      </c>
      <c r="B443" s="1" t="s">
        <v>23</v>
      </c>
      <c r="C443">
        <v>2015</v>
      </c>
      <c r="D443">
        <v>5425.5</v>
      </c>
      <c r="E443" s="13">
        <v>30843</v>
      </c>
      <c r="F443" s="42">
        <v>7.6</v>
      </c>
      <c r="G443" s="5">
        <v>1.73</v>
      </c>
      <c r="H443" s="38" t="s">
        <v>769</v>
      </c>
      <c r="I443" s="38" t="s">
        <v>770</v>
      </c>
      <c r="J443" s="38" t="s">
        <v>771</v>
      </c>
      <c r="K443" s="38">
        <v>1.1000000000000001</v>
      </c>
      <c r="L443" s="38">
        <v>1</v>
      </c>
      <c r="M443" s="38">
        <v>1.5</v>
      </c>
      <c r="N443" s="13">
        <v>265</v>
      </c>
      <c r="O443" s="30">
        <v>12.3</v>
      </c>
      <c r="P443" s="9">
        <v>5.6477451642995531</v>
      </c>
      <c r="Q443" s="15">
        <v>12.1</v>
      </c>
      <c r="S443" s="23">
        <v>1328262</v>
      </c>
      <c r="T443" s="8">
        <v>26.5</v>
      </c>
      <c r="U443">
        <v>4.4000000000000004</v>
      </c>
      <c r="V443" s="9">
        <v>5.6547046019707636</v>
      </c>
      <c r="W443" s="5">
        <v>43622</v>
      </c>
      <c r="X443" s="8">
        <v>69.900000000000006</v>
      </c>
      <c r="Y443" s="5">
        <v>47706</v>
      </c>
      <c r="Z443" s="27">
        <v>295.20881148430101</v>
      </c>
      <c r="AA443" s="11">
        <v>1914.75</v>
      </c>
      <c r="AB443" s="12">
        <v>-4.9522909360033507E-2</v>
      </c>
      <c r="AC443" s="5">
        <f>(D443/S443)*1000000</f>
        <v>4084.6610081444769</v>
      </c>
      <c r="AD443" s="5">
        <f>S443/E443</f>
        <v>43.065266024705771</v>
      </c>
      <c r="AE443" s="5">
        <v>50000</v>
      </c>
      <c r="AF443" s="5">
        <v>54670.02</v>
      </c>
      <c r="AG443" s="5">
        <v>0.45566000000000001</v>
      </c>
      <c r="AH443" s="5">
        <v>988500</v>
      </c>
      <c r="AI443" s="5">
        <v>1080826.28</v>
      </c>
      <c r="AJ443" s="5">
        <v>13.24128</v>
      </c>
      <c r="AK443" s="5">
        <v>2</v>
      </c>
      <c r="AL443" s="5">
        <v>3.0000000000000001E-5</v>
      </c>
      <c r="AM443" s="5">
        <v>0</v>
      </c>
      <c r="AN443" s="5">
        <v>0</v>
      </c>
      <c r="AO443" s="5">
        <v>2</v>
      </c>
      <c r="AP443" s="5">
        <v>0</v>
      </c>
      <c r="AQ443" s="5">
        <v>1</v>
      </c>
      <c r="AR443" s="5">
        <v>2</v>
      </c>
      <c r="AS443" s="5">
        <v>1</v>
      </c>
      <c r="AT443" s="5">
        <v>18</v>
      </c>
      <c r="AU443" s="5">
        <f>IF(AM443&gt;20,1,0)</f>
        <v>0</v>
      </c>
    </row>
    <row r="444" spans="1:47">
      <c r="A444" s="15">
        <v>23000</v>
      </c>
      <c r="B444" s="1" t="s">
        <v>23</v>
      </c>
      <c r="C444">
        <v>2014</v>
      </c>
      <c r="D444">
        <v>5205</v>
      </c>
      <c r="E444" s="13">
        <v>30843</v>
      </c>
      <c r="F444" s="42">
        <v>7.7</v>
      </c>
      <c r="G444" s="5">
        <v>1.58</v>
      </c>
      <c r="H444" s="38" t="s">
        <v>922</v>
      </c>
      <c r="I444" s="38" t="s">
        <v>923</v>
      </c>
      <c r="J444" s="38" t="s">
        <v>924</v>
      </c>
      <c r="K444" s="38">
        <v>1.2</v>
      </c>
      <c r="L444" s="38">
        <v>1.1000000000000001</v>
      </c>
      <c r="M444" s="38">
        <v>1.5</v>
      </c>
      <c r="N444" s="13">
        <v>133</v>
      </c>
      <c r="O444" s="30">
        <v>14.6</v>
      </c>
      <c r="P444" s="9">
        <v>5.5159604477929092</v>
      </c>
      <c r="Q444" s="15">
        <v>12.6</v>
      </c>
      <c r="S444" s="23">
        <v>1330513</v>
      </c>
      <c r="T444" s="8">
        <v>26</v>
      </c>
      <c r="U444">
        <v>5.6</v>
      </c>
      <c r="V444" s="9">
        <v>5.522943428296009</v>
      </c>
      <c r="W444" s="5">
        <v>41826</v>
      </c>
      <c r="X444" s="8">
        <v>71</v>
      </c>
      <c r="Y444" s="5">
        <v>46240</v>
      </c>
      <c r="Z444" s="27">
        <v>267.33807813102698</v>
      </c>
      <c r="AA444" s="11">
        <v>1850.25</v>
      </c>
      <c r="AB444" s="12">
        <v>-9.3219490489239026E-2</v>
      </c>
      <c r="AC444" s="5">
        <f>(D444/S444)*1000000</f>
        <v>3912.024910692342</v>
      </c>
      <c r="AD444" s="5">
        <f>S444/E444</f>
        <v>43.138248549103523</v>
      </c>
      <c r="AE444" s="5">
        <v>0</v>
      </c>
      <c r="AF444" s="5">
        <v>0</v>
      </c>
      <c r="AG444" s="5">
        <v>0</v>
      </c>
      <c r="AH444" s="5">
        <v>3687000</v>
      </c>
      <c r="AI444" s="5">
        <v>4036152.44</v>
      </c>
      <c r="AJ444" s="5">
        <v>33.651679999999999</v>
      </c>
      <c r="AK444" s="5">
        <v>1</v>
      </c>
      <c r="AL444" s="5">
        <v>0</v>
      </c>
      <c r="AM444" s="5">
        <v>2</v>
      </c>
      <c r="AN444" s="5">
        <v>3.0000000000000001E-5</v>
      </c>
      <c r="AO444" s="5">
        <v>4</v>
      </c>
      <c r="AP444" s="5">
        <v>4</v>
      </c>
      <c r="AQ444" s="5">
        <v>1</v>
      </c>
      <c r="AR444" s="5">
        <v>4</v>
      </c>
      <c r="AS444" s="5">
        <v>0</v>
      </c>
      <c r="AT444" s="5">
        <v>34</v>
      </c>
      <c r="AU444" s="5">
        <f>IF(AM444&gt;20,1,0)</f>
        <v>0</v>
      </c>
    </row>
    <row r="445" spans="1:47">
      <c r="A445" s="15">
        <v>23000</v>
      </c>
      <c r="B445" s="1" t="s">
        <v>23</v>
      </c>
      <c r="C445">
        <v>2013</v>
      </c>
      <c r="D445">
        <v>4863.1000000000004</v>
      </c>
      <c r="E445" s="13">
        <v>30843</v>
      </c>
      <c r="F445" s="42">
        <v>8.3000000000000007</v>
      </c>
      <c r="G445" s="5">
        <v>1.81</v>
      </c>
      <c r="H445" s="38" t="s">
        <v>1073</v>
      </c>
      <c r="I445" s="38" t="s">
        <v>1074</v>
      </c>
      <c r="J445" s="38" t="s">
        <v>1075</v>
      </c>
      <c r="K445" s="38">
        <v>1</v>
      </c>
      <c r="L445" s="38">
        <v>1.1000000000000001</v>
      </c>
      <c r="M445" s="38">
        <v>1.4</v>
      </c>
      <c r="N445" s="13">
        <v>335</v>
      </c>
      <c r="O445" s="30">
        <v>11.4</v>
      </c>
      <c r="P445" s="9">
        <v>5.3388013696091177</v>
      </c>
      <c r="Q445" s="15">
        <v>12.2</v>
      </c>
      <c r="S445" s="23">
        <v>1328009</v>
      </c>
      <c r="T445" s="8">
        <v>25.6</v>
      </c>
      <c r="U445">
        <v>6.6</v>
      </c>
      <c r="V445" s="9">
        <v>5.3393647757016112</v>
      </c>
      <c r="W445" s="5">
        <v>40170</v>
      </c>
      <c r="X445" s="8">
        <v>73.5</v>
      </c>
      <c r="Y445" s="5">
        <v>46198</v>
      </c>
      <c r="Z445" s="27">
        <v>260.89257839293401</v>
      </c>
      <c r="AA445" s="11">
        <v>1796.75</v>
      </c>
      <c r="AB445" s="12">
        <v>-6.8502669748572664E-2</v>
      </c>
      <c r="AC445" s="5">
        <f>(D445/S445)*1000000</f>
        <v>3661.9480741470879</v>
      </c>
      <c r="AD445" s="5">
        <f>S445/E445</f>
        <v>43.057063190999578</v>
      </c>
      <c r="AE445" s="5">
        <v>30000</v>
      </c>
      <c r="AF445" s="5">
        <v>33373.69</v>
      </c>
      <c r="AG445" s="5">
        <v>0.47649999999999998</v>
      </c>
      <c r="AH445" s="5">
        <v>3656500</v>
      </c>
      <c r="AI445" s="5">
        <v>4067696.47</v>
      </c>
      <c r="AJ445" s="5">
        <v>70.068359999999998</v>
      </c>
      <c r="AK445" s="5">
        <v>3</v>
      </c>
      <c r="AL445" s="5">
        <v>6.9999999999999994E-5</v>
      </c>
      <c r="AM445" s="5">
        <v>0</v>
      </c>
      <c r="AN445" s="5">
        <v>0</v>
      </c>
      <c r="AO445" s="5">
        <v>3</v>
      </c>
      <c r="AP445" s="5">
        <v>0</v>
      </c>
      <c r="AQ445" s="5">
        <v>1</v>
      </c>
      <c r="AR445" s="5">
        <v>3</v>
      </c>
      <c r="AS445" s="5">
        <v>1</v>
      </c>
      <c r="AT445" s="5">
        <v>47</v>
      </c>
      <c r="AU445" s="5">
        <f>IF(AM445&gt;20,1,0)</f>
        <v>0</v>
      </c>
    </row>
    <row r="446" spans="1:47">
      <c r="A446" s="15">
        <v>23000</v>
      </c>
      <c r="B446" s="1" t="s">
        <v>23</v>
      </c>
      <c r="C446">
        <v>2012</v>
      </c>
      <c r="D446">
        <v>4734.3999999999996</v>
      </c>
      <c r="E446" s="13">
        <v>30843</v>
      </c>
      <c r="F446" s="42">
        <v>7.3</v>
      </c>
      <c r="G446" s="5">
        <v>1.96</v>
      </c>
      <c r="H446" s="38" t="s">
        <v>1226</v>
      </c>
      <c r="I446" s="38" t="s">
        <v>1227</v>
      </c>
      <c r="J446" s="38" t="s">
        <v>1228</v>
      </c>
      <c r="K446" s="38">
        <v>1</v>
      </c>
      <c r="L446" s="38">
        <v>1.1000000000000001</v>
      </c>
      <c r="M446" s="38">
        <v>1.4</v>
      </c>
      <c r="N446" s="13">
        <v>175</v>
      </c>
      <c r="O446" s="30">
        <v>12.8</v>
      </c>
      <c r="P446" s="9">
        <v>5.1808720915675757</v>
      </c>
      <c r="Q446" s="15">
        <v>12.3</v>
      </c>
      <c r="S446" s="23">
        <v>1327729</v>
      </c>
      <c r="T446" s="8">
        <v>25.6</v>
      </c>
      <c r="U446">
        <v>7.5</v>
      </c>
      <c r="V446" s="9">
        <v>5.171690245503803</v>
      </c>
      <c r="W446" s="5">
        <v>40287</v>
      </c>
      <c r="X446" s="8">
        <v>74.099999999999994</v>
      </c>
      <c r="Y446" s="5">
        <v>46568</v>
      </c>
      <c r="Z446" s="27">
        <v>222.63906331324901</v>
      </c>
      <c r="AA446" s="11">
        <v>1813.25</v>
      </c>
      <c r="AB446" s="12">
        <v>-4.8637659724620835E-2</v>
      </c>
      <c r="AC446" s="5">
        <f>(D446/S446)*1000000</f>
        <v>3565.7878979821935</v>
      </c>
      <c r="AD446" s="5">
        <f>S446/E446</f>
        <v>43.047984956067829</v>
      </c>
      <c r="AE446" s="5">
        <v>0</v>
      </c>
      <c r="AF446" s="5">
        <v>0</v>
      </c>
      <c r="AG446" s="5">
        <v>0</v>
      </c>
      <c r="AH446" s="5">
        <v>1100000</v>
      </c>
      <c r="AI446" s="5">
        <v>1241626.25</v>
      </c>
      <c r="AJ446" s="5">
        <v>33.608170000000001</v>
      </c>
      <c r="AK446" s="5">
        <v>2</v>
      </c>
      <c r="AL446" s="5">
        <v>4.0000000000000003E-5</v>
      </c>
      <c r="AM446" s="5">
        <v>0</v>
      </c>
      <c r="AN446" s="5">
        <v>0</v>
      </c>
      <c r="AO446" s="5">
        <v>2</v>
      </c>
      <c r="AP446" s="5">
        <v>0</v>
      </c>
      <c r="AQ446" s="5">
        <v>1</v>
      </c>
      <c r="AR446" s="5">
        <v>2</v>
      </c>
      <c r="AS446" s="5">
        <v>0</v>
      </c>
      <c r="AT446" s="5">
        <v>28</v>
      </c>
      <c r="AU446" s="5">
        <f>IF(AM446&gt;20,1,0)</f>
        <v>0</v>
      </c>
    </row>
    <row r="447" spans="1:47">
      <c r="A447" s="15">
        <v>23000</v>
      </c>
      <c r="B447" s="1" t="s">
        <v>23</v>
      </c>
      <c r="C447">
        <v>2011</v>
      </c>
      <c r="D447">
        <v>4586.8999999999996</v>
      </c>
      <c r="E447" s="17">
        <v>30843</v>
      </c>
      <c r="F447" s="41">
        <v>7.2</v>
      </c>
      <c r="G447" s="5">
        <v>1.96</v>
      </c>
      <c r="H447" s="38" t="s">
        <v>1379</v>
      </c>
      <c r="I447" s="38" t="s">
        <v>1380</v>
      </c>
      <c r="J447" s="38" t="s">
        <v>1381</v>
      </c>
      <c r="K447" s="38">
        <v>1</v>
      </c>
      <c r="L447" s="38">
        <v>1</v>
      </c>
      <c r="M447" s="38">
        <v>1.3</v>
      </c>
      <c r="N447" s="17">
        <v>411</v>
      </c>
      <c r="O447" s="30">
        <v>13.4</v>
      </c>
      <c r="P447" s="9">
        <v>4.8302487407271473</v>
      </c>
      <c r="Q447" s="15">
        <v>12.5</v>
      </c>
      <c r="S447" s="23">
        <v>1328284</v>
      </c>
      <c r="T447" s="8">
        <v>25.3</v>
      </c>
      <c r="U447">
        <v>7.9</v>
      </c>
      <c r="V447" s="9">
        <v>4.8147490360021417</v>
      </c>
      <c r="W447" s="5">
        <v>39468</v>
      </c>
      <c r="X447" s="8">
        <v>73.900000000000006</v>
      </c>
      <c r="Y447" s="5">
        <v>46192</v>
      </c>
      <c r="Z447" s="27">
        <v>185.537196590229</v>
      </c>
      <c r="AA447" s="11">
        <v>1808</v>
      </c>
      <c r="AB447" s="12">
        <v>2.9759944912023495E-2</v>
      </c>
      <c r="AC447" s="5">
        <f>(D447/S447)*1000000</f>
        <v>3453.2524670928806</v>
      </c>
      <c r="AD447" s="5">
        <f>S447/E447</f>
        <v>43.065979314593264</v>
      </c>
      <c r="AE447" s="5">
        <v>0</v>
      </c>
      <c r="AF447" s="5">
        <v>0</v>
      </c>
      <c r="AG447" s="5">
        <v>0</v>
      </c>
      <c r="AH447" s="5">
        <v>2615500</v>
      </c>
      <c r="AI447" s="5">
        <v>3013343.79</v>
      </c>
      <c r="AJ447" s="5">
        <v>66.123679999999993</v>
      </c>
      <c r="AK447" s="5">
        <v>4</v>
      </c>
      <c r="AL447" s="5">
        <v>6.0000000000000002E-5</v>
      </c>
      <c r="AM447" s="5">
        <v>0</v>
      </c>
      <c r="AN447" s="5">
        <v>0</v>
      </c>
      <c r="AO447" s="5">
        <v>2</v>
      </c>
      <c r="AP447" s="5">
        <v>0</v>
      </c>
      <c r="AQ447" s="5">
        <v>1</v>
      </c>
      <c r="AR447" s="5">
        <v>2</v>
      </c>
      <c r="AS447" s="5">
        <v>0</v>
      </c>
      <c r="AT447" s="5">
        <v>21</v>
      </c>
      <c r="AU447" s="5">
        <f>IF(AM447&gt;20,1,0)</f>
        <v>0</v>
      </c>
    </row>
    <row r="448" spans="1:47">
      <c r="A448" s="15">
        <v>23000</v>
      </c>
      <c r="B448" s="1" t="s">
        <v>23</v>
      </c>
      <c r="C448">
        <v>2010</v>
      </c>
      <c r="D448">
        <v>4541.5</v>
      </c>
      <c r="E448" s="13">
        <v>30843</v>
      </c>
      <c r="F448" s="42">
        <v>7.1</v>
      </c>
      <c r="G448" s="5">
        <v>1.81</v>
      </c>
      <c r="H448" s="38" t="s">
        <v>1531</v>
      </c>
      <c r="I448" s="38" t="s">
        <v>1532</v>
      </c>
      <c r="J448" s="38" t="s">
        <v>1533</v>
      </c>
      <c r="K448" s="38">
        <v>1.1000000000000001</v>
      </c>
      <c r="L448" s="38">
        <v>1</v>
      </c>
      <c r="M448" s="38">
        <v>1.2</v>
      </c>
      <c r="N448" s="13">
        <v>149</v>
      </c>
      <c r="O448" s="30">
        <v>12.6</v>
      </c>
      <c r="P448" s="9">
        <v>4.973581173879599</v>
      </c>
      <c r="Q448" s="15">
        <v>12.3</v>
      </c>
      <c r="S448" s="23">
        <v>1327629</v>
      </c>
      <c r="T448" s="8">
        <v>24.4</v>
      </c>
      <c r="U448">
        <v>8.1</v>
      </c>
      <c r="V448" s="9">
        <v>4.9700265059655386</v>
      </c>
      <c r="W448" s="5">
        <v>37910</v>
      </c>
      <c r="X448" s="8">
        <v>73.8</v>
      </c>
      <c r="Y448" s="5">
        <v>46092</v>
      </c>
      <c r="Z448" s="27">
        <v>263.495127732512</v>
      </c>
      <c r="AA448" s="11">
        <v>1849.75</v>
      </c>
      <c r="AB448" s="5">
        <v>-3.2413689439654281E-2</v>
      </c>
      <c r="AC448" s="5">
        <f>(D448/S448)*1000000</f>
        <v>3420.7598658962706</v>
      </c>
      <c r="AD448" s="5">
        <f>S448/E448</f>
        <v>43.044742729306485</v>
      </c>
      <c r="AE448" s="5">
        <v>5000</v>
      </c>
      <c r="AF448" s="5">
        <v>5942.38</v>
      </c>
      <c r="AG448" s="5">
        <v>8.2869999999999999E-2</v>
      </c>
      <c r="AH448" s="5">
        <v>5606000</v>
      </c>
      <c r="AI448" s="5">
        <v>6662600.5199999996</v>
      </c>
      <c r="AJ448" s="5">
        <v>96.244500000000002</v>
      </c>
      <c r="AK448" s="5">
        <v>9</v>
      </c>
      <c r="AL448" s="5">
        <v>6.0000000000000002E-5</v>
      </c>
      <c r="AM448" s="5">
        <v>0</v>
      </c>
      <c r="AN448" s="5">
        <v>0</v>
      </c>
      <c r="AO448" s="5">
        <v>3</v>
      </c>
      <c r="AP448" s="5">
        <v>0</v>
      </c>
      <c r="AQ448" s="5">
        <v>1</v>
      </c>
      <c r="AR448" s="5">
        <v>3</v>
      </c>
      <c r="AS448" s="5">
        <v>1</v>
      </c>
      <c r="AT448" s="5">
        <v>43</v>
      </c>
      <c r="AU448" s="5">
        <f>IF(AM448&gt;20,1,0)</f>
        <v>0</v>
      </c>
    </row>
    <row r="449" spans="1:47">
      <c r="A449" s="15">
        <v>23000</v>
      </c>
      <c r="B449" s="1" t="s">
        <v>23</v>
      </c>
      <c r="C449">
        <v>2009</v>
      </c>
      <c r="D449">
        <v>4283.3</v>
      </c>
      <c r="E449" s="13">
        <v>30843</v>
      </c>
      <c r="F449" s="42">
        <v>7.1</v>
      </c>
      <c r="G449" s="5">
        <v>1.97</v>
      </c>
      <c r="H449" s="13"/>
      <c r="I449" s="13"/>
      <c r="J449" s="13"/>
      <c r="K449" s="13"/>
      <c r="L449" s="13"/>
      <c r="M449" s="13"/>
      <c r="N449" s="13">
        <v>416</v>
      </c>
      <c r="O449" s="30">
        <v>11.4</v>
      </c>
      <c r="P449" s="9">
        <v>4.8274083889693253</v>
      </c>
      <c r="Q449" s="15">
        <v>11.9</v>
      </c>
      <c r="S449" s="7">
        <v>1329590</v>
      </c>
      <c r="T449" s="8">
        <v>25.2</v>
      </c>
      <c r="U449">
        <v>8.1</v>
      </c>
      <c r="V449" s="9">
        <v>4.8086612153200727</v>
      </c>
      <c r="W449" s="5">
        <v>37055</v>
      </c>
      <c r="X449" s="8">
        <v>74</v>
      </c>
      <c r="Y449" s="5">
        <v>46761</v>
      </c>
      <c r="Z449" s="27">
        <v>226.63492557079201</v>
      </c>
      <c r="AA449" s="11">
        <v>1743.5</v>
      </c>
      <c r="AB449" s="12">
        <v>-5.0487971352323968E-2</v>
      </c>
      <c r="AC449" s="5">
        <f>(D449/S449)*1000000</f>
        <v>3221.5194157597457</v>
      </c>
      <c r="AD449" s="5">
        <f>S449/E449</f>
        <v>43.10832279609636</v>
      </c>
      <c r="AE449" s="5">
        <v>0</v>
      </c>
      <c r="AF449" s="5">
        <v>0</v>
      </c>
      <c r="AG449" s="5">
        <v>0</v>
      </c>
      <c r="AH449" s="5">
        <v>5393500</v>
      </c>
      <c r="AI449" s="5">
        <v>6515191.79</v>
      </c>
      <c r="AJ449" s="5">
        <v>158.738</v>
      </c>
      <c r="AK449" s="5">
        <v>16</v>
      </c>
      <c r="AL449" s="5">
        <v>2.5999999999999998E-4</v>
      </c>
      <c r="AM449" s="5">
        <v>1</v>
      </c>
      <c r="AN449" s="5">
        <v>2.0000000000000002E-5</v>
      </c>
      <c r="AO449" s="5">
        <v>3</v>
      </c>
      <c r="AP449" s="5">
        <v>1</v>
      </c>
      <c r="AQ449" s="5">
        <v>1</v>
      </c>
      <c r="AR449" s="5">
        <v>3</v>
      </c>
      <c r="AS449" s="5">
        <v>0</v>
      </c>
      <c r="AT449" s="5">
        <v>46</v>
      </c>
      <c r="AU449" s="5">
        <f>IF(AM449&gt;20,1,0)</f>
        <v>0</v>
      </c>
    </row>
    <row r="450" spans="1:47">
      <c r="A450" s="15">
        <v>23000</v>
      </c>
      <c r="B450" s="1" t="s">
        <v>23</v>
      </c>
      <c r="C450">
        <v>2008</v>
      </c>
      <c r="D450">
        <v>4374.3</v>
      </c>
      <c r="E450" s="13">
        <v>30843</v>
      </c>
      <c r="F450" s="42">
        <v>7.4</v>
      </c>
      <c r="G450" s="5">
        <v>2.35</v>
      </c>
      <c r="H450" s="13"/>
      <c r="I450" s="13"/>
      <c r="J450" s="13"/>
      <c r="K450" s="13"/>
      <c r="L450" s="13"/>
      <c r="M450" s="13"/>
      <c r="N450" s="13"/>
      <c r="O450" s="30">
        <v>12</v>
      </c>
      <c r="P450" s="9">
        <v>4.9538446799506355</v>
      </c>
      <c r="Q450" s="15">
        <v>11.2</v>
      </c>
      <c r="S450" s="7">
        <v>1330509</v>
      </c>
      <c r="T450" s="8">
        <v>29.4</v>
      </c>
      <c r="U450">
        <v>5.5</v>
      </c>
      <c r="V450" s="9">
        <v>4.940631794424597</v>
      </c>
      <c r="W450" s="5">
        <v>37054</v>
      </c>
      <c r="X450" s="8">
        <v>73.900000000000006</v>
      </c>
      <c r="Y450" s="5">
        <v>47746</v>
      </c>
      <c r="Z450" s="27">
        <v>293.93474666565999</v>
      </c>
      <c r="AA450" s="11">
        <v>1951.5</v>
      </c>
      <c r="AB450" s="12">
        <v>-1.5530177868523176E-2</v>
      </c>
      <c r="AC450" s="5">
        <f>(D450/S450)*1000000</f>
        <v>3287.6891475367702</v>
      </c>
      <c r="AD450" s="5">
        <f>S450/E450</f>
        <v>43.138118860033067</v>
      </c>
      <c r="AE450" s="5">
        <v>0</v>
      </c>
      <c r="AF450" s="5">
        <v>0</v>
      </c>
      <c r="AG450" s="5">
        <v>0</v>
      </c>
      <c r="AH450" s="5">
        <v>35202300</v>
      </c>
      <c r="AI450" s="5">
        <v>42372070.039999999</v>
      </c>
      <c r="AJ450" s="5">
        <v>534.95434999999998</v>
      </c>
      <c r="AK450" s="5">
        <v>0</v>
      </c>
      <c r="AL450" s="5">
        <v>0</v>
      </c>
      <c r="AM450" s="5">
        <v>2</v>
      </c>
      <c r="AN450" s="5">
        <v>1.0000000000000001E-5</v>
      </c>
      <c r="AO450" s="5">
        <v>12</v>
      </c>
      <c r="AP450" s="5">
        <v>1</v>
      </c>
      <c r="AQ450" s="5">
        <v>0</v>
      </c>
      <c r="AR450" s="5">
        <v>12</v>
      </c>
      <c r="AS450" s="5">
        <v>0</v>
      </c>
      <c r="AT450" s="5">
        <v>83</v>
      </c>
      <c r="AU450" s="5">
        <f>IF(AM450&gt;20,1,0)</f>
        <v>0</v>
      </c>
    </row>
    <row r="451" spans="1:47">
      <c r="A451" s="15">
        <v>23000</v>
      </c>
      <c r="B451" s="1" t="s">
        <v>23</v>
      </c>
      <c r="C451">
        <v>2007</v>
      </c>
      <c r="D451">
        <v>4320.2</v>
      </c>
      <c r="E451" s="13">
        <v>30843</v>
      </c>
      <c r="F451" s="42">
        <v>7.4</v>
      </c>
      <c r="G451" s="5">
        <v>1.52</v>
      </c>
      <c r="H451" s="13"/>
      <c r="I451" s="13"/>
      <c r="J451" s="13"/>
      <c r="K451" s="13"/>
      <c r="L451" s="13"/>
      <c r="M451" s="13"/>
      <c r="N451" s="13"/>
      <c r="O451" s="30">
        <v>10.9</v>
      </c>
      <c r="P451" s="9">
        <v>4.9903402448394942</v>
      </c>
      <c r="Q451" s="15">
        <v>10.8</v>
      </c>
      <c r="S451" s="7">
        <v>1327040</v>
      </c>
      <c r="T451" s="8">
        <v>30.8</v>
      </c>
      <c r="U451">
        <v>4.7</v>
      </c>
      <c r="V451" s="9">
        <v>4.9823509283289367</v>
      </c>
      <c r="W451" s="5">
        <v>35686</v>
      </c>
      <c r="X451" s="8">
        <v>74.3</v>
      </c>
      <c r="Y451" s="5">
        <v>47039</v>
      </c>
      <c r="Z451" s="27">
        <v>483.20454823174799</v>
      </c>
      <c r="AA451" s="11">
        <v>2177</v>
      </c>
      <c r="AB451" s="12">
        <v>-9.1203573290699197E-2</v>
      </c>
      <c r="AC451" s="5">
        <f>(D451/S451)*1000000</f>
        <v>3255.5160356884494</v>
      </c>
      <c r="AD451" s="5">
        <f>S451/E451</f>
        <v>43.025646013682199</v>
      </c>
      <c r="AE451" s="5">
        <v>0</v>
      </c>
      <c r="AF451" s="5">
        <v>0</v>
      </c>
      <c r="AG451" s="5">
        <v>0</v>
      </c>
      <c r="AH451" s="5">
        <v>75590500</v>
      </c>
      <c r="AI451" s="5">
        <v>94479733.030000001</v>
      </c>
      <c r="AJ451" s="5">
        <v>830.08605</v>
      </c>
      <c r="AK451" s="5">
        <v>7</v>
      </c>
      <c r="AL451" s="5">
        <v>1.2E-4</v>
      </c>
      <c r="AM451" s="5">
        <v>3</v>
      </c>
      <c r="AN451" s="5">
        <v>6.9999999999999994E-5</v>
      </c>
      <c r="AO451" s="5">
        <v>3</v>
      </c>
      <c r="AP451" s="5">
        <v>3</v>
      </c>
      <c r="AQ451" s="5">
        <v>2</v>
      </c>
      <c r="AR451" s="5">
        <v>3</v>
      </c>
      <c r="AS451" s="5">
        <v>0</v>
      </c>
      <c r="AT451" s="5">
        <v>97</v>
      </c>
      <c r="AU451" s="5">
        <f>IF(AM451&gt;20,1,0)</f>
        <v>0</v>
      </c>
    </row>
    <row r="452" spans="1:47">
      <c r="A452" s="15">
        <v>23000</v>
      </c>
      <c r="B452" s="1" t="s">
        <v>23</v>
      </c>
      <c r="C452">
        <v>2006</v>
      </c>
      <c r="D452">
        <v>4540.8</v>
      </c>
      <c r="E452" s="13">
        <v>30843</v>
      </c>
      <c r="F452" s="42">
        <v>7.8</v>
      </c>
      <c r="G452" s="5">
        <v>1.74</v>
      </c>
      <c r="H452" s="13"/>
      <c r="I452" s="13"/>
      <c r="J452" s="13"/>
      <c r="K452" s="13"/>
      <c r="L452" s="13"/>
      <c r="M452" s="13"/>
      <c r="N452" s="13"/>
      <c r="O452" s="30">
        <v>10.199999999999999</v>
      </c>
      <c r="P452" s="9">
        <v>4.9664745770704881</v>
      </c>
      <c r="Q452" s="15">
        <v>10.7</v>
      </c>
      <c r="S452" s="7">
        <v>1323619</v>
      </c>
      <c r="T452" s="8">
        <v>31.3</v>
      </c>
      <c r="U452">
        <v>4.5999999999999996</v>
      </c>
      <c r="V452" s="9">
        <v>4.9492187408696076</v>
      </c>
      <c r="W452" s="5">
        <v>34514</v>
      </c>
      <c r="X452" s="8">
        <v>75.3</v>
      </c>
      <c r="Y452" s="5">
        <v>46193</v>
      </c>
      <c r="Z452" s="27">
        <v>605.698628496433</v>
      </c>
      <c r="AA452" s="11">
        <v>2333.25</v>
      </c>
      <c r="AB452" s="12">
        <v>-4.745486341379454E-2</v>
      </c>
      <c r="AC452" s="5">
        <f>(D452/S452)*1000000</f>
        <v>3430.5944535398785</v>
      </c>
      <c r="AD452" s="5">
        <f>S452/E452</f>
        <v>42.914729436176763</v>
      </c>
      <c r="AE452" s="5">
        <v>0</v>
      </c>
      <c r="AF452" s="5">
        <v>0</v>
      </c>
      <c r="AG452" s="5">
        <v>0</v>
      </c>
      <c r="AH452" s="5">
        <v>12031000</v>
      </c>
      <c r="AI452" s="5">
        <v>15465711.99</v>
      </c>
      <c r="AJ452" s="5">
        <v>92.480379999999997</v>
      </c>
      <c r="AK452" s="5">
        <v>1</v>
      </c>
      <c r="AL452" s="5">
        <v>0</v>
      </c>
      <c r="AM452" s="5">
        <v>2</v>
      </c>
      <c r="AN452" s="5">
        <v>2.0000000000000002E-5</v>
      </c>
      <c r="AO452" s="5">
        <v>4</v>
      </c>
      <c r="AP452" s="5">
        <v>1</v>
      </c>
      <c r="AQ452" s="5">
        <v>1</v>
      </c>
      <c r="AR452" s="5">
        <v>4</v>
      </c>
      <c r="AS452" s="5">
        <v>0</v>
      </c>
      <c r="AT452" s="5">
        <v>77</v>
      </c>
      <c r="AU452" s="5">
        <f>IF(AM452&gt;20,1,0)</f>
        <v>0</v>
      </c>
    </row>
    <row r="453" spans="1:47">
      <c r="A453" s="15">
        <v>23000</v>
      </c>
      <c r="B453" s="1" t="s">
        <v>23</v>
      </c>
      <c r="C453">
        <v>2005</v>
      </c>
      <c r="D453">
        <v>4301.2</v>
      </c>
      <c r="E453" s="13">
        <v>30843</v>
      </c>
      <c r="F453" s="42">
        <v>8.1999999999999993</v>
      </c>
      <c r="G453" s="5">
        <v>1.44</v>
      </c>
      <c r="H453" s="13"/>
      <c r="I453" s="13"/>
      <c r="J453" s="13"/>
      <c r="K453" s="13"/>
      <c r="L453" s="13"/>
      <c r="M453" s="13"/>
      <c r="N453" s="13"/>
      <c r="O453" s="30">
        <v>12.6</v>
      </c>
      <c r="P453" s="9">
        <v>4.9025061713419413</v>
      </c>
      <c r="Q453" s="15">
        <v>10.199999999999999</v>
      </c>
      <c r="S453" s="7">
        <v>1318787</v>
      </c>
      <c r="T453" s="8">
        <v>30.7</v>
      </c>
      <c r="U453">
        <v>4.9000000000000004</v>
      </c>
      <c r="V453" s="9">
        <v>4.8642410394227085</v>
      </c>
      <c r="W453" s="5">
        <v>32946</v>
      </c>
      <c r="X453" s="8">
        <v>73.900000000000006</v>
      </c>
      <c r="Y453" s="5">
        <v>45187</v>
      </c>
      <c r="Z453" s="27">
        <v>724.21715899277501</v>
      </c>
      <c r="AA453" s="11">
        <v>2300.5</v>
      </c>
      <c r="AB453" s="12">
        <v>-0.10188192705225196</v>
      </c>
      <c r="AC453" s="5">
        <f>(D453/S453)*1000000</f>
        <v>3261.4819527338377</v>
      </c>
      <c r="AD453" s="5">
        <f>S453/E453</f>
        <v>42.758065039068832</v>
      </c>
      <c r="AE453" s="5">
        <v>0</v>
      </c>
      <c r="AF453" s="5">
        <v>0</v>
      </c>
      <c r="AG453" s="5">
        <v>0</v>
      </c>
      <c r="AH453" s="5">
        <v>8906000</v>
      </c>
      <c r="AI453" s="5">
        <v>11817869.01</v>
      </c>
      <c r="AJ453" s="5">
        <v>159.8143</v>
      </c>
      <c r="AK453" s="5">
        <v>2</v>
      </c>
      <c r="AL453" s="5">
        <v>1.0000000000000001E-5</v>
      </c>
      <c r="AM453" s="5">
        <v>1</v>
      </c>
      <c r="AN453" s="5">
        <v>1.0000000000000001E-5</v>
      </c>
      <c r="AO453" s="5">
        <v>4</v>
      </c>
      <c r="AP453" s="5">
        <v>1</v>
      </c>
      <c r="AQ453" s="5">
        <v>1</v>
      </c>
      <c r="AR453" s="5">
        <v>4</v>
      </c>
      <c r="AS453" s="5">
        <v>0</v>
      </c>
      <c r="AT453" s="5">
        <v>89</v>
      </c>
      <c r="AU453" s="5">
        <f>IF(AM453&gt;20,1,0)</f>
        <v>0</v>
      </c>
    </row>
    <row r="454" spans="1:47">
      <c r="A454" s="15">
        <v>23000</v>
      </c>
      <c r="B454" s="1" t="s">
        <v>23</v>
      </c>
      <c r="C454">
        <v>2004</v>
      </c>
      <c r="D454">
        <v>4111.6000000000004</v>
      </c>
      <c r="E454" s="13">
        <v>30843</v>
      </c>
      <c r="F454" s="42">
        <v>8.6</v>
      </c>
      <c r="G454" s="5">
        <v>1.37</v>
      </c>
      <c r="H454" s="13"/>
      <c r="I454" s="13"/>
      <c r="J454" s="13"/>
      <c r="K454" s="13"/>
      <c r="L454" s="13"/>
      <c r="M454" s="13"/>
      <c r="N454" s="13"/>
      <c r="O454" s="30">
        <v>11.6</v>
      </c>
      <c r="P454" s="9">
        <v>5.0020689445815565</v>
      </c>
      <c r="Q454" s="15">
        <v>10</v>
      </c>
      <c r="S454" s="7">
        <v>1313688</v>
      </c>
      <c r="T454" s="8">
        <v>30.8</v>
      </c>
      <c r="U454">
        <v>4.5999999999999996</v>
      </c>
      <c r="V454" s="9">
        <v>4.9735400043009035</v>
      </c>
      <c r="W454" s="5">
        <v>32256</v>
      </c>
      <c r="X454" s="8">
        <v>74.7</v>
      </c>
      <c r="Y454" s="5">
        <v>46402</v>
      </c>
      <c r="Z454" s="27">
        <v>716.075330174074</v>
      </c>
      <c r="AA454" s="5"/>
      <c r="AB454" s="12">
        <v>-6.5913355585357825E-2</v>
      </c>
      <c r="AC454" s="5">
        <f>(D454/S454)*1000000</f>
        <v>3129.8146896371131</v>
      </c>
      <c r="AD454" s="5">
        <f>S454/E454</f>
        <v>42.592743896508125</v>
      </c>
      <c r="AE454" s="5">
        <v>0</v>
      </c>
      <c r="AF454" s="5">
        <v>0</v>
      </c>
      <c r="AG454" s="5">
        <v>0</v>
      </c>
      <c r="AH454" s="5">
        <v>667000</v>
      </c>
      <c r="AI454" s="5">
        <v>915066.15</v>
      </c>
      <c r="AJ454" s="5">
        <v>12.60736</v>
      </c>
      <c r="AK454" s="5">
        <v>1</v>
      </c>
      <c r="AL454" s="5">
        <v>2.0000000000000002E-5</v>
      </c>
      <c r="AM454" s="5">
        <v>0</v>
      </c>
      <c r="AN454" s="5">
        <v>0</v>
      </c>
      <c r="AO454" s="5">
        <v>2</v>
      </c>
      <c r="AP454" s="5">
        <v>0</v>
      </c>
      <c r="AQ454" s="5">
        <v>1</v>
      </c>
      <c r="AR454" s="5">
        <v>2</v>
      </c>
      <c r="AS454" s="5">
        <v>0</v>
      </c>
      <c r="AT454" s="5">
        <v>76</v>
      </c>
      <c r="AU454" s="5">
        <f>IF(AM454&gt;20,1,0)</f>
        <v>0</v>
      </c>
    </row>
    <row r="455" spans="1:47">
      <c r="A455" s="15">
        <v>23000</v>
      </c>
      <c r="B455" s="1" t="s">
        <v>23</v>
      </c>
      <c r="C455">
        <v>2003</v>
      </c>
      <c r="D455">
        <v>3934.4</v>
      </c>
      <c r="E455" s="13">
        <v>30843</v>
      </c>
      <c r="F455" s="42">
        <v>8.4</v>
      </c>
      <c r="G455" s="5">
        <v>1.22</v>
      </c>
      <c r="H455" s="13"/>
      <c r="I455" s="13"/>
      <c r="J455" s="13"/>
      <c r="K455" s="13"/>
      <c r="L455" s="13"/>
      <c r="M455" s="13"/>
      <c r="N455" s="13"/>
      <c r="O455" s="30">
        <v>11.6</v>
      </c>
      <c r="P455" s="9">
        <v>4.8812921257115471</v>
      </c>
      <c r="Q455" s="15">
        <v>9.3000000000000007</v>
      </c>
      <c r="S455" s="7">
        <v>1306513</v>
      </c>
      <c r="T455" s="8">
        <v>30.5</v>
      </c>
      <c r="U455">
        <v>5</v>
      </c>
      <c r="V455" s="9">
        <v>4.8644913194480077</v>
      </c>
      <c r="W455" s="5">
        <v>30837</v>
      </c>
      <c r="X455" s="8">
        <v>73.7</v>
      </c>
      <c r="Y455" s="5">
        <v>43874</v>
      </c>
      <c r="Z455" s="27">
        <v>583.08339220592404</v>
      </c>
      <c r="AA455" s="5"/>
      <c r="AB455" s="12">
        <v>-5.7536376281677348E-2</v>
      </c>
      <c r="AC455" s="5">
        <f>(D455/S455)*1000000</f>
        <v>3011.3745519562381</v>
      </c>
      <c r="AD455" s="5">
        <f>S455/E455</f>
        <v>42.360114126382001</v>
      </c>
      <c r="AE455" s="5">
        <v>0</v>
      </c>
      <c r="AF455" s="5">
        <v>0</v>
      </c>
      <c r="AG455" s="5">
        <v>0</v>
      </c>
      <c r="AH455" s="5">
        <v>454000</v>
      </c>
      <c r="AI455" s="5">
        <v>639435.48</v>
      </c>
      <c r="AJ455" s="5">
        <v>10.906599999999999</v>
      </c>
      <c r="AK455" s="5">
        <v>5</v>
      </c>
      <c r="AL455" s="5">
        <v>6.0000000000000002E-5</v>
      </c>
      <c r="AM455" s="5">
        <v>1</v>
      </c>
      <c r="AN455" s="5">
        <v>1.0000000000000001E-5</v>
      </c>
      <c r="AO455" s="5">
        <v>1</v>
      </c>
      <c r="AP455" s="5">
        <v>1</v>
      </c>
      <c r="AQ455" s="5">
        <v>1</v>
      </c>
      <c r="AR455" s="5">
        <v>1</v>
      </c>
      <c r="AS455" s="5">
        <v>0</v>
      </c>
      <c r="AT455" s="5">
        <v>16</v>
      </c>
      <c r="AU455" s="5">
        <f>IF(AM455&gt;20,1,0)</f>
        <v>0</v>
      </c>
    </row>
    <row r="456" spans="1:47">
      <c r="A456" s="15">
        <v>23000</v>
      </c>
      <c r="B456" s="1" t="s">
        <v>23</v>
      </c>
      <c r="C456">
        <v>2002</v>
      </c>
      <c r="D456">
        <v>3685.7</v>
      </c>
      <c r="E456" s="13">
        <v>30843</v>
      </c>
      <c r="F456" s="42">
        <v>8.4</v>
      </c>
      <c r="G456" s="5">
        <v>1.08</v>
      </c>
      <c r="H456" s="13"/>
      <c r="I456" s="13"/>
      <c r="J456" s="13"/>
      <c r="K456" s="13"/>
      <c r="L456" s="13"/>
      <c r="M456" s="13"/>
      <c r="N456" s="13"/>
      <c r="O456" s="30">
        <v>13.4</v>
      </c>
      <c r="P456" s="9">
        <v>4.9639281218595706</v>
      </c>
      <c r="Q456" s="15">
        <v>8.6</v>
      </c>
      <c r="S456" s="7">
        <v>1295960</v>
      </c>
      <c r="T456" s="8">
        <v>29.4</v>
      </c>
      <c r="U456">
        <v>4.3</v>
      </c>
      <c r="V456" s="9">
        <v>4.9786854723663554</v>
      </c>
      <c r="W456" s="5">
        <v>29641</v>
      </c>
      <c r="X456" s="8">
        <v>74</v>
      </c>
      <c r="Y456" s="5">
        <v>43439</v>
      </c>
      <c r="Z456" s="27">
        <v>578.11786901301696</v>
      </c>
      <c r="AA456" s="5"/>
      <c r="AB456" s="12">
        <v>-5.4063758190679406E-2</v>
      </c>
      <c r="AC456" s="5">
        <f>(D456/S456)*1000000</f>
        <v>2843.992098521559</v>
      </c>
      <c r="AD456" s="5">
        <f>S456/E456</f>
        <v>42.017961936257819</v>
      </c>
      <c r="AE456" s="5">
        <v>0</v>
      </c>
      <c r="AF456" s="5">
        <v>0</v>
      </c>
      <c r="AG456" s="5">
        <v>0</v>
      </c>
      <c r="AH456" s="5">
        <v>800500</v>
      </c>
      <c r="AI456" s="5">
        <v>1153158.21</v>
      </c>
      <c r="AJ456" s="5">
        <v>13.400589999999999</v>
      </c>
      <c r="AK456" s="5">
        <v>3</v>
      </c>
      <c r="AL456" s="5">
        <v>6.0000000000000002E-5</v>
      </c>
      <c r="AM456" s="5">
        <v>2</v>
      </c>
      <c r="AN456" s="5">
        <v>2.0000000000000002E-5</v>
      </c>
      <c r="AO456" s="5">
        <v>2</v>
      </c>
      <c r="AP456" s="5">
        <v>2</v>
      </c>
      <c r="AQ456" s="5">
        <v>1</v>
      </c>
      <c r="AR456" s="5">
        <v>2</v>
      </c>
      <c r="AS456" s="5">
        <v>0</v>
      </c>
      <c r="AT456" s="5">
        <v>22</v>
      </c>
      <c r="AU456" s="5">
        <f>IF(AM456&gt;20,1,0)</f>
        <v>0</v>
      </c>
    </row>
    <row r="457" spans="1:47">
      <c r="A457" s="15">
        <v>23000</v>
      </c>
      <c r="B457" s="1" t="s">
        <v>23</v>
      </c>
      <c r="C457">
        <v>2001</v>
      </c>
      <c r="D457">
        <v>3460</v>
      </c>
      <c r="E457" s="13">
        <v>30843</v>
      </c>
      <c r="F457" s="42">
        <v>8.6</v>
      </c>
      <c r="G457" s="5">
        <v>1.48</v>
      </c>
      <c r="H457" s="13"/>
      <c r="I457" s="13"/>
      <c r="J457" s="13"/>
      <c r="K457" s="13"/>
      <c r="L457" s="13"/>
      <c r="M457" s="13"/>
      <c r="N457" s="13"/>
      <c r="O457" s="30">
        <v>10.3</v>
      </c>
      <c r="P457" s="9">
        <v>5.1260939099928615</v>
      </c>
      <c r="Q457" s="15">
        <v>8.1</v>
      </c>
      <c r="S457" s="7">
        <v>1285692</v>
      </c>
      <c r="T457" s="8">
        <v>29.8</v>
      </c>
      <c r="U457">
        <v>3.8</v>
      </c>
      <c r="V457" s="9">
        <v>5.1118287984046233</v>
      </c>
      <c r="W457" s="5">
        <v>28885</v>
      </c>
      <c r="X457" s="8">
        <v>75.5</v>
      </c>
      <c r="Y457" s="5">
        <v>43232</v>
      </c>
      <c r="Z457" s="27">
        <v>481.77829706283597</v>
      </c>
      <c r="AA457" s="5"/>
      <c r="AB457" s="12">
        <v>-2.1488602966068027E-2</v>
      </c>
      <c r="AC457" s="5">
        <f>(D457/S457)*1000000</f>
        <v>2691.1577578455804</v>
      </c>
      <c r="AD457" s="5">
        <f>S457/E457</f>
        <v>41.685050092403465</v>
      </c>
      <c r="AE457" s="5">
        <v>0</v>
      </c>
      <c r="AF457" s="5">
        <v>0</v>
      </c>
      <c r="AG457" s="5">
        <v>0</v>
      </c>
      <c r="AH457" s="5">
        <v>609000</v>
      </c>
      <c r="AI457" s="5">
        <v>891163.65</v>
      </c>
      <c r="AJ457" s="5">
        <v>6.5448899999999997</v>
      </c>
      <c r="AK457" s="5">
        <v>34</v>
      </c>
      <c r="AL457" s="5">
        <v>2.5000000000000001E-4</v>
      </c>
      <c r="AM457" s="5">
        <v>2</v>
      </c>
      <c r="AN457" s="5">
        <v>3.0000000000000001E-5</v>
      </c>
      <c r="AO457" s="5">
        <v>1</v>
      </c>
      <c r="AP457" s="5">
        <v>1</v>
      </c>
      <c r="AQ457" s="5">
        <v>1</v>
      </c>
      <c r="AR457" s="5">
        <v>1</v>
      </c>
      <c r="AS457" s="5">
        <v>0</v>
      </c>
      <c r="AT457" s="5">
        <v>19</v>
      </c>
      <c r="AU457" s="5">
        <f>IF(AM457&gt;20,1,0)</f>
        <v>0</v>
      </c>
    </row>
    <row r="458" spans="1:47">
      <c r="A458" s="15">
        <v>23000</v>
      </c>
      <c r="B458" s="1" t="s">
        <v>23</v>
      </c>
      <c r="C458">
        <v>2000</v>
      </c>
      <c r="D458">
        <v>3308.1</v>
      </c>
      <c r="E458" s="13">
        <v>30843</v>
      </c>
      <c r="F458" s="42">
        <v>8.8000000000000007</v>
      </c>
      <c r="G458" s="5">
        <v>1.18</v>
      </c>
      <c r="H458" s="13"/>
      <c r="I458" s="13"/>
      <c r="J458" s="13"/>
      <c r="K458" s="13"/>
      <c r="L458" s="13"/>
      <c r="M458" s="13"/>
      <c r="N458" s="13"/>
      <c r="O458" s="30">
        <v>10.1</v>
      </c>
      <c r="P458" s="9">
        <v>5.015528437523904</v>
      </c>
      <c r="Q458" s="15">
        <v>7.6</v>
      </c>
      <c r="S458" s="7">
        <v>1274779</v>
      </c>
      <c r="T458" s="8">
        <v>29.2</v>
      </c>
      <c r="U458">
        <v>3.4</v>
      </c>
      <c r="V458" s="9">
        <v>4.9874652518922176</v>
      </c>
      <c r="W458" s="5">
        <v>27584</v>
      </c>
      <c r="X458" s="8">
        <v>76.5</v>
      </c>
      <c r="Y458" s="5">
        <v>42008</v>
      </c>
      <c r="Z458" s="27">
        <v>481.04781521413003</v>
      </c>
      <c r="AA458" s="5"/>
      <c r="AB458" s="12">
        <v>1.9319041541962234E-3</v>
      </c>
      <c r="AC458" s="5">
        <f>(D458/S458)*1000000</f>
        <v>2595.0380418880445</v>
      </c>
      <c r="AD458" s="5">
        <f>S458/E458</f>
        <v>41.331225885938466</v>
      </c>
      <c r="AE458" s="5">
        <v>0</v>
      </c>
      <c r="AF458" s="5">
        <v>0</v>
      </c>
      <c r="AG458" s="5">
        <v>0</v>
      </c>
      <c r="AH458" s="5">
        <v>4208000</v>
      </c>
      <c r="AI458" s="5">
        <v>6332880.6799999997</v>
      </c>
      <c r="AJ458" s="5">
        <v>96.312579999999997</v>
      </c>
      <c r="AK458" s="5">
        <v>13</v>
      </c>
      <c r="AL458" s="5">
        <v>2.9999999999999997E-4</v>
      </c>
      <c r="AM458" s="5">
        <v>1</v>
      </c>
      <c r="AN458" s="5">
        <v>2.0000000000000002E-5</v>
      </c>
      <c r="AO458" s="5">
        <v>2</v>
      </c>
      <c r="AP458" s="5">
        <v>1</v>
      </c>
      <c r="AQ458" s="5">
        <v>1</v>
      </c>
      <c r="AR458" s="5">
        <v>2</v>
      </c>
      <c r="AS458" s="5">
        <v>0</v>
      </c>
      <c r="AT458" s="5">
        <v>27</v>
      </c>
      <c r="AU458" s="5">
        <f>IF(AM458&gt;20,1,0)</f>
        <v>0</v>
      </c>
    </row>
    <row r="459" spans="1:47">
      <c r="A459" s="15">
        <v>23000</v>
      </c>
      <c r="B459" s="1" t="s">
        <v>23</v>
      </c>
      <c r="C459">
        <v>1999</v>
      </c>
      <c r="D459">
        <v>3140</v>
      </c>
      <c r="E459" s="13">
        <v>30843</v>
      </c>
      <c r="F459" s="42">
        <v>8.6</v>
      </c>
      <c r="G459" s="5">
        <v>2</v>
      </c>
      <c r="H459" s="13"/>
      <c r="I459" s="13"/>
      <c r="J459" s="13"/>
      <c r="K459" s="13"/>
      <c r="L459" s="13"/>
      <c r="M459" s="13"/>
      <c r="N459" s="13"/>
      <c r="O459" s="30">
        <v>10.6</v>
      </c>
      <c r="P459" s="9">
        <v>4.8518352295728198</v>
      </c>
      <c r="Q459" s="15">
        <v>7</v>
      </c>
      <c r="S459" s="33">
        <v>1266808</v>
      </c>
      <c r="T459" s="8">
        <v>27.8</v>
      </c>
      <c r="U459">
        <v>4</v>
      </c>
      <c r="V459" s="9">
        <v>4.8031018254724565</v>
      </c>
      <c r="W459" s="5">
        <v>25892</v>
      </c>
      <c r="X459" s="8">
        <v>77.400000000000006</v>
      </c>
      <c r="Y459" s="5">
        <v>41115</v>
      </c>
      <c r="Z459" s="27">
        <v>476.06316875836899</v>
      </c>
      <c r="AA459" s="5"/>
      <c r="AB459" s="5"/>
      <c r="AC459" s="5">
        <f>(D459/S459)*1000000</f>
        <v>2478.6708009422105</v>
      </c>
      <c r="AD459" s="5">
        <f>S459/E459</f>
        <v>41.072787990792079</v>
      </c>
      <c r="AE459" s="5">
        <v>0</v>
      </c>
      <c r="AF459" s="5">
        <v>0</v>
      </c>
      <c r="AG459" s="5">
        <v>0</v>
      </c>
      <c r="AH459" s="5">
        <v>1251300</v>
      </c>
      <c r="AI459" s="5">
        <v>1946458.61</v>
      </c>
      <c r="AJ459" s="5">
        <v>26.176919999999999</v>
      </c>
      <c r="AK459" s="5">
        <v>8</v>
      </c>
      <c r="AL459" s="5">
        <v>1.1E-4</v>
      </c>
      <c r="AM459" s="5">
        <v>1</v>
      </c>
      <c r="AN459" s="5">
        <v>1.0000000000000001E-5</v>
      </c>
      <c r="AO459" s="5">
        <v>1</v>
      </c>
      <c r="AP459" s="5">
        <v>1</v>
      </c>
      <c r="AQ459" s="5">
        <v>1</v>
      </c>
      <c r="AR459" s="5">
        <v>1</v>
      </c>
      <c r="AS459" s="5">
        <v>0</v>
      </c>
      <c r="AT459" s="5">
        <v>20</v>
      </c>
      <c r="AU459" s="5">
        <f>IF(AM459&gt;20,1,0)</f>
        <v>0</v>
      </c>
    </row>
    <row r="460" spans="1:47">
      <c r="A460" s="15">
        <v>23000</v>
      </c>
      <c r="B460" s="1" t="s">
        <v>23</v>
      </c>
      <c r="C460">
        <v>1998</v>
      </c>
      <c r="D460">
        <v>3221.6</v>
      </c>
      <c r="E460" s="13">
        <v>30843</v>
      </c>
      <c r="F460" s="42"/>
      <c r="G460" s="5">
        <v>2.09</v>
      </c>
      <c r="H460" s="13"/>
      <c r="I460" s="13"/>
      <c r="J460" s="13"/>
      <c r="K460" s="13"/>
      <c r="L460" s="13"/>
      <c r="M460" s="13"/>
      <c r="N460" s="13"/>
      <c r="O460" s="30">
        <v>10.4</v>
      </c>
      <c r="P460" s="9">
        <v>4.804841119570102</v>
      </c>
      <c r="Q460" s="15">
        <v>6.7</v>
      </c>
      <c r="S460" s="33">
        <v>1259127</v>
      </c>
      <c r="T460" s="8">
        <v>25</v>
      </c>
      <c r="U460">
        <v>4.5</v>
      </c>
      <c r="V460" s="9">
        <v>4.7596689013465188</v>
      </c>
      <c r="W460" s="5">
        <v>24794</v>
      </c>
      <c r="X460" s="8">
        <v>74.599999999999994</v>
      </c>
      <c r="Y460" s="5">
        <v>40283</v>
      </c>
      <c r="Z460" s="27">
        <v>448.47212951952702</v>
      </c>
      <c r="AA460" s="5"/>
      <c r="AB460" s="5"/>
      <c r="AC460" s="5">
        <f>(D460/S460)*1000000</f>
        <v>2558.5981398222734</v>
      </c>
      <c r="AD460" s="5">
        <f>S460/E460</f>
        <v>40.823752553253577</v>
      </c>
      <c r="AE460" s="5">
        <v>0</v>
      </c>
      <c r="AF460" s="5">
        <v>0</v>
      </c>
      <c r="AG460" s="5">
        <v>0</v>
      </c>
      <c r="AH460" s="5">
        <v>325084500.05000001</v>
      </c>
      <c r="AI460" s="5">
        <v>516853405</v>
      </c>
      <c r="AJ460" s="5">
        <v>10901.50389</v>
      </c>
      <c r="AK460" s="5">
        <v>3</v>
      </c>
      <c r="AL460" s="5">
        <v>6.9999999999999994E-5</v>
      </c>
      <c r="AM460" s="5">
        <v>5.05</v>
      </c>
      <c r="AN460" s="5">
        <v>1.1E-4</v>
      </c>
      <c r="AO460" s="5">
        <v>6</v>
      </c>
      <c r="AP460" s="5">
        <v>6</v>
      </c>
      <c r="AQ460" s="5">
        <v>1</v>
      </c>
      <c r="AR460" s="5">
        <v>6</v>
      </c>
      <c r="AS460" s="5">
        <v>0</v>
      </c>
      <c r="AT460" s="5">
        <v>61</v>
      </c>
      <c r="AU460" s="5">
        <f>IF(AM460&gt;20,1,0)</f>
        <v>0</v>
      </c>
    </row>
    <row r="461" spans="1:47">
      <c r="A461" s="15">
        <v>23000</v>
      </c>
      <c r="B461" s="1" t="s">
        <v>23</v>
      </c>
      <c r="C461">
        <v>1997</v>
      </c>
      <c r="D461">
        <v>2997.8</v>
      </c>
      <c r="E461" s="13">
        <v>30843</v>
      </c>
      <c r="F461" s="42"/>
      <c r="G461" s="5">
        <v>2.0099999999999998</v>
      </c>
      <c r="H461" s="13"/>
      <c r="I461" s="13"/>
      <c r="J461" s="13"/>
      <c r="K461" s="13"/>
      <c r="L461" s="13"/>
      <c r="M461" s="13"/>
      <c r="N461" s="13"/>
      <c r="O461" s="30">
        <v>10.1</v>
      </c>
      <c r="P461" s="9">
        <v>4.481988777565074</v>
      </c>
      <c r="Q461" s="15">
        <v>6.3</v>
      </c>
      <c r="R461">
        <v>4.8</v>
      </c>
      <c r="S461" s="33">
        <v>1254774</v>
      </c>
      <c r="T461" s="8">
        <v>23.3</v>
      </c>
      <c r="U461">
        <v>5.0999999999999996</v>
      </c>
      <c r="V461" s="9">
        <v>4.4883032799749669</v>
      </c>
      <c r="W461" s="5">
        <v>23247</v>
      </c>
      <c r="X461" s="8">
        <v>74.900000000000006</v>
      </c>
      <c r="Y461" s="5">
        <v>39658</v>
      </c>
      <c r="Z461" s="27">
        <v>372.84000837076502</v>
      </c>
      <c r="AA461" s="5"/>
      <c r="AB461" s="5"/>
      <c r="AC461" s="5">
        <f>(D461/S461)*1000000</f>
        <v>2389.1154901201335</v>
      </c>
      <c r="AD461" s="5">
        <f>S461/E461</f>
        <v>40.68261842233246</v>
      </c>
      <c r="AE461" s="5">
        <v>0</v>
      </c>
      <c r="AF461" s="5">
        <v>0</v>
      </c>
      <c r="AG461" s="5">
        <v>0</v>
      </c>
      <c r="AH461" s="5">
        <v>960000</v>
      </c>
      <c r="AI461" s="5">
        <v>1550082.86</v>
      </c>
      <c r="AJ461" s="5">
        <v>17.403279999999999</v>
      </c>
      <c r="AK461" s="5">
        <v>15</v>
      </c>
      <c r="AL461" s="5">
        <v>4.6999999999999999E-4</v>
      </c>
      <c r="AM461" s="5">
        <v>0</v>
      </c>
      <c r="AN461" s="5">
        <v>0</v>
      </c>
      <c r="AO461" s="5">
        <v>2</v>
      </c>
      <c r="AP461" s="5">
        <v>0</v>
      </c>
      <c r="AQ461" s="5">
        <v>1</v>
      </c>
      <c r="AR461" s="5">
        <v>2</v>
      </c>
      <c r="AS461" s="5">
        <v>0</v>
      </c>
      <c r="AT461" s="5">
        <v>18</v>
      </c>
      <c r="AU461" s="5">
        <f>IF(AM461&gt;20,1,0)</f>
        <v>0</v>
      </c>
    </row>
    <row r="462" spans="1:47">
      <c r="A462" s="15">
        <v>24000</v>
      </c>
      <c r="B462" s="1" t="s">
        <v>24</v>
      </c>
      <c r="C462">
        <v>2019</v>
      </c>
      <c r="D462">
        <v>27710.2</v>
      </c>
      <c r="E462" s="13">
        <v>9707</v>
      </c>
      <c r="F462" s="42">
        <v>5.6</v>
      </c>
      <c r="G462" s="42"/>
      <c r="H462" s="38" t="s">
        <v>160</v>
      </c>
      <c r="I462" s="38" t="s">
        <v>161</v>
      </c>
      <c r="J462" s="38" t="s">
        <v>162</v>
      </c>
      <c r="K462" s="38">
        <v>30.3</v>
      </c>
      <c r="L462" s="38">
        <v>6.4</v>
      </c>
      <c r="M462" s="38">
        <v>10.6</v>
      </c>
      <c r="N462" s="13">
        <v>413</v>
      </c>
      <c r="O462" s="30">
        <v>7</v>
      </c>
      <c r="P462" s="13"/>
      <c r="Q462" s="15">
        <v>73.400000000000006</v>
      </c>
      <c r="S462" s="23">
        <v>6045680</v>
      </c>
      <c r="T462" s="8">
        <v>166.1</v>
      </c>
      <c r="U462">
        <v>3.6</v>
      </c>
      <c r="V462" s="5"/>
      <c r="W462" s="5">
        <v>64640</v>
      </c>
      <c r="X462" s="8">
        <v>68.8</v>
      </c>
      <c r="Y462" s="5">
        <v>172619</v>
      </c>
      <c r="Z462" s="27">
        <v>1525.2775790588901</v>
      </c>
      <c r="AA462" s="11">
        <v>18821.75</v>
      </c>
      <c r="AB462" s="5"/>
      <c r="AC462" s="5">
        <f>(D462/S462)*1000000</f>
        <v>4583.4711728043821</v>
      </c>
      <c r="AD462" s="5">
        <f>S462/E462</f>
        <v>622.81652415782423</v>
      </c>
      <c r="AE462" s="5">
        <v>0</v>
      </c>
      <c r="AF462" s="5">
        <v>0</v>
      </c>
      <c r="AG462" s="5">
        <v>0</v>
      </c>
      <c r="AH462" s="5">
        <v>2274000</v>
      </c>
      <c r="AI462" s="5">
        <v>2274000</v>
      </c>
      <c r="AJ462" s="5">
        <v>6.21929</v>
      </c>
      <c r="AK462" s="5">
        <v>1</v>
      </c>
      <c r="AL462" s="5">
        <v>0</v>
      </c>
      <c r="AM462" s="5">
        <v>4</v>
      </c>
      <c r="AN462" s="5">
        <v>1.0000000000000001E-5</v>
      </c>
      <c r="AO462" s="5">
        <v>2</v>
      </c>
      <c r="AP462" s="5">
        <v>1</v>
      </c>
      <c r="AQ462" s="5">
        <v>1</v>
      </c>
      <c r="AR462" s="5">
        <v>2</v>
      </c>
      <c r="AS462" s="5">
        <v>0</v>
      </c>
      <c r="AT462" s="5">
        <v>58</v>
      </c>
      <c r="AU462" s="5">
        <f>IF(AM462&gt;20,1,0)</f>
        <v>0</v>
      </c>
    </row>
    <row r="463" spans="1:47">
      <c r="A463" s="15">
        <v>24000</v>
      </c>
      <c r="B463" s="1" t="s">
        <v>24</v>
      </c>
      <c r="C463">
        <v>2018</v>
      </c>
      <c r="D463">
        <v>26200.3</v>
      </c>
      <c r="E463" s="13">
        <v>9707</v>
      </c>
      <c r="F463" s="42">
        <v>8.9</v>
      </c>
      <c r="G463" s="5">
        <v>8.1089337609999994</v>
      </c>
      <c r="H463" s="38" t="s">
        <v>313</v>
      </c>
      <c r="I463" s="38" t="s">
        <v>314</v>
      </c>
      <c r="J463" s="38" t="s">
        <v>315</v>
      </c>
      <c r="K463" s="38">
        <v>30</v>
      </c>
      <c r="L463" s="38">
        <v>6.3</v>
      </c>
      <c r="M463" s="38">
        <v>10.4</v>
      </c>
      <c r="N463" s="13">
        <v>477</v>
      </c>
      <c r="O463" s="30">
        <v>8</v>
      </c>
      <c r="P463" s="9">
        <v>6.5687354891372287</v>
      </c>
      <c r="Q463" s="15">
        <v>71.5</v>
      </c>
      <c r="S463" s="23">
        <v>6035802</v>
      </c>
      <c r="T463" s="8">
        <v>163.30000000000001</v>
      </c>
      <c r="U463">
        <v>3.9</v>
      </c>
      <c r="V463" s="5"/>
      <c r="W463" s="5">
        <v>62708</v>
      </c>
      <c r="X463" s="8">
        <v>66.599999999999994</v>
      </c>
      <c r="Y463" s="5">
        <v>169835</v>
      </c>
      <c r="Z463" s="27">
        <v>1525.26465663773</v>
      </c>
      <c r="AA463" s="11">
        <v>18841.5</v>
      </c>
      <c r="AB463" s="5"/>
      <c r="AC463" s="5">
        <f>(D463/S463)*1000000</f>
        <v>4340.8150234219083</v>
      </c>
      <c r="AD463" s="5">
        <f>S463/E463</f>
        <v>621.79890800453279</v>
      </c>
      <c r="AE463" s="5">
        <v>1000</v>
      </c>
      <c r="AF463" s="5">
        <v>1032.04</v>
      </c>
      <c r="AG463" s="5">
        <v>3.5389999999999998E-2</v>
      </c>
      <c r="AH463" s="5">
        <v>72336600</v>
      </c>
      <c r="AI463" s="5">
        <v>74654844.579999998</v>
      </c>
      <c r="AJ463" s="5">
        <v>271.73271999999997</v>
      </c>
      <c r="AK463" s="5">
        <v>11</v>
      </c>
      <c r="AL463" s="5">
        <v>2.0000000000000002E-5</v>
      </c>
      <c r="AM463" s="5">
        <v>29</v>
      </c>
      <c r="AN463" s="5">
        <v>5.0000000000000002E-5</v>
      </c>
      <c r="AO463" s="5">
        <v>4</v>
      </c>
      <c r="AP463" s="5">
        <v>2</v>
      </c>
      <c r="AQ463" s="5">
        <v>2</v>
      </c>
      <c r="AR463" s="5">
        <v>4</v>
      </c>
      <c r="AS463" s="5">
        <v>1</v>
      </c>
      <c r="AT463" s="5">
        <v>75</v>
      </c>
      <c r="AU463" s="5">
        <f>IF(AM463&gt;20,1,0)</f>
        <v>1</v>
      </c>
    </row>
    <row r="464" spans="1:47">
      <c r="A464" s="15">
        <v>24000</v>
      </c>
      <c r="B464" s="1" t="s">
        <v>24</v>
      </c>
      <c r="C464">
        <v>2017</v>
      </c>
      <c r="D464">
        <v>24801.3</v>
      </c>
      <c r="E464" s="13">
        <v>9707</v>
      </c>
      <c r="F464" s="42">
        <v>6.3</v>
      </c>
      <c r="G464" s="5">
        <v>9.261578342</v>
      </c>
      <c r="H464" s="38" t="s">
        <v>466</v>
      </c>
      <c r="I464" s="38" t="s">
        <v>467</v>
      </c>
      <c r="J464" s="38" t="s">
        <v>468</v>
      </c>
      <c r="K464" s="38">
        <v>29.9</v>
      </c>
      <c r="L464" s="38">
        <v>6.5</v>
      </c>
      <c r="M464" s="38">
        <v>10.1</v>
      </c>
      <c r="N464" s="13">
        <v>486</v>
      </c>
      <c r="O464" s="30">
        <v>7.8</v>
      </c>
      <c r="P464" s="9">
        <v>6.5832977219752555</v>
      </c>
      <c r="Q464" s="15">
        <v>69.599999999999994</v>
      </c>
      <c r="S464" s="23">
        <v>6023868</v>
      </c>
      <c r="T464" s="8">
        <v>162.4</v>
      </c>
      <c r="U464">
        <v>4.2</v>
      </c>
      <c r="V464" s="9">
        <v>6.6085767559900725</v>
      </c>
      <c r="W464" s="5">
        <v>60758</v>
      </c>
      <c r="X464" s="8">
        <v>66.900000000000006</v>
      </c>
      <c r="Y464" s="5">
        <v>168653</v>
      </c>
      <c r="Z464" s="27">
        <v>1334.17424408391</v>
      </c>
      <c r="AA464" s="11">
        <v>17188</v>
      </c>
      <c r="AB464" s="5"/>
      <c r="AC464" s="5">
        <f>(D464/S464)*1000000</f>
        <v>4117.1718902207022</v>
      </c>
      <c r="AD464" s="5">
        <f>S464/E464</f>
        <v>620.5694859379829</v>
      </c>
      <c r="AE464" s="5">
        <v>0</v>
      </c>
      <c r="AF464" s="5">
        <v>0</v>
      </c>
      <c r="AG464" s="5">
        <v>0</v>
      </c>
      <c r="AH464" s="5">
        <v>1103020</v>
      </c>
      <c r="AI464" s="5">
        <v>1146009.46</v>
      </c>
      <c r="AJ464" s="5">
        <v>14.12669</v>
      </c>
      <c r="AK464" s="5">
        <v>18</v>
      </c>
      <c r="AL464" s="5">
        <v>8.0000000000000007E-5</v>
      </c>
      <c r="AM464" s="5">
        <v>1</v>
      </c>
      <c r="AN464" s="5">
        <v>0</v>
      </c>
      <c r="AO464" s="5">
        <v>1</v>
      </c>
      <c r="AP464" s="5">
        <v>1</v>
      </c>
      <c r="AQ464" s="5">
        <v>1</v>
      </c>
      <c r="AR464" s="5">
        <v>1</v>
      </c>
      <c r="AS464" s="5">
        <v>0</v>
      </c>
      <c r="AT464" s="5">
        <v>34</v>
      </c>
      <c r="AU464" s="5">
        <f>IF(AM464&gt;20,1,0)</f>
        <v>0</v>
      </c>
    </row>
    <row r="465" spans="1:47">
      <c r="A465" s="15">
        <v>24000</v>
      </c>
      <c r="B465" s="1" t="s">
        <v>24</v>
      </c>
      <c r="C465">
        <v>2016</v>
      </c>
      <c r="D465">
        <v>23771.599999999999</v>
      </c>
      <c r="E465" s="13">
        <v>9707</v>
      </c>
      <c r="F465" s="42">
        <v>6.3</v>
      </c>
      <c r="G465" s="5">
        <v>8.9</v>
      </c>
      <c r="H465" s="38" t="s">
        <v>619</v>
      </c>
      <c r="I465" s="38" t="s">
        <v>620</v>
      </c>
      <c r="J465" s="38" t="s">
        <v>621</v>
      </c>
      <c r="K465" s="38">
        <v>29.8</v>
      </c>
      <c r="L465" s="38">
        <v>6.3</v>
      </c>
      <c r="M465" s="38">
        <v>9.8000000000000007</v>
      </c>
      <c r="N465" s="13">
        <v>412</v>
      </c>
      <c r="O465" s="30">
        <v>7.1</v>
      </c>
      <c r="P465" s="9">
        <v>6.385999905584594</v>
      </c>
      <c r="Q465" s="15">
        <v>67.400000000000006</v>
      </c>
      <c r="S465" s="23">
        <v>6003323</v>
      </c>
      <c r="T465" s="8">
        <v>161</v>
      </c>
      <c r="U465">
        <v>4.5</v>
      </c>
      <c r="V465" s="9">
        <v>6.3784479213106025</v>
      </c>
      <c r="W465" s="5">
        <v>59011</v>
      </c>
      <c r="X465" s="8">
        <v>66.5</v>
      </c>
      <c r="Y465" s="5">
        <v>167398</v>
      </c>
      <c r="Z465" s="27">
        <v>1271.1405116522701</v>
      </c>
      <c r="AA465" s="11">
        <v>15533.5</v>
      </c>
      <c r="AB465" s="12">
        <v>-0.20889590259055521</v>
      </c>
      <c r="AC465" s="5">
        <f>(D465/S465)*1000000</f>
        <v>3959.7402971654196</v>
      </c>
      <c r="AD465" s="5">
        <f>S465/E465</f>
        <v>618.4529720820027</v>
      </c>
      <c r="AE465" s="5">
        <v>10</v>
      </c>
      <c r="AF465" s="5">
        <v>10.6</v>
      </c>
      <c r="AG465" s="5">
        <v>2.7999999999999998E-4</v>
      </c>
      <c r="AH465" s="5">
        <v>25455020</v>
      </c>
      <c r="AI465" s="5">
        <v>26994702.469999999</v>
      </c>
      <c r="AJ465" s="5">
        <v>139.84533999999999</v>
      </c>
      <c r="AK465" s="5">
        <v>21</v>
      </c>
      <c r="AL465" s="5">
        <v>3.0000000000000001E-5</v>
      </c>
      <c r="AM465" s="5">
        <v>4</v>
      </c>
      <c r="AN465" s="5">
        <v>1.0000000000000001E-5</v>
      </c>
      <c r="AO465" s="5">
        <v>3</v>
      </c>
      <c r="AP465" s="5">
        <v>2</v>
      </c>
      <c r="AQ465" s="5">
        <v>1</v>
      </c>
      <c r="AR465" s="5">
        <v>3</v>
      </c>
      <c r="AS465" s="5">
        <v>1</v>
      </c>
      <c r="AT465" s="5">
        <v>68</v>
      </c>
      <c r="AU465" s="5">
        <f>IF(AM465&gt;20,1,0)</f>
        <v>0</v>
      </c>
    </row>
    <row r="466" spans="1:47">
      <c r="A466" s="15">
        <v>24000</v>
      </c>
      <c r="B466" s="1" t="s">
        <v>24</v>
      </c>
      <c r="C466">
        <v>2015</v>
      </c>
      <c r="D466">
        <v>23176.799999999999</v>
      </c>
      <c r="E466" s="13">
        <v>9707</v>
      </c>
      <c r="F466" s="42">
        <v>6.2</v>
      </c>
      <c r="G466" s="5">
        <v>8.9700000000000006</v>
      </c>
      <c r="H466" s="38" t="s">
        <v>772</v>
      </c>
      <c r="I466" s="38" t="s">
        <v>773</v>
      </c>
      <c r="J466" s="38" t="s">
        <v>774</v>
      </c>
      <c r="K466" s="38">
        <v>29.5</v>
      </c>
      <c r="L466" s="38">
        <v>6.4</v>
      </c>
      <c r="M466" s="38">
        <v>9.5</v>
      </c>
      <c r="N466" s="13">
        <v>285</v>
      </c>
      <c r="O466" s="30">
        <v>9.6</v>
      </c>
      <c r="P466" s="9">
        <v>6.3781501200227355</v>
      </c>
      <c r="Q466" s="15">
        <v>66.5</v>
      </c>
      <c r="S466" s="23">
        <v>5985562</v>
      </c>
      <c r="T466" s="8">
        <v>154.4</v>
      </c>
      <c r="U466">
        <v>5.0999999999999996</v>
      </c>
      <c r="V466" s="9">
        <v>6.3669554385245677</v>
      </c>
      <c r="W466" s="5">
        <v>57036</v>
      </c>
      <c r="X466" s="8">
        <v>67.099999999999994</v>
      </c>
      <c r="Y466" s="5">
        <v>165290</v>
      </c>
      <c r="Z466" s="27">
        <v>1329.09043731414</v>
      </c>
      <c r="AA466" s="11">
        <v>14750</v>
      </c>
      <c r="AB466" s="12">
        <v>-0.23981641129366627</v>
      </c>
      <c r="AC466" s="5">
        <f>(D466/S466)*1000000</f>
        <v>3872.1176056650988</v>
      </c>
      <c r="AD466" s="5">
        <f>S466/E466</f>
        <v>616.62326156381994</v>
      </c>
      <c r="AE466" s="5">
        <v>2000</v>
      </c>
      <c r="AF466" s="5">
        <v>2186.8000000000002</v>
      </c>
      <c r="AG466" s="5">
        <v>2.682E-2</v>
      </c>
      <c r="AH466" s="5">
        <v>1687099</v>
      </c>
      <c r="AI466" s="5">
        <v>1844674.53</v>
      </c>
      <c r="AJ466" s="5">
        <v>18.694769999999998</v>
      </c>
      <c r="AK466" s="5">
        <v>9</v>
      </c>
      <c r="AL466" s="5">
        <v>2.0000000000000002E-5</v>
      </c>
      <c r="AM466" s="5">
        <v>4</v>
      </c>
      <c r="AN466" s="5">
        <v>2.0000000000000002E-5</v>
      </c>
      <c r="AO466" s="5">
        <v>2</v>
      </c>
      <c r="AP466" s="5">
        <v>1</v>
      </c>
      <c r="AQ466" s="5">
        <v>1</v>
      </c>
      <c r="AR466" s="5">
        <v>2</v>
      </c>
      <c r="AS466" s="5">
        <v>1</v>
      </c>
      <c r="AT466" s="5">
        <v>249</v>
      </c>
      <c r="AU466" s="5">
        <f>IF(AM466&gt;20,1,0)</f>
        <v>0</v>
      </c>
    </row>
    <row r="467" spans="1:47">
      <c r="A467" s="15">
        <v>24000</v>
      </c>
      <c r="B467" s="1" t="s">
        <v>24</v>
      </c>
      <c r="C467">
        <v>2014</v>
      </c>
      <c r="D467">
        <v>22559.1</v>
      </c>
      <c r="E467" s="13">
        <v>9707</v>
      </c>
      <c r="F467" s="42">
        <v>6.5</v>
      </c>
      <c r="G467" s="5">
        <v>6.11</v>
      </c>
      <c r="H467" s="38" t="s">
        <v>925</v>
      </c>
      <c r="I467" s="38" t="s">
        <v>926</v>
      </c>
      <c r="J467" s="38" t="s">
        <v>927</v>
      </c>
      <c r="K467" s="38">
        <v>29.7</v>
      </c>
      <c r="L467" s="38">
        <v>6.2</v>
      </c>
      <c r="M467" s="38">
        <v>9.3000000000000007</v>
      </c>
      <c r="N467" s="13">
        <v>329</v>
      </c>
      <c r="O467" s="30">
        <v>9.8000000000000007</v>
      </c>
      <c r="P467" s="9">
        <v>6.4677373692967786</v>
      </c>
      <c r="Q467" s="15">
        <v>63.2</v>
      </c>
      <c r="S467" s="23">
        <v>5957283</v>
      </c>
      <c r="T467" s="8">
        <v>149.5</v>
      </c>
      <c r="U467">
        <v>5.8</v>
      </c>
      <c r="V467" s="9">
        <v>6.4544901096869589</v>
      </c>
      <c r="W467" s="5">
        <v>54696</v>
      </c>
      <c r="X467" s="8">
        <v>66.2</v>
      </c>
      <c r="Y467" s="5">
        <v>163723</v>
      </c>
      <c r="Z467" s="27">
        <v>1385.70993625138</v>
      </c>
      <c r="AA467" s="11">
        <v>14474.25</v>
      </c>
      <c r="AB467" s="12">
        <v>-0.3149836805997252</v>
      </c>
      <c r="AC467" s="5">
        <f>(D467/S467)*1000000</f>
        <v>3786.8101951846165</v>
      </c>
      <c r="AD467" s="5">
        <f>S467/E467</f>
        <v>613.71000309055319</v>
      </c>
      <c r="AE467" s="5">
        <v>120750</v>
      </c>
      <c r="AF467" s="5">
        <v>132184.29</v>
      </c>
      <c r="AG467" s="5">
        <v>0.62668000000000001</v>
      </c>
      <c r="AH467" s="5">
        <v>5836099</v>
      </c>
      <c r="AI467" s="5">
        <v>6388767.4800000004</v>
      </c>
      <c r="AJ467" s="5">
        <v>32.156840000000003</v>
      </c>
      <c r="AK467" s="5">
        <v>8</v>
      </c>
      <c r="AL467" s="5">
        <v>5.0000000000000002E-5</v>
      </c>
      <c r="AM467" s="5">
        <v>6</v>
      </c>
      <c r="AN467" s="5">
        <v>1E-4</v>
      </c>
      <c r="AO467" s="5">
        <v>2</v>
      </c>
      <c r="AP467" s="5">
        <v>1</v>
      </c>
      <c r="AQ467" s="5">
        <v>1</v>
      </c>
      <c r="AR467" s="5">
        <v>2</v>
      </c>
      <c r="AS467" s="5">
        <v>1</v>
      </c>
      <c r="AT467" s="5">
        <v>276</v>
      </c>
      <c r="AU467" s="5">
        <f>IF(AM467&gt;20,1,0)</f>
        <v>0</v>
      </c>
    </row>
    <row r="468" spans="1:47">
      <c r="A468" s="15">
        <v>24000</v>
      </c>
      <c r="B468" s="1" t="s">
        <v>24</v>
      </c>
      <c r="C468">
        <v>2013</v>
      </c>
      <c r="D468">
        <v>20843.2</v>
      </c>
      <c r="E468" s="13">
        <v>9707</v>
      </c>
      <c r="F468" s="42">
        <v>6.8</v>
      </c>
      <c r="G468" s="5">
        <v>6.47</v>
      </c>
      <c r="H468" s="38" t="s">
        <v>1076</v>
      </c>
      <c r="I468" s="38" t="s">
        <v>1077</v>
      </c>
      <c r="J468" s="38" t="s">
        <v>1078</v>
      </c>
      <c r="K468" s="38">
        <v>29.6</v>
      </c>
      <c r="L468" s="38">
        <v>6</v>
      </c>
      <c r="M468" s="38">
        <v>9</v>
      </c>
      <c r="N468" s="13">
        <v>384</v>
      </c>
      <c r="O468" s="30">
        <v>10.5</v>
      </c>
      <c r="P468" s="9">
        <v>6.4386958359648157</v>
      </c>
      <c r="Q468" s="15">
        <v>60.5</v>
      </c>
      <c r="S468" s="23">
        <v>5923188</v>
      </c>
      <c r="T468" s="8">
        <v>146.19999999999999</v>
      </c>
      <c r="U468">
        <v>6.6</v>
      </c>
      <c r="V468" s="9">
        <v>6.4206681125087002</v>
      </c>
      <c r="W468" s="5">
        <v>53057</v>
      </c>
      <c r="X468" s="5">
        <v>66.900000000000006</v>
      </c>
      <c r="Y468" s="5">
        <v>165535</v>
      </c>
      <c r="Z468" s="27">
        <v>1507.77148430281</v>
      </c>
      <c r="AA468" s="11">
        <v>14196.75</v>
      </c>
      <c r="AB468" s="12">
        <v>-0.35300829079362034</v>
      </c>
      <c r="AC468" s="5">
        <f>(D468/S468)*1000000</f>
        <v>3518.9158270850089</v>
      </c>
      <c r="AD468" s="5">
        <f>S468/E468</f>
        <v>610.19758936849701</v>
      </c>
      <c r="AE468" s="5">
        <v>153850</v>
      </c>
      <c r="AF468" s="5">
        <v>171151.38</v>
      </c>
      <c r="AG468" s="5">
        <v>0.86223000000000005</v>
      </c>
      <c r="AH468" s="5">
        <v>444500</v>
      </c>
      <c r="AI468" s="5">
        <v>494486.85</v>
      </c>
      <c r="AJ468" s="5">
        <v>9.0085300000000004</v>
      </c>
      <c r="AK468" s="5">
        <v>2</v>
      </c>
      <c r="AL468" s="5">
        <v>2.0000000000000002E-5</v>
      </c>
      <c r="AM468" s="5">
        <v>5.01</v>
      </c>
      <c r="AN468" s="5">
        <v>1.0000000000000001E-5</v>
      </c>
      <c r="AO468" s="5">
        <v>2</v>
      </c>
      <c r="AP468" s="5">
        <v>1</v>
      </c>
      <c r="AQ468" s="5">
        <v>1</v>
      </c>
      <c r="AR468" s="5">
        <v>2</v>
      </c>
      <c r="AS468" s="5">
        <v>1</v>
      </c>
      <c r="AT468" s="5">
        <v>198</v>
      </c>
      <c r="AU468" s="5">
        <f>IF(AM468&gt;20,1,0)</f>
        <v>0</v>
      </c>
    </row>
    <row r="469" spans="1:47">
      <c r="A469" s="15">
        <v>24000</v>
      </c>
      <c r="B469" s="1" t="s">
        <v>24</v>
      </c>
      <c r="C469">
        <v>2012</v>
      </c>
      <c r="D469">
        <v>19980.5</v>
      </c>
      <c r="E469" s="13">
        <v>9707</v>
      </c>
      <c r="F469" s="42">
        <v>5.6</v>
      </c>
      <c r="G469" s="5">
        <v>6.34</v>
      </c>
      <c r="H469" s="38" t="s">
        <v>1229</v>
      </c>
      <c r="I469" s="38" t="s">
        <v>1230</v>
      </c>
      <c r="J469" s="38" t="s">
        <v>1231</v>
      </c>
      <c r="K469" s="38">
        <v>29.2</v>
      </c>
      <c r="L469" s="38">
        <v>5.8</v>
      </c>
      <c r="M469" s="38">
        <v>8.6999999999999993</v>
      </c>
      <c r="N469" s="13">
        <v>414</v>
      </c>
      <c r="O469" s="30">
        <v>9.9</v>
      </c>
      <c r="P469" s="9">
        <v>6.6082788809277941</v>
      </c>
      <c r="Q469" s="15">
        <v>59.6</v>
      </c>
      <c r="S469" s="23">
        <v>5886992</v>
      </c>
      <c r="T469" s="8">
        <v>143.69999999999999</v>
      </c>
      <c r="U469">
        <v>7</v>
      </c>
      <c r="V469" s="9">
        <v>6.5905373589931244</v>
      </c>
      <c r="W469" s="5">
        <v>53547</v>
      </c>
      <c r="X469" s="8">
        <v>68.5</v>
      </c>
      <c r="Y469" s="5">
        <v>164145</v>
      </c>
      <c r="Z469" s="27">
        <v>1167.4615919805599</v>
      </c>
      <c r="AA469" s="11">
        <v>13328.25</v>
      </c>
      <c r="AB469" s="12">
        <v>-0.30456231288166125</v>
      </c>
      <c r="AC469" s="5">
        <f>(D469/S469)*1000000</f>
        <v>3394.0083492554431</v>
      </c>
      <c r="AD469" s="5">
        <f>S469/E469</f>
        <v>606.46873390336873</v>
      </c>
      <c r="AE469" s="5">
        <v>5000</v>
      </c>
      <c r="AF469" s="5">
        <v>5643.75</v>
      </c>
      <c r="AG469" s="5">
        <v>0.15501999999999999</v>
      </c>
      <c r="AH469" s="5">
        <v>47899720</v>
      </c>
      <c r="AI469" s="5">
        <v>54066862.350000001</v>
      </c>
      <c r="AJ469" s="5">
        <v>697.79654000000005</v>
      </c>
      <c r="AK469" s="5">
        <v>10</v>
      </c>
      <c r="AL469" s="5">
        <v>3.0000000000000001E-5</v>
      </c>
      <c r="AM469" s="5">
        <v>5</v>
      </c>
      <c r="AN469" s="5">
        <v>1.0000000000000001E-5</v>
      </c>
      <c r="AO469" s="5">
        <v>3</v>
      </c>
      <c r="AP469" s="5">
        <v>1</v>
      </c>
      <c r="AQ469" s="5">
        <v>1</v>
      </c>
      <c r="AR469" s="5">
        <v>3</v>
      </c>
      <c r="AS469" s="5">
        <v>1</v>
      </c>
      <c r="AT469" s="5">
        <v>399</v>
      </c>
      <c r="AU469" s="5">
        <f>IF(AM469&gt;20,1,0)</f>
        <v>0</v>
      </c>
    </row>
    <row r="470" spans="1:47">
      <c r="A470" s="15">
        <v>24000</v>
      </c>
      <c r="B470" s="1" t="s">
        <v>24</v>
      </c>
      <c r="C470">
        <v>2011</v>
      </c>
      <c r="D470">
        <v>19449</v>
      </c>
      <c r="E470" s="13">
        <v>9707</v>
      </c>
      <c r="F470" s="42">
        <v>5.8</v>
      </c>
      <c r="G470" s="5">
        <v>6.83</v>
      </c>
      <c r="H470" s="38" t="s">
        <v>1382</v>
      </c>
      <c r="I470" s="38" t="s">
        <v>1383</v>
      </c>
      <c r="J470" s="38" t="s">
        <v>1384</v>
      </c>
      <c r="K470" s="38">
        <v>29.6</v>
      </c>
      <c r="L470" s="38">
        <v>5.7</v>
      </c>
      <c r="M470" s="38">
        <v>8.4</v>
      </c>
      <c r="N470" s="13">
        <v>347</v>
      </c>
      <c r="O470" s="30">
        <v>9.3000000000000007</v>
      </c>
      <c r="P470" s="9">
        <v>6.5474428111939327</v>
      </c>
      <c r="Q470" s="15">
        <v>57.8</v>
      </c>
      <c r="S470" s="23">
        <v>5839419</v>
      </c>
      <c r="T470" s="8">
        <v>143.4</v>
      </c>
      <c r="U470">
        <v>7.2</v>
      </c>
      <c r="V470" s="9">
        <v>6.5307089590934631</v>
      </c>
      <c r="W470" s="5">
        <v>52433</v>
      </c>
      <c r="X470" s="8">
        <v>69.7</v>
      </c>
      <c r="Y470" s="5">
        <v>161200</v>
      </c>
      <c r="Z470" s="27">
        <v>961.291446354458</v>
      </c>
      <c r="AA470" s="11">
        <v>12969.5</v>
      </c>
      <c r="AB470" s="5">
        <v>-0.22680854989051638</v>
      </c>
      <c r="AC470" s="5">
        <f>(D470/S470)*1000000</f>
        <v>3330.6395721903154</v>
      </c>
      <c r="AD470" s="5">
        <f>S470/E470</f>
        <v>601.56783764293812</v>
      </c>
      <c r="AE470" s="5">
        <v>7000000</v>
      </c>
      <c r="AF470" s="5">
        <v>8064770.2800000003</v>
      </c>
      <c r="AG470" s="5">
        <v>190.47839999999999</v>
      </c>
      <c r="AH470" s="5">
        <v>28254000</v>
      </c>
      <c r="AI470" s="5">
        <v>32551717.050000001</v>
      </c>
      <c r="AJ470" s="5">
        <v>395.36783000000003</v>
      </c>
      <c r="AK470" s="5">
        <v>7</v>
      </c>
      <c r="AL470" s="5">
        <v>1.2E-4</v>
      </c>
      <c r="AM470" s="5">
        <v>6</v>
      </c>
      <c r="AN470" s="5">
        <v>6.9999999999999994E-5</v>
      </c>
      <c r="AO470" s="5">
        <v>6</v>
      </c>
      <c r="AP470" s="5">
        <v>2</v>
      </c>
      <c r="AQ470" s="5">
        <v>2</v>
      </c>
      <c r="AR470" s="5">
        <v>6</v>
      </c>
      <c r="AS470" s="5">
        <v>2</v>
      </c>
      <c r="AT470" s="5">
        <v>354</v>
      </c>
      <c r="AU470" s="5">
        <f>IF(AM470&gt;20,1,0)</f>
        <v>0</v>
      </c>
    </row>
    <row r="471" spans="1:47">
      <c r="A471" s="15">
        <v>24000</v>
      </c>
      <c r="B471" s="1" t="s">
        <v>24</v>
      </c>
      <c r="C471">
        <v>2010</v>
      </c>
      <c r="D471">
        <v>19204.900000000001</v>
      </c>
      <c r="E471" s="13">
        <v>9707</v>
      </c>
      <c r="F471" s="42">
        <v>5.7</v>
      </c>
      <c r="G471" s="5">
        <v>7.36</v>
      </c>
      <c r="H471" s="38" t="s">
        <v>1534</v>
      </c>
      <c r="I471" s="38" t="s">
        <v>1535</v>
      </c>
      <c r="J471" s="38" t="s">
        <v>1536</v>
      </c>
      <c r="K471" s="38">
        <v>29.4</v>
      </c>
      <c r="L471" s="38">
        <v>5.5</v>
      </c>
      <c r="M471" s="38">
        <v>8.1999999999999993</v>
      </c>
      <c r="N471" s="13">
        <v>406</v>
      </c>
      <c r="O471" s="30">
        <v>10.9</v>
      </c>
      <c r="P471" s="9">
        <v>6.3555839303867065</v>
      </c>
      <c r="Q471" s="15">
        <v>57.5</v>
      </c>
      <c r="S471" s="23">
        <v>5788645</v>
      </c>
      <c r="T471" s="8">
        <v>143.4</v>
      </c>
      <c r="U471">
        <v>7.7</v>
      </c>
      <c r="V471" s="9">
        <v>6.3407263706588326</v>
      </c>
      <c r="W471" s="5">
        <v>50007</v>
      </c>
      <c r="X471" s="8">
        <v>68.900000000000006</v>
      </c>
      <c r="Y471" s="5">
        <v>160241</v>
      </c>
      <c r="Z471" s="27">
        <v>938.72336690038901</v>
      </c>
      <c r="AA471" s="11">
        <v>12777.5</v>
      </c>
      <c r="AB471" s="12">
        <v>-0.27058654932205828</v>
      </c>
      <c r="AC471" s="5">
        <f>(D471/S471)*1000000</f>
        <v>3317.6848813496081</v>
      </c>
      <c r="AD471" s="5">
        <f>S471/E471</f>
        <v>596.33717935510458</v>
      </c>
      <c r="AE471" s="5">
        <v>0</v>
      </c>
      <c r="AF471" s="5">
        <v>0</v>
      </c>
      <c r="AG471" s="5">
        <v>0</v>
      </c>
      <c r="AH471" s="5">
        <v>3709500.01</v>
      </c>
      <c r="AI471" s="5">
        <v>4408654.3899999997</v>
      </c>
      <c r="AJ471" s="5">
        <v>44.99183</v>
      </c>
      <c r="AK471" s="5">
        <v>38</v>
      </c>
      <c r="AL471" s="5">
        <v>6.0000000000000002E-5</v>
      </c>
      <c r="AM471" s="5">
        <v>9</v>
      </c>
      <c r="AN471" s="5">
        <v>5.0000000000000002E-5</v>
      </c>
      <c r="AO471" s="5">
        <v>5</v>
      </c>
      <c r="AP471" s="5">
        <v>5</v>
      </c>
      <c r="AQ471" s="5">
        <v>5</v>
      </c>
      <c r="AR471" s="5">
        <v>2</v>
      </c>
      <c r="AS471" s="5">
        <v>0</v>
      </c>
      <c r="AT471" s="5">
        <v>327</v>
      </c>
      <c r="AU471" s="5">
        <f>IF(AM471&gt;20,1,0)</f>
        <v>0</v>
      </c>
    </row>
    <row r="472" spans="1:47">
      <c r="A472" s="15">
        <v>24000</v>
      </c>
      <c r="B472" s="1" t="s">
        <v>24</v>
      </c>
      <c r="C472">
        <v>2009</v>
      </c>
      <c r="D472">
        <v>16908.400000000001</v>
      </c>
      <c r="E472" s="13">
        <v>9707</v>
      </c>
      <c r="F472" s="42">
        <v>5.8</v>
      </c>
      <c r="G472" s="5">
        <v>7.72</v>
      </c>
      <c r="H472" s="13"/>
      <c r="I472" s="13"/>
      <c r="J472" s="13"/>
      <c r="K472" s="13"/>
      <c r="L472" s="13"/>
      <c r="M472" s="13"/>
      <c r="N472" s="13"/>
      <c r="O472" s="30">
        <v>9.6</v>
      </c>
      <c r="P472" s="9">
        <v>6.4605060424266769</v>
      </c>
      <c r="Q472" s="15">
        <v>54.7</v>
      </c>
      <c r="S472" s="7">
        <v>5730388</v>
      </c>
      <c r="T472" s="8">
        <v>153.6</v>
      </c>
      <c r="U472">
        <v>7</v>
      </c>
      <c r="V472" s="9">
        <v>6.445554958652024</v>
      </c>
      <c r="W472" s="5">
        <v>48755</v>
      </c>
      <c r="X472" s="8">
        <v>69.599999999999994</v>
      </c>
      <c r="Y472" s="5">
        <v>160752</v>
      </c>
      <c r="Z472" s="27">
        <v>858.55683133477999</v>
      </c>
      <c r="AA472" s="11">
        <v>12289.75</v>
      </c>
      <c r="AB472" s="12">
        <v>-0.2918053352152209</v>
      </c>
      <c r="AC472" s="5">
        <f>(D472/S472)*1000000</f>
        <v>2950.6553482940426</v>
      </c>
      <c r="AD472" s="5">
        <f>S472/E472</f>
        <v>590.33563407850011</v>
      </c>
      <c r="AE472" s="5">
        <v>10000</v>
      </c>
      <c r="AF472" s="5">
        <v>12079.71</v>
      </c>
      <c r="AG472" s="5">
        <v>0.36203000000000002</v>
      </c>
      <c r="AH472" s="5">
        <v>3101000</v>
      </c>
      <c r="AI472" s="5">
        <v>3745918.12</v>
      </c>
      <c r="AJ472" s="5">
        <v>75.990669999999994</v>
      </c>
      <c r="AK472" s="5">
        <v>8</v>
      </c>
      <c r="AL472" s="5">
        <v>1.2E-4</v>
      </c>
      <c r="AM472" s="5">
        <v>1</v>
      </c>
      <c r="AN472" s="5">
        <v>2.0000000000000002E-5</v>
      </c>
      <c r="AO472" s="5">
        <v>3</v>
      </c>
      <c r="AP472" s="5">
        <v>2</v>
      </c>
      <c r="AQ472" s="5">
        <v>2</v>
      </c>
      <c r="AR472" s="5">
        <v>3</v>
      </c>
      <c r="AS472" s="5">
        <v>1</v>
      </c>
      <c r="AT472" s="5">
        <v>94</v>
      </c>
      <c r="AU472" s="5">
        <f>IF(AM472&gt;20,1,0)</f>
        <v>0</v>
      </c>
    </row>
    <row r="473" spans="1:47">
      <c r="A473" s="15">
        <v>24000</v>
      </c>
      <c r="B473" s="1" t="s">
        <v>24</v>
      </c>
      <c r="C473">
        <v>2008</v>
      </c>
      <c r="D473">
        <v>18234.7</v>
      </c>
      <c r="E473" s="13">
        <v>9707</v>
      </c>
      <c r="F473" s="42">
        <v>5.9</v>
      </c>
      <c r="G473" s="5">
        <v>8.75</v>
      </c>
      <c r="H473" s="13"/>
      <c r="I473" s="13"/>
      <c r="J473" s="13"/>
      <c r="K473" s="13"/>
      <c r="L473" s="13"/>
      <c r="M473" s="13"/>
      <c r="N473" s="13"/>
      <c r="O473" s="30">
        <v>8.6999999999999993</v>
      </c>
      <c r="P473" s="9">
        <v>6.9225644361435856</v>
      </c>
      <c r="Q473" s="15">
        <v>51.3</v>
      </c>
      <c r="S473" s="7">
        <v>5684965</v>
      </c>
      <c r="T473" s="8">
        <v>178.7</v>
      </c>
      <c r="U473">
        <v>4.2</v>
      </c>
      <c r="V473" s="9">
        <v>6.9101207861258844</v>
      </c>
      <c r="W473" s="5">
        <v>49428</v>
      </c>
      <c r="X473" s="8">
        <v>70.599999999999994</v>
      </c>
      <c r="Y473" s="5">
        <v>162591</v>
      </c>
      <c r="Z473" s="27">
        <v>1095.02546320959</v>
      </c>
      <c r="AA473" s="11">
        <v>13960.75</v>
      </c>
      <c r="AB473" s="12">
        <v>-0.24548657335731525</v>
      </c>
      <c r="AC473" s="5">
        <f>(D473/S473)*1000000</f>
        <v>3207.5307411743083</v>
      </c>
      <c r="AD473" s="5">
        <f>S473/E473</f>
        <v>585.65622746471615</v>
      </c>
      <c r="AE473" s="5">
        <v>10000</v>
      </c>
      <c r="AF473" s="5">
        <v>12036.74</v>
      </c>
      <c r="AG473" s="5">
        <v>6.7949999999999997E-2</v>
      </c>
      <c r="AH473" s="5">
        <v>6758000</v>
      </c>
      <c r="AI473" s="5">
        <v>8134424.4299999997</v>
      </c>
      <c r="AJ473" s="5">
        <v>94.879630000000006</v>
      </c>
      <c r="AK473" s="5">
        <v>3</v>
      </c>
      <c r="AL473" s="5">
        <v>2.0000000000000002E-5</v>
      </c>
      <c r="AM473" s="5">
        <v>3</v>
      </c>
      <c r="AN473" s="5">
        <v>1.0000000000000001E-5</v>
      </c>
      <c r="AO473" s="5">
        <v>2</v>
      </c>
      <c r="AP473" s="5">
        <v>1</v>
      </c>
      <c r="AQ473" s="5">
        <v>2</v>
      </c>
      <c r="AR473" s="5">
        <v>2</v>
      </c>
      <c r="AS473" s="5">
        <v>1</v>
      </c>
      <c r="AT473" s="5">
        <v>412</v>
      </c>
      <c r="AU473" s="5">
        <f>IF(AM473&gt;20,1,0)</f>
        <v>0</v>
      </c>
    </row>
    <row r="474" spans="1:47">
      <c r="A474" s="15">
        <v>24000</v>
      </c>
      <c r="B474" s="1" t="s">
        <v>24</v>
      </c>
      <c r="C474">
        <v>2007</v>
      </c>
      <c r="D474">
        <v>18576.8</v>
      </c>
      <c r="E474" s="13">
        <v>9707</v>
      </c>
      <c r="F474" s="42">
        <v>6.5</v>
      </c>
      <c r="G474" s="5">
        <v>9.86</v>
      </c>
      <c r="H474" s="13"/>
      <c r="I474" s="13"/>
      <c r="J474" s="13"/>
      <c r="K474" s="13"/>
      <c r="L474" s="13"/>
      <c r="M474" s="13"/>
      <c r="N474" s="13"/>
      <c r="O474" s="30">
        <v>8.8000000000000007</v>
      </c>
      <c r="P474" s="9">
        <v>7.0674312271796333</v>
      </c>
      <c r="Q474" s="15">
        <v>47.8</v>
      </c>
      <c r="S474" s="7">
        <v>5653408</v>
      </c>
      <c r="T474" s="8">
        <v>188.5</v>
      </c>
      <c r="U474">
        <v>3.5</v>
      </c>
      <c r="V474" s="9">
        <v>7.0540856867847461</v>
      </c>
      <c r="W474" s="5">
        <v>47586</v>
      </c>
      <c r="X474" s="8">
        <v>71.7</v>
      </c>
      <c r="Y474" s="5">
        <v>163763</v>
      </c>
      <c r="Z474" s="27">
        <v>1653.5786386748</v>
      </c>
      <c r="AA474" s="11">
        <v>14825.75</v>
      </c>
      <c r="AB474" s="12">
        <v>-0.25777287517515141</v>
      </c>
      <c r="AC474" s="5">
        <f>(D474/S474)*1000000</f>
        <v>3285.9471667355333</v>
      </c>
      <c r="AD474" s="5">
        <f>S474/E474</f>
        <v>582.40527454414337</v>
      </c>
      <c r="AE474" s="5">
        <v>0</v>
      </c>
      <c r="AF474" s="5">
        <v>0</v>
      </c>
      <c r="AG474" s="5">
        <v>0</v>
      </c>
      <c r="AH474" s="5">
        <v>653000</v>
      </c>
      <c r="AI474" s="5">
        <v>816177.56</v>
      </c>
      <c r="AJ474" s="5">
        <v>7.5653300000000003</v>
      </c>
      <c r="AK474" s="5">
        <v>5</v>
      </c>
      <c r="AL474" s="5">
        <v>1.6000000000000001E-4</v>
      </c>
      <c r="AM474" s="5">
        <v>2</v>
      </c>
      <c r="AN474" s="5">
        <v>0</v>
      </c>
      <c r="AO474" s="5">
        <v>2</v>
      </c>
      <c r="AP474" s="5">
        <v>2</v>
      </c>
      <c r="AQ474" s="5">
        <v>1</v>
      </c>
      <c r="AR474" s="5">
        <v>2</v>
      </c>
      <c r="AS474" s="5">
        <v>0</v>
      </c>
      <c r="AT474" s="5">
        <v>155</v>
      </c>
      <c r="AU474" s="5">
        <f>IF(AM474&gt;20,1,0)</f>
        <v>0</v>
      </c>
    </row>
    <row r="475" spans="1:47">
      <c r="A475" s="15">
        <v>24000</v>
      </c>
      <c r="B475" s="1" t="s">
        <v>24</v>
      </c>
      <c r="C475">
        <v>2006</v>
      </c>
      <c r="D475">
        <v>18429.3</v>
      </c>
      <c r="E475" s="13">
        <v>9707</v>
      </c>
      <c r="F475" s="42">
        <v>6.6</v>
      </c>
      <c r="G475" s="5">
        <v>9.7200000000000006</v>
      </c>
      <c r="H475" s="13"/>
      <c r="I475" s="13"/>
      <c r="J475" s="13"/>
      <c r="K475" s="13"/>
      <c r="L475" s="13"/>
      <c r="M475" s="13"/>
      <c r="N475" s="13"/>
      <c r="O475" s="30">
        <v>8.4</v>
      </c>
      <c r="P475" s="9">
        <v>7.0346914348572787</v>
      </c>
      <c r="Q475" s="15">
        <v>44.2</v>
      </c>
      <c r="S475" s="7">
        <v>5627367</v>
      </c>
      <c r="T475" s="8">
        <v>189</v>
      </c>
      <c r="U475">
        <v>3.9</v>
      </c>
      <c r="V475" s="9">
        <v>7.0188773417177623</v>
      </c>
      <c r="W475" s="5">
        <v>45932</v>
      </c>
      <c r="X475" s="8">
        <v>72.599999999999994</v>
      </c>
      <c r="Y475" s="5">
        <v>159792</v>
      </c>
      <c r="Z475" s="27">
        <v>2283.8082226792799</v>
      </c>
      <c r="AA475" s="11">
        <v>14764.25</v>
      </c>
      <c r="AB475" s="12">
        <v>-0.22153602919614795</v>
      </c>
      <c r="AC475" s="5">
        <f>(D475/S475)*1000000</f>
        <v>3274.9419044466085</v>
      </c>
      <c r="AD475" s="5">
        <f>S475/E475</f>
        <v>579.72257134026995</v>
      </c>
      <c r="AE475" s="5">
        <v>1000000</v>
      </c>
      <c r="AF475" s="5">
        <v>1285488.5</v>
      </c>
      <c r="AG475" s="5">
        <v>39.64743</v>
      </c>
      <c r="AH475" s="5">
        <v>38431000</v>
      </c>
      <c r="AI475" s="5">
        <v>49402608.450000003</v>
      </c>
      <c r="AJ475" s="5">
        <v>463.14024999999998</v>
      </c>
      <c r="AK475" s="5">
        <v>65</v>
      </c>
      <c r="AL475" s="5">
        <v>2.9999999999999997E-4</v>
      </c>
      <c r="AM475" s="5">
        <v>15</v>
      </c>
      <c r="AN475" s="5">
        <v>6.9999999999999994E-5</v>
      </c>
      <c r="AO475" s="5">
        <v>3</v>
      </c>
      <c r="AP475" s="5">
        <v>3</v>
      </c>
      <c r="AQ475" s="5">
        <v>3</v>
      </c>
      <c r="AR475" s="5">
        <v>2</v>
      </c>
      <c r="AS475" s="5">
        <v>1</v>
      </c>
      <c r="AT475" s="5">
        <v>236</v>
      </c>
      <c r="AU475" s="5">
        <f>IF(AM475&gt;20,1,0)</f>
        <v>0</v>
      </c>
    </row>
    <row r="476" spans="1:47">
      <c r="A476" s="15">
        <v>24000</v>
      </c>
      <c r="B476" s="1" t="s">
        <v>24</v>
      </c>
      <c r="C476">
        <v>2005</v>
      </c>
      <c r="D476">
        <v>17725.099999999999</v>
      </c>
      <c r="E476" s="13">
        <v>9707</v>
      </c>
      <c r="F476" s="42">
        <v>6.9</v>
      </c>
      <c r="G476" s="5">
        <v>9.8800000000000008</v>
      </c>
      <c r="H476" s="13"/>
      <c r="I476" s="13"/>
      <c r="J476" s="13"/>
      <c r="K476" s="13"/>
      <c r="L476" s="13"/>
      <c r="M476" s="13"/>
      <c r="N476" s="13"/>
      <c r="O476" s="30">
        <v>9.6999999999999993</v>
      </c>
      <c r="P476" s="9">
        <v>7.3951471078864941</v>
      </c>
      <c r="Q476" s="15">
        <v>41.4</v>
      </c>
      <c r="S476" s="7">
        <v>5592379</v>
      </c>
      <c r="T476" s="8">
        <v>183.7</v>
      </c>
      <c r="U476">
        <v>4.0999999999999996</v>
      </c>
      <c r="V476" s="9">
        <v>7.3775826582397768</v>
      </c>
      <c r="W476" s="5">
        <v>43841</v>
      </c>
      <c r="X476" s="8">
        <v>71.2</v>
      </c>
      <c r="Y476" s="5">
        <v>156958</v>
      </c>
      <c r="Z476" s="27">
        <v>2561.8812022327502</v>
      </c>
      <c r="AA476" s="11">
        <v>13741.5</v>
      </c>
      <c r="AB476" s="12">
        <v>-0.25068480742813271</v>
      </c>
      <c r="AC476" s="5">
        <f>(D476/S476)*1000000</f>
        <v>3169.509791807744</v>
      </c>
      <c r="AD476" s="5">
        <f>S476/E476</f>
        <v>576.11816215102499</v>
      </c>
      <c r="AE476" s="5">
        <v>0</v>
      </c>
      <c r="AF476" s="5">
        <v>0</v>
      </c>
      <c r="AG476" s="5">
        <v>0</v>
      </c>
      <c r="AH476" s="5">
        <v>3670000</v>
      </c>
      <c r="AI476" s="5">
        <v>4869928.09</v>
      </c>
      <c r="AJ476" s="5">
        <v>25.935179999999999</v>
      </c>
      <c r="AK476" s="5">
        <v>41</v>
      </c>
      <c r="AL476" s="5">
        <v>1.7000000000000001E-4</v>
      </c>
      <c r="AM476" s="5">
        <v>4</v>
      </c>
      <c r="AN476" s="5">
        <v>1.0000000000000001E-5</v>
      </c>
      <c r="AO476" s="5">
        <v>2</v>
      </c>
      <c r="AP476" s="5">
        <v>1</v>
      </c>
      <c r="AQ476" s="5">
        <v>2</v>
      </c>
      <c r="AR476" s="5">
        <v>2</v>
      </c>
      <c r="AS476" s="5">
        <v>0</v>
      </c>
      <c r="AT476" s="5">
        <v>62</v>
      </c>
      <c r="AU476" s="5">
        <f>IF(AM476&gt;20,1,0)</f>
        <v>0</v>
      </c>
    </row>
    <row r="477" spans="1:47">
      <c r="A477" s="15">
        <v>24000</v>
      </c>
      <c r="B477" s="1" t="s">
        <v>24</v>
      </c>
      <c r="C477">
        <v>2004</v>
      </c>
      <c r="D477">
        <v>15321.2</v>
      </c>
      <c r="E477" s="13">
        <v>9707</v>
      </c>
      <c r="F477" s="42">
        <v>6.9</v>
      </c>
      <c r="G477" s="5">
        <v>9.3699999999999992</v>
      </c>
      <c r="H477" s="13"/>
      <c r="I477" s="13"/>
      <c r="J477" s="13"/>
      <c r="K477" s="13"/>
      <c r="L477" s="13"/>
      <c r="M477" s="13"/>
      <c r="N477" s="13"/>
      <c r="O477" s="30">
        <v>9.9</v>
      </c>
      <c r="P477" s="9">
        <v>7.4432052021536919</v>
      </c>
      <c r="Q477" s="15">
        <v>38.4</v>
      </c>
      <c r="S477" s="7">
        <v>5546935</v>
      </c>
      <c r="T477" s="5">
        <v>176.2</v>
      </c>
      <c r="U477">
        <v>4.3</v>
      </c>
      <c r="V477" s="9">
        <v>7.4266524449013316</v>
      </c>
      <c r="W477" s="5">
        <v>41862</v>
      </c>
      <c r="X477" s="8">
        <v>72.099999999999994</v>
      </c>
      <c r="Y477" s="5">
        <v>152972</v>
      </c>
      <c r="Z477" s="27">
        <v>2357.7060367050799</v>
      </c>
      <c r="AA477" s="5"/>
      <c r="AB477" s="12">
        <v>-0.23042327827023773</v>
      </c>
      <c r="AC477" s="5">
        <f>(D477/S477)*1000000</f>
        <v>2762.1019536014032</v>
      </c>
      <c r="AD477" s="5">
        <f>S477/E477</f>
        <v>571.43659214999479</v>
      </c>
      <c r="AE477" s="5">
        <v>0</v>
      </c>
      <c r="AF477" s="5">
        <v>0</v>
      </c>
      <c r="AG477" s="5">
        <v>0</v>
      </c>
      <c r="AH477" s="5">
        <v>9959750</v>
      </c>
      <c r="AI477" s="5">
        <v>13663916.57</v>
      </c>
      <c r="AJ477" s="5">
        <v>78.081140000000005</v>
      </c>
      <c r="AK477" s="5">
        <v>0</v>
      </c>
      <c r="AL477" s="5">
        <v>0</v>
      </c>
      <c r="AM477" s="5">
        <v>4</v>
      </c>
      <c r="AN477" s="5">
        <v>3.0000000000000001E-5</v>
      </c>
      <c r="AO477" s="5">
        <v>3</v>
      </c>
      <c r="AP477" s="5">
        <v>2</v>
      </c>
      <c r="AQ477" s="5">
        <v>0</v>
      </c>
      <c r="AR477" s="5">
        <v>3</v>
      </c>
      <c r="AS477" s="5">
        <v>0</v>
      </c>
      <c r="AT477" s="5">
        <v>183</v>
      </c>
      <c r="AU477" s="5">
        <f>IF(AM477&gt;20,1,0)</f>
        <v>0</v>
      </c>
    </row>
    <row r="478" spans="1:47">
      <c r="A478" s="15">
        <v>24000</v>
      </c>
      <c r="B478" s="1" t="s">
        <v>24</v>
      </c>
      <c r="C478">
        <v>2003</v>
      </c>
      <c r="D478">
        <v>14373.6</v>
      </c>
      <c r="E478" s="13">
        <v>9707</v>
      </c>
      <c r="F478" s="42">
        <v>6.9</v>
      </c>
      <c r="G478" s="5">
        <v>9.52</v>
      </c>
      <c r="H478" s="13"/>
      <c r="I478" s="13"/>
      <c r="J478" s="13"/>
      <c r="K478" s="13"/>
      <c r="L478" s="13"/>
      <c r="M478" s="13"/>
      <c r="N478" s="13"/>
      <c r="O478" s="30">
        <v>8.6</v>
      </c>
      <c r="P478" s="9">
        <v>7.1515387163003554</v>
      </c>
      <c r="Q478" s="15">
        <v>38.299999999999997</v>
      </c>
      <c r="S478" s="7">
        <v>5496269</v>
      </c>
      <c r="T478" s="8">
        <v>167.8</v>
      </c>
      <c r="U478">
        <v>4.4000000000000004</v>
      </c>
      <c r="V478" s="9">
        <v>7.1342913346215369</v>
      </c>
      <c r="W478" s="5">
        <v>39524</v>
      </c>
      <c r="X478" s="8">
        <v>71.599999999999994</v>
      </c>
      <c r="Y478" s="5">
        <v>148573</v>
      </c>
      <c r="Z478" s="27">
        <v>2352.41254217818</v>
      </c>
      <c r="AA478" s="5"/>
      <c r="AB478" s="12">
        <v>-0.23963470925230218</v>
      </c>
      <c r="AC478" s="5">
        <f>(D478/S478)*1000000</f>
        <v>2615.1558448103615</v>
      </c>
      <c r="AD478" s="5">
        <f>S478/E478</f>
        <v>566.21705985371386</v>
      </c>
      <c r="AE478" s="5">
        <v>460000</v>
      </c>
      <c r="AF478" s="5">
        <v>647886.18999999994</v>
      </c>
      <c r="AG478" s="5">
        <v>3.6632099999999999</v>
      </c>
      <c r="AH478" s="5">
        <v>596087150</v>
      </c>
      <c r="AI478" s="5">
        <v>839557914.37</v>
      </c>
      <c r="AJ478" s="5">
        <v>4698.9227899999996</v>
      </c>
      <c r="AK478" s="5">
        <v>220</v>
      </c>
      <c r="AL478" s="5">
        <v>2.0699999999999998E-3</v>
      </c>
      <c r="AM478" s="5">
        <v>10</v>
      </c>
      <c r="AN478" s="5">
        <v>3.0000000000000001E-5</v>
      </c>
      <c r="AO478" s="5">
        <v>5</v>
      </c>
      <c r="AP478" s="5">
        <v>5</v>
      </c>
      <c r="AQ478" s="5">
        <v>5</v>
      </c>
      <c r="AR478" s="5">
        <v>5</v>
      </c>
      <c r="AS478" s="5">
        <v>2</v>
      </c>
      <c r="AT478" s="5">
        <v>300</v>
      </c>
      <c r="AU478" s="5">
        <f>IF(AM478&gt;20,1,0)</f>
        <v>0</v>
      </c>
    </row>
    <row r="479" spans="1:47">
      <c r="A479" s="15">
        <v>24000</v>
      </c>
      <c r="B479" s="1" t="s">
        <v>24</v>
      </c>
      <c r="C479">
        <v>2002</v>
      </c>
      <c r="D479">
        <v>13663.7</v>
      </c>
      <c r="E479" s="13">
        <v>9707</v>
      </c>
      <c r="F479" s="42">
        <v>7.1</v>
      </c>
      <c r="G479" s="5">
        <v>9.41</v>
      </c>
      <c r="H479" s="13"/>
      <c r="I479" s="13"/>
      <c r="J479" s="13"/>
      <c r="K479" s="13"/>
      <c r="L479" s="13"/>
      <c r="M479" s="13"/>
      <c r="N479" s="13"/>
      <c r="O479" s="30">
        <v>7.4</v>
      </c>
      <c r="P479" s="9">
        <v>7.124634551701976</v>
      </c>
      <c r="Q479" s="15">
        <v>35.700000000000003</v>
      </c>
      <c r="S479" s="7">
        <v>5440389</v>
      </c>
      <c r="T479" s="8">
        <v>165.8</v>
      </c>
      <c r="U479">
        <v>4.4000000000000004</v>
      </c>
      <c r="V479" s="9">
        <v>7.1075641336748356</v>
      </c>
      <c r="W479" s="5">
        <v>38170</v>
      </c>
      <c r="X479" s="8">
        <v>72</v>
      </c>
      <c r="Y479" s="5">
        <v>147743</v>
      </c>
      <c r="Z479" s="27">
        <v>2357.3880555430601</v>
      </c>
      <c r="AA479" s="5"/>
      <c r="AB479" s="12">
        <v>-0.26891653367330287</v>
      </c>
      <c r="AC479" s="5">
        <f>(D479/S479)*1000000</f>
        <v>2511.5299659638308</v>
      </c>
      <c r="AD479" s="5">
        <f>S479/E479</f>
        <v>560.46038940970436</v>
      </c>
      <c r="AE479" s="5">
        <v>0</v>
      </c>
      <c r="AF479" s="5">
        <v>0</v>
      </c>
      <c r="AG479" s="5">
        <v>0</v>
      </c>
      <c r="AH479" s="5">
        <v>129599100</v>
      </c>
      <c r="AI479" s="5">
        <v>186693649.31</v>
      </c>
      <c r="AJ479" s="5">
        <v>1535.2684200000001</v>
      </c>
      <c r="AK479" s="5">
        <v>138</v>
      </c>
      <c r="AL479" s="5">
        <v>1.0399999999999999E-3</v>
      </c>
      <c r="AM479" s="5">
        <v>54</v>
      </c>
      <c r="AN479" s="5">
        <v>2.0000000000000001E-4</v>
      </c>
      <c r="AO479" s="5">
        <v>8</v>
      </c>
      <c r="AP479" s="5">
        <v>8</v>
      </c>
      <c r="AQ479" s="5">
        <v>1</v>
      </c>
      <c r="AR479" s="5">
        <v>2</v>
      </c>
      <c r="AS479" s="5">
        <v>0</v>
      </c>
      <c r="AT479" s="5">
        <v>182</v>
      </c>
      <c r="AU479" s="5">
        <f>IF(AM479&gt;20,1,0)</f>
        <v>1</v>
      </c>
    </row>
    <row r="480" spans="1:47">
      <c r="A480" s="15">
        <v>24000</v>
      </c>
      <c r="B480" s="1" t="s">
        <v>24</v>
      </c>
      <c r="C480">
        <v>2001</v>
      </c>
      <c r="D480">
        <v>13054.1</v>
      </c>
      <c r="E480" s="13">
        <v>9707</v>
      </c>
      <c r="F480" s="42">
        <v>7</v>
      </c>
      <c r="G480" s="5">
        <v>8.2799999999999994</v>
      </c>
      <c r="H480" s="13"/>
      <c r="I480" s="13"/>
      <c r="J480" s="13"/>
      <c r="K480" s="13"/>
      <c r="L480" s="13"/>
      <c r="M480" s="13"/>
      <c r="N480" s="13"/>
      <c r="O480" s="30">
        <v>7.2</v>
      </c>
      <c r="P480" s="9">
        <v>7.090846675951255</v>
      </c>
      <c r="Q480" s="15">
        <v>33.700000000000003</v>
      </c>
      <c r="S480" s="7">
        <v>5374691</v>
      </c>
      <c r="T480" s="8">
        <v>164.8</v>
      </c>
      <c r="U480">
        <v>4</v>
      </c>
      <c r="V480" s="9">
        <v>7.0836825366088556</v>
      </c>
      <c r="W480" s="5">
        <v>37157</v>
      </c>
      <c r="X480" s="8">
        <v>70.7</v>
      </c>
      <c r="Y480" s="5">
        <v>145317</v>
      </c>
      <c r="Z480" s="27">
        <v>2348.49708983643</v>
      </c>
      <c r="AA480" s="5"/>
      <c r="AB480" s="12">
        <v>-0.24855608239194704</v>
      </c>
      <c r="AC480" s="5">
        <f>(D480/S480)*1000000</f>
        <v>2428.8093957401461</v>
      </c>
      <c r="AD480" s="5">
        <f>S480/E480</f>
        <v>553.69228391882143</v>
      </c>
      <c r="AE480" s="5">
        <v>5000</v>
      </c>
      <c r="AF480" s="5">
        <v>7316.61</v>
      </c>
      <c r="AG480" s="5">
        <v>0.37786999999999998</v>
      </c>
      <c r="AH480" s="5">
        <v>107316500</v>
      </c>
      <c r="AI480" s="5">
        <v>157038689.34</v>
      </c>
      <c r="AJ480" s="5">
        <v>225.75407999999999</v>
      </c>
      <c r="AK480" s="5">
        <v>66</v>
      </c>
      <c r="AL480" s="5">
        <v>1.3999999999999999E-4</v>
      </c>
      <c r="AM480" s="5">
        <v>7</v>
      </c>
      <c r="AN480" s="5">
        <v>2.0000000000000002E-5</v>
      </c>
      <c r="AO480" s="5">
        <v>5</v>
      </c>
      <c r="AP480" s="5">
        <v>5</v>
      </c>
      <c r="AQ480" s="5">
        <v>1</v>
      </c>
      <c r="AR480" s="5">
        <v>1</v>
      </c>
      <c r="AS480" s="5">
        <v>1</v>
      </c>
      <c r="AT480" s="5">
        <v>129</v>
      </c>
      <c r="AU480" s="5">
        <f>IF(AM480&gt;20,1,0)</f>
        <v>0</v>
      </c>
    </row>
    <row r="481" spans="1:47">
      <c r="A481" s="15">
        <v>24000</v>
      </c>
      <c r="B481" s="1" t="s">
        <v>24</v>
      </c>
      <c r="C481">
        <v>2000</v>
      </c>
      <c r="D481">
        <v>12281.6</v>
      </c>
      <c r="E481" s="13">
        <v>9707</v>
      </c>
      <c r="F481" s="42">
        <v>7.5</v>
      </c>
      <c r="G481" s="5">
        <v>8.1199999999999992</v>
      </c>
      <c r="H481" s="13"/>
      <c r="I481" s="13"/>
      <c r="J481" s="13"/>
      <c r="K481" s="13"/>
      <c r="L481" s="13"/>
      <c r="M481" s="13"/>
      <c r="N481" s="13"/>
      <c r="O481" s="30">
        <v>7.4</v>
      </c>
      <c r="P481" s="9">
        <v>7.0584622434538717</v>
      </c>
      <c r="Q481" s="15">
        <v>30.6</v>
      </c>
      <c r="S481" s="7">
        <v>5296647</v>
      </c>
      <c r="T481" s="8">
        <v>159</v>
      </c>
      <c r="U481">
        <v>3.6</v>
      </c>
      <c r="V481" s="9">
        <v>7.0513124294817615</v>
      </c>
      <c r="W481" s="5">
        <v>35681</v>
      </c>
      <c r="X481" s="8">
        <v>69.900000000000006</v>
      </c>
      <c r="Y481" s="5">
        <v>144112</v>
      </c>
      <c r="Z481" s="27">
        <v>2255.1078993115798</v>
      </c>
      <c r="AA481" s="5"/>
      <c r="AB481" s="12">
        <v>-0.25731936643191555</v>
      </c>
      <c r="AC481" s="5">
        <f>(D481/S481)*1000000</f>
        <v>2318.7499563403035</v>
      </c>
      <c r="AD481" s="5">
        <f>S481/E481</f>
        <v>545.65231276398481</v>
      </c>
      <c r="AE481" s="5">
        <v>510000</v>
      </c>
      <c r="AF481" s="5">
        <v>767530.69</v>
      </c>
      <c r="AG481" s="5">
        <v>3.5051800000000002</v>
      </c>
      <c r="AH481" s="5">
        <v>6856400</v>
      </c>
      <c r="AI481" s="5">
        <v>10318622.130000001</v>
      </c>
      <c r="AJ481" s="5">
        <v>104.5915</v>
      </c>
      <c r="AK481" s="5">
        <v>21</v>
      </c>
      <c r="AL481" s="5">
        <v>1.2999999999999999E-4</v>
      </c>
      <c r="AM481" s="5">
        <v>5</v>
      </c>
      <c r="AN481" s="5">
        <v>3.0000000000000001E-5</v>
      </c>
      <c r="AO481" s="5">
        <v>2</v>
      </c>
      <c r="AP481" s="5">
        <v>1</v>
      </c>
      <c r="AQ481" s="5">
        <v>1</v>
      </c>
      <c r="AR481" s="5">
        <v>2</v>
      </c>
      <c r="AS481" s="5">
        <v>1</v>
      </c>
      <c r="AT481" s="5">
        <v>191</v>
      </c>
      <c r="AU481" s="5">
        <f>IF(AM481&gt;20,1,0)</f>
        <v>0</v>
      </c>
    </row>
    <row r="482" spans="1:47">
      <c r="A482" s="15">
        <v>24000</v>
      </c>
      <c r="B482" s="1" t="s">
        <v>24</v>
      </c>
      <c r="C482">
        <v>1999</v>
      </c>
      <c r="D482">
        <v>11101.8</v>
      </c>
      <c r="E482" s="13">
        <v>9707</v>
      </c>
      <c r="F482" s="42">
        <v>7.5</v>
      </c>
      <c r="G482" s="5">
        <v>8.99</v>
      </c>
      <c r="H482" s="13"/>
      <c r="I482" s="13"/>
      <c r="J482" s="13"/>
      <c r="K482" s="13"/>
      <c r="L482" s="13"/>
      <c r="M482" s="13"/>
      <c r="N482" s="13"/>
      <c r="O482" s="30">
        <v>7.3</v>
      </c>
      <c r="P482" s="9">
        <v>6.8479141693645404</v>
      </c>
      <c r="Q482" s="15">
        <v>27.9</v>
      </c>
      <c r="S482" s="33">
        <v>5254509</v>
      </c>
      <c r="T482" s="8">
        <v>151.19999999999999</v>
      </c>
      <c r="U482">
        <v>3.6</v>
      </c>
      <c r="V482" s="9">
        <v>6.8427835802845811</v>
      </c>
      <c r="W482" s="5">
        <v>33124</v>
      </c>
      <c r="X482" s="8">
        <v>69.599999999999994</v>
      </c>
      <c r="Y482" s="5">
        <v>143217</v>
      </c>
      <c r="Z482" s="27">
        <v>2406.2882148564299</v>
      </c>
      <c r="AA482" s="5"/>
      <c r="AB482" s="5"/>
      <c r="AC482" s="5">
        <f>(D482/S482)*1000000</f>
        <v>2112.8139660622905</v>
      </c>
      <c r="AD482" s="5">
        <f>S482/E482</f>
        <v>541.31132172658909</v>
      </c>
      <c r="AE482" s="5">
        <v>30575999.960000001</v>
      </c>
      <c r="AF482" s="5">
        <v>47562469.409999996</v>
      </c>
      <c r="AG482" s="5">
        <v>301.25594000000001</v>
      </c>
      <c r="AH482" s="5">
        <v>30750500</v>
      </c>
      <c r="AI482" s="5">
        <v>47833912.880000003</v>
      </c>
      <c r="AJ482" s="5">
        <v>766.51355999999998</v>
      </c>
      <c r="AK482" s="5">
        <v>304</v>
      </c>
      <c r="AL482" s="5">
        <v>1.74E-3</v>
      </c>
      <c r="AM482" s="5">
        <v>15</v>
      </c>
      <c r="AN482" s="5">
        <v>2.0000000000000002E-5</v>
      </c>
      <c r="AO482" s="5">
        <v>31</v>
      </c>
      <c r="AP482" s="5">
        <v>4</v>
      </c>
      <c r="AQ482" s="5">
        <v>9</v>
      </c>
      <c r="AR482" s="5">
        <v>3</v>
      </c>
      <c r="AS482" s="5">
        <v>31</v>
      </c>
      <c r="AT482" s="5">
        <v>180</v>
      </c>
      <c r="AU482" s="5">
        <f>IF(AM482&gt;20,1,0)</f>
        <v>0</v>
      </c>
    </row>
    <row r="483" spans="1:47">
      <c r="A483" s="15">
        <v>24000</v>
      </c>
      <c r="B483" s="1" t="s">
        <v>24</v>
      </c>
      <c r="C483">
        <v>1998</v>
      </c>
      <c r="D483">
        <v>10785.9</v>
      </c>
      <c r="E483" s="13">
        <v>9707</v>
      </c>
      <c r="F483" s="42"/>
      <c r="G483" s="5">
        <v>9.99</v>
      </c>
      <c r="H483" s="13"/>
      <c r="I483" s="13"/>
      <c r="J483" s="13"/>
      <c r="K483" s="13"/>
      <c r="L483" s="13"/>
      <c r="M483" s="13"/>
      <c r="N483" s="13"/>
      <c r="O483" s="30">
        <v>7.2</v>
      </c>
      <c r="P483" s="9">
        <v>6.7859505624673906</v>
      </c>
      <c r="Q483" s="15">
        <v>26.5</v>
      </c>
      <c r="S483" s="33">
        <v>5204464</v>
      </c>
      <c r="T483" s="8">
        <v>143.69999999999999</v>
      </c>
      <c r="U483">
        <v>4.4000000000000004</v>
      </c>
      <c r="V483" s="9">
        <v>6.7784962860870115</v>
      </c>
      <c r="W483" s="5">
        <v>31486</v>
      </c>
      <c r="X483" s="8">
        <v>68.7</v>
      </c>
      <c r="Y483" s="5">
        <v>143706</v>
      </c>
      <c r="Z483" s="27">
        <v>2480.79229506713</v>
      </c>
      <c r="AA483" s="5"/>
      <c r="AB483" s="5"/>
      <c r="AC483" s="5">
        <f>(D483/S483)*1000000</f>
        <v>2072.4324349250951</v>
      </c>
      <c r="AD483" s="5">
        <f>S483/E483</f>
        <v>536.15576388173486</v>
      </c>
      <c r="AE483" s="5">
        <v>36667500.079999998</v>
      </c>
      <c r="AF483" s="5">
        <v>58297834.109999999</v>
      </c>
      <c r="AG483" s="5">
        <v>578.11527999999998</v>
      </c>
      <c r="AH483" s="5">
        <v>18064999.960000001</v>
      </c>
      <c r="AI483" s="5">
        <v>28721629.800000001</v>
      </c>
      <c r="AJ483" s="5">
        <v>572.50041999999996</v>
      </c>
      <c r="AK483" s="5">
        <v>26</v>
      </c>
      <c r="AL483" s="5">
        <v>3.8999999999999999E-4</v>
      </c>
      <c r="AM483" s="5">
        <v>5</v>
      </c>
      <c r="AN483" s="5">
        <v>2.0000000000000002E-5</v>
      </c>
      <c r="AO483" s="5">
        <v>30</v>
      </c>
      <c r="AP483" s="5">
        <v>4</v>
      </c>
      <c r="AQ483" s="5">
        <v>4</v>
      </c>
      <c r="AR483" s="5">
        <v>3</v>
      </c>
      <c r="AS483" s="5">
        <v>30</v>
      </c>
      <c r="AT483" s="5">
        <v>241</v>
      </c>
      <c r="AU483" s="5">
        <f>IF(AM483&gt;20,1,0)</f>
        <v>0</v>
      </c>
    </row>
    <row r="484" spans="1:47">
      <c r="A484" s="15">
        <v>24000</v>
      </c>
      <c r="B484" s="1" t="s">
        <v>24</v>
      </c>
      <c r="C484">
        <v>1997</v>
      </c>
      <c r="D484">
        <v>10186.4</v>
      </c>
      <c r="E484" s="13">
        <v>9707</v>
      </c>
      <c r="F484" s="42"/>
      <c r="G484" s="5">
        <v>9.85</v>
      </c>
      <c r="H484" s="13"/>
      <c r="I484" s="13"/>
      <c r="J484" s="13"/>
      <c r="K484" s="13"/>
      <c r="L484" s="13"/>
      <c r="M484" s="13"/>
      <c r="N484" s="13"/>
      <c r="O484" s="30">
        <v>8.4</v>
      </c>
      <c r="P484" s="9">
        <v>6.6447600845580714</v>
      </c>
      <c r="Q484" s="15">
        <v>25.9</v>
      </c>
      <c r="R484">
        <v>22.5</v>
      </c>
      <c r="S484" s="33">
        <v>5157328</v>
      </c>
      <c r="T484" s="8">
        <v>140.80000000000001</v>
      </c>
      <c r="U484">
        <v>5</v>
      </c>
      <c r="V484" s="9">
        <v>6.6482345843161212</v>
      </c>
      <c r="W484" s="5">
        <v>29432</v>
      </c>
      <c r="X484" s="8">
        <v>70.5</v>
      </c>
      <c r="Y484" s="5">
        <v>137956</v>
      </c>
      <c r="Z484" s="27">
        <v>2149.7122956428798</v>
      </c>
      <c r="AA484" s="5"/>
      <c r="AB484" s="5"/>
      <c r="AC484" s="5">
        <f>(D484/S484)*1000000</f>
        <v>1975.1313083053863</v>
      </c>
      <c r="AD484" s="5">
        <f>S484/E484</f>
        <v>531.29988667971566</v>
      </c>
      <c r="AE484" s="5">
        <v>45200000.030000001</v>
      </c>
      <c r="AF484" s="5">
        <v>72983068.950000003</v>
      </c>
      <c r="AG484" s="5">
        <v>385.93034</v>
      </c>
      <c r="AH484" s="5">
        <v>3783000.13</v>
      </c>
      <c r="AI484" s="5">
        <v>6108295.5899999999</v>
      </c>
      <c r="AJ484" s="5">
        <v>67.889200000000002</v>
      </c>
      <c r="AK484" s="5">
        <v>188.95</v>
      </c>
      <c r="AL484" s="5">
        <v>2.0300000000000001E-3</v>
      </c>
      <c r="AM484" s="5">
        <v>5.04</v>
      </c>
      <c r="AN484" s="5">
        <v>4.0000000000000003E-5</v>
      </c>
      <c r="AO484" s="5">
        <v>31</v>
      </c>
      <c r="AP484" s="5">
        <v>7</v>
      </c>
      <c r="AQ484" s="5">
        <v>7</v>
      </c>
      <c r="AR484" s="5">
        <v>3</v>
      </c>
      <c r="AS484" s="5">
        <v>31</v>
      </c>
      <c r="AT484" s="5">
        <v>170</v>
      </c>
      <c r="AU484" s="5">
        <f>IF(AM484&gt;20,1,0)</f>
        <v>0</v>
      </c>
    </row>
    <row r="485" spans="1:47">
      <c r="A485" s="15">
        <v>25000</v>
      </c>
      <c r="B485" s="1" t="s">
        <v>25</v>
      </c>
      <c r="C485">
        <v>2019</v>
      </c>
      <c r="D485">
        <v>31033.7</v>
      </c>
      <c r="E485" s="13">
        <v>7800</v>
      </c>
      <c r="F485" s="42">
        <v>5</v>
      </c>
      <c r="G485" s="42"/>
      <c r="H485" s="38" t="s">
        <v>163</v>
      </c>
      <c r="I485" s="38" t="s">
        <v>164</v>
      </c>
      <c r="J485" s="38" t="s">
        <v>165</v>
      </c>
      <c r="K485" s="38">
        <v>7.9</v>
      </c>
      <c r="L485" s="38">
        <v>6.9</v>
      </c>
      <c r="M485" s="38">
        <v>12.4</v>
      </c>
      <c r="N485" s="13">
        <v>105</v>
      </c>
      <c r="O485" s="30">
        <v>7.5</v>
      </c>
      <c r="P485" s="13"/>
      <c r="Q485" s="15">
        <v>98.1</v>
      </c>
      <c r="S485" s="23">
        <v>6892503</v>
      </c>
      <c r="T485" s="8">
        <v>162.1</v>
      </c>
      <c r="U485">
        <v>2.9</v>
      </c>
      <c r="V485" s="5"/>
      <c r="W485" s="5">
        <v>74187</v>
      </c>
      <c r="X485" s="8">
        <v>61.3</v>
      </c>
      <c r="Y485" s="5">
        <v>253655</v>
      </c>
      <c r="Z485" s="27">
        <v>1130.2780295253399</v>
      </c>
      <c r="AA485" s="11">
        <v>14350.75</v>
      </c>
      <c r="AB485" s="5"/>
      <c r="AC485" s="5">
        <f>(D485/S485)*1000000</f>
        <v>4502.5297776439129</v>
      </c>
      <c r="AD485" s="5">
        <f>S485/E485</f>
        <v>883.65423076923082</v>
      </c>
      <c r="AE485" s="5">
        <v>0</v>
      </c>
      <c r="AF485" s="5">
        <v>0</v>
      </c>
      <c r="AG485" s="5">
        <v>0</v>
      </c>
      <c r="AH485" s="5">
        <v>10421550</v>
      </c>
      <c r="AI485" s="5">
        <v>10421550</v>
      </c>
      <c r="AJ485" s="5">
        <v>45.501489999999997</v>
      </c>
      <c r="AK485" s="5">
        <v>1</v>
      </c>
      <c r="AL485" s="5">
        <v>0</v>
      </c>
      <c r="AM485" s="5">
        <v>0</v>
      </c>
      <c r="AN485" s="5">
        <v>0</v>
      </c>
      <c r="AO485" s="5">
        <v>3</v>
      </c>
      <c r="AP485" s="5">
        <v>0</v>
      </c>
      <c r="AQ485" s="5">
        <v>1</v>
      </c>
      <c r="AR485" s="5">
        <v>3</v>
      </c>
      <c r="AS485" s="5">
        <v>0</v>
      </c>
      <c r="AT485" s="5">
        <v>471</v>
      </c>
      <c r="AU485" s="5">
        <f>IF(AM485&gt;20,1,0)</f>
        <v>0</v>
      </c>
    </row>
    <row r="486" spans="1:47">
      <c r="A486" s="15">
        <v>25000</v>
      </c>
      <c r="B486" s="1" t="s">
        <v>25</v>
      </c>
      <c r="C486">
        <v>2018</v>
      </c>
      <c r="D486">
        <v>30168</v>
      </c>
      <c r="E486" s="13">
        <v>7800</v>
      </c>
      <c r="F486" s="42">
        <v>6.3</v>
      </c>
      <c r="G486" s="5">
        <v>1.9704008129999999</v>
      </c>
      <c r="H486" s="38" t="s">
        <v>316</v>
      </c>
      <c r="I486" s="38" t="s">
        <v>317</v>
      </c>
      <c r="J486" s="38" t="s">
        <v>318</v>
      </c>
      <c r="K486" s="38">
        <v>7.8</v>
      </c>
      <c r="L486" s="38">
        <v>6.8</v>
      </c>
      <c r="M486" s="38">
        <v>12.3</v>
      </c>
      <c r="N486" s="13">
        <v>351</v>
      </c>
      <c r="O486" s="30">
        <v>8.6999999999999993</v>
      </c>
      <c r="P486" s="9">
        <v>6.6890728632906322</v>
      </c>
      <c r="Q486" s="15">
        <v>96</v>
      </c>
      <c r="S486" s="23">
        <v>6882635</v>
      </c>
      <c r="T486" s="8">
        <v>158.6</v>
      </c>
      <c r="U486">
        <v>3.4</v>
      </c>
      <c r="V486" s="5"/>
      <c r="W486" s="5">
        <v>71801</v>
      </c>
      <c r="X486" s="8">
        <v>61.5</v>
      </c>
      <c r="Y486" s="5">
        <v>249913</v>
      </c>
      <c r="Z486" s="27">
        <v>1208.5149545899401</v>
      </c>
      <c r="AA486" s="11">
        <v>14897</v>
      </c>
      <c r="AB486" s="5"/>
      <c r="AC486" s="5">
        <f>(D486/S486)*1000000</f>
        <v>4383.2049789070616</v>
      </c>
      <c r="AD486" s="5">
        <f>S486/E486</f>
        <v>882.38910256410259</v>
      </c>
      <c r="AE486" s="5">
        <v>0</v>
      </c>
      <c r="AF486" s="5">
        <v>0</v>
      </c>
      <c r="AG486" s="5">
        <v>0</v>
      </c>
      <c r="AH486" s="5">
        <v>9568000</v>
      </c>
      <c r="AI486" s="5">
        <v>9874635.5700000003</v>
      </c>
      <c r="AJ486" s="5">
        <v>18.14817</v>
      </c>
      <c r="AK486" s="5">
        <v>6</v>
      </c>
      <c r="AL486" s="5">
        <v>3.0000000000000001E-5</v>
      </c>
      <c r="AM486" s="5">
        <v>2</v>
      </c>
      <c r="AN486" s="5">
        <v>1.0000000000000001E-5</v>
      </c>
      <c r="AO486" s="5">
        <v>19</v>
      </c>
      <c r="AP486" s="5">
        <v>2</v>
      </c>
      <c r="AQ486" s="5">
        <v>2</v>
      </c>
      <c r="AR486" s="5">
        <v>19</v>
      </c>
      <c r="AS486" s="5">
        <v>0</v>
      </c>
      <c r="AT486" s="5">
        <v>361</v>
      </c>
      <c r="AU486" s="5">
        <f>IF(AM486&gt;20,1,0)</f>
        <v>0</v>
      </c>
    </row>
    <row r="487" spans="1:47">
      <c r="A487" s="15">
        <v>25000</v>
      </c>
      <c r="B487" s="1" t="s">
        <v>25</v>
      </c>
      <c r="C487">
        <v>2017</v>
      </c>
      <c r="D487">
        <v>28588.9</v>
      </c>
      <c r="E487" s="13">
        <v>7800</v>
      </c>
      <c r="F487" s="42">
        <v>5.7</v>
      </c>
      <c r="G487" s="5">
        <v>2.506102797</v>
      </c>
      <c r="H487" s="38" t="s">
        <v>469</v>
      </c>
      <c r="I487" s="38" t="s">
        <v>470</v>
      </c>
      <c r="J487" s="38" t="s">
        <v>471</v>
      </c>
      <c r="K487" s="38">
        <v>7.8</v>
      </c>
      <c r="L487" s="38">
        <v>6.6</v>
      </c>
      <c r="M487" s="38">
        <v>11.8</v>
      </c>
      <c r="N487" s="13">
        <v>121</v>
      </c>
      <c r="O487" s="30">
        <v>10.6</v>
      </c>
      <c r="P487" s="9">
        <v>6.6606833412282178</v>
      </c>
      <c r="Q487" s="15">
        <v>92.8</v>
      </c>
      <c r="S487" s="23">
        <v>6859789</v>
      </c>
      <c r="T487" s="8">
        <v>152.1</v>
      </c>
      <c r="U487">
        <v>3.7</v>
      </c>
      <c r="V487" s="9">
        <v>6.7144514547378984</v>
      </c>
      <c r="W487" s="5">
        <v>68442</v>
      </c>
      <c r="X487" s="8">
        <v>60</v>
      </c>
      <c r="Y487" s="5">
        <v>245399</v>
      </c>
      <c r="Z487" s="27">
        <v>1443.9682492499801</v>
      </c>
      <c r="AA487" s="11">
        <v>13831.25</v>
      </c>
      <c r="AB487" s="5"/>
      <c r="AC487" s="5">
        <f>(D487/S487)*1000000</f>
        <v>4167.6063214189244</v>
      </c>
      <c r="AD487" s="5">
        <f>S487/E487</f>
        <v>879.46012820512817</v>
      </c>
      <c r="AE487" s="5">
        <v>8000</v>
      </c>
      <c r="AF487" s="5">
        <v>8311.76</v>
      </c>
      <c r="AG487" s="5">
        <v>6.5799999999999997E-2</v>
      </c>
      <c r="AH487" s="5">
        <v>4942400</v>
      </c>
      <c r="AI487" s="5">
        <v>5135026.33</v>
      </c>
      <c r="AJ487" s="5">
        <v>26.124949999999998</v>
      </c>
      <c r="AK487" s="5">
        <v>6</v>
      </c>
      <c r="AL487" s="5">
        <v>1.1E-4</v>
      </c>
      <c r="AM487" s="5">
        <v>2</v>
      </c>
      <c r="AN487" s="5">
        <v>9.0000000000000006E-5</v>
      </c>
      <c r="AO487" s="5">
        <v>6</v>
      </c>
      <c r="AP487" s="5">
        <v>1</v>
      </c>
      <c r="AQ487" s="5">
        <v>2</v>
      </c>
      <c r="AR487" s="5">
        <v>6</v>
      </c>
      <c r="AS487" s="5">
        <v>1</v>
      </c>
      <c r="AT487" s="5">
        <v>387</v>
      </c>
      <c r="AU487" s="5">
        <f>IF(AM487&gt;20,1,0)</f>
        <v>0</v>
      </c>
    </row>
    <row r="488" spans="1:47">
      <c r="A488" s="15">
        <v>25000</v>
      </c>
      <c r="B488" s="1" t="s">
        <v>25</v>
      </c>
      <c r="C488">
        <v>2016</v>
      </c>
      <c r="D488">
        <v>27885.1</v>
      </c>
      <c r="E488" s="13">
        <v>7800</v>
      </c>
      <c r="F488" s="42">
        <v>5.8</v>
      </c>
      <c r="G488" s="5">
        <v>1.98</v>
      </c>
      <c r="H488" s="38" t="s">
        <v>622</v>
      </c>
      <c r="I488" s="38" t="s">
        <v>623</v>
      </c>
      <c r="J488" s="38" t="s">
        <v>624</v>
      </c>
      <c r="K488" s="38">
        <v>7.4</v>
      </c>
      <c r="L488" s="38">
        <v>6.5</v>
      </c>
      <c r="M488" s="38">
        <v>11.4</v>
      </c>
      <c r="N488" s="13">
        <v>328</v>
      </c>
      <c r="O488" s="30">
        <v>9.6</v>
      </c>
      <c r="P488" s="9">
        <v>6.5805188508881516</v>
      </c>
      <c r="Q488" s="15">
        <v>90.1</v>
      </c>
      <c r="S488" s="23">
        <v>6823608</v>
      </c>
      <c r="T488" s="8">
        <v>146.5</v>
      </c>
      <c r="U488">
        <v>3.9</v>
      </c>
      <c r="V488" s="9">
        <v>6.5555647263179013</v>
      </c>
      <c r="W488" s="5">
        <v>65725</v>
      </c>
      <c r="X488" s="8">
        <v>59.7</v>
      </c>
      <c r="Y488" s="5">
        <v>239501</v>
      </c>
      <c r="Z488" s="27">
        <v>1150.98730634556</v>
      </c>
      <c r="AA488" s="11">
        <v>12969.25</v>
      </c>
      <c r="AB488" s="12">
        <v>8.9248596053730644E-2</v>
      </c>
      <c r="AC488" s="5">
        <f>(D488/S488)*1000000</f>
        <v>4086.5624168328541</v>
      </c>
      <c r="AD488" s="5">
        <f>S488/E488</f>
        <v>874.82153846153847</v>
      </c>
      <c r="AE488" s="5">
        <v>3000</v>
      </c>
      <c r="AF488" s="5">
        <v>3181.46</v>
      </c>
      <c r="AG488" s="5">
        <v>6.2199999999999998E-3</v>
      </c>
      <c r="AH488" s="5">
        <v>7018700</v>
      </c>
      <c r="AI488" s="5">
        <v>7443235.7400000002</v>
      </c>
      <c r="AJ488" s="5">
        <v>23.473020000000002</v>
      </c>
      <c r="AK488" s="5">
        <v>4</v>
      </c>
      <c r="AL488" s="5">
        <v>1.0000000000000001E-5</v>
      </c>
      <c r="AM488" s="5">
        <v>4</v>
      </c>
      <c r="AN488" s="5">
        <v>1.0000000000000001E-5</v>
      </c>
      <c r="AO488" s="5">
        <v>2</v>
      </c>
      <c r="AP488" s="5">
        <v>1</v>
      </c>
      <c r="AQ488" s="5">
        <v>1</v>
      </c>
      <c r="AR488" s="5">
        <v>2</v>
      </c>
      <c r="AS488" s="5">
        <v>1</v>
      </c>
      <c r="AT488" s="5">
        <v>507</v>
      </c>
      <c r="AU488" s="5">
        <f>IF(AM488&gt;20,1,0)</f>
        <v>0</v>
      </c>
    </row>
    <row r="489" spans="1:47">
      <c r="A489" s="15">
        <v>25000</v>
      </c>
      <c r="B489" s="1" t="s">
        <v>25</v>
      </c>
      <c r="C489">
        <v>2015</v>
      </c>
      <c r="D489">
        <v>26730.7</v>
      </c>
      <c r="E489" s="13">
        <v>7800</v>
      </c>
      <c r="F489" s="42">
        <v>5.5</v>
      </c>
      <c r="G489" s="5">
        <v>1.93</v>
      </c>
      <c r="H489" s="38" t="s">
        <v>775</v>
      </c>
      <c r="I489" s="38" t="s">
        <v>776</v>
      </c>
      <c r="J489" s="38" t="s">
        <v>777</v>
      </c>
      <c r="K489" s="38">
        <v>7.3</v>
      </c>
      <c r="L489" s="38">
        <v>6.3</v>
      </c>
      <c r="M489" s="38">
        <v>11.2</v>
      </c>
      <c r="N489" s="13">
        <v>122</v>
      </c>
      <c r="O489" s="30">
        <v>11.5</v>
      </c>
      <c r="P489" s="9">
        <v>6.8042139949866192</v>
      </c>
      <c r="Q489" s="15">
        <v>87</v>
      </c>
      <c r="S489" s="23">
        <v>6794228</v>
      </c>
      <c r="T489" s="8">
        <v>139.1</v>
      </c>
      <c r="U489">
        <v>4.8</v>
      </c>
      <c r="V489" s="9">
        <v>6.7983585440286589</v>
      </c>
      <c r="W489" s="5">
        <v>63618</v>
      </c>
      <c r="X489" s="8">
        <v>60.5</v>
      </c>
      <c r="Y489" s="5">
        <v>230884</v>
      </c>
      <c r="Z489" s="27">
        <v>1439.52017957271</v>
      </c>
      <c r="AA489" s="11">
        <v>12595.25</v>
      </c>
      <c r="AB489" s="12">
        <v>8.2640808204257038E-2</v>
      </c>
      <c r="AC489" s="5">
        <f>(D489/S489)*1000000</f>
        <v>3934.3248416155598</v>
      </c>
      <c r="AD489" s="5">
        <f>S489/E489</f>
        <v>871.05487179487181</v>
      </c>
      <c r="AE489" s="5">
        <v>0</v>
      </c>
      <c r="AF489" s="5">
        <v>0</v>
      </c>
      <c r="AG489" s="5">
        <v>0</v>
      </c>
      <c r="AH489" s="5">
        <v>5501394</v>
      </c>
      <c r="AI489" s="5">
        <v>6015226.1500000004</v>
      </c>
      <c r="AJ489" s="5">
        <v>24.58295</v>
      </c>
      <c r="AK489" s="5">
        <v>2</v>
      </c>
      <c r="AL489" s="5">
        <v>2.0000000000000002E-5</v>
      </c>
      <c r="AM489" s="5">
        <v>0</v>
      </c>
      <c r="AN489" s="5">
        <v>0</v>
      </c>
      <c r="AO489" s="5">
        <v>2</v>
      </c>
      <c r="AP489" s="5">
        <v>0</v>
      </c>
      <c r="AQ489" s="5">
        <v>1</v>
      </c>
      <c r="AR489" s="5">
        <v>2</v>
      </c>
      <c r="AS489" s="5">
        <v>0</v>
      </c>
      <c r="AT489" s="5">
        <v>243</v>
      </c>
      <c r="AU489" s="5">
        <f>IF(AM489&gt;20,1,0)</f>
        <v>0</v>
      </c>
    </row>
    <row r="490" spans="1:47">
      <c r="A490" s="15">
        <v>25000</v>
      </c>
      <c r="B490" s="1" t="s">
        <v>25</v>
      </c>
      <c r="C490">
        <v>2014</v>
      </c>
      <c r="D490">
        <v>25874.3</v>
      </c>
      <c r="E490" s="13">
        <v>7800</v>
      </c>
      <c r="F490" s="42">
        <v>5.6</v>
      </c>
      <c r="G490" s="5">
        <v>1.96</v>
      </c>
      <c r="H490" s="38" t="s">
        <v>928</v>
      </c>
      <c r="I490" s="38" t="s">
        <v>929</v>
      </c>
      <c r="J490" s="38" t="s">
        <v>930</v>
      </c>
      <c r="K490" s="38">
        <v>7.1</v>
      </c>
      <c r="L490" s="38">
        <v>6.1</v>
      </c>
      <c r="M490" s="38">
        <v>10.8</v>
      </c>
      <c r="N490" s="13">
        <v>312</v>
      </c>
      <c r="O490" s="30">
        <v>13.6</v>
      </c>
      <c r="P490" s="9">
        <v>6.5654780396951056</v>
      </c>
      <c r="Q490" s="15">
        <v>83.9</v>
      </c>
      <c r="S490" s="23">
        <v>6762596</v>
      </c>
      <c r="T490" s="8">
        <v>129.1</v>
      </c>
      <c r="U490">
        <v>5.7</v>
      </c>
      <c r="V490" s="9">
        <v>6.5613466278034549</v>
      </c>
      <c r="W490" s="5">
        <v>59963</v>
      </c>
      <c r="X490" s="8">
        <v>63</v>
      </c>
      <c r="Y490" s="5">
        <v>224784</v>
      </c>
      <c r="Z490" s="27">
        <v>1129.2256494042399</v>
      </c>
      <c r="AA490" s="11">
        <v>12475.25</v>
      </c>
      <c r="AB490" s="12">
        <v>5.6969731161306228E-2</v>
      </c>
      <c r="AC490" s="5">
        <f>(D490/S490)*1000000</f>
        <v>3826.089862532081</v>
      </c>
      <c r="AD490" s="5">
        <f>S490/E490</f>
        <v>866.99948717948723</v>
      </c>
      <c r="AE490" s="5">
        <v>0</v>
      </c>
      <c r="AF490" s="5">
        <v>0</v>
      </c>
      <c r="AG490" s="5">
        <v>0</v>
      </c>
      <c r="AH490" s="5">
        <v>11823315</v>
      </c>
      <c r="AI490" s="5">
        <v>12942961.789999999</v>
      </c>
      <c r="AJ490" s="5">
        <v>42.140439999999998</v>
      </c>
      <c r="AK490" s="5">
        <v>4</v>
      </c>
      <c r="AL490" s="5">
        <v>0</v>
      </c>
      <c r="AM490" s="5">
        <v>2</v>
      </c>
      <c r="AN490" s="5">
        <v>0</v>
      </c>
      <c r="AO490" s="5">
        <v>2</v>
      </c>
      <c r="AP490" s="5">
        <v>1</v>
      </c>
      <c r="AQ490" s="5">
        <v>1</v>
      </c>
      <c r="AR490" s="5">
        <v>2</v>
      </c>
      <c r="AS490" s="5">
        <v>0</v>
      </c>
      <c r="AT490" s="5">
        <v>280</v>
      </c>
      <c r="AU490" s="5">
        <f>IF(AM490&gt;20,1,0)</f>
        <v>0</v>
      </c>
    </row>
    <row r="491" spans="1:47">
      <c r="A491" s="15">
        <v>25000</v>
      </c>
      <c r="B491" s="1" t="s">
        <v>25</v>
      </c>
      <c r="C491">
        <v>2013</v>
      </c>
      <c r="D491">
        <v>24107.5</v>
      </c>
      <c r="E491" s="13">
        <v>7800</v>
      </c>
      <c r="F491" s="42">
        <v>5.5</v>
      </c>
      <c r="G491" s="5">
        <v>2.06</v>
      </c>
      <c r="H491" s="38" t="s">
        <v>1079</v>
      </c>
      <c r="I491" s="38" t="s">
        <v>1080</v>
      </c>
      <c r="J491" s="38" t="s">
        <v>1081</v>
      </c>
      <c r="K491" s="38">
        <v>7.1</v>
      </c>
      <c r="L491" s="38">
        <v>5.8</v>
      </c>
      <c r="M491" s="38">
        <v>10.5</v>
      </c>
      <c r="N491" s="13">
        <v>138</v>
      </c>
      <c r="O491" s="30">
        <v>12.1</v>
      </c>
      <c r="P491" s="9">
        <v>6.393550869559494</v>
      </c>
      <c r="Q491" s="15">
        <v>80.7</v>
      </c>
      <c r="S491" s="23">
        <v>6713315</v>
      </c>
      <c r="T491" s="8">
        <v>122.4</v>
      </c>
      <c r="U491">
        <v>6.7</v>
      </c>
      <c r="V491" s="9">
        <v>6.3972433190189504</v>
      </c>
      <c r="W491" s="5">
        <v>57377</v>
      </c>
      <c r="X491" s="8">
        <v>65.3</v>
      </c>
      <c r="Y491" s="5">
        <v>219486</v>
      </c>
      <c r="Z491" s="27">
        <v>1141.29482893093</v>
      </c>
      <c r="AA491" s="11">
        <v>12020.25</v>
      </c>
      <c r="AB491" s="12">
        <v>6.7153061843703954E-2</v>
      </c>
      <c r="AC491" s="5">
        <f>(D491/S491)*1000000</f>
        <v>3590.9978900140986</v>
      </c>
      <c r="AD491" s="5">
        <f>S491/E491</f>
        <v>860.68141025641023</v>
      </c>
      <c r="AE491" s="5">
        <v>0</v>
      </c>
      <c r="AF491" s="5">
        <v>0</v>
      </c>
      <c r="AG491" s="5">
        <v>0</v>
      </c>
      <c r="AH491" s="5">
        <v>30760900</v>
      </c>
      <c r="AI491" s="5">
        <v>34220156.630000003</v>
      </c>
      <c r="AJ491" s="5">
        <v>97.286820000000006</v>
      </c>
      <c r="AK491" s="5">
        <v>8</v>
      </c>
      <c r="AL491" s="5">
        <v>4.0000000000000003E-5</v>
      </c>
      <c r="AM491" s="5">
        <v>1</v>
      </c>
      <c r="AN491" s="5">
        <v>0</v>
      </c>
      <c r="AO491" s="5">
        <v>3</v>
      </c>
      <c r="AP491" s="5">
        <v>2</v>
      </c>
      <c r="AQ491" s="5">
        <v>1</v>
      </c>
      <c r="AR491" s="5">
        <v>3</v>
      </c>
      <c r="AS491" s="5">
        <v>0</v>
      </c>
      <c r="AT491" s="5">
        <v>204</v>
      </c>
      <c r="AU491" s="5">
        <f>IF(AM491&gt;20,1,0)</f>
        <v>0</v>
      </c>
    </row>
    <row r="492" spans="1:47">
      <c r="A492" s="15">
        <v>25000</v>
      </c>
      <c r="B492" s="1" t="s">
        <v>25</v>
      </c>
      <c r="C492">
        <v>2012</v>
      </c>
      <c r="D492">
        <v>22710.7</v>
      </c>
      <c r="E492" s="13">
        <v>7800</v>
      </c>
      <c r="F492" s="42">
        <v>5.5</v>
      </c>
      <c r="G492" s="5">
        <v>1.82</v>
      </c>
      <c r="H492" s="38" t="s">
        <v>1232</v>
      </c>
      <c r="I492" s="38" t="s">
        <v>1233</v>
      </c>
      <c r="J492" s="38" t="s">
        <v>1234</v>
      </c>
      <c r="K492" s="38">
        <v>7.1</v>
      </c>
      <c r="L492" s="38">
        <v>5.7</v>
      </c>
      <c r="M492" s="38">
        <v>10.1</v>
      </c>
      <c r="N492" s="13">
        <v>322</v>
      </c>
      <c r="O492" s="30">
        <v>11.3</v>
      </c>
      <c r="P492" s="9">
        <v>6.3234813297805443</v>
      </c>
      <c r="Q492" s="15">
        <v>80.099999999999994</v>
      </c>
      <c r="S492" s="23">
        <v>6663005</v>
      </c>
      <c r="T492" s="8">
        <v>115.6</v>
      </c>
      <c r="U492">
        <v>6.7</v>
      </c>
      <c r="V492" s="9">
        <v>6.3242548918352277</v>
      </c>
      <c r="W492" s="5">
        <v>57333</v>
      </c>
      <c r="X492" s="8">
        <v>65.8</v>
      </c>
      <c r="Y492" s="5">
        <v>217171</v>
      </c>
      <c r="Z492" s="27">
        <v>872.81645774926801</v>
      </c>
      <c r="AA492" s="11">
        <v>11791.25</v>
      </c>
      <c r="AB492" s="5">
        <v>7.3622011279429855E-2</v>
      </c>
      <c r="AC492" s="5">
        <f>(D492/S492)*1000000</f>
        <v>3408.4771060504982</v>
      </c>
      <c r="AD492" s="5">
        <f>S492/E492</f>
        <v>854.2314102564103</v>
      </c>
      <c r="AE492" s="5">
        <v>0</v>
      </c>
      <c r="AF492" s="5">
        <v>0</v>
      </c>
      <c r="AG492" s="5">
        <v>0</v>
      </c>
      <c r="AH492" s="5">
        <v>26188000</v>
      </c>
      <c r="AI492" s="5">
        <v>29559734.18</v>
      </c>
      <c r="AJ492" s="5">
        <v>727.87599</v>
      </c>
      <c r="AK492" s="5">
        <v>7</v>
      </c>
      <c r="AL492" s="5">
        <v>2.0000000000000002E-5</v>
      </c>
      <c r="AM492" s="5">
        <v>0</v>
      </c>
      <c r="AN492" s="5">
        <v>0</v>
      </c>
      <c r="AO492" s="5">
        <v>2</v>
      </c>
      <c r="AP492" s="5">
        <v>0</v>
      </c>
      <c r="AQ492" s="5">
        <v>1</v>
      </c>
      <c r="AR492" s="5">
        <v>2</v>
      </c>
      <c r="AS492" s="5">
        <v>0</v>
      </c>
      <c r="AT492" s="5">
        <v>185</v>
      </c>
      <c r="AU492" s="5">
        <f>IF(AM492&gt;20,1,0)</f>
        <v>0</v>
      </c>
    </row>
    <row r="493" spans="1:47">
      <c r="A493" s="15">
        <v>25000</v>
      </c>
      <c r="B493" s="1" t="s">
        <v>25</v>
      </c>
      <c r="C493">
        <v>2011</v>
      </c>
      <c r="D493">
        <v>21751.9</v>
      </c>
      <c r="E493" s="13">
        <v>7800</v>
      </c>
      <c r="F493" s="42">
        <v>5.5</v>
      </c>
      <c r="G493" s="5">
        <v>2.78</v>
      </c>
      <c r="H493" s="38" t="s">
        <v>1385</v>
      </c>
      <c r="I493" s="38" t="s">
        <v>1386</v>
      </c>
      <c r="J493" s="38" t="s">
        <v>1387</v>
      </c>
      <c r="K493" s="38">
        <v>6.8</v>
      </c>
      <c r="L493" s="38">
        <v>5.6</v>
      </c>
      <c r="M493" s="38">
        <v>9.9</v>
      </c>
      <c r="N493" s="13">
        <v>128</v>
      </c>
      <c r="O493" s="30">
        <v>10.6</v>
      </c>
      <c r="P493" s="9">
        <v>6.1219575872570005</v>
      </c>
      <c r="Q493" s="15">
        <v>77.900000000000006</v>
      </c>
      <c r="S493" s="23">
        <v>6613583</v>
      </c>
      <c r="T493" s="8">
        <v>110.8</v>
      </c>
      <c r="U493">
        <v>7.3</v>
      </c>
      <c r="V493" s="9">
        <v>6.1211241283917674</v>
      </c>
      <c r="W493" s="5">
        <v>55302</v>
      </c>
      <c r="X493" s="8">
        <v>65.3</v>
      </c>
      <c r="Y493" s="5">
        <v>221503</v>
      </c>
      <c r="Z493" s="27">
        <v>599.94329976326003</v>
      </c>
      <c r="AA493" s="11">
        <v>11690.5</v>
      </c>
      <c r="AB493" s="12">
        <v>4.4525099062693724E-2</v>
      </c>
      <c r="AC493" s="5">
        <f>(D493/S493)*1000000</f>
        <v>3288.9736168730324</v>
      </c>
      <c r="AD493" s="5">
        <f>S493/E493</f>
        <v>847.89525641025637</v>
      </c>
      <c r="AE493" s="5">
        <v>0</v>
      </c>
      <c r="AF493" s="5">
        <v>0</v>
      </c>
      <c r="AG493" s="5">
        <v>0</v>
      </c>
      <c r="AH493" s="5">
        <v>341491411</v>
      </c>
      <c r="AI493" s="5">
        <v>393435684.70999998</v>
      </c>
      <c r="AJ493" s="5">
        <v>1267.2427700000001</v>
      </c>
      <c r="AK493" s="5">
        <v>206</v>
      </c>
      <c r="AL493" s="5">
        <v>4.4999999999999999E-4</v>
      </c>
      <c r="AM493" s="5">
        <v>4</v>
      </c>
      <c r="AN493" s="5">
        <v>1.0000000000000001E-5</v>
      </c>
      <c r="AO493" s="5">
        <v>2</v>
      </c>
      <c r="AP493" s="5">
        <v>1</v>
      </c>
      <c r="AQ493" s="5">
        <v>1</v>
      </c>
      <c r="AR493" s="5">
        <v>2</v>
      </c>
      <c r="AS493" s="5">
        <v>0</v>
      </c>
      <c r="AT493" s="5">
        <v>235</v>
      </c>
      <c r="AU493" s="5">
        <f>IF(AM493&gt;20,1,0)</f>
        <v>0</v>
      </c>
    </row>
    <row r="494" spans="1:47">
      <c r="A494" s="15">
        <v>25000</v>
      </c>
      <c r="B494" s="1" t="s">
        <v>25</v>
      </c>
      <c r="C494">
        <v>2010</v>
      </c>
      <c r="D494">
        <v>21113.9</v>
      </c>
      <c r="E494" s="13">
        <v>7800</v>
      </c>
      <c r="F494" s="42">
        <v>5.6</v>
      </c>
      <c r="G494" s="5">
        <v>3.26</v>
      </c>
      <c r="H494" s="38" t="s">
        <v>1537</v>
      </c>
      <c r="I494" s="38" t="s">
        <v>1538</v>
      </c>
      <c r="J494" s="38" t="s">
        <v>1539</v>
      </c>
      <c r="K494" s="38">
        <v>6.8</v>
      </c>
      <c r="L494" s="38">
        <v>5.4</v>
      </c>
      <c r="M494" s="38">
        <v>9.6</v>
      </c>
      <c r="N494" s="13">
        <v>62</v>
      </c>
      <c r="O494" s="30">
        <v>10.9</v>
      </c>
      <c r="P494" s="9">
        <v>5.9846851685707803</v>
      </c>
      <c r="Q494" s="15">
        <v>76.5</v>
      </c>
      <c r="S494" s="23">
        <v>6566307</v>
      </c>
      <c r="T494" s="8">
        <v>107.2</v>
      </c>
      <c r="U494">
        <v>8.3000000000000007</v>
      </c>
      <c r="V494" s="9">
        <v>5.9877266880560009</v>
      </c>
      <c r="W494" s="5">
        <v>53062</v>
      </c>
      <c r="X494" s="8">
        <v>65.3</v>
      </c>
      <c r="Y494" s="5">
        <v>213799</v>
      </c>
      <c r="Z494" s="27">
        <v>728.22160491156399</v>
      </c>
      <c r="AA494" s="11">
        <v>11734.25</v>
      </c>
      <c r="AB494" s="12">
        <v>3.6181166178760334E-2</v>
      </c>
      <c r="AC494" s="5">
        <f>(D494/S494)*1000000</f>
        <v>3215.4908383053062</v>
      </c>
      <c r="AD494" s="5">
        <f>S494/E494</f>
        <v>841.83423076923077</v>
      </c>
      <c r="AE494" s="5">
        <v>0</v>
      </c>
      <c r="AF494" s="5">
        <v>0</v>
      </c>
      <c r="AG494" s="5">
        <v>0</v>
      </c>
      <c r="AH494" s="5">
        <v>173556850</v>
      </c>
      <c r="AI494" s="5">
        <v>206268277.05000001</v>
      </c>
      <c r="AJ494" s="5">
        <v>308.19914999999997</v>
      </c>
      <c r="AK494" s="5">
        <v>26</v>
      </c>
      <c r="AL494" s="5">
        <v>6.9999999999999994E-5</v>
      </c>
      <c r="AM494" s="5">
        <v>2</v>
      </c>
      <c r="AN494" s="5">
        <v>0</v>
      </c>
      <c r="AO494" s="5">
        <v>8</v>
      </c>
      <c r="AP494" s="5">
        <v>1</v>
      </c>
      <c r="AQ494" s="5">
        <v>8</v>
      </c>
      <c r="AR494" s="5">
        <v>8</v>
      </c>
      <c r="AS494" s="5">
        <v>0</v>
      </c>
      <c r="AT494" s="5">
        <v>316</v>
      </c>
      <c r="AU494" s="5">
        <f>IF(AM494&gt;20,1,0)</f>
        <v>0</v>
      </c>
    </row>
    <row r="495" spans="1:47">
      <c r="A495" s="15">
        <v>25000</v>
      </c>
      <c r="B495" s="1" t="s">
        <v>25</v>
      </c>
      <c r="C495">
        <v>2009</v>
      </c>
      <c r="D495">
        <v>20040.599999999999</v>
      </c>
      <c r="E495" s="13">
        <v>7800</v>
      </c>
      <c r="F495" s="42">
        <v>5.6</v>
      </c>
      <c r="G495" s="5">
        <v>2.62</v>
      </c>
      <c r="H495" s="13"/>
      <c r="I495" s="13"/>
      <c r="J495" s="13"/>
      <c r="K495" s="13"/>
      <c r="L495" s="13"/>
      <c r="M495" s="13"/>
      <c r="N495" s="13">
        <v>50</v>
      </c>
      <c r="O495" s="30">
        <v>10.8</v>
      </c>
      <c r="P495" s="9">
        <v>6.0469336944013685</v>
      </c>
      <c r="Q495" s="15">
        <v>73.099999999999994</v>
      </c>
      <c r="S495" s="7">
        <v>6517613</v>
      </c>
      <c r="T495" s="8">
        <v>111.5</v>
      </c>
      <c r="U495">
        <v>8.1</v>
      </c>
      <c r="V495" s="9">
        <v>6.051871654089747</v>
      </c>
      <c r="W495" s="5">
        <v>50942</v>
      </c>
      <c r="X495" s="8">
        <v>65.099999999999994</v>
      </c>
      <c r="Y495" s="5">
        <v>206878</v>
      </c>
      <c r="Z495" s="27">
        <v>611.86116047456699</v>
      </c>
      <c r="AA495" s="11">
        <v>10905.5</v>
      </c>
      <c r="AB495" s="12">
        <v>3.5363390137087947E-2</v>
      </c>
      <c r="AC495" s="5">
        <f>(D495/S495)*1000000</f>
        <v>3074.8373676068218</v>
      </c>
      <c r="AD495" s="5">
        <f>S495/E495</f>
        <v>835.59141025641031</v>
      </c>
      <c r="AE495" s="5">
        <v>0</v>
      </c>
      <c r="AF495" s="5">
        <v>0</v>
      </c>
      <c r="AG495" s="5">
        <v>0</v>
      </c>
      <c r="AH495" s="5">
        <v>3099500</v>
      </c>
      <c r="AI495" s="5">
        <v>3744106.31</v>
      </c>
      <c r="AJ495" s="5">
        <v>7.7538499999999999</v>
      </c>
      <c r="AK495" s="5">
        <v>9</v>
      </c>
      <c r="AL495" s="5">
        <v>4.0000000000000003E-5</v>
      </c>
      <c r="AM495" s="5">
        <v>1</v>
      </c>
      <c r="AN495" s="5">
        <v>0</v>
      </c>
      <c r="AO495" s="5">
        <v>2</v>
      </c>
      <c r="AP495" s="5">
        <v>1</v>
      </c>
      <c r="AQ495" s="5">
        <v>1</v>
      </c>
      <c r="AR495" s="5">
        <v>2</v>
      </c>
      <c r="AS495" s="5">
        <v>0</v>
      </c>
      <c r="AT495" s="5">
        <v>120</v>
      </c>
      <c r="AU495" s="5">
        <f>IF(AM495&gt;20,1,0)</f>
        <v>0</v>
      </c>
    </row>
    <row r="496" spans="1:47">
      <c r="A496" s="15">
        <v>25000</v>
      </c>
      <c r="B496" s="1" t="s">
        <v>25</v>
      </c>
      <c r="C496">
        <v>2008</v>
      </c>
      <c r="D496">
        <v>19504</v>
      </c>
      <c r="E496" s="13">
        <v>7800</v>
      </c>
      <c r="F496" s="42">
        <v>5.7</v>
      </c>
      <c r="G496" s="5">
        <v>2.5499999999999998</v>
      </c>
      <c r="H496" s="13"/>
      <c r="I496" s="13"/>
      <c r="J496" s="13"/>
      <c r="K496" s="13"/>
      <c r="L496" s="13"/>
      <c r="M496" s="13"/>
      <c r="N496" s="13"/>
      <c r="O496" s="30">
        <v>11.3</v>
      </c>
      <c r="P496" s="9">
        <v>6.3742895559325072</v>
      </c>
      <c r="Q496" s="15">
        <v>68.2</v>
      </c>
      <c r="S496" s="7">
        <v>6468967</v>
      </c>
      <c r="T496" s="8">
        <v>132.5</v>
      </c>
      <c r="U496">
        <v>5.5</v>
      </c>
      <c r="V496" s="9">
        <v>6.3695585622762687</v>
      </c>
      <c r="W496" s="5">
        <v>51916</v>
      </c>
      <c r="X496" s="8">
        <v>65.7</v>
      </c>
      <c r="Y496" s="5">
        <v>206680</v>
      </c>
      <c r="Z496" s="27">
        <v>782.49339642550206</v>
      </c>
      <c r="AA496" s="11">
        <v>11165.25</v>
      </c>
      <c r="AB496" s="12">
        <v>5.8144028672753964E-2</v>
      </c>
      <c r="AC496" s="5">
        <f>(D496/S496)*1000000</f>
        <v>3015.0099699070965</v>
      </c>
      <c r="AD496" s="5">
        <f>S496/E496</f>
        <v>829.35474358974363</v>
      </c>
      <c r="AE496" s="5">
        <v>1300000</v>
      </c>
      <c r="AF496" s="5">
        <v>1564775.35</v>
      </c>
      <c r="AG496" s="5">
        <v>21.77018</v>
      </c>
      <c r="AH496" s="5">
        <v>52828750</v>
      </c>
      <c r="AI496" s="5">
        <v>63588558.200000003</v>
      </c>
      <c r="AJ496" s="5">
        <v>227.64963</v>
      </c>
      <c r="AK496" s="5">
        <v>29</v>
      </c>
      <c r="AL496" s="5">
        <v>5.0000000000000002E-5</v>
      </c>
      <c r="AM496" s="5">
        <v>2</v>
      </c>
      <c r="AN496" s="5">
        <v>0</v>
      </c>
      <c r="AO496" s="5">
        <v>2</v>
      </c>
      <c r="AP496" s="5">
        <v>1</v>
      </c>
      <c r="AQ496" s="5">
        <v>1</v>
      </c>
      <c r="AR496" s="5">
        <v>2</v>
      </c>
      <c r="AS496" s="5">
        <v>1</v>
      </c>
      <c r="AT496" s="5">
        <v>429</v>
      </c>
      <c r="AU496" s="5">
        <f>IF(AM496&gt;20,1,0)</f>
        <v>0</v>
      </c>
    </row>
    <row r="497" spans="1:47">
      <c r="A497" s="15">
        <v>25000</v>
      </c>
      <c r="B497" s="1" t="s">
        <v>25</v>
      </c>
      <c r="C497">
        <v>2007</v>
      </c>
      <c r="D497">
        <v>19282.400000000001</v>
      </c>
      <c r="E497" s="13">
        <v>7800</v>
      </c>
      <c r="F497" s="42">
        <v>5.9</v>
      </c>
      <c r="G497" s="5">
        <v>2.9</v>
      </c>
      <c r="H497" s="13"/>
      <c r="I497" s="13"/>
      <c r="J497" s="13"/>
      <c r="K497" s="13"/>
      <c r="L497" s="13"/>
      <c r="M497" s="13"/>
      <c r="N497" s="13"/>
      <c r="O497" s="30">
        <v>11.2</v>
      </c>
      <c r="P497" s="9">
        <v>6.7434011526899011</v>
      </c>
      <c r="Q497" s="15">
        <v>65.400000000000006</v>
      </c>
      <c r="S497" s="7">
        <v>6431559</v>
      </c>
      <c r="T497" s="8">
        <v>137.69999999999999</v>
      </c>
      <c r="U497">
        <v>4.5999999999999996</v>
      </c>
      <c r="V497" s="9">
        <v>6.7456865222395157</v>
      </c>
      <c r="W497" s="5">
        <v>50238</v>
      </c>
      <c r="X497" s="8">
        <v>64.3</v>
      </c>
      <c r="Y497" s="5">
        <v>204301</v>
      </c>
      <c r="Z497" s="27">
        <v>1244.77319741679</v>
      </c>
      <c r="AA497" s="11">
        <v>12008.5</v>
      </c>
      <c r="AB497" s="12">
        <v>-4.4436011765695421E-3</v>
      </c>
      <c r="AC497" s="5">
        <f>(D497/S497)*1000000</f>
        <v>2998.091131559238</v>
      </c>
      <c r="AD497" s="5">
        <f>S497/E497</f>
        <v>824.55884615384616</v>
      </c>
      <c r="AE497" s="5">
        <v>2000</v>
      </c>
      <c r="AF497" s="5">
        <v>2499.7800000000002</v>
      </c>
      <c r="AG497" s="5">
        <v>5.0899999999999999E-3</v>
      </c>
      <c r="AH497" s="5">
        <v>3692000</v>
      </c>
      <c r="AI497" s="5">
        <v>4614589.9400000004</v>
      </c>
      <c r="AJ497" s="5">
        <v>27.50433</v>
      </c>
      <c r="AK497" s="5">
        <v>6</v>
      </c>
      <c r="AL497" s="5">
        <v>1.0000000000000001E-5</v>
      </c>
      <c r="AM497" s="5">
        <v>1</v>
      </c>
      <c r="AN497" s="5">
        <v>0</v>
      </c>
      <c r="AO497" s="5">
        <v>5</v>
      </c>
      <c r="AP497" s="5">
        <v>2</v>
      </c>
      <c r="AQ497" s="5">
        <v>2</v>
      </c>
      <c r="AR497" s="5">
        <v>5</v>
      </c>
      <c r="AS497" s="5">
        <v>1</v>
      </c>
      <c r="AT497" s="5">
        <v>96</v>
      </c>
      <c r="AU497" s="5">
        <f>IF(AM497&gt;20,1,0)</f>
        <v>0</v>
      </c>
    </row>
    <row r="498" spans="1:47">
      <c r="A498" s="15">
        <v>25000</v>
      </c>
      <c r="B498" s="1" t="s">
        <v>25</v>
      </c>
      <c r="C498">
        <v>2006</v>
      </c>
      <c r="D498">
        <v>19238.5</v>
      </c>
      <c r="E498" s="13">
        <v>7800</v>
      </c>
      <c r="F498" s="42">
        <v>5.9</v>
      </c>
      <c r="G498" s="5">
        <v>2.92</v>
      </c>
      <c r="H498" s="13"/>
      <c r="I498" s="13"/>
      <c r="J498" s="13"/>
      <c r="K498" s="13"/>
      <c r="L498" s="13"/>
      <c r="M498" s="13"/>
      <c r="N498" s="13"/>
      <c r="O498" s="30">
        <v>12</v>
      </c>
      <c r="P498" s="9">
        <v>6.8103138904989597</v>
      </c>
      <c r="Q498" s="15">
        <v>60.5</v>
      </c>
      <c r="S498" s="7">
        <v>6410084</v>
      </c>
      <c r="T498" s="8">
        <v>141.1</v>
      </c>
      <c r="U498">
        <v>4.9000000000000004</v>
      </c>
      <c r="V498" s="9">
        <v>6.8143905878939997</v>
      </c>
      <c r="W498" s="5">
        <v>47974</v>
      </c>
      <c r="X498" s="8">
        <v>65.2</v>
      </c>
      <c r="Y498" s="5">
        <v>201657</v>
      </c>
      <c r="Z498" s="27">
        <v>1710.42397670133</v>
      </c>
      <c r="AA498" s="11">
        <v>12370</v>
      </c>
      <c r="AB498" s="12">
        <v>8.9165819262093965E-2</v>
      </c>
      <c r="AC498" s="5">
        <f>(D498/S498)*1000000</f>
        <v>3001.2867226076914</v>
      </c>
      <c r="AD498" s="5">
        <f>S498/E498</f>
        <v>821.80564102564108</v>
      </c>
      <c r="AE498" s="5">
        <v>0</v>
      </c>
      <c r="AF498" s="5">
        <v>0</v>
      </c>
      <c r="AG498" s="5">
        <v>0</v>
      </c>
      <c r="AH498" s="5">
        <v>22600000</v>
      </c>
      <c r="AI498" s="5">
        <v>29052039.43</v>
      </c>
      <c r="AJ498" s="5">
        <v>59.304989999999997</v>
      </c>
      <c r="AK498" s="5">
        <v>15</v>
      </c>
      <c r="AL498" s="5">
        <v>3.0000000000000001E-5</v>
      </c>
      <c r="AM498" s="5">
        <v>6</v>
      </c>
      <c r="AN498" s="5">
        <v>2.0000000000000002E-5</v>
      </c>
      <c r="AO498" s="5">
        <v>3</v>
      </c>
      <c r="AP498" s="5">
        <v>3</v>
      </c>
      <c r="AQ498" s="5">
        <v>1</v>
      </c>
      <c r="AR498" s="5">
        <v>3</v>
      </c>
      <c r="AS498" s="5">
        <v>0</v>
      </c>
      <c r="AT498" s="5">
        <v>341</v>
      </c>
      <c r="AU498" s="5">
        <f>IF(AM498&gt;20,1,0)</f>
        <v>0</v>
      </c>
    </row>
    <row r="499" spans="1:47">
      <c r="A499" s="15">
        <v>25000</v>
      </c>
      <c r="B499" s="1" t="s">
        <v>25</v>
      </c>
      <c r="C499">
        <v>2005</v>
      </c>
      <c r="D499">
        <v>18880</v>
      </c>
      <c r="E499" s="13">
        <v>7800</v>
      </c>
      <c r="F499" s="42">
        <v>6.2</v>
      </c>
      <c r="G499" s="5">
        <v>2.77</v>
      </c>
      <c r="H499" s="13"/>
      <c r="I499" s="13"/>
      <c r="J499" s="13"/>
      <c r="K499" s="13"/>
      <c r="L499" s="13"/>
      <c r="M499" s="13"/>
      <c r="N499" s="13"/>
      <c r="O499" s="30">
        <v>10.1</v>
      </c>
      <c r="P499" s="9">
        <v>6.5873020236597624</v>
      </c>
      <c r="Q499" s="15">
        <v>57.7</v>
      </c>
      <c r="S499" s="7">
        <v>6403290</v>
      </c>
      <c r="T499" s="8">
        <v>139.5</v>
      </c>
      <c r="U499">
        <v>4.8</v>
      </c>
      <c r="V499" s="9">
        <v>6.5881097081348052</v>
      </c>
      <c r="W499" s="5">
        <v>44609</v>
      </c>
      <c r="X499" s="8">
        <v>63.4</v>
      </c>
      <c r="Y499" s="5">
        <v>208434</v>
      </c>
      <c r="Z499" s="27">
        <v>1928.10378419579</v>
      </c>
      <c r="AA499" s="11">
        <v>11915.25</v>
      </c>
      <c r="AB499" s="12">
        <v>0.10199564301931863</v>
      </c>
      <c r="AC499" s="5">
        <f>(D499/S499)*1000000</f>
        <v>2948.4842947922084</v>
      </c>
      <c r="AD499" s="5">
        <f>S499/E499</f>
        <v>820.93461538461543</v>
      </c>
      <c r="AE499" s="5">
        <v>0</v>
      </c>
      <c r="AF499" s="5">
        <v>0</v>
      </c>
      <c r="AG499" s="5">
        <v>0</v>
      </c>
      <c r="AH499" s="5">
        <v>19988500</v>
      </c>
      <c r="AI499" s="5">
        <v>26523857.670000002</v>
      </c>
      <c r="AJ499" s="5">
        <v>188.12329</v>
      </c>
      <c r="AK499" s="5">
        <v>28</v>
      </c>
      <c r="AL499" s="5">
        <v>4.0000000000000003E-5</v>
      </c>
      <c r="AM499" s="5">
        <v>0</v>
      </c>
      <c r="AN499" s="5">
        <v>0</v>
      </c>
      <c r="AO499" s="5">
        <v>3</v>
      </c>
      <c r="AP499" s="5">
        <v>0</v>
      </c>
      <c r="AQ499" s="5">
        <v>1</v>
      </c>
      <c r="AR499" s="5">
        <v>3</v>
      </c>
      <c r="AS499" s="5">
        <v>0</v>
      </c>
      <c r="AT499" s="5">
        <v>351</v>
      </c>
      <c r="AU499" s="5">
        <f>IF(AM499&gt;20,1,0)</f>
        <v>0</v>
      </c>
    </row>
    <row r="500" spans="1:47">
      <c r="A500" s="15">
        <v>25000</v>
      </c>
      <c r="B500" s="1" t="s">
        <v>25</v>
      </c>
      <c r="C500">
        <v>2004</v>
      </c>
      <c r="D500">
        <v>18101.2</v>
      </c>
      <c r="E500" s="13">
        <v>7800</v>
      </c>
      <c r="F500" s="42">
        <v>6.5</v>
      </c>
      <c r="G500" s="5">
        <v>2.67</v>
      </c>
      <c r="H500" s="13"/>
      <c r="I500" s="13"/>
      <c r="J500" s="13"/>
      <c r="K500" s="13"/>
      <c r="L500" s="13"/>
      <c r="M500" s="13"/>
      <c r="N500" s="13"/>
      <c r="O500" s="30">
        <v>9.3000000000000007</v>
      </c>
      <c r="P500" s="9">
        <v>6.3871375386571403</v>
      </c>
      <c r="Q500" s="15">
        <v>57.4</v>
      </c>
      <c r="S500" s="7">
        <v>6412281</v>
      </c>
      <c r="T500" s="8">
        <v>138.4</v>
      </c>
      <c r="U500">
        <v>5.0999999999999996</v>
      </c>
      <c r="V500" s="9">
        <v>6.3874373618476676</v>
      </c>
      <c r="W500" s="5">
        <v>42647</v>
      </c>
      <c r="X500" s="8">
        <v>63.8</v>
      </c>
      <c r="Y500" s="5">
        <v>204352</v>
      </c>
      <c r="Z500" s="27">
        <v>1756.94785796735</v>
      </c>
      <c r="AA500" s="5"/>
      <c r="AB500" s="12">
        <v>9.6528627618598567E-2</v>
      </c>
      <c r="AC500" s="5">
        <f>(D500/S500)*1000000</f>
        <v>2822.8956279364552</v>
      </c>
      <c r="AD500" s="5">
        <f>S500/E500</f>
        <v>822.08730769230772</v>
      </c>
      <c r="AE500" s="5">
        <v>0</v>
      </c>
      <c r="AF500" s="5">
        <v>0</v>
      </c>
      <c r="AG500" s="5">
        <v>0</v>
      </c>
      <c r="AH500" s="5">
        <v>3757000</v>
      </c>
      <c r="AI500" s="5">
        <v>5154279.47</v>
      </c>
      <c r="AJ500" s="5">
        <v>15.44632</v>
      </c>
      <c r="AK500" s="5">
        <v>14</v>
      </c>
      <c r="AL500" s="5">
        <v>2.0000000000000002E-5</v>
      </c>
      <c r="AM500" s="5">
        <v>1</v>
      </c>
      <c r="AN500" s="5">
        <v>1.0000000000000001E-5</v>
      </c>
      <c r="AO500" s="5">
        <v>1</v>
      </c>
      <c r="AP500" s="5">
        <v>1</v>
      </c>
      <c r="AQ500" s="5">
        <v>1</v>
      </c>
      <c r="AR500" s="5">
        <v>1</v>
      </c>
      <c r="AS500" s="5">
        <v>0</v>
      </c>
      <c r="AT500" s="5">
        <v>90</v>
      </c>
      <c r="AU500" s="5">
        <f>IF(AM500&gt;20,1,0)</f>
        <v>0</v>
      </c>
    </row>
    <row r="501" spans="1:47">
      <c r="A501" s="15">
        <v>25000</v>
      </c>
      <c r="B501" s="1" t="s">
        <v>25</v>
      </c>
      <c r="C501">
        <v>2003</v>
      </c>
      <c r="D501">
        <v>16753.7</v>
      </c>
      <c r="E501" s="13">
        <v>7800</v>
      </c>
      <c r="F501" s="42">
        <v>5.6</v>
      </c>
      <c r="G501" s="5">
        <v>2.1800000000000002</v>
      </c>
      <c r="H501" s="13"/>
      <c r="I501" s="13"/>
      <c r="J501" s="13"/>
      <c r="K501" s="13"/>
      <c r="L501" s="13"/>
      <c r="M501" s="13"/>
      <c r="N501" s="13"/>
      <c r="O501" s="30">
        <v>10.3</v>
      </c>
      <c r="P501" s="9">
        <v>6.3482740538805968</v>
      </c>
      <c r="Q501" s="15">
        <v>52.6</v>
      </c>
      <c r="S501" s="7">
        <v>6422565</v>
      </c>
      <c r="T501" s="8">
        <v>136.80000000000001</v>
      </c>
      <c r="U501">
        <v>5.7</v>
      </c>
      <c r="V501" s="9">
        <v>6.346343755043435</v>
      </c>
      <c r="W501" s="5">
        <v>40479</v>
      </c>
      <c r="X501" s="8">
        <v>64.3</v>
      </c>
      <c r="Y501" s="5">
        <v>198042</v>
      </c>
      <c r="Z501" s="27">
        <v>1534.87291070826</v>
      </c>
      <c r="AA501" s="5"/>
      <c r="AB501" s="12">
        <v>9.1057791396990245E-2</v>
      </c>
      <c r="AC501" s="5">
        <f>(D501/S501)*1000000</f>
        <v>2608.5683835040986</v>
      </c>
      <c r="AD501" s="5">
        <f>S501/E501</f>
        <v>823.40576923076924</v>
      </c>
      <c r="AE501" s="5">
        <v>0</v>
      </c>
      <c r="AF501" s="5">
        <v>0</v>
      </c>
      <c r="AG501" s="5">
        <v>0</v>
      </c>
      <c r="AH501" s="5">
        <v>6820000</v>
      </c>
      <c r="AI501" s="5">
        <v>9605617.0399999991</v>
      </c>
      <c r="AJ501" s="5">
        <v>49.833010000000002</v>
      </c>
      <c r="AK501" s="5">
        <v>7</v>
      </c>
      <c r="AL501" s="5">
        <v>1.0000000000000001E-5</v>
      </c>
      <c r="AM501" s="5">
        <v>1</v>
      </c>
      <c r="AN501" s="5">
        <v>0</v>
      </c>
      <c r="AO501" s="5">
        <v>2</v>
      </c>
      <c r="AP501" s="5">
        <v>1</v>
      </c>
      <c r="AQ501" s="5">
        <v>1</v>
      </c>
      <c r="AR501" s="5">
        <v>2</v>
      </c>
      <c r="AS501" s="5">
        <v>0</v>
      </c>
      <c r="AT501" s="5">
        <v>116</v>
      </c>
      <c r="AU501" s="5">
        <f>IF(AM501&gt;20,1,0)</f>
        <v>0</v>
      </c>
    </row>
    <row r="502" spans="1:47">
      <c r="A502" s="15">
        <v>25000</v>
      </c>
      <c r="B502" s="1" t="s">
        <v>25</v>
      </c>
      <c r="C502">
        <v>2002</v>
      </c>
      <c r="D502">
        <v>15661.8</v>
      </c>
      <c r="E502" s="13">
        <v>7800</v>
      </c>
      <c r="F502" s="42">
        <v>5.9</v>
      </c>
      <c r="G502" s="5">
        <v>2.69</v>
      </c>
      <c r="H502" s="13"/>
      <c r="I502" s="13"/>
      <c r="J502" s="13"/>
      <c r="K502" s="13"/>
      <c r="L502" s="13"/>
      <c r="M502" s="13"/>
      <c r="N502" s="13"/>
      <c r="O502" s="30">
        <v>10</v>
      </c>
      <c r="P502" s="9">
        <v>6.4624906886086677</v>
      </c>
      <c r="Q502" s="15">
        <v>50.9</v>
      </c>
      <c r="S502" s="7">
        <v>6417206</v>
      </c>
      <c r="T502" s="8">
        <v>140.80000000000001</v>
      </c>
      <c r="U502">
        <v>5.3</v>
      </c>
      <c r="V502" s="9">
        <v>6.4597381172876807</v>
      </c>
      <c r="W502" s="5">
        <v>39645</v>
      </c>
      <c r="X502" s="8">
        <v>62.6</v>
      </c>
      <c r="Y502" s="5">
        <v>191936</v>
      </c>
      <c r="Z502" s="27">
        <v>1425.80977992212</v>
      </c>
      <c r="AA502" s="5"/>
      <c r="AB502" s="12">
        <v>9.3765879651591E-2</v>
      </c>
      <c r="AC502" s="5">
        <f>(D502/S502)*1000000</f>
        <v>2440.5948632473387</v>
      </c>
      <c r="AD502" s="5">
        <f>S502/E502</f>
        <v>822.71871794871799</v>
      </c>
      <c r="AE502" s="5">
        <v>0</v>
      </c>
      <c r="AF502" s="5">
        <v>0</v>
      </c>
      <c r="AG502" s="5">
        <v>0</v>
      </c>
      <c r="AH502" s="5">
        <v>4088000</v>
      </c>
      <c r="AI502" s="5">
        <v>5888957.7599999998</v>
      </c>
      <c r="AJ502" s="5">
        <v>19.011659999999999</v>
      </c>
      <c r="AK502" s="5">
        <v>2</v>
      </c>
      <c r="AL502" s="5">
        <v>1.0000000000000001E-5</v>
      </c>
      <c r="AM502" s="5">
        <v>0</v>
      </c>
      <c r="AN502" s="5">
        <v>0</v>
      </c>
      <c r="AO502" s="5">
        <v>2</v>
      </c>
      <c r="AP502" s="5">
        <v>0</v>
      </c>
      <c r="AQ502" s="5">
        <v>1</v>
      </c>
      <c r="AR502" s="5">
        <v>2</v>
      </c>
      <c r="AS502" s="5">
        <v>0</v>
      </c>
      <c r="AT502" s="5">
        <v>131</v>
      </c>
      <c r="AU502" s="5">
        <f>IF(AM502&gt;20,1,0)</f>
        <v>0</v>
      </c>
    </row>
    <row r="503" spans="1:47">
      <c r="A503" s="15">
        <v>25000</v>
      </c>
      <c r="B503" s="1" t="s">
        <v>25</v>
      </c>
      <c r="C503">
        <v>2001</v>
      </c>
      <c r="D503">
        <v>14933.7</v>
      </c>
      <c r="E503" s="13">
        <v>7800</v>
      </c>
      <c r="F503" s="42">
        <v>6.2</v>
      </c>
      <c r="G503" s="5">
        <v>2.23</v>
      </c>
      <c r="H503" s="13"/>
      <c r="I503" s="13"/>
      <c r="J503" s="13"/>
      <c r="K503" s="13"/>
      <c r="L503" s="13"/>
      <c r="M503" s="13"/>
      <c r="N503" s="13"/>
      <c r="O503" s="30">
        <v>8.9</v>
      </c>
      <c r="P503" s="9">
        <v>6.6433262898402772</v>
      </c>
      <c r="Q503" s="15">
        <v>49.3</v>
      </c>
      <c r="S503" s="7">
        <v>6397634</v>
      </c>
      <c r="T503" s="8">
        <v>139.1</v>
      </c>
      <c r="U503">
        <v>3.7</v>
      </c>
      <c r="V503" s="9">
        <v>6.6440715629016678</v>
      </c>
      <c r="W503" s="5">
        <v>39872</v>
      </c>
      <c r="X503" s="8">
        <v>60.6</v>
      </c>
      <c r="Y503" s="5">
        <v>186204</v>
      </c>
      <c r="Z503" s="27">
        <v>1390.94247127003</v>
      </c>
      <c r="AA503" s="5"/>
      <c r="AB503" s="12">
        <v>0.11172587746237986</v>
      </c>
      <c r="AC503" s="5">
        <f>(D503/S503)*1000000</f>
        <v>2334.2535693664254</v>
      </c>
      <c r="AD503" s="5">
        <f>S503/E503</f>
        <v>820.20948717948716</v>
      </c>
      <c r="AE503" s="5">
        <v>0</v>
      </c>
      <c r="AF503" s="5">
        <v>0</v>
      </c>
      <c r="AG503" s="5">
        <v>0</v>
      </c>
      <c r="AH503" s="5">
        <v>39161000</v>
      </c>
      <c r="AI503" s="5">
        <v>57305187.119999997</v>
      </c>
      <c r="AJ503" s="5">
        <v>287.65753999999998</v>
      </c>
      <c r="AK503" s="5">
        <v>3</v>
      </c>
      <c r="AL503" s="5">
        <v>1.0000000000000001E-5</v>
      </c>
      <c r="AM503" s="5">
        <v>1</v>
      </c>
      <c r="AN503" s="5">
        <v>0</v>
      </c>
      <c r="AO503" s="5">
        <v>7</v>
      </c>
      <c r="AP503" s="5">
        <v>1</v>
      </c>
      <c r="AQ503" s="5">
        <v>1</v>
      </c>
      <c r="AR503" s="5">
        <v>7</v>
      </c>
      <c r="AS503" s="5">
        <v>0</v>
      </c>
      <c r="AT503" s="5">
        <v>38</v>
      </c>
      <c r="AU503" s="5">
        <f>IF(AM503&gt;20,1,0)</f>
        <v>0</v>
      </c>
    </row>
    <row r="504" spans="1:47">
      <c r="A504" s="15">
        <v>25000</v>
      </c>
      <c r="B504" s="1" t="s">
        <v>25</v>
      </c>
      <c r="C504">
        <v>2000</v>
      </c>
      <c r="D504">
        <v>14242.5</v>
      </c>
      <c r="E504" s="13">
        <v>7800</v>
      </c>
      <c r="F504" s="42">
        <v>5.8</v>
      </c>
      <c r="G504" s="5">
        <v>1.97</v>
      </c>
      <c r="H504" s="13"/>
      <c r="I504" s="13"/>
      <c r="J504" s="13"/>
      <c r="K504" s="13"/>
      <c r="L504" s="13"/>
      <c r="M504" s="13"/>
      <c r="N504" s="13"/>
      <c r="O504" s="30">
        <v>9.8000000000000007</v>
      </c>
      <c r="P504" s="9">
        <v>6.9078116245005097</v>
      </c>
      <c r="Q504" s="15">
        <v>44.2</v>
      </c>
      <c r="S504" s="7">
        <v>6349364</v>
      </c>
      <c r="T504" s="8">
        <v>129.19999999999999</v>
      </c>
      <c r="U504">
        <v>2.7</v>
      </c>
      <c r="V504" s="9">
        <v>6.9154648590201653</v>
      </c>
      <c r="W504" s="5">
        <v>38555</v>
      </c>
      <c r="X504" s="8">
        <v>59.9</v>
      </c>
      <c r="Y504" s="5">
        <v>184371</v>
      </c>
      <c r="Z504" s="27">
        <v>1444.5605487374801</v>
      </c>
      <c r="AA504" s="5"/>
      <c r="AB504" s="12">
        <v>0.18547208371592855</v>
      </c>
      <c r="AC504" s="5">
        <f>(D504/S504)*1000000</f>
        <v>2243.1380528821469</v>
      </c>
      <c r="AD504" s="5">
        <f>S504/E504</f>
        <v>814.02102564102563</v>
      </c>
      <c r="AE504" s="5">
        <v>0</v>
      </c>
      <c r="AF504" s="5">
        <v>0</v>
      </c>
      <c r="AG504" s="5">
        <v>0</v>
      </c>
      <c r="AH504" s="5">
        <v>677000</v>
      </c>
      <c r="AI504" s="5">
        <v>1018859.38</v>
      </c>
      <c r="AJ504" s="5">
        <v>7.6043000000000003</v>
      </c>
      <c r="AK504" s="5">
        <v>8</v>
      </c>
      <c r="AL504" s="5">
        <v>6.0000000000000002E-5</v>
      </c>
      <c r="AM504" s="5">
        <v>1</v>
      </c>
      <c r="AN504" s="5">
        <v>0</v>
      </c>
      <c r="AO504" s="5">
        <v>2</v>
      </c>
      <c r="AP504" s="5">
        <v>1</v>
      </c>
      <c r="AQ504" s="5">
        <v>1</v>
      </c>
      <c r="AR504" s="5">
        <v>2</v>
      </c>
      <c r="AS504" s="5">
        <v>0</v>
      </c>
      <c r="AT504" s="5">
        <v>34</v>
      </c>
      <c r="AU504" s="5">
        <f>IF(AM504&gt;20,1,0)</f>
        <v>0</v>
      </c>
    </row>
    <row r="505" spans="1:47">
      <c r="A505" s="15">
        <v>25000</v>
      </c>
      <c r="B505" s="1" t="s">
        <v>25</v>
      </c>
      <c r="C505">
        <v>1999</v>
      </c>
      <c r="D505">
        <v>13650.8</v>
      </c>
      <c r="E505" s="13">
        <v>7800</v>
      </c>
      <c r="F505" s="42">
        <v>6.2</v>
      </c>
      <c r="G505" s="5">
        <v>1.98</v>
      </c>
      <c r="H505" s="13"/>
      <c r="I505" s="13"/>
      <c r="J505" s="13"/>
      <c r="K505" s="13"/>
      <c r="L505" s="13"/>
      <c r="M505" s="13"/>
      <c r="N505" s="13"/>
      <c r="O505" s="30">
        <v>11.8</v>
      </c>
      <c r="P505" s="9">
        <v>6.6931282588598284</v>
      </c>
      <c r="Q505" s="15">
        <v>40.799999999999997</v>
      </c>
      <c r="S505" s="33">
        <v>6317345</v>
      </c>
      <c r="T505" s="8">
        <v>118.8</v>
      </c>
      <c r="U505">
        <v>3.2</v>
      </c>
      <c r="V505" s="9">
        <v>6.7024688307290674</v>
      </c>
      <c r="W505" s="5">
        <v>34889</v>
      </c>
      <c r="X505" s="8">
        <v>60.3</v>
      </c>
      <c r="Y505" s="5">
        <v>181006</v>
      </c>
      <c r="Z505" s="27">
        <v>1587.0415700403501</v>
      </c>
      <c r="AA505" s="5"/>
      <c r="AB505" s="5"/>
      <c r="AC505" s="5">
        <f>(D505/S505)*1000000</f>
        <v>2160.8444686810676</v>
      </c>
      <c r="AD505" s="5">
        <f>S505/E505</f>
        <v>809.91602564102561</v>
      </c>
      <c r="AE505" s="5">
        <v>0</v>
      </c>
      <c r="AF505" s="5">
        <v>0</v>
      </c>
      <c r="AG505" s="5">
        <v>0</v>
      </c>
      <c r="AH505" s="5">
        <v>462500.03</v>
      </c>
      <c r="AI505" s="5">
        <v>719441.56</v>
      </c>
      <c r="AJ505" s="5">
        <v>7.0242300000000002</v>
      </c>
      <c r="AK505" s="5">
        <v>4</v>
      </c>
      <c r="AL505" s="5">
        <v>5.0000000000000002E-5</v>
      </c>
      <c r="AM505" s="5">
        <v>3</v>
      </c>
      <c r="AN505" s="5">
        <v>1.0000000000000001E-5</v>
      </c>
      <c r="AO505" s="5">
        <v>2</v>
      </c>
      <c r="AP505" s="5">
        <v>1</v>
      </c>
      <c r="AQ505" s="5">
        <v>1</v>
      </c>
      <c r="AR505" s="5">
        <v>2</v>
      </c>
      <c r="AS505" s="5">
        <v>0</v>
      </c>
      <c r="AT505" s="5">
        <v>29</v>
      </c>
      <c r="AU505" s="5">
        <f>IF(AM505&gt;20,1,0)</f>
        <v>0</v>
      </c>
    </row>
    <row r="506" spans="1:47">
      <c r="A506" s="15">
        <v>25000</v>
      </c>
      <c r="B506" s="1" t="s">
        <v>25</v>
      </c>
      <c r="C506">
        <v>1998</v>
      </c>
      <c r="D506">
        <v>12896.7</v>
      </c>
      <c r="E506" s="13">
        <v>7800</v>
      </c>
      <c r="F506" s="42"/>
      <c r="G506" s="5">
        <v>2.02</v>
      </c>
      <c r="H506" s="13"/>
      <c r="I506" s="13"/>
      <c r="J506" s="13"/>
      <c r="K506" s="13"/>
      <c r="L506" s="13"/>
      <c r="M506" s="13"/>
      <c r="N506" s="13"/>
      <c r="O506" s="30">
        <v>8.6999999999999993</v>
      </c>
      <c r="P506" s="9">
        <v>6.4227968592876215</v>
      </c>
      <c r="Q506" s="15">
        <v>39.6</v>
      </c>
      <c r="S506" s="33">
        <v>6271838</v>
      </c>
      <c r="T506" s="8">
        <v>108.5</v>
      </c>
      <c r="U506">
        <v>3.3</v>
      </c>
      <c r="V506" s="9">
        <v>6.4308503955519543</v>
      </c>
      <c r="W506" s="5">
        <v>32914</v>
      </c>
      <c r="X506" s="8">
        <v>61.3</v>
      </c>
      <c r="Y506" s="5">
        <v>177316</v>
      </c>
      <c r="Z506" s="27">
        <v>1597.2744335419</v>
      </c>
      <c r="AA506" s="5"/>
      <c r="AB506" s="5"/>
      <c r="AC506" s="5">
        <f>(D506/S506)*1000000</f>
        <v>2056.2871681315751</v>
      </c>
      <c r="AD506" s="5">
        <f>S506/E506</f>
        <v>804.08179487179484</v>
      </c>
      <c r="AE506" s="5">
        <v>0</v>
      </c>
      <c r="AF506" s="5">
        <v>0</v>
      </c>
      <c r="AG506" s="5">
        <v>0</v>
      </c>
      <c r="AH506" s="5">
        <v>24619500</v>
      </c>
      <c r="AI506" s="5">
        <v>39142661.030000001</v>
      </c>
      <c r="AJ506" s="5">
        <v>77.382059999999996</v>
      </c>
      <c r="AK506" s="5">
        <v>18.989999999999998</v>
      </c>
      <c r="AL506" s="5">
        <v>6.9999999999999994E-5</v>
      </c>
      <c r="AM506" s="5">
        <v>5</v>
      </c>
      <c r="AN506" s="5">
        <v>1.0000000000000001E-5</v>
      </c>
      <c r="AO506" s="5">
        <v>11</v>
      </c>
      <c r="AP506" s="5">
        <v>1</v>
      </c>
      <c r="AQ506" s="5">
        <v>2</v>
      </c>
      <c r="AR506" s="5">
        <v>11</v>
      </c>
      <c r="AS506" s="5">
        <v>0</v>
      </c>
      <c r="AT506" s="5">
        <v>91</v>
      </c>
      <c r="AU506" s="5">
        <f>IF(AM506&gt;20,1,0)</f>
        <v>0</v>
      </c>
    </row>
    <row r="507" spans="1:47">
      <c r="A507" s="15">
        <v>25000</v>
      </c>
      <c r="B507" s="1" t="s">
        <v>25</v>
      </c>
      <c r="C507">
        <v>1997</v>
      </c>
      <c r="D507">
        <v>12184.8</v>
      </c>
      <c r="E507" s="13">
        <v>7800</v>
      </c>
      <c r="F507" s="42"/>
      <c r="G507" s="5">
        <v>1.95</v>
      </c>
      <c r="H507" s="13"/>
      <c r="I507" s="13"/>
      <c r="J507" s="13"/>
      <c r="K507" s="13"/>
      <c r="L507" s="13"/>
      <c r="M507" s="13"/>
      <c r="N507" s="13"/>
      <c r="O507" s="30">
        <v>12.2</v>
      </c>
      <c r="P507" s="9">
        <v>6.1159857441246936</v>
      </c>
      <c r="Q507" s="15">
        <v>37.6</v>
      </c>
      <c r="R507">
        <v>41.5</v>
      </c>
      <c r="S507" s="33">
        <v>6226058</v>
      </c>
      <c r="T507" s="8">
        <v>100.8</v>
      </c>
      <c r="U507">
        <v>3.9</v>
      </c>
      <c r="V507" s="9">
        <v>6.1165224371083839</v>
      </c>
      <c r="W507" s="5">
        <v>31180</v>
      </c>
      <c r="X507" s="8">
        <v>62.3</v>
      </c>
      <c r="Y507" s="5">
        <v>170480</v>
      </c>
      <c r="Z507" s="27">
        <v>1487.27551286997</v>
      </c>
      <c r="AA507" s="5"/>
      <c r="AB507" s="5"/>
      <c r="AC507" s="5">
        <f>(D507/S507)*1000000</f>
        <v>1957.0649679138871</v>
      </c>
      <c r="AD507" s="5">
        <f>S507/E507</f>
        <v>798.2125641025641</v>
      </c>
      <c r="AE507" s="5">
        <v>10000</v>
      </c>
      <c r="AF507" s="5">
        <v>16146.7</v>
      </c>
      <c r="AG507" s="5">
        <v>0.12058000000000001</v>
      </c>
      <c r="AH507" s="5">
        <v>29815490.010000002</v>
      </c>
      <c r="AI507" s="5">
        <v>48142167.270000003</v>
      </c>
      <c r="AJ507" s="5">
        <v>229.70827</v>
      </c>
      <c r="AK507" s="5">
        <v>33.99</v>
      </c>
      <c r="AL507" s="5">
        <v>3.4000000000000002E-4</v>
      </c>
      <c r="AM507" s="5">
        <v>1</v>
      </c>
      <c r="AN507" s="5">
        <v>0</v>
      </c>
      <c r="AO507" s="5">
        <v>2</v>
      </c>
      <c r="AP507" s="5">
        <v>1</v>
      </c>
      <c r="AQ507" s="5">
        <v>1</v>
      </c>
      <c r="AR507" s="5">
        <v>2</v>
      </c>
      <c r="AS507" s="5">
        <v>1</v>
      </c>
      <c r="AT507" s="5">
        <v>114</v>
      </c>
      <c r="AU507" s="5">
        <f>IF(AM507&gt;20,1,0)</f>
        <v>0</v>
      </c>
    </row>
    <row r="508" spans="1:47">
      <c r="A508" s="15">
        <v>26000</v>
      </c>
      <c r="B508" s="1" t="s">
        <v>26</v>
      </c>
      <c r="C508">
        <v>2019</v>
      </c>
      <c r="D508">
        <v>33746</v>
      </c>
      <c r="E508" s="13">
        <v>56539</v>
      </c>
      <c r="F508" s="42">
        <v>5.2</v>
      </c>
      <c r="G508" s="42"/>
      <c r="H508" s="38" t="s">
        <v>166</v>
      </c>
      <c r="I508" s="38" t="s">
        <v>167</v>
      </c>
      <c r="J508" s="38" t="s">
        <v>168</v>
      </c>
      <c r="K508" s="38">
        <v>13.7</v>
      </c>
      <c r="L508" s="38">
        <v>3.3</v>
      </c>
      <c r="M508" s="38">
        <v>5.3</v>
      </c>
      <c r="N508" s="13">
        <v>471</v>
      </c>
      <c r="O508" s="30">
        <v>10.199999999999999</v>
      </c>
      <c r="P508" s="13"/>
      <c r="Q508" s="15">
        <v>107.6</v>
      </c>
      <c r="S508" s="23">
        <v>9986857</v>
      </c>
      <c r="T508" s="8">
        <v>173.4</v>
      </c>
      <c r="U508">
        <v>4.0999999999999996</v>
      </c>
      <c r="V508" s="5"/>
      <c r="W508" s="5">
        <v>49228</v>
      </c>
      <c r="X508" s="8">
        <v>73</v>
      </c>
      <c r="Y508" s="5">
        <v>253967</v>
      </c>
      <c r="Z508" s="27">
        <v>1801.40881230732</v>
      </c>
      <c r="AA508" s="11">
        <v>23425.5</v>
      </c>
      <c r="AB508" s="5"/>
      <c r="AC508" s="5">
        <f>(D508/S508)*1000000</f>
        <v>3379.0410736831418</v>
      </c>
      <c r="AD508" s="5">
        <f>S508/E508</f>
        <v>176.63660482145067</v>
      </c>
      <c r="AE508" s="5">
        <v>190000</v>
      </c>
      <c r="AF508" s="5">
        <v>190000</v>
      </c>
      <c r="AG508" s="5">
        <v>1.89314</v>
      </c>
      <c r="AH508" s="5">
        <v>202955500</v>
      </c>
      <c r="AI508" s="5">
        <v>202955500</v>
      </c>
      <c r="AJ508" s="5">
        <v>1758.3260399999999</v>
      </c>
      <c r="AK508" s="5">
        <v>5</v>
      </c>
      <c r="AL508" s="5">
        <v>4.0000000000000003E-5</v>
      </c>
      <c r="AM508" s="5">
        <v>3</v>
      </c>
      <c r="AN508" s="5">
        <v>9.0000000000000006E-5</v>
      </c>
      <c r="AO508" s="5">
        <v>30</v>
      </c>
      <c r="AP508" s="5">
        <v>3</v>
      </c>
      <c r="AQ508" s="5">
        <v>1</v>
      </c>
      <c r="AR508" s="5">
        <v>30</v>
      </c>
      <c r="AS508" s="5">
        <v>1</v>
      </c>
      <c r="AT508" s="5">
        <v>255</v>
      </c>
      <c r="AU508" s="5">
        <f>IF(AM508&gt;20,1,0)</f>
        <v>0</v>
      </c>
    </row>
    <row r="509" spans="1:47">
      <c r="A509" s="15">
        <v>26000</v>
      </c>
      <c r="B509" s="1" t="s">
        <v>26</v>
      </c>
      <c r="C509">
        <v>2018</v>
      </c>
      <c r="D509">
        <v>34612.699999999997</v>
      </c>
      <c r="E509" s="13">
        <v>56539</v>
      </c>
      <c r="F509" s="42">
        <v>5.8</v>
      </c>
      <c r="G509" s="5">
        <v>5.5122517550000003</v>
      </c>
      <c r="H509" s="38" t="s">
        <v>319</v>
      </c>
      <c r="I509" s="38" t="s">
        <v>320</v>
      </c>
      <c r="J509" s="38" t="s">
        <v>321</v>
      </c>
      <c r="K509" s="38">
        <v>13.8</v>
      </c>
      <c r="L509" s="38">
        <v>3.3</v>
      </c>
      <c r="M509" s="38">
        <v>5.2</v>
      </c>
      <c r="N509" s="13">
        <v>555</v>
      </c>
      <c r="O509" s="30">
        <v>10.5</v>
      </c>
      <c r="P509" s="9">
        <v>5.9976816234906183</v>
      </c>
      <c r="Q509" s="15">
        <v>102.7</v>
      </c>
      <c r="S509" s="23">
        <v>9984072</v>
      </c>
      <c r="T509" s="8">
        <v>169.1</v>
      </c>
      <c r="U509">
        <v>4.0999999999999996</v>
      </c>
      <c r="V509" s="5"/>
      <c r="W509" s="5">
        <v>47777</v>
      </c>
      <c r="X509" s="5">
        <v>73</v>
      </c>
      <c r="Y509" s="5">
        <v>240953</v>
      </c>
      <c r="Z509" s="27">
        <v>1716.3284750456</v>
      </c>
      <c r="AA509" s="11">
        <v>23437.5</v>
      </c>
      <c r="AB509" s="5"/>
      <c r="AC509" s="5">
        <f>(D509/S509)*1000000</f>
        <v>3466.7919061481125</v>
      </c>
      <c r="AD509" s="5">
        <f>S509/E509</f>
        <v>176.58734678717346</v>
      </c>
      <c r="AE509" s="5">
        <v>20500</v>
      </c>
      <c r="AF509" s="5">
        <v>21156.98</v>
      </c>
      <c r="AG509" s="5">
        <v>0.40715000000000001</v>
      </c>
      <c r="AH509" s="5">
        <v>201517500</v>
      </c>
      <c r="AI509" s="5">
        <v>207975736.22999999</v>
      </c>
      <c r="AJ509" s="5">
        <v>3859.1792</v>
      </c>
      <c r="AK509" s="5">
        <v>3</v>
      </c>
      <c r="AL509" s="5">
        <v>9.0000000000000006E-5</v>
      </c>
      <c r="AM509" s="5">
        <v>7</v>
      </c>
      <c r="AN509" s="5">
        <v>8.0000000000000007E-5</v>
      </c>
      <c r="AO509" s="5">
        <v>7</v>
      </c>
      <c r="AP509" s="5">
        <v>7</v>
      </c>
      <c r="AQ509" s="5">
        <v>1</v>
      </c>
      <c r="AR509" s="5">
        <v>2</v>
      </c>
      <c r="AS509" s="5">
        <v>1</v>
      </c>
      <c r="AT509" s="5">
        <v>236</v>
      </c>
      <c r="AU509" s="5">
        <f>IF(AM509&gt;20,1,0)</f>
        <v>0</v>
      </c>
    </row>
    <row r="510" spans="1:47">
      <c r="A510" s="15">
        <v>26000</v>
      </c>
      <c r="B510" s="1" t="s">
        <v>26</v>
      </c>
      <c r="C510">
        <v>2017</v>
      </c>
      <c r="D510">
        <v>32164.7</v>
      </c>
      <c r="E510" s="13">
        <v>56539</v>
      </c>
      <c r="F510" s="42">
        <v>5.9</v>
      </c>
      <c r="G510" s="5">
        <v>5.703433296</v>
      </c>
      <c r="H510" s="38" t="s">
        <v>472</v>
      </c>
      <c r="I510" s="38" t="s">
        <v>473</v>
      </c>
      <c r="J510" s="38" t="s">
        <v>474</v>
      </c>
      <c r="K510" s="38">
        <v>13.8</v>
      </c>
      <c r="L510" s="38">
        <v>3.1</v>
      </c>
      <c r="M510" s="38">
        <v>5.0999999999999996</v>
      </c>
      <c r="N510" s="13">
        <v>301</v>
      </c>
      <c r="O510" s="30">
        <v>12.7</v>
      </c>
      <c r="P510" s="9">
        <v>5.9459223360411988</v>
      </c>
      <c r="Q510" s="15">
        <v>98.8</v>
      </c>
      <c r="S510" s="23">
        <v>9973114</v>
      </c>
      <c r="T510" s="8">
        <v>162.19999999999999</v>
      </c>
      <c r="U510">
        <v>4.5999999999999996</v>
      </c>
      <c r="V510" s="9">
        <v>5.9394098464268232</v>
      </c>
      <c r="W510" s="5">
        <v>45948</v>
      </c>
      <c r="X510" s="8">
        <v>72.900000000000006</v>
      </c>
      <c r="Y510" s="5">
        <v>237389</v>
      </c>
      <c r="Z510" s="27">
        <v>2141.0244100537602</v>
      </c>
      <c r="AA510" s="11">
        <v>21062.75</v>
      </c>
      <c r="AB510" s="5"/>
      <c r="AC510" s="5">
        <f>(D510/S510)*1000000</f>
        <v>3225.1411144001763</v>
      </c>
      <c r="AD510" s="5">
        <f>S510/E510</f>
        <v>176.3935336670263</v>
      </c>
      <c r="AE510" s="5">
        <v>21015000</v>
      </c>
      <c r="AF510" s="5">
        <v>21834046.100000001</v>
      </c>
      <c r="AG510" s="5">
        <v>307.13720000000001</v>
      </c>
      <c r="AH510" s="5">
        <v>721006000</v>
      </c>
      <c r="AI510" s="5">
        <v>749106744.99000001</v>
      </c>
      <c r="AJ510" s="5">
        <v>8207.5879399999994</v>
      </c>
      <c r="AK510" s="5">
        <v>0</v>
      </c>
      <c r="AL510" s="5">
        <v>0</v>
      </c>
      <c r="AM510" s="5">
        <v>6</v>
      </c>
      <c r="AN510" s="5">
        <v>2.1000000000000001E-4</v>
      </c>
      <c r="AO510" s="5">
        <v>2</v>
      </c>
      <c r="AP510" s="5">
        <v>1</v>
      </c>
      <c r="AQ510" s="5">
        <v>0</v>
      </c>
      <c r="AR510" s="5">
        <v>2</v>
      </c>
      <c r="AS510" s="5">
        <v>2</v>
      </c>
      <c r="AT510" s="5">
        <v>205</v>
      </c>
      <c r="AU510" s="5">
        <f>IF(AM510&gt;20,1,0)</f>
        <v>0</v>
      </c>
    </row>
    <row r="511" spans="1:47">
      <c r="A511" s="15">
        <v>26000</v>
      </c>
      <c r="B511" s="1" t="s">
        <v>26</v>
      </c>
      <c r="C511">
        <v>2016</v>
      </c>
      <c r="D511">
        <v>31866.1</v>
      </c>
      <c r="E511" s="13">
        <v>56539</v>
      </c>
      <c r="F511" s="42">
        <v>5.9</v>
      </c>
      <c r="G511" s="5">
        <v>6.16</v>
      </c>
      <c r="H511" s="38" t="s">
        <v>625</v>
      </c>
      <c r="I511" s="38" t="s">
        <v>626</v>
      </c>
      <c r="J511" s="38" t="s">
        <v>627</v>
      </c>
      <c r="K511" s="38">
        <v>13.7</v>
      </c>
      <c r="L511" s="38">
        <v>2.9</v>
      </c>
      <c r="M511" s="38">
        <v>4.9000000000000004</v>
      </c>
      <c r="N511" s="13">
        <v>493</v>
      </c>
      <c r="O511" s="30">
        <v>11.1</v>
      </c>
      <c r="P511" s="9">
        <v>6.014421843619516</v>
      </c>
      <c r="Q511" s="15">
        <v>96.5</v>
      </c>
      <c r="S511" s="23">
        <v>9950571</v>
      </c>
      <c r="T511" s="8">
        <v>155.1</v>
      </c>
      <c r="U511">
        <v>5</v>
      </c>
      <c r="V511" s="9">
        <v>5.99207990653795</v>
      </c>
      <c r="W511" s="5">
        <v>44637</v>
      </c>
      <c r="X511" s="8">
        <v>72.8</v>
      </c>
      <c r="Y511" s="5">
        <v>233547</v>
      </c>
      <c r="Z511" s="27">
        <v>2099.5764656079</v>
      </c>
      <c r="AA511" s="11">
        <v>19746.25</v>
      </c>
      <c r="AB511" s="12">
        <v>0.15824434703989931</v>
      </c>
      <c r="AC511" s="5">
        <f>(D511/S511)*1000000</f>
        <v>3202.4393374008387</v>
      </c>
      <c r="AD511" s="5">
        <f>S511/E511</f>
        <v>175.99481773642972</v>
      </c>
      <c r="AE511" s="5">
        <v>4195000</v>
      </c>
      <c r="AF511" s="5">
        <v>4448740.4400000004</v>
      </c>
      <c r="AG511" s="5">
        <v>203.99664000000001</v>
      </c>
      <c r="AH511" s="5">
        <v>46539500</v>
      </c>
      <c r="AI511" s="5">
        <v>49354506.75</v>
      </c>
      <c r="AJ511" s="5">
        <v>616.56052999999997</v>
      </c>
      <c r="AK511" s="5">
        <v>0</v>
      </c>
      <c r="AL511" s="5">
        <v>0</v>
      </c>
      <c r="AM511" s="5">
        <v>2</v>
      </c>
      <c r="AN511" s="5">
        <v>1.2E-4</v>
      </c>
      <c r="AO511" s="5">
        <v>31</v>
      </c>
      <c r="AP511" s="5">
        <v>1</v>
      </c>
      <c r="AQ511" s="5">
        <v>0</v>
      </c>
      <c r="AR511" s="5">
        <v>31</v>
      </c>
      <c r="AS511" s="5">
        <v>1</v>
      </c>
      <c r="AT511" s="5">
        <v>185</v>
      </c>
      <c r="AU511" s="5">
        <f>IF(AM511&gt;20,1,0)</f>
        <v>0</v>
      </c>
    </row>
    <row r="512" spans="1:47">
      <c r="A512" s="15">
        <v>26000</v>
      </c>
      <c r="B512" s="1" t="s">
        <v>26</v>
      </c>
      <c r="C512">
        <v>2015</v>
      </c>
      <c r="D512">
        <v>30580.6</v>
      </c>
      <c r="E512" s="13">
        <v>56539</v>
      </c>
      <c r="F512" s="42">
        <v>6</v>
      </c>
      <c r="G512" s="5">
        <v>5.9</v>
      </c>
      <c r="H512" s="38" t="s">
        <v>778</v>
      </c>
      <c r="I512" s="38" t="s">
        <v>779</v>
      </c>
      <c r="J512" s="38" t="s">
        <v>780</v>
      </c>
      <c r="K512" s="38">
        <v>13.9</v>
      </c>
      <c r="L512" s="38">
        <v>3</v>
      </c>
      <c r="M512" s="38">
        <v>4.9000000000000004</v>
      </c>
      <c r="N512" s="13">
        <v>313</v>
      </c>
      <c r="O512" s="30">
        <v>12.8</v>
      </c>
      <c r="P512" s="9">
        <v>6.0033090854511011</v>
      </c>
      <c r="Q512" s="15">
        <v>93.5</v>
      </c>
      <c r="S512" s="23">
        <v>9931715</v>
      </c>
      <c r="T512" s="8">
        <v>148.30000000000001</v>
      </c>
      <c r="U512">
        <v>5.4</v>
      </c>
      <c r="V512" s="9">
        <v>5.990366838731604</v>
      </c>
      <c r="W512" s="5">
        <v>43477</v>
      </c>
      <c r="X512" s="8">
        <v>74.599999999999994</v>
      </c>
      <c r="Y512" s="5">
        <v>231384</v>
      </c>
      <c r="Z512" s="27">
        <v>1710.95057624168</v>
      </c>
      <c r="AA512" s="11">
        <v>18594.25</v>
      </c>
      <c r="AB512" s="12">
        <v>0.16366560743558831</v>
      </c>
      <c r="AC512" s="5">
        <f>(D512/S512)*1000000</f>
        <v>3079.0855355797062</v>
      </c>
      <c r="AD512" s="5">
        <f>S512/E512</f>
        <v>175.66131342966801</v>
      </c>
      <c r="AE512" s="5">
        <v>0</v>
      </c>
      <c r="AF512" s="5">
        <v>0</v>
      </c>
      <c r="AG512" s="5">
        <v>0</v>
      </c>
      <c r="AH512" s="5">
        <v>79924000</v>
      </c>
      <c r="AI512" s="5">
        <v>87388932.849999994</v>
      </c>
      <c r="AJ512" s="5">
        <v>3370.7745500000001</v>
      </c>
      <c r="AK512" s="5">
        <v>9</v>
      </c>
      <c r="AL512" s="5">
        <v>1.7000000000000001E-4</v>
      </c>
      <c r="AM512" s="5">
        <v>0</v>
      </c>
      <c r="AN512" s="5">
        <v>0</v>
      </c>
      <c r="AO512" s="5">
        <v>1</v>
      </c>
      <c r="AP512" s="5">
        <v>0</v>
      </c>
      <c r="AQ512" s="5">
        <v>1</v>
      </c>
      <c r="AR512" s="5">
        <v>1</v>
      </c>
      <c r="AS512" s="5">
        <v>0</v>
      </c>
      <c r="AT512" s="5">
        <v>155</v>
      </c>
      <c r="AU512" s="5">
        <f>IF(AM512&gt;20,1,0)</f>
        <v>0</v>
      </c>
    </row>
    <row r="513" spans="1:47">
      <c r="A513" s="15">
        <v>26000</v>
      </c>
      <c r="B513" s="1" t="s">
        <v>26</v>
      </c>
      <c r="C513">
        <v>2014</v>
      </c>
      <c r="D513">
        <v>30801</v>
      </c>
      <c r="E513" s="13">
        <v>56539</v>
      </c>
      <c r="F513" s="42">
        <v>5.8</v>
      </c>
      <c r="G513" s="5">
        <v>5.4</v>
      </c>
      <c r="H513" s="38" t="s">
        <v>931</v>
      </c>
      <c r="I513" s="38" t="s">
        <v>932</v>
      </c>
      <c r="J513" s="38" t="s">
        <v>933</v>
      </c>
      <c r="K513" s="38">
        <v>13.9</v>
      </c>
      <c r="L513" s="38">
        <v>2.8</v>
      </c>
      <c r="M513" s="38">
        <v>4.8</v>
      </c>
      <c r="N513" s="13">
        <v>447</v>
      </c>
      <c r="O513" s="30">
        <v>14.8</v>
      </c>
      <c r="P513" s="9">
        <v>5.7552723908820971</v>
      </c>
      <c r="Q513" s="15">
        <v>92</v>
      </c>
      <c r="S513" s="23">
        <v>9929848</v>
      </c>
      <c r="T513" s="8">
        <v>141.80000000000001</v>
      </c>
      <c r="U513">
        <v>7.2</v>
      </c>
      <c r="V513" s="9">
        <v>5.7453805907366586</v>
      </c>
      <c r="W513" s="5">
        <v>41150</v>
      </c>
      <c r="X513" s="8">
        <v>73.8</v>
      </c>
      <c r="Y513" s="5">
        <v>228871</v>
      </c>
      <c r="Z513" s="27">
        <v>1311.4783571610001</v>
      </c>
      <c r="AA513" s="11">
        <v>18453.75</v>
      </c>
      <c r="AB513" s="12">
        <v>7.9086773553019393E-2</v>
      </c>
      <c r="AC513" s="5">
        <f>(D513/S513)*1000000</f>
        <v>3101.8601694608014</v>
      </c>
      <c r="AD513" s="5">
        <f>S513/E513</f>
        <v>175.62829197545057</v>
      </c>
      <c r="AE513" s="5">
        <v>0</v>
      </c>
      <c r="AF513" s="5">
        <v>0</v>
      </c>
      <c r="AG513" s="5">
        <v>0</v>
      </c>
      <c r="AH513" s="5">
        <v>1880374000</v>
      </c>
      <c r="AI513" s="5">
        <v>2058442100.03</v>
      </c>
      <c r="AJ513" s="5">
        <v>2220.6247400000002</v>
      </c>
      <c r="AK513" s="5">
        <v>19</v>
      </c>
      <c r="AL513" s="5">
        <v>3.6000000000000002E-4</v>
      </c>
      <c r="AM513" s="5">
        <v>1</v>
      </c>
      <c r="AN513" s="5">
        <v>0</v>
      </c>
      <c r="AO513" s="5">
        <v>5</v>
      </c>
      <c r="AP513" s="5">
        <v>1</v>
      </c>
      <c r="AQ513" s="5">
        <v>1</v>
      </c>
      <c r="AR513" s="5">
        <v>5</v>
      </c>
      <c r="AS513" s="5">
        <v>0</v>
      </c>
      <c r="AT513" s="5">
        <v>247</v>
      </c>
      <c r="AU513" s="5">
        <f>IF(AM513&gt;20,1,0)</f>
        <v>0</v>
      </c>
    </row>
    <row r="514" spans="1:47">
      <c r="A514" s="15">
        <v>26000</v>
      </c>
      <c r="B514" s="1" t="s">
        <v>26</v>
      </c>
      <c r="C514">
        <v>2013</v>
      </c>
      <c r="D514">
        <v>30500.7</v>
      </c>
      <c r="E514" s="13">
        <v>56539</v>
      </c>
      <c r="F514" s="42">
        <v>5.8</v>
      </c>
      <c r="G514" s="5">
        <v>6.31</v>
      </c>
      <c r="H514" s="38" t="s">
        <v>1082</v>
      </c>
      <c r="I514" s="38" t="s">
        <v>1083</v>
      </c>
      <c r="J514" s="38" t="s">
        <v>1084</v>
      </c>
      <c r="K514" s="38">
        <v>13.9</v>
      </c>
      <c r="L514" s="38">
        <v>2.7</v>
      </c>
      <c r="M514" s="38">
        <v>4.7</v>
      </c>
      <c r="N514" s="13">
        <v>399</v>
      </c>
      <c r="O514" s="30">
        <v>12.7</v>
      </c>
      <c r="P514" s="9">
        <v>5.5223191187997562</v>
      </c>
      <c r="Q514" s="15">
        <v>89.1</v>
      </c>
      <c r="S514" s="23">
        <v>9913065</v>
      </c>
      <c r="T514" s="8">
        <v>133.5</v>
      </c>
      <c r="U514">
        <v>8.8000000000000007</v>
      </c>
      <c r="V514" s="9">
        <v>5.5130689976888512</v>
      </c>
      <c r="W514" s="5">
        <v>39362</v>
      </c>
      <c r="X514" s="8">
        <v>73.900000000000006</v>
      </c>
      <c r="Y514" s="5">
        <v>230322</v>
      </c>
      <c r="Z514" s="27">
        <v>1271.6423774868499</v>
      </c>
      <c r="AA514" s="11">
        <v>18054.5</v>
      </c>
      <c r="AB514" s="5">
        <v>7.6726520979427712E-2</v>
      </c>
      <c r="AC514" s="5">
        <f>(D514/S514)*1000000</f>
        <v>3076.8183200654894</v>
      </c>
      <c r="AD514" s="5">
        <f>S514/E514</f>
        <v>175.33145262562124</v>
      </c>
      <c r="AE514" s="5">
        <v>5000</v>
      </c>
      <c r="AF514" s="5">
        <v>5562.28</v>
      </c>
      <c r="AG514" s="5">
        <v>0.12870000000000001</v>
      </c>
      <c r="AH514" s="5">
        <v>197171500</v>
      </c>
      <c r="AI514" s="5">
        <v>219344675.77000001</v>
      </c>
      <c r="AJ514" s="5">
        <v>3201.3727800000001</v>
      </c>
      <c r="AK514" s="5">
        <v>176</v>
      </c>
      <c r="AL514" s="5">
        <v>2.7E-4</v>
      </c>
      <c r="AM514" s="5">
        <v>2</v>
      </c>
      <c r="AN514" s="5">
        <v>3.0000000000000001E-5</v>
      </c>
      <c r="AO514" s="5">
        <v>7</v>
      </c>
      <c r="AP514" s="5">
        <v>1</v>
      </c>
      <c r="AQ514" s="5">
        <v>6</v>
      </c>
      <c r="AR514" s="5">
        <v>7</v>
      </c>
      <c r="AS514" s="5">
        <v>1</v>
      </c>
      <c r="AT514" s="5">
        <v>333</v>
      </c>
      <c r="AU514" s="5">
        <f>IF(AM514&gt;20,1,0)</f>
        <v>0</v>
      </c>
    </row>
    <row r="515" spans="1:47">
      <c r="A515" s="15">
        <v>26000</v>
      </c>
      <c r="B515" s="1" t="s">
        <v>26</v>
      </c>
      <c r="C515">
        <v>2012</v>
      </c>
      <c r="D515">
        <v>29772.7</v>
      </c>
      <c r="E515" s="13">
        <v>56539</v>
      </c>
      <c r="F515" s="42">
        <v>5.6</v>
      </c>
      <c r="G515" s="5">
        <v>7.09</v>
      </c>
      <c r="H515" s="38" t="s">
        <v>1235</v>
      </c>
      <c r="I515" s="38" t="s">
        <v>1236</v>
      </c>
      <c r="J515" s="38" t="s">
        <v>1237</v>
      </c>
      <c r="K515" s="38">
        <v>14</v>
      </c>
      <c r="L515" s="38">
        <v>2.5</v>
      </c>
      <c r="M515" s="38">
        <v>4.5999999999999996</v>
      </c>
      <c r="N515" s="13">
        <v>504</v>
      </c>
      <c r="O515" s="30">
        <v>13.7</v>
      </c>
      <c r="P515" s="9">
        <v>5.419214818153697</v>
      </c>
      <c r="Q515" s="15">
        <v>88.7</v>
      </c>
      <c r="S515" s="23">
        <v>9897145</v>
      </c>
      <c r="T515" s="8">
        <v>128.19999999999999</v>
      </c>
      <c r="U515">
        <v>9.1</v>
      </c>
      <c r="V515" s="9">
        <v>5.4052847967703839</v>
      </c>
      <c r="W515" s="5">
        <v>39059</v>
      </c>
      <c r="X515" s="8">
        <v>74.8</v>
      </c>
      <c r="Y515" s="5">
        <v>232317</v>
      </c>
      <c r="Z515" s="27">
        <v>980.23091570731799</v>
      </c>
      <c r="AA515" s="11">
        <v>18501</v>
      </c>
      <c r="AB515" s="12">
        <v>5.3000010061379346E-2</v>
      </c>
      <c r="AC515" s="5">
        <f>(D515/S515)*1000000</f>
        <v>3008.2109537649494</v>
      </c>
      <c r="AD515" s="5">
        <f>S515/E515</f>
        <v>175.04987707600063</v>
      </c>
      <c r="AE515" s="5">
        <v>152800000</v>
      </c>
      <c r="AF515" s="5">
        <v>172473169.03999999</v>
      </c>
      <c r="AG515" s="5">
        <v>5810.5462600000001</v>
      </c>
      <c r="AH515" s="5">
        <v>44273220</v>
      </c>
      <c r="AI515" s="5">
        <v>49973446.159999996</v>
      </c>
      <c r="AJ515" s="5">
        <v>2624.5808099999999</v>
      </c>
      <c r="AK515" s="5">
        <v>119</v>
      </c>
      <c r="AL515" s="5">
        <v>4.2000000000000002E-4</v>
      </c>
      <c r="AM515" s="5">
        <v>9</v>
      </c>
      <c r="AN515" s="5">
        <v>2.1000000000000001E-4</v>
      </c>
      <c r="AO515" s="5">
        <v>12</v>
      </c>
      <c r="AP515" s="5">
        <v>1</v>
      </c>
      <c r="AQ515" s="5">
        <v>7</v>
      </c>
      <c r="AR515" s="5">
        <v>12</v>
      </c>
      <c r="AS515" s="5">
        <v>3</v>
      </c>
      <c r="AT515" s="5">
        <v>255</v>
      </c>
      <c r="AU515" s="5">
        <f>IF(AM515&gt;20,1,0)</f>
        <v>0</v>
      </c>
    </row>
    <row r="516" spans="1:47">
      <c r="A516" s="15">
        <v>26000</v>
      </c>
      <c r="B516" s="1" t="s">
        <v>26</v>
      </c>
      <c r="C516">
        <v>2011</v>
      </c>
      <c r="D516">
        <v>29619.599999999999</v>
      </c>
      <c r="E516" s="13">
        <v>56539</v>
      </c>
      <c r="F516" s="42">
        <v>5.7</v>
      </c>
      <c r="G516" s="5">
        <v>6.25</v>
      </c>
      <c r="H516" s="38" t="s">
        <v>1388</v>
      </c>
      <c r="I516" s="38" t="s">
        <v>1389</v>
      </c>
      <c r="J516" s="38" t="s">
        <v>1390</v>
      </c>
      <c r="K516" s="38">
        <v>14.1</v>
      </c>
      <c r="L516" s="38">
        <v>2.5</v>
      </c>
      <c r="M516" s="38">
        <v>4.5</v>
      </c>
      <c r="N516" s="5">
        <v>322</v>
      </c>
      <c r="O516" s="30">
        <v>15</v>
      </c>
      <c r="P516" s="9">
        <v>4.8515693555113506</v>
      </c>
      <c r="Q516" s="15">
        <v>89.6</v>
      </c>
      <c r="S516" s="23">
        <v>9882412</v>
      </c>
      <c r="T516" s="8">
        <v>125.3</v>
      </c>
      <c r="U516">
        <v>10.4</v>
      </c>
      <c r="V516" s="9">
        <v>4.8492609481310405</v>
      </c>
      <c r="W516" s="5">
        <v>37509</v>
      </c>
      <c r="X516" s="8">
        <v>74.099999999999994</v>
      </c>
      <c r="Y516" s="5">
        <v>235417</v>
      </c>
      <c r="Z516" s="27">
        <v>730.08796972937796</v>
      </c>
      <c r="AA516" s="11">
        <v>18725</v>
      </c>
      <c r="AB516" s="12">
        <v>0.11317398819455997</v>
      </c>
      <c r="AC516" s="5">
        <f>(D516/S516)*1000000</f>
        <v>2997.2035167123167</v>
      </c>
      <c r="AD516" s="5">
        <f>S516/E516</f>
        <v>174.78929588425689</v>
      </c>
      <c r="AE516" s="5">
        <v>413500</v>
      </c>
      <c r="AF516" s="5">
        <v>476397.5</v>
      </c>
      <c r="AG516" s="5">
        <v>6.0134400000000001</v>
      </c>
      <c r="AH516" s="5">
        <v>85903500</v>
      </c>
      <c r="AI516" s="5">
        <v>98970285.069999993</v>
      </c>
      <c r="AJ516" s="5">
        <v>705.21100000000001</v>
      </c>
      <c r="AK516" s="5">
        <v>31</v>
      </c>
      <c r="AL516" s="5">
        <v>2.3000000000000001E-4</v>
      </c>
      <c r="AM516" s="5">
        <v>16</v>
      </c>
      <c r="AN516" s="5">
        <v>3.6999999999999999E-4</v>
      </c>
      <c r="AO516" s="5">
        <v>11</v>
      </c>
      <c r="AP516" s="5">
        <v>6</v>
      </c>
      <c r="AQ516" s="5">
        <v>1</v>
      </c>
      <c r="AR516" s="5">
        <v>11</v>
      </c>
      <c r="AS516" s="5">
        <v>2</v>
      </c>
      <c r="AT516" s="5">
        <v>323</v>
      </c>
      <c r="AU516" s="5">
        <f>IF(AM516&gt;20,1,0)</f>
        <v>0</v>
      </c>
    </row>
    <row r="517" spans="1:47">
      <c r="A517" s="15">
        <v>26000</v>
      </c>
      <c r="B517" s="1" t="s">
        <v>26</v>
      </c>
      <c r="C517">
        <v>2010</v>
      </c>
      <c r="D517">
        <v>30109.3</v>
      </c>
      <c r="E517" s="13">
        <v>56539</v>
      </c>
      <c r="F517" s="42">
        <v>5.5</v>
      </c>
      <c r="G517" s="5">
        <v>5.87</v>
      </c>
      <c r="H517" s="38" t="s">
        <v>1540</v>
      </c>
      <c r="I517" s="38" t="s">
        <v>1541</v>
      </c>
      <c r="J517" s="38" t="s">
        <v>1542</v>
      </c>
      <c r="K517" s="38">
        <v>14</v>
      </c>
      <c r="L517" s="38">
        <v>2.4</v>
      </c>
      <c r="M517" s="38">
        <v>4.4000000000000004</v>
      </c>
      <c r="N517" s="13">
        <v>391</v>
      </c>
      <c r="O517" s="30">
        <v>15.7</v>
      </c>
      <c r="P517" s="9">
        <v>4.5328165729406633</v>
      </c>
      <c r="Q517" s="15">
        <v>90.9</v>
      </c>
      <c r="S517" s="23">
        <v>9877510</v>
      </c>
      <c r="T517" s="8">
        <v>121.6</v>
      </c>
      <c r="U517">
        <v>12.6</v>
      </c>
      <c r="V517" s="9">
        <v>4.5220074642826775</v>
      </c>
      <c r="W517" s="5">
        <v>35391</v>
      </c>
      <c r="X517" s="8">
        <v>74.5</v>
      </c>
      <c r="Y517" s="5">
        <v>240784</v>
      </c>
      <c r="Z517" s="27">
        <v>767.73995904834999</v>
      </c>
      <c r="AA517" s="11">
        <v>18866.75</v>
      </c>
      <c r="AB517" s="12">
        <v>2.9002862283994655E-2</v>
      </c>
      <c r="AC517" s="5">
        <f>(D517/S517)*1000000</f>
        <v>3048.2682376428879</v>
      </c>
      <c r="AD517" s="5">
        <f>S517/E517</f>
        <v>174.70259466916642</v>
      </c>
      <c r="AE517" s="5">
        <v>260000</v>
      </c>
      <c r="AF517" s="5">
        <v>309003.96999999997</v>
      </c>
      <c r="AG517" s="5">
        <v>2.4227599999999998</v>
      </c>
      <c r="AH517" s="5">
        <v>256778000</v>
      </c>
      <c r="AI517" s="5">
        <v>305174677.01999998</v>
      </c>
      <c r="AJ517" s="5">
        <v>2222.3848600000001</v>
      </c>
      <c r="AK517" s="5">
        <v>27</v>
      </c>
      <c r="AL517" s="5">
        <v>2.9E-4</v>
      </c>
      <c r="AM517" s="5">
        <v>12</v>
      </c>
      <c r="AN517" s="5">
        <v>2.9999999999999997E-4</v>
      </c>
      <c r="AO517" s="5">
        <v>9</v>
      </c>
      <c r="AP517" s="5">
        <v>5</v>
      </c>
      <c r="AQ517" s="5">
        <v>1</v>
      </c>
      <c r="AR517" s="5">
        <v>9</v>
      </c>
      <c r="AS517" s="5">
        <v>2</v>
      </c>
      <c r="AT517" s="5">
        <v>272</v>
      </c>
      <c r="AU517" s="5">
        <f>IF(AM517&gt;20,1,0)</f>
        <v>0</v>
      </c>
    </row>
    <row r="518" spans="1:47">
      <c r="A518" s="15">
        <v>26000</v>
      </c>
      <c r="B518" s="1" t="s">
        <v>26</v>
      </c>
      <c r="C518">
        <v>2009</v>
      </c>
      <c r="D518">
        <v>30377.9</v>
      </c>
      <c r="E518" s="13">
        <v>56539</v>
      </c>
      <c r="F518" s="42">
        <v>5.4</v>
      </c>
      <c r="G518" s="5">
        <v>6.25</v>
      </c>
      <c r="H518" s="13"/>
      <c r="I518" s="13"/>
      <c r="J518" s="13"/>
      <c r="K518" s="13"/>
      <c r="L518" s="13"/>
      <c r="M518" s="13"/>
      <c r="N518" s="13">
        <v>244</v>
      </c>
      <c r="O518" s="30">
        <v>14</v>
      </c>
      <c r="P518" s="9">
        <v>4.4048101429308364</v>
      </c>
      <c r="Q518" s="15">
        <v>86.3</v>
      </c>
      <c r="S518" s="7">
        <v>9901591</v>
      </c>
      <c r="T518" s="5">
        <v>127.6</v>
      </c>
      <c r="U518">
        <v>13.7</v>
      </c>
      <c r="V518" s="9">
        <v>4.3930943621159377</v>
      </c>
      <c r="W518" s="5">
        <v>34030</v>
      </c>
      <c r="X518" s="8">
        <v>74.5</v>
      </c>
      <c r="Y518" s="5">
        <v>246269</v>
      </c>
      <c r="Z518" s="27">
        <v>576.89367756337197</v>
      </c>
      <c r="AA518" s="11">
        <v>18314.5</v>
      </c>
      <c r="AB518" s="12">
        <v>-7.5558741624724788E-3</v>
      </c>
      <c r="AC518" s="5">
        <f>(D518/S518)*1000000</f>
        <v>3067.9817011225773</v>
      </c>
      <c r="AD518" s="5">
        <f>S518/E518</f>
        <v>175.12851306178035</v>
      </c>
      <c r="AE518" s="5">
        <v>0</v>
      </c>
      <c r="AF518" s="5">
        <v>0</v>
      </c>
      <c r="AG518" s="5">
        <v>0</v>
      </c>
      <c r="AH518" s="5">
        <v>55220000</v>
      </c>
      <c r="AI518" s="5">
        <v>66704160.369999997</v>
      </c>
      <c r="AJ518" s="5">
        <v>413.64321000000001</v>
      </c>
      <c r="AK518" s="5">
        <v>4</v>
      </c>
      <c r="AL518" s="5">
        <v>1E-4</v>
      </c>
      <c r="AM518" s="5">
        <v>4</v>
      </c>
      <c r="AN518" s="5">
        <v>2.0000000000000001E-4</v>
      </c>
      <c r="AO518" s="5">
        <v>7</v>
      </c>
      <c r="AP518" s="5">
        <v>1</v>
      </c>
      <c r="AQ518" s="5">
        <v>1</v>
      </c>
      <c r="AR518" s="5">
        <v>7</v>
      </c>
      <c r="AS518" s="5">
        <v>0</v>
      </c>
      <c r="AT518" s="5">
        <v>116</v>
      </c>
      <c r="AU518" s="5">
        <f>IF(AM518&gt;20,1,0)</f>
        <v>0</v>
      </c>
    </row>
    <row r="519" spans="1:47">
      <c r="A519" s="15">
        <v>26000</v>
      </c>
      <c r="B519" s="1" t="s">
        <v>26</v>
      </c>
      <c r="C519">
        <v>2008</v>
      </c>
      <c r="D519">
        <v>29125.599999999999</v>
      </c>
      <c r="E519" s="13">
        <v>56539</v>
      </c>
      <c r="F519" s="42">
        <v>5.6</v>
      </c>
      <c r="G519" s="5">
        <v>5.54</v>
      </c>
      <c r="H519" s="13"/>
      <c r="I519" s="13"/>
      <c r="J519" s="13"/>
      <c r="K519" s="13"/>
      <c r="L519" s="13"/>
      <c r="M519" s="13"/>
      <c r="N519" s="13"/>
      <c r="O519" s="30">
        <v>13</v>
      </c>
      <c r="P519" s="9">
        <v>5.0391023769939123</v>
      </c>
      <c r="Q519" s="15">
        <v>83.8</v>
      </c>
      <c r="S519" s="7">
        <v>9946889</v>
      </c>
      <c r="T519" s="8">
        <v>153.5</v>
      </c>
      <c r="U519">
        <v>8</v>
      </c>
      <c r="V519" s="9">
        <v>5.0250044714385931</v>
      </c>
      <c r="W519" s="5">
        <v>35700</v>
      </c>
      <c r="X519" s="8">
        <v>75.900000000000006</v>
      </c>
      <c r="Y519" s="5">
        <v>251347</v>
      </c>
      <c r="Z519" s="27">
        <v>916.58028405652601</v>
      </c>
      <c r="AA519" s="11">
        <v>19538</v>
      </c>
      <c r="AB519" s="12">
        <v>2.4826251371314032E-2</v>
      </c>
      <c r="AC519" s="5">
        <f>(D519/S519)*1000000</f>
        <v>2928.1114929502078</v>
      </c>
      <c r="AD519" s="5">
        <f>S519/E519</f>
        <v>175.92969454712676</v>
      </c>
      <c r="AE519" s="5">
        <v>5460000</v>
      </c>
      <c r="AF519" s="5">
        <v>6572056.46</v>
      </c>
      <c r="AG519" s="5">
        <v>126.68092</v>
      </c>
      <c r="AH519" s="5">
        <v>67918080</v>
      </c>
      <c r="AI519" s="5">
        <v>81751182.299999997</v>
      </c>
      <c r="AJ519" s="5">
        <v>936.22811999999999</v>
      </c>
      <c r="AK519" s="5">
        <v>4</v>
      </c>
      <c r="AL519" s="5">
        <v>2.0000000000000002E-5</v>
      </c>
      <c r="AM519" s="5">
        <v>9</v>
      </c>
      <c r="AN519" s="5">
        <v>1E-4</v>
      </c>
      <c r="AO519" s="5">
        <v>10</v>
      </c>
      <c r="AP519" s="5">
        <v>3</v>
      </c>
      <c r="AQ519" s="5">
        <v>1</v>
      </c>
      <c r="AR519" s="5">
        <v>10</v>
      </c>
      <c r="AS519" s="5">
        <v>3</v>
      </c>
      <c r="AT519" s="5">
        <v>309</v>
      </c>
      <c r="AU519" s="5">
        <f>IF(AM519&gt;20,1,0)</f>
        <v>0</v>
      </c>
    </row>
    <row r="520" spans="1:47">
      <c r="A520" s="15">
        <v>26000</v>
      </c>
      <c r="B520" s="1" t="s">
        <v>26</v>
      </c>
      <c r="C520">
        <v>2007</v>
      </c>
      <c r="D520">
        <v>30339.599999999999</v>
      </c>
      <c r="E520" s="13">
        <v>56539</v>
      </c>
      <c r="F520" s="42">
        <v>5.7</v>
      </c>
      <c r="G520" s="5">
        <v>6.56</v>
      </c>
      <c r="H520" s="13"/>
      <c r="I520" s="13"/>
      <c r="J520" s="13"/>
      <c r="K520" s="13"/>
      <c r="L520" s="13"/>
      <c r="M520" s="13"/>
      <c r="N520" s="13"/>
      <c r="O520" s="30">
        <v>10.8</v>
      </c>
      <c r="P520" s="9">
        <v>5.053266158535096</v>
      </c>
      <c r="Q520" s="15">
        <v>80.8</v>
      </c>
      <c r="S520" s="7">
        <v>10001284</v>
      </c>
      <c r="T520" s="8">
        <v>166.7</v>
      </c>
      <c r="U520">
        <v>7</v>
      </c>
      <c r="V520" s="9">
        <v>5.0415317913054301</v>
      </c>
      <c r="W520" s="5">
        <v>34792</v>
      </c>
      <c r="X520" s="8">
        <v>76.400000000000006</v>
      </c>
      <c r="Y520" s="5">
        <v>249746</v>
      </c>
      <c r="Z520" s="27">
        <v>1572.99827863972</v>
      </c>
      <c r="AA520" s="11">
        <v>20066</v>
      </c>
      <c r="AB520" s="12">
        <v>-6.3042714104724895E-3</v>
      </c>
      <c r="AC520" s="5">
        <f>(D520/S520)*1000000</f>
        <v>3033.5704895491417</v>
      </c>
      <c r="AD520" s="5">
        <f>S520/E520</f>
        <v>176.89177381984118</v>
      </c>
      <c r="AE520" s="5">
        <v>2061000</v>
      </c>
      <c r="AF520" s="5">
        <v>2576021.17</v>
      </c>
      <c r="AG520" s="5">
        <v>35.820709999999998</v>
      </c>
      <c r="AH520" s="5">
        <v>166290500</v>
      </c>
      <c r="AI520" s="5">
        <v>207844663.21000001</v>
      </c>
      <c r="AJ520" s="5">
        <v>2501.1757499999999</v>
      </c>
      <c r="AK520" s="5">
        <v>185</v>
      </c>
      <c r="AL520" s="5">
        <v>1.8600000000000001E-3</v>
      </c>
      <c r="AM520" s="5">
        <v>9</v>
      </c>
      <c r="AN520" s="5">
        <v>1.3999999999999999E-4</v>
      </c>
      <c r="AO520" s="5">
        <v>30</v>
      </c>
      <c r="AP520" s="5">
        <v>4</v>
      </c>
      <c r="AQ520" s="5">
        <v>4</v>
      </c>
      <c r="AR520" s="5">
        <v>30</v>
      </c>
      <c r="AS520" s="5">
        <v>1</v>
      </c>
      <c r="AT520" s="5">
        <v>525</v>
      </c>
      <c r="AU520" s="5">
        <f>IF(AM520&gt;20,1,0)</f>
        <v>0</v>
      </c>
    </row>
    <row r="521" spans="1:47">
      <c r="A521" s="15">
        <v>26000</v>
      </c>
      <c r="B521" s="1" t="s">
        <v>26</v>
      </c>
      <c r="C521">
        <v>2006</v>
      </c>
      <c r="D521">
        <v>29478.3</v>
      </c>
      <c r="E521" s="13">
        <v>56539</v>
      </c>
      <c r="F521" s="42">
        <v>5.9</v>
      </c>
      <c r="G521" s="5">
        <v>7.14</v>
      </c>
      <c r="H521" s="13"/>
      <c r="I521" s="13"/>
      <c r="J521" s="13"/>
      <c r="K521" s="13"/>
      <c r="L521" s="13"/>
      <c r="M521" s="13"/>
      <c r="N521" s="13"/>
      <c r="O521" s="30">
        <v>13.3</v>
      </c>
      <c r="P521" s="9">
        <v>5.4589998009519354</v>
      </c>
      <c r="Q521" s="15">
        <v>76.3</v>
      </c>
      <c r="S521" s="7">
        <v>10036081</v>
      </c>
      <c r="T521" s="8">
        <v>178.4</v>
      </c>
      <c r="U521">
        <v>7</v>
      </c>
      <c r="V521" s="9">
        <v>5.4434119016872389</v>
      </c>
      <c r="W521" s="5">
        <v>33729</v>
      </c>
      <c r="X521" s="8">
        <v>77.400000000000006</v>
      </c>
      <c r="Y521" s="5">
        <v>251994</v>
      </c>
      <c r="Z521" s="27">
        <v>2634.3334422972798</v>
      </c>
      <c r="AA521" s="11">
        <v>19840</v>
      </c>
      <c r="AB521" s="12">
        <v>1.9692017345177976E-3</v>
      </c>
      <c r="AC521" s="5">
        <f>(D521/S521)*1000000</f>
        <v>2937.2321725980487</v>
      </c>
      <c r="AD521" s="5">
        <f>S521/E521</f>
        <v>177.50722510125755</v>
      </c>
      <c r="AE521" s="5">
        <v>2096000</v>
      </c>
      <c r="AF521" s="5">
        <v>2694383.54</v>
      </c>
      <c r="AG521" s="5">
        <v>39.569659999999999</v>
      </c>
      <c r="AH521" s="5">
        <v>13044400</v>
      </c>
      <c r="AI521" s="5">
        <v>16768425.640000001</v>
      </c>
      <c r="AJ521" s="5">
        <v>488.51521000000002</v>
      </c>
      <c r="AK521" s="5">
        <v>331</v>
      </c>
      <c r="AL521" s="5">
        <v>9.5E-4</v>
      </c>
      <c r="AM521" s="5">
        <v>5</v>
      </c>
      <c r="AN521" s="5">
        <v>9.0000000000000006E-5</v>
      </c>
      <c r="AO521" s="5">
        <v>5</v>
      </c>
      <c r="AP521" s="5">
        <v>2</v>
      </c>
      <c r="AQ521" s="5">
        <v>3</v>
      </c>
      <c r="AR521" s="5">
        <v>5</v>
      </c>
      <c r="AS521" s="5">
        <v>2</v>
      </c>
      <c r="AT521" s="5">
        <v>433</v>
      </c>
      <c r="AU521" s="5">
        <f>IF(AM521&gt;20,1,0)</f>
        <v>0</v>
      </c>
    </row>
    <row r="522" spans="1:47">
      <c r="A522" s="15">
        <v>26000</v>
      </c>
      <c r="B522" s="1" t="s">
        <v>26</v>
      </c>
      <c r="C522">
        <v>2005</v>
      </c>
      <c r="D522">
        <v>29213.8</v>
      </c>
      <c r="E522" s="13">
        <v>56539</v>
      </c>
      <c r="F522" s="42">
        <v>6.1</v>
      </c>
      <c r="G522" s="5">
        <v>6.23</v>
      </c>
      <c r="H522" s="13"/>
      <c r="I522" s="13"/>
      <c r="J522" s="13"/>
      <c r="K522" s="13"/>
      <c r="L522" s="13"/>
      <c r="M522" s="13"/>
      <c r="N522" s="13"/>
      <c r="O522" s="30">
        <v>12</v>
      </c>
      <c r="P522" s="9">
        <v>5.5623291010651217</v>
      </c>
      <c r="Q522" s="15">
        <v>76.099999999999994</v>
      </c>
      <c r="S522" s="7">
        <v>10051137</v>
      </c>
      <c r="T522" s="8">
        <v>189.5</v>
      </c>
      <c r="U522">
        <v>6.8</v>
      </c>
      <c r="V522" s="9">
        <v>5.5434797315255482</v>
      </c>
      <c r="W522" s="5">
        <v>32877</v>
      </c>
      <c r="X522" s="8">
        <v>76.400000000000006</v>
      </c>
      <c r="Y522" s="5">
        <v>248718</v>
      </c>
      <c r="Z522" s="27">
        <v>4008.23877701423</v>
      </c>
      <c r="AA522" s="11">
        <v>19187.5</v>
      </c>
      <c r="AB522" s="12">
        <v>-1.482463313710343E-2</v>
      </c>
      <c r="AC522" s="5">
        <f>(D522/S522)*1000000</f>
        <v>2906.5169443019231</v>
      </c>
      <c r="AD522" s="5">
        <f>S522/E522</f>
        <v>177.77351916376307</v>
      </c>
      <c r="AE522" s="5">
        <v>465000</v>
      </c>
      <c r="AF522" s="5">
        <v>617034.53</v>
      </c>
      <c r="AG522" s="5">
        <v>11.910819999999999</v>
      </c>
      <c r="AH522" s="5">
        <v>20024000</v>
      </c>
      <c r="AI522" s="5">
        <v>26570964.629999999</v>
      </c>
      <c r="AJ522" s="5">
        <v>382.02847000000003</v>
      </c>
      <c r="AK522" s="5">
        <v>14</v>
      </c>
      <c r="AL522" s="5">
        <v>3.2000000000000003E-4</v>
      </c>
      <c r="AM522" s="5">
        <v>2</v>
      </c>
      <c r="AN522" s="5">
        <v>1.0000000000000001E-5</v>
      </c>
      <c r="AO522" s="5">
        <v>2</v>
      </c>
      <c r="AP522" s="5">
        <v>1</v>
      </c>
      <c r="AQ522" s="5">
        <v>1</v>
      </c>
      <c r="AR522" s="5">
        <v>2</v>
      </c>
      <c r="AS522" s="5">
        <v>2</v>
      </c>
      <c r="AT522" s="5">
        <v>348</v>
      </c>
      <c r="AU522" s="5">
        <f>IF(AM522&gt;20,1,0)</f>
        <v>0</v>
      </c>
    </row>
    <row r="523" spans="1:47">
      <c r="A523" s="15">
        <v>26000</v>
      </c>
      <c r="B523" s="1" t="s">
        <v>26</v>
      </c>
      <c r="C523">
        <v>2004</v>
      </c>
      <c r="D523">
        <v>26957</v>
      </c>
      <c r="E523" s="13">
        <v>56539</v>
      </c>
      <c r="F523" s="42">
        <v>6.2</v>
      </c>
      <c r="G523" s="5">
        <v>6.36</v>
      </c>
      <c r="H523" s="13"/>
      <c r="I523" s="13"/>
      <c r="J523" s="13"/>
      <c r="K523" s="13"/>
      <c r="L523" s="13"/>
      <c r="M523" s="13"/>
      <c r="N523" s="13"/>
      <c r="O523" s="30">
        <v>13.3</v>
      </c>
      <c r="P523" s="9">
        <v>5.3457736390401394</v>
      </c>
      <c r="Q523" s="15">
        <v>77.3</v>
      </c>
      <c r="S523" s="7">
        <v>10055315</v>
      </c>
      <c r="T523" s="8">
        <v>191.8</v>
      </c>
      <c r="U523">
        <v>7</v>
      </c>
      <c r="V523" s="9">
        <v>5.3330956659690782</v>
      </c>
      <c r="W523" s="5">
        <v>32165</v>
      </c>
      <c r="X523" s="8">
        <v>77.099999999999994</v>
      </c>
      <c r="Y523" s="5">
        <v>247703</v>
      </c>
      <c r="Z523" s="27">
        <v>4355.7446303411898</v>
      </c>
      <c r="AA523" s="5"/>
      <c r="AB523" s="12">
        <v>-2.5400586925084512E-3</v>
      </c>
      <c r="AC523" s="5">
        <f>(D523/S523)*1000000</f>
        <v>2680.8707633724052</v>
      </c>
      <c r="AD523" s="5">
        <f>S523/E523</f>
        <v>177.84741505863209</v>
      </c>
      <c r="AE523" s="5">
        <v>6416000</v>
      </c>
      <c r="AF523" s="5">
        <v>8802197.8200000003</v>
      </c>
      <c r="AG523" s="5">
        <v>171.32365999999999</v>
      </c>
      <c r="AH523" s="5">
        <v>137522000</v>
      </c>
      <c r="AI523" s="5">
        <v>188668303.77000001</v>
      </c>
      <c r="AJ523" s="5">
        <v>1286.4344100000001</v>
      </c>
      <c r="AK523" s="5">
        <v>13</v>
      </c>
      <c r="AL523" s="5">
        <v>1.2999999999999999E-4</v>
      </c>
      <c r="AM523" s="5">
        <v>3</v>
      </c>
      <c r="AN523" s="5">
        <v>4.0000000000000003E-5</v>
      </c>
      <c r="AO523" s="5">
        <v>4</v>
      </c>
      <c r="AP523" s="5">
        <v>1</v>
      </c>
      <c r="AQ523" s="5">
        <v>1</v>
      </c>
      <c r="AR523" s="5">
        <v>4</v>
      </c>
      <c r="AS523" s="5">
        <v>3</v>
      </c>
      <c r="AT523" s="5">
        <v>284</v>
      </c>
      <c r="AU523" s="5">
        <f>IF(AM523&gt;20,1,0)</f>
        <v>0</v>
      </c>
    </row>
    <row r="524" spans="1:47">
      <c r="A524" s="15">
        <v>26000</v>
      </c>
      <c r="B524" s="1" t="s">
        <v>26</v>
      </c>
      <c r="C524">
        <v>2003</v>
      </c>
      <c r="D524">
        <v>25708.5</v>
      </c>
      <c r="E524" s="13">
        <v>56539</v>
      </c>
      <c r="F524" s="42">
        <v>6.3</v>
      </c>
      <c r="G524" s="5">
        <v>6.07</v>
      </c>
      <c r="H524" s="13"/>
      <c r="I524" s="13"/>
      <c r="J524" s="13"/>
      <c r="K524" s="13"/>
      <c r="L524" s="13"/>
      <c r="M524" s="13"/>
      <c r="N524" s="13"/>
      <c r="O524" s="30">
        <v>11.4</v>
      </c>
      <c r="P524" s="9">
        <v>5.5087920887807016</v>
      </c>
      <c r="Q524" s="15">
        <v>74.400000000000006</v>
      </c>
      <c r="S524" s="7">
        <v>10041152</v>
      </c>
      <c r="T524" s="8">
        <v>190.9</v>
      </c>
      <c r="U524">
        <v>7.2</v>
      </c>
      <c r="V524" s="9">
        <v>5.4976594521655215</v>
      </c>
      <c r="W524" s="5">
        <v>31327</v>
      </c>
      <c r="X524" s="8">
        <v>75.599999999999994</v>
      </c>
      <c r="Y524" s="5">
        <v>244831</v>
      </c>
      <c r="Z524" s="27">
        <v>4240.4509050337701</v>
      </c>
      <c r="AA524" s="5"/>
      <c r="AB524" s="12">
        <v>1.2736299426425866E-2</v>
      </c>
      <c r="AC524" s="5">
        <f>(D524/S524)*1000000</f>
        <v>2560.3137966639688</v>
      </c>
      <c r="AD524" s="5">
        <f>S524/E524</f>
        <v>177.59691540352676</v>
      </c>
      <c r="AE524" s="5">
        <v>1820000</v>
      </c>
      <c r="AF524" s="5">
        <v>2563375.81</v>
      </c>
      <c r="AG524" s="5">
        <v>31.639019999999999</v>
      </c>
      <c r="AH524" s="5">
        <v>209238250</v>
      </c>
      <c r="AI524" s="5">
        <v>294701250.87</v>
      </c>
      <c r="AJ524" s="5">
        <v>1350.81845</v>
      </c>
      <c r="AK524" s="5">
        <v>18</v>
      </c>
      <c r="AL524" s="5">
        <v>4.0999999999999999E-4</v>
      </c>
      <c r="AM524" s="5">
        <v>7</v>
      </c>
      <c r="AN524" s="5">
        <v>1.0000000000000001E-5</v>
      </c>
      <c r="AO524" s="5">
        <v>6</v>
      </c>
      <c r="AP524" s="5">
        <v>3</v>
      </c>
      <c r="AQ524" s="5">
        <v>3</v>
      </c>
      <c r="AR524" s="5">
        <v>6</v>
      </c>
      <c r="AS524" s="5">
        <v>1</v>
      </c>
      <c r="AT524" s="5">
        <v>275</v>
      </c>
      <c r="AU524" s="5">
        <f>IF(AM524&gt;20,1,0)</f>
        <v>0</v>
      </c>
    </row>
    <row r="525" spans="1:47">
      <c r="A525" s="15">
        <v>26000</v>
      </c>
      <c r="B525" s="1" t="s">
        <v>26</v>
      </c>
      <c r="C525">
        <v>2002</v>
      </c>
      <c r="D525">
        <v>23505.3</v>
      </c>
      <c r="E525" s="13">
        <v>56539</v>
      </c>
      <c r="F525" s="42">
        <v>6.5</v>
      </c>
      <c r="G525" s="5">
        <v>6.75</v>
      </c>
      <c r="H525" s="13"/>
      <c r="I525" s="13"/>
      <c r="J525" s="13"/>
      <c r="K525" s="13"/>
      <c r="L525" s="13"/>
      <c r="M525" s="13"/>
      <c r="N525" s="13"/>
      <c r="O525" s="30">
        <v>11.6</v>
      </c>
      <c r="P525" s="9">
        <v>5.8018493458244196</v>
      </c>
      <c r="Q525" s="15">
        <v>69.599999999999994</v>
      </c>
      <c r="S525" s="7">
        <v>10015710</v>
      </c>
      <c r="T525" s="8">
        <v>199.8</v>
      </c>
      <c r="U525">
        <v>6.3</v>
      </c>
      <c r="V525" s="9">
        <v>5.7897225270189852</v>
      </c>
      <c r="W525" s="5">
        <v>30671</v>
      </c>
      <c r="X525" s="8">
        <v>76</v>
      </c>
      <c r="Y525" s="5">
        <v>249532</v>
      </c>
      <c r="Z525" s="27">
        <v>4092.1426606292298</v>
      </c>
      <c r="AA525" s="5"/>
      <c r="AB525" s="12">
        <v>2.113219980197191E-2</v>
      </c>
      <c r="AC525" s="5">
        <f>(D525/S525)*1000000</f>
        <v>2346.8431094750144</v>
      </c>
      <c r="AD525" s="5">
        <f>S525/E525</f>
        <v>177.14692513132528</v>
      </c>
      <c r="AE525" s="5">
        <v>344000</v>
      </c>
      <c r="AF525" s="5">
        <v>495548.33</v>
      </c>
      <c r="AG525" s="5">
        <v>10.576409999999999</v>
      </c>
      <c r="AH525" s="5">
        <v>32094000</v>
      </c>
      <c r="AI525" s="5">
        <v>46232928.840000004</v>
      </c>
      <c r="AJ525" s="5">
        <v>2077.8516599999998</v>
      </c>
      <c r="AK525" s="5">
        <v>47</v>
      </c>
      <c r="AL525" s="5">
        <v>2.3000000000000001E-4</v>
      </c>
      <c r="AM525" s="5">
        <v>7</v>
      </c>
      <c r="AN525" s="5">
        <v>2.0000000000000002E-5</v>
      </c>
      <c r="AO525" s="5">
        <v>7</v>
      </c>
      <c r="AP525" s="5">
        <v>1</v>
      </c>
      <c r="AQ525" s="5">
        <v>4</v>
      </c>
      <c r="AR525" s="5">
        <v>7</v>
      </c>
      <c r="AS525" s="5">
        <v>1</v>
      </c>
      <c r="AT525" s="5">
        <v>205</v>
      </c>
      <c r="AU525" s="5">
        <f>IF(AM525&gt;20,1,0)</f>
        <v>0</v>
      </c>
    </row>
    <row r="526" spans="1:47">
      <c r="A526" s="15">
        <v>26000</v>
      </c>
      <c r="B526" s="1" t="s">
        <v>26</v>
      </c>
      <c r="C526">
        <v>2001</v>
      </c>
      <c r="D526">
        <v>23350.6</v>
      </c>
      <c r="E526" s="13">
        <v>56539</v>
      </c>
      <c r="F526" s="42">
        <v>6.7</v>
      </c>
      <c r="G526" s="5">
        <v>6.72</v>
      </c>
      <c r="H526" s="13"/>
      <c r="I526" s="13"/>
      <c r="J526" s="13"/>
      <c r="K526" s="13"/>
      <c r="L526" s="13"/>
      <c r="M526" s="13"/>
      <c r="N526" s="13"/>
      <c r="O526" s="30">
        <v>9.4</v>
      </c>
      <c r="P526" s="9">
        <v>5.9009762240216048</v>
      </c>
      <c r="Q526" s="15">
        <v>67.400000000000006</v>
      </c>
      <c r="S526" s="7">
        <v>9991120</v>
      </c>
      <c r="T526" s="8">
        <v>206.3</v>
      </c>
      <c r="U526">
        <v>5.2</v>
      </c>
      <c r="V526" s="9">
        <v>5.8847262145632753</v>
      </c>
      <c r="W526" s="5">
        <v>30796</v>
      </c>
      <c r="X526" s="8">
        <v>77.099999999999994</v>
      </c>
      <c r="Y526" s="5">
        <v>252794</v>
      </c>
      <c r="Z526" s="27">
        <v>4008.5927583012699</v>
      </c>
      <c r="AA526" s="5"/>
      <c r="AB526" s="12">
        <v>6.0815985667210103E-2</v>
      </c>
      <c r="AC526" s="5">
        <f>(D526/S526)*1000000</f>
        <v>2337.135376214078</v>
      </c>
      <c r="AD526" s="5">
        <f>S526/E526</f>
        <v>176.71200410336229</v>
      </c>
      <c r="AE526" s="5">
        <v>153745000</v>
      </c>
      <c r="AF526" s="5">
        <v>224978575.41</v>
      </c>
      <c r="AG526" s="5">
        <v>193.45382000000001</v>
      </c>
      <c r="AH526" s="5">
        <v>43708700</v>
      </c>
      <c r="AI526" s="5">
        <v>63959940.43</v>
      </c>
      <c r="AJ526" s="5">
        <v>704.61473999999998</v>
      </c>
      <c r="AK526" s="5">
        <v>223</v>
      </c>
      <c r="AL526" s="5">
        <v>5.1999999999999995E-4</v>
      </c>
      <c r="AM526" s="5">
        <v>9</v>
      </c>
      <c r="AN526" s="5">
        <v>9.0000000000000006E-5</v>
      </c>
      <c r="AO526" s="5">
        <v>15</v>
      </c>
      <c r="AP526" s="5">
        <v>4</v>
      </c>
      <c r="AQ526" s="5">
        <v>4</v>
      </c>
      <c r="AR526" s="5">
        <v>15</v>
      </c>
      <c r="AS526" s="5">
        <v>2</v>
      </c>
      <c r="AT526" s="5">
        <v>382</v>
      </c>
      <c r="AU526" s="5">
        <f>IF(AM526&gt;20,1,0)</f>
        <v>0</v>
      </c>
    </row>
    <row r="527" spans="1:47">
      <c r="A527" s="15">
        <v>26000</v>
      </c>
      <c r="B527" s="1" t="s">
        <v>26</v>
      </c>
      <c r="C527">
        <v>2000</v>
      </c>
      <c r="D527">
        <v>23241.5</v>
      </c>
      <c r="E527" s="13">
        <v>56539</v>
      </c>
      <c r="F527" s="42">
        <v>6.7</v>
      </c>
      <c r="G527" s="5">
        <v>6.73</v>
      </c>
      <c r="H527" s="13"/>
      <c r="I527" s="13"/>
      <c r="J527" s="13"/>
      <c r="K527" s="13"/>
      <c r="L527" s="13"/>
      <c r="M527" s="13"/>
      <c r="N527" s="13"/>
      <c r="O527" s="30">
        <v>9.9</v>
      </c>
      <c r="P527" s="9">
        <v>6.0833582867252423</v>
      </c>
      <c r="Q527" s="15">
        <v>61.4</v>
      </c>
      <c r="S527" s="7">
        <v>9938823</v>
      </c>
      <c r="T527" s="8">
        <v>209.7</v>
      </c>
      <c r="U527">
        <v>3.6</v>
      </c>
      <c r="V527" s="9">
        <v>6.0665372030863187</v>
      </c>
      <c r="W527" s="5">
        <v>30409</v>
      </c>
      <c r="X527" s="8">
        <v>77.2</v>
      </c>
      <c r="Y527" s="5">
        <v>254268</v>
      </c>
      <c r="Z527" s="27">
        <v>4256.9234134122898</v>
      </c>
      <c r="AA527" s="5"/>
      <c r="AB527" s="12">
        <v>8.2192296167325526E-2</v>
      </c>
      <c r="AC527" s="5">
        <f>(D527/S527)*1000000</f>
        <v>2338.4559721005189</v>
      </c>
      <c r="AD527" s="5">
        <f>S527/E527</f>
        <v>175.78703196023983</v>
      </c>
      <c r="AE527" s="5">
        <v>1805000</v>
      </c>
      <c r="AF527" s="5">
        <v>2716456.62</v>
      </c>
      <c r="AG527" s="5">
        <v>35.985680000000002</v>
      </c>
      <c r="AH527" s="5">
        <v>49616500</v>
      </c>
      <c r="AI527" s="5">
        <v>74670954.010000005</v>
      </c>
      <c r="AJ527" s="5">
        <v>745.49579000000006</v>
      </c>
      <c r="AK527" s="5">
        <v>27</v>
      </c>
      <c r="AL527" s="5">
        <v>8.0000000000000007E-5</v>
      </c>
      <c r="AM527" s="5">
        <v>3</v>
      </c>
      <c r="AN527" s="5">
        <v>2.0000000000000002E-5</v>
      </c>
      <c r="AO527" s="5">
        <v>9</v>
      </c>
      <c r="AP527" s="5">
        <v>1</v>
      </c>
      <c r="AQ527" s="5">
        <v>2</v>
      </c>
      <c r="AR527" s="5">
        <v>9</v>
      </c>
      <c r="AS527" s="5">
        <v>3</v>
      </c>
      <c r="AT527" s="5">
        <v>306</v>
      </c>
      <c r="AU527" s="5">
        <f>IF(AM527&gt;20,1,0)</f>
        <v>0</v>
      </c>
    </row>
    <row r="528" spans="1:47">
      <c r="A528" s="15">
        <v>26000</v>
      </c>
      <c r="B528" s="1" t="s">
        <v>26</v>
      </c>
      <c r="C528">
        <v>1999</v>
      </c>
      <c r="D528">
        <v>21303.1</v>
      </c>
      <c r="E528" s="13">
        <v>56539</v>
      </c>
      <c r="F528" s="42">
        <v>6.8</v>
      </c>
      <c r="G528" s="5">
        <v>7.05</v>
      </c>
      <c r="H528" s="13"/>
      <c r="I528" s="13"/>
      <c r="J528" s="13"/>
      <c r="K528" s="13"/>
      <c r="L528" s="13"/>
      <c r="M528" s="13"/>
      <c r="N528" s="13"/>
      <c r="O528" s="30">
        <v>9.6999999999999993</v>
      </c>
      <c r="P528" s="9">
        <v>5.817309962197549</v>
      </c>
      <c r="Q528" s="15">
        <v>57</v>
      </c>
      <c r="S528" s="33">
        <v>9897116</v>
      </c>
      <c r="T528" s="8">
        <v>197.1</v>
      </c>
      <c r="U528">
        <v>3.7</v>
      </c>
      <c r="V528" s="9">
        <v>5.7960454866173743</v>
      </c>
      <c r="W528" s="5">
        <v>28695</v>
      </c>
      <c r="X528" s="8">
        <v>76.5</v>
      </c>
      <c r="Y528" s="5">
        <v>235687</v>
      </c>
      <c r="Z528" s="27">
        <v>4346.0684894760998</v>
      </c>
      <c r="AA528" s="5"/>
      <c r="AB528" s="5"/>
      <c r="AC528" s="5">
        <f>(D528/S528)*1000000</f>
        <v>2152.4553213279505</v>
      </c>
      <c r="AD528" s="5">
        <f>S528/E528</f>
        <v>175.04936415571552</v>
      </c>
      <c r="AE528" s="5">
        <v>1066000</v>
      </c>
      <c r="AF528" s="5">
        <v>1658215.36</v>
      </c>
      <c r="AG528" s="5">
        <v>37.59216</v>
      </c>
      <c r="AH528" s="5">
        <v>11638500.01</v>
      </c>
      <c r="AI528" s="5">
        <v>18104258.5</v>
      </c>
      <c r="AJ528" s="5">
        <v>542.49284999999998</v>
      </c>
      <c r="AK528" s="5">
        <v>102</v>
      </c>
      <c r="AL528" s="5">
        <v>1.0399999999999999E-3</v>
      </c>
      <c r="AM528" s="5">
        <v>6</v>
      </c>
      <c r="AN528" s="5">
        <v>1.0000000000000001E-5</v>
      </c>
      <c r="AO528" s="5">
        <v>6</v>
      </c>
      <c r="AP528" s="5">
        <v>2</v>
      </c>
      <c r="AQ528" s="5">
        <v>6</v>
      </c>
      <c r="AR528" s="5">
        <v>6</v>
      </c>
      <c r="AS528" s="5">
        <v>6</v>
      </c>
      <c r="AT528" s="5">
        <v>286</v>
      </c>
      <c r="AU528" s="5">
        <f>IF(AM528&gt;20,1,0)</f>
        <v>0</v>
      </c>
    </row>
    <row r="529" spans="1:47">
      <c r="A529" s="15">
        <v>26000</v>
      </c>
      <c r="B529" s="1" t="s">
        <v>26</v>
      </c>
      <c r="C529">
        <v>1998</v>
      </c>
      <c r="D529">
        <v>21060.1</v>
      </c>
      <c r="E529" s="13">
        <v>56539</v>
      </c>
      <c r="F529" s="42"/>
      <c r="G529" s="5">
        <v>7.34</v>
      </c>
      <c r="H529" s="13"/>
      <c r="I529" s="13"/>
      <c r="J529" s="13"/>
      <c r="K529" s="13"/>
      <c r="L529" s="13"/>
      <c r="M529" s="13"/>
      <c r="N529" s="13"/>
      <c r="O529" s="30">
        <v>11</v>
      </c>
      <c r="P529" s="9">
        <v>5.6554646317841666</v>
      </c>
      <c r="Q529" s="15">
        <v>54.5</v>
      </c>
      <c r="S529" s="33">
        <v>9847942</v>
      </c>
      <c r="T529" s="8">
        <v>187.5</v>
      </c>
      <c r="U529">
        <v>3.9</v>
      </c>
      <c r="V529" s="9">
        <v>5.6335958014026994</v>
      </c>
      <c r="W529" s="5">
        <v>27432</v>
      </c>
      <c r="X529" s="8">
        <v>74.400000000000006</v>
      </c>
      <c r="Y529" s="5">
        <v>239244</v>
      </c>
      <c r="Z529" s="27">
        <v>4491.5937708319298</v>
      </c>
      <c r="AA529" s="5"/>
      <c r="AB529" s="5"/>
      <c r="AC529" s="5">
        <f>(D529/S529)*1000000</f>
        <v>2138.5280295111402</v>
      </c>
      <c r="AD529" s="5">
        <f>S529/E529</f>
        <v>174.17962822122783</v>
      </c>
      <c r="AE529" s="5">
        <v>45134999.960000001</v>
      </c>
      <c r="AF529" s="5">
        <v>71760352.859999999</v>
      </c>
      <c r="AG529" s="5">
        <v>1935.4494999999999</v>
      </c>
      <c r="AH529" s="5">
        <v>294964700.05000001</v>
      </c>
      <c r="AI529" s="5">
        <v>468965790.64999998</v>
      </c>
      <c r="AJ529" s="5">
        <v>6377.7085900000002</v>
      </c>
      <c r="AK529" s="5">
        <v>187</v>
      </c>
      <c r="AL529" s="5">
        <v>3.3999999999999998E-3</v>
      </c>
      <c r="AM529" s="5">
        <v>12.1</v>
      </c>
      <c r="AN529" s="5">
        <v>2.5999999999999998E-4</v>
      </c>
      <c r="AO529" s="5">
        <v>2</v>
      </c>
      <c r="AP529" s="5">
        <v>2</v>
      </c>
      <c r="AQ529" s="5">
        <v>1</v>
      </c>
      <c r="AR529" s="5">
        <v>2</v>
      </c>
      <c r="AS529" s="5">
        <v>2</v>
      </c>
      <c r="AT529" s="5">
        <v>292</v>
      </c>
      <c r="AU529" s="5">
        <f>IF(AM529&gt;20,1,0)</f>
        <v>0</v>
      </c>
    </row>
    <row r="530" spans="1:47">
      <c r="A530" s="15">
        <v>26000</v>
      </c>
      <c r="B530" s="1" t="s">
        <v>26</v>
      </c>
      <c r="C530">
        <v>1997</v>
      </c>
      <c r="D530">
        <v>19969.2</v>
      </c>
      <c r="E530" s="13">
        <v>56539</v>
      </c>
      <c r="F530" s="42"/>
      <c r="G530" s="5">
        <v>7.77</v>
      </c>
      <c r="H530" s="13"/>
      <c r="I530" s="13"/>
      <c r="J530" s="13"/>
      <c r="K530" s="13"/>
      <c r="L530" s="13"/>
      <c r="M530" s="13"/>
      <c r="N530" s="13"/>
      <c r="O530" s="30">
        <v>10.3</v>
      </c>
      <c r="P530" s="9">
        <v>5.3654083541676911</v>
      </c>
      <c r="Q530" s="15">
        <v>51.8</v>
      </c>
      <c r="R530">
        <v>35.6</v>
      </c>
      <c r="S530" s="33">
        <v>9809051</v>
      </c>
      <c r="T530" s="8">
        <v>180.3</v>
      </c>
      <c r="U530">
        <v>4.3</v>
      </c>
      <c r="V530" s="9">
        <v>5.3678016509256778</v>
      </c>
      <c r="W530" s="5">
        <v>25990</v>
      </c>
      <c r="X530" s="8">
        <v>73.3</v>
      </c>
      <c r="Y530" s="5">
        <v>227660</v>
      </c>
      <c r="Z530" s="27">
        <v>3983.7602684997501</v>
      </c>
      <c r="AA530" s="5"/>
      <c r="AB530" s="5"/>
      <c r="AC530" s="5">
        <f>(D530/S530)*1000000</f>
        <v>2035.7932688901303</v>
      </c>
      <c r="AD530" s="5">
        <f>S530/E530</f>
        <v>173.49176674507862</v>
      </c>
      <c r="AE530" s="5">
        <v>11313000</v>
      </c>
      <c r="AF530" s="5">
        <v>18266757.940000001</v>
      </c>
      <c r="AG530" s="5">
        <v>433.92117999999999</v>
      </c>
      <c r="AH530" s="5">
        <v>178317000.15000001</v>
      </c>
      <c r="AI530" s="5">
        <v>287923051.10000002</v>
      </c>
      <c r="AJ530" s="5">
        <v>1093.05116</v>
      </c>
      <c r="AK530" s="5">
        <v>128</v>
      </c>
      <c r="AL530" s="5">
        <v>2.5000000000000001E-4</v>
      </c>
      <c r="AM530" s="5">
        <v>9</v>
      </c>
      <c r="AN530" s="5">
        <v>2.0000000000000002E-5</v>
      </c>
      <c r="AO530" s="5">
        <v>4</v>
      </c>
      <c r="AP530" s="5">
        <v>3</v>
      </c>
      <c r="AQ530" s="5">
        <v>2</v>
      </c>
      <c r="AR530" s="5">
        <v>4</v>
      </c>
      <c r="AS530" s="5">
        <v>2</v>
      </c>
      <c r="AT530" s="5">
        <v>264</v>
      </c>
      <c r="AU530" s="5">
        <f>IF(AM530&gt;20,1,0)</f>
        <v>0</v>
      </c>
    </row>
    <row r="531" spans="1:47">
      <c r="A531" s="15">
        <v>27000</v>
      </c>
      <c r="B531" s="1" t="s">
        <v>27</v>
      </c>
      <c r="C531">
        <v>2019</v>
      </c>
      <c r="D531">
        <v>27141.200000000001</v>
      </c>
      <c r="E531" s="13">
        <v>79627</v>
      </c>
      <c r="F531" s="42">
        <v>5.0999999999999996</v>
      </c>
      <c r="G531" s="42"/>
      <c r="H531" s="38" t="s">
        <v>169</v>
      </c>
      <c r="I531" s="38" t="s">
        <v>170</v>
      </c>
      <c r="J531" s="38" t="s">
        <v>171</v>
      </c>
      <c r="K531" s="38">
        <v>6.6</v>
      </c>
      <c r="L531" s="38">
        <v>5.0999999999999996</v>
      </c>
      <c r="M531" s="38">
        <v>5.6</v>
      </c>
      <c r="N531" s="13">
        <v>39</v>
      </c>
      <c r="O531" s="30">
        <v>5.7</v>
      </c>
      <c r="P531" s="13"/>
      <c r="Q531" s="15">
        <v>73.2</v>
      </c>
      <c r="S531" s="23">
        <v>5639632</v>
      </c>
      <c r="T531" s="8">
        <v>127.1</v>
      </c>
      <c r="U531">
        <v>3.2</v>
      </c>
      <c r="V531" s="5"/>
      <c r="W531" s="5">
        <v>58834</v>
      </c>
      <c r="X531" s="8">
        <v>71.400000000000006</v>
      </c>
      <c r="Y531" s="5">
        <v>171592</v>
      </c>
      <c r="Z531" s="27">
        <v>2486.3710107638599</v>
      </c>
      <c r="AA531" s="11">
        <v>11323.25</v>
      </c>
      <c r="AB531" s="5"/>
      <c r="AC531" s="5">
        <f>(D531/S531)*1000000</f>
        <v>4812.583516087574</v>
      </c>
      <c r="AD531" s="5">
        <f>S531/E531</f>
        <v>70.825624474110541</v>
      </c>
      <c r="AE531" s="5">
        <v>162192000</v>
      </c>
      <c r="AF531" s="5">
        <v>162192000</v>
      </c>
      <c r="AG531" s="5">
        <v>14964.326800000001</v>
      </c>
      <c r="AH531" s="5">
        <v>23822000</v>
      </c>
      <c r="AI531" s="5">
        <v>23822000</v>
      </c>
      <c r="AJ531" s="5">
        <v>1543.7976100000001</v>
      </c>
      <c r="AK531" s="5">
        <v>0</v>
      </c>
      <c r="AL531" s="5">
        <v>0</v>
      </c>
      <c r="AM531" s="5">
        <v>3</v>
      </c>
      <c r="AN531" s="5">
        <v>8.0000000000000007E-5</v>
      </c>
      <c r="AO531" s="5">
        <v>30</v>
      </c>
      <c r="AP531" s="5">
        <v>3</v>
      </c>
      <c r="AQ531" s="5">
        <v>0</v>
      </c>
      <c r="AR531" s="5">
        <v>30</v>
      </c>
      <c r="AS531" s="5">
        <v>30</v>
      </c>
      <c r="AT531" s="5">
        <v>222</v>
      </c>
      <c r="AU531" s="5">
        <f>IF(AM531&gt;20,1,0)</f>
        <v>0</v>
      </c>
    </row>
    <row r="532" spans="1:47">
      <c r="A532" s="15">
        <v>27000</v>
      </c>
      <c r="B532" s="1" t="s">
        <v>27</v>
      </c>
      <c r="C532">
        <v>2018</v>
      </c>
      <c r="D532">
        <v>25885.7</v>
      </c>
      <c r="E532" s="13">
        <v>79627</v>
      </c>
      <c r="F532" s="42">
        <v>5.3</v>
      </c>
      <c r="G532" s="5">
        <v>1.8890860549999999</v>
      </c>
      <c r="H532" s="38" t="s">
        <v>322</v>
      </c>
      <c r="I532" s="38" t="s">
        <v>323</v>
      </c>
      <c r="J532" s="38" t="s">
        <v>324</v>
      </c>
      <c r="K532" s="38">
        <v>6.6</v>
      </c>
      <c r="L532" s="38">
        <v>4.9000000000000004</v>
      </c>
      <c r="M532" s="38">
        <v>5.5</v>
      </c>
      <c r="N532" s="13">
        <v>54</v>
      </c>
      <c r="O532" s="30">
        <v>7.9</v>
      </c>
      <c r="P532" s="9">
        <v>5.4381407090146956</v>
      </c>
      <c r="Q532" s="15">
        <v>72.099999999999994</v>
      </c>
      <c r="S532" s="23">
        <v>5606249</v>
      </c>
      <c r="T532" s="8">
        <v>121.9</v>
      </c>
      <c r="U532">
        <v>2.9</v>
      </c>
      <c r="V532" s="5"/>
      <c r="W532" s="5">
        <v>57371</v>
      </c>
      <c r="X532" s="8">
        <v>69.8</v>
      </c>
      <c r="Y532" s="5">
        <v>168785</v>
      </c>
      <c r="Z532" s="27">
        <v>2193.8192395180099</v>
      </c>
      <c r="AA532" s="11">
        <v>11637.25</v>
      </c>
      <c r="AB532" s="5"/>
      <c r="AC532" s="5">
        <f>(D532/S532)*1000000</f>
        <v>4617.2940231516659</v>
      </c>
      <c r="AD532" s="5">
        <f>S532/E532</f>
        <v>70.406382257274544</v>
      </c>
      <c r="AE532" s="5">
        <v>1566000</v>
      </c>
      <c r="AF532" s="5">
        <v>1616187.18</v>
      </c>
      <c r="AG532" s="5">
        <v>58.025959999999998</v>
      </c>
      <c r="AH532" s="5">
        <v>44738000</v>
      </c>
      <c r="AI532" s="5">
        <v>46171764.170000002</v>
      </c>
      <c r="AJ532" s="5">
        <v>1377.9522899999999</v>
      </c>
      <c r="AK532" s="5">
        <v>8</v>
      </c>
      <c r="AL532" s="5">
        <v>2.7999999999999998E-4</v>
      </c>
      <c r="AM532" s="5">
        <v>2</v>
      </c>
      <c r="AN532" s="5">
        <v>6.9999999999999994E-5</v>
      </c>
      <c r="AO532" s="5">
        <v>22</v>
      </c>
      <c r="AP532" s="5">
        <v>3</v>
      </c>
      <c r="AQ532" s="5">
        <v>1</v>
      </c>
      <c r="AR532" s="5">
        <v>22</v>
      </c>
      <c r="AS532" s="5">
        <v>2</v>
      </c>
      <c r="AT532" s="5">
        <v>133</v>
      </c>
      <c r="AU532" s="5">
        <f>IF(AM532&gt;20,1,0)</f>
        <v>0</v>
      </c>
    </row>
    <row r="533" spans="1:47">
      <c r="A533" s="15">
        <v>27000</v>
      </c>
      <c r="B533" s="1" t="s">
        <v>27</v>
      </c>
      <c r="C533">
        <v>2017</v>
      </c>
      <c r="D533">
        <v>24482.799999999999</v>
      </c>
      <c r="E533" s="13">
        <v>79627</v>
      </c>
      <c r="F533" s="42">
        <v>5.6</v>
      </c>
      <c r="G533" s="5">
        <v>2.0473568000000002</v>
      </c>
      <c r="H533" s="38" t="s">
        <v>475</v>
      </c>
      <c r="I533" s="38" t="s">
        <v>476</v>
      </c>
      <c r="J533" s="38" t="s">
        <v>477</v>
      </c>
      <c r="K533" s="38">
        <v>6.5</v>
      </c>
      <c r="L533" s="38">
        <v>4.9000000000000004</v>
      </c>
      <c r="M533" s="38">
        <v>5.3</v>
      </c>
      <c r="N533" s="13">
        <v>58</v>
      </c>
      <c r="O533" s="30">
        <v>9.1999999999999993</v>
      </c>
      <c r="P533" s="9">
        <v>5.4976024430520161</v>
      </c>
      <c r="Q533" s="15">
        <v>68.3</v>
      </c>
      <c r="S533" s="23">
        <v>5566230</v>
      </c>
      <c r="T533" s="8">
        <v>119.8</v>
      </c>
      <c r="U533">
        <v>3.4</v>
      </c>
      <c r="V533" s="9">
        <v>5.3972816959672194</v>
      </c>
      <c r="W533" s="5">
        <v>54960</v>
      </c>
      <c r="X533" s="8">
        <v>72.7</v>
      </c>
      <c r="Y533" s="5">
        <v>160983</v>
      </c>
      <c r="Z533" s="27">
        <v>2017.9353255660801</v>
      </c>
      <c r="AA533" s="11">
        <v>10719</v>
      </c>
      <c r="AB533" s="5"/>
      <c r="AC533" s="5">
        <f>(D533/S533)*1000000</f>
        <v>4398.4528127655522</v>
      </c>
      <c r="AD533" s="5">
        <f>S533/E533</f>
        <v>69.903801474374276</v>
      </c>
      <c r="AE533" s="5">
        <v>4401000</v>
      </c>
      <c r="AF533" s="5">
        <v>4572526.1399999997</v>
      </c>
      <c r="AG533" s="5">
        <v>271.99045000000001</v>
      </c>
      <c r="AH533" s="5">
        <v>19216000</v>
      </c>
      <c r="AI533" s="5">
        <v>19964931.219999999</v>
      </c>
      <c r="AJ533" s="5">
        <v>933.64053000000001</v>
      </c>
      <c r="AK533" s="5">
        <v>7</v>
      </c>
      <c r="AL533" s="5">
        <v>1.1E-4</v>
      </c>
      <c r="AM533" s="5">
        <v>5</v>
      </c>
      <c r="AN533" s="5">
        <v>3.0000000000000001E-5</v>
      </c>
      <c r="AO533" s="5">
        <v>3</v>
      </c>
      <c r="AP533" s="5">
        <v>2</v>
      </c>
      <c r="AQ533" s="5">
        <v>3</v>
      </c>
      <c r="AR533" s="5">
        <v>2</v>
      </c>
      <c r="AS533" s="5">
        <v>1</v>
      </c>
      <c r="AT533" s="5">
        <v>123</v>
      </c>
      <c r="AU533" s="5">
        <f>IF(AM533&gt;20,1,0)</f>
        <v>0</v>
      </c>
    </row>
    <row r="534" spans="1:47">
      <c r="A534" s="15">
        <v>27000</v>
      </c>
      <c r="B534" s="1" t="s">
        <v>27</v>
      </c>
      <c r="C534">
        <v>2016</v>
      </c>
      <c r="D534">
        <v>23983.1</v>
      </c>
      <c r="E534" s="13">
        <v>79627</v>
      </c>
      <c r="F534" s="42">
        <v>5.6</v>
      </c>
      <c r="G534" s="5">
        <v>1.83</v>
      </c>
      <c r="H534" s="38" t="s">
        <v>628</v>
      </c>
      <c r="I534" s="38" t="s">
        <v>629</v>
      </c>
      <c r="J534" s="38" t="s">
        <v>630</v>
      </c>
      <c r="K534" s="38">
        <v>6</v>
      </c>
      <c r="L534" s="38">
        <v>4.7</v>
      </c>
      <c r="M534" s="38">
        <v>5.2</v>
      </c>
      <c r="N534" s="13">
        <v>48</v>
      </c>
      <c r="O534" s="30">
        <v>8.6999999999999993</v>
      </c>
      <c r="P534" s="9">
        <v>5.3476674874438261</v>
      </c>
      <c r="Q534" s="15">
        <v>65.2</v>
      </c>
      <c r="S534" s="23">
        <v>5522744</v>
      </c>
      <c r="T534" s="8">
        <v>116.2</v>
      </c>
      <c r="U534">
        <v>3.9</v>
      </c>
      <c r="V534" s="9">
        <v>5.2972197949434863</v>
      </c>
      <c r="W534" s="5">
        <v>53083</v>
      </c>
      <c r="X534" s="8">
        <v>72.400000000000006</v>
      </c>
      <c r="Y534" s="5">
        <v>154259</v>
      </c>
      <c r="Z534" s="27">
        <v>1962.7530755458599</v>
      </c>
      <c r="AA534" s="11">
        <v>9871</v>
      </c>
      <c r="AB534" s="12">
        <v>-3.5855135737197896E-2</v>
      </c>
      <c r="AC534" s="5">
        <f>(D534/S534)*1000000</f>
        <v>4342.6057771281803</v>
      </c>
      <c r="AD534" s="5">
        <f>S534/E534</f>
        <v>69.357680183857241</v>
      </c>
      <c r="AE534" s="5">
        <v>1989000</v>
      </c>
      <c r="AF534" s="5">
        <v>2109307.42</v>
      </c>
      <c r="AG534" s="5">
        <v>153.92561000000001</v>
      </c>
      <c r="AH534" s="5">
        <v>16965300</v>
      </c>
      <c r="AI534" s="5">
        <v>17991469.859999999</v>
      </c>
      <c r="AJ534" s="5">
        <v>669.52864999999997</v>
      </c>
      <c r="AK534" s="5">
        <v>14</v>
      </c>
      <c r="AL534" s="5">
        <v>7.6999999999999996E-4</v>
      </c>
      <c r="AM534" s="5">
        <v>9</v>
      </c>
      <c r="AN534" s="5">
        <v>4.8999999999999998E-4</v>
      </c>
      <c r="AO534" s="5">
        <v>2</v>
      </c>
      <c r="AP534" s="5">
        <v>1</v>
      </c>
      <c r="AQ534" s="5">
        <v>1</v>
      </c>
      <c r="AR534" s="5">
        <v>2</v>
      </c>
      <c r="AS534" s="5">
        <v>2</v>
      </c>
      <c r="AT534" s="5">
        <v>182</v>
      </c>
      <c r="AU534" s="5">
        <f>IF(AM534&gt;20,1,0)</f>
        <v>0</v>
      </c>
    </row>
    <row r="535" spans="1:47">
      <c r="A535" s="15">
        <v>27000</v>
      </c>
      <c r="B535" s="1" t="s">
        <v>27</v>
      </c>
      <c r="C535">
        <v>2015</v>
      </c>
      <c r="D535">
        <v>22760.1</v>
      </c>
      <c r="E535" s="13">
        <v>79627</v>
      </c>
      <c r="F535" s="42">
        <v>5.6</v>
      </c>
      <c r="G535" s="5">
        <v>2.4300000000000002</v>
      </c>
      <c r="H535" s="38" t="s">
        <v>781</v>
      </c>
      <c r="I535" s="38" t="s">
        <v>782</v>
      </c>
      <c r="J535" s="38" t="s">
        <v>783</v>
      </c>
      <c r="K535" s="38">
        <v>5.8</v>
      </c>
      <c r="L535" s="38">
        <v>4.7</v>
      </c>
      <c r="M535" s="38">
        <v>5.0999999999999996</v>
      </c>
      <c r="N535" s="13">
        <v>29</v>
      </c>
      <c r="O535" s="30">
        <v>7.8</v>
      </c>
      <c r="P535" s="9">
        <v>5.5113111774751244</v>
      </c>
      <c r="Q535" s="15">
        <v>60.6</v>
      </c>
      <c r="S535" s="23">
        <v>5482032</v>
      </c>
      <c r="T535" s="8">
        <v>115.2</v>
      </c>
      <c r="U535">
        <v>3.7</v>
      </c>
      <c r="V535" s="9">
        <v>5.4696500627355391</v>
      </c>
      <c r="W535" s="5">
        <v>52355</v>
      </c>
      <c r="X535" s="8">
        <v>70.099999999999994</v>
      </c>
      <c r="Y535" s="5">
        <v>153856</v>
      </c>
      <c r="Z535" s="27">
        <v>1687.7787841643501</v>
      </c>
      <c r="AA535" s="11">
        <v>9688.25</v>
      </c>
      <c r="AB535" s="12">
        <v>-5.8249225494461931E-2</v>
      </c>
      <c r="AC535" s="5">
        <f>(D535/S535)*1000000</f>
        <v>4151.7634337048739</v>
      </c>
      <c r="AD535" s="5">
        <f>S535/E535</f>
        <v>68.846396322855313</v>
      </c>
      <c r="AE535" s="5">
        <v>211000</v>
      </c>
      <c r="AF535" s="5">
        <v>230707.48</v>
      </c>
      <c r="AG535" s="5">
        <v>14.14259</v>
      </c>
      <c r="AH535" s="5">
        <v>5607999</v>
      </c>
      <c r="AI535" s="5">
        <v>6131788.3200000003</v>
      </c>
      <c r="AJ535" s="5">
        <v>201.80792</v>
      </c>
      <c r="AK535" s="5">
        <v>6</v>
      </c>
      <c r="AL535" s="5">
        <v>1.2999999999999999E-4</v>
      </c>
      <c r="AM535" s="5">
        <v>1</v>
      </c>
      <c r="AN535" s="5">
        <v>0</v>
      </c>
      <c r="AO535" s="5">
        <v>2</v>
      </c>
      <c r="AP535" s="5">
        <v>1</v>
      </c>
      <c r="AQ535" s="5">
        <v>2</v>
      </c>
      <c r="AR535" s="5">
        <v>2</v>
      </c>
      <c r="AS535" s="5">
        <v>1</v>
      </c>
      <c r="AT535" s="5">
        <v>71</v>
      </c>
      <c r="AU535" s="5">
        <f>IF(AM535&gt;20,1,0)</f>
        <v>0</v>
      </c>
    </row>
    <row r="536" spans="1:47">
      <c r="A536" s="15">
        <v>27000</v>
      </c>
      <c r="B536" s="1" t="s">
        <v>27</v>
      </c>
      <c r="C536">
        <v>2014</v>
      </c>
      <c r="D536">
        <v>21811</v>
      </c>
      <c r="E536" s="13">
        <v>79627</v>
      </c>
      <c r="F536" s="42">
        <v>5.9</v>
      </c>
      <c r="G536" s="5">
        <v>1.61</v>
      </c>
      <c r="H536" s="38" t="s">
        <v>934</v>
      </c>
      <c r="I536" s="38" t="s">
        <v>935</v>
      </c>
      <c r="J536" s="38" t="s">
        <v>936</v>
      </c>
      <c r="K536" s="38">
        <v>5.7</v>
      </c>
      <c r="L536" s="38">
        <v>4.5999999999999996</v>
      </c>
      <c r="M536" s="38">
        <v>5.0999999999999996</v>
      </c>
      <c r="N536" s="13">
        <v>109</v>
      </c>
      <c r="O536" s="30">
        <v>8.3000000000000007</v>
      </c>
      <c r="P536" s="9">
        <v>5.4494624767318394</v>
      </c>
      <c r="Q536" s="15">
        <v>59.4</v>
      </c>
      <c r="S536" s="23">
        <v>5451079</v>
      </c>
      <c r="T536" s="8">
        <v>107.7</v>
      </c>
      <c r="U536">
        <v>4.2</v>
      </c>
      <c r="V536" s="9">
        <v>5.4155071158774062</v>
      </c>
      <c r="W536" s="5">
        <v>50258</v>
      </c>
      <c r="X536" s="8">
        <v>71.400000000000006</v>
      </c>
      <c r="Y536" s="5">
        <v>158030</v>
      </c>
      <c r="Z536" s="27">
        <v>1403.4987846276899</v>
      </c>
      <c r="AA536" s="11">
        <v>9689.25</v>
      </c>
      <c r="AB536" s="5">
        <v>-6.3296075489791187E-2</v>
      </c>
      <c r="AC536" s="5">
        <f>(D536/S536)*1000000</f>
        <v>4001.2261792573545</v>
      </c>
      <c r="AD536" s="5">
        <f>S536/E536</f>
        <v>68.457671392869258</v>
      </c>
      <c r="AE536" s="5">
        <v>538000</v>
      </c>
      <c r="AF536" s="5">
        <v>588947.63</v>
      </c>
      <c r="AG536" s="5">
        <v>61.212940000000003</v>
      </c>
      <c r="AH536" s="5">
        <v>47553299</v>
      </c>
      <c r="AI536" s="5">
        <v>52056512.490000002</v>
      </c>
      <c r="AJ536" s="5">
        <v>1590.6150600000001</v>
      </c>
      <c r="AK536" s="5">
        <v>7</v>
      </c>
      <c r="AL536" s="5">
        <v>2.1000000000000001E-4</v>
      </c>
      <c r="AM536" s="5">
        <v>7</v>
      </c>
      <c r="AN536" s="5">
        <v>9.0000000000000006E-5</v>
      </c>
      <c r="AO536" s="5">
        <v>25</v>
      </c>
      <c r="AP536" s="5">
        <v>3</v>
      </c>
      <c r="AQ536" s="5">
        <v>1</v>
      </c>
      <c r="AR536" s="5">
        <v>25</v>
      </c>
      <c r="AS536" s="5">
        <v>25</v>
      </c>
      <c r="AT536" s="5">
        <v>137</v>
      </c>
      <c r="AU536" s="5">
        <f>IF(AM536&gt;20,1,0)</f>
        <v>0</v>
      </c>
    </row>
    <row r="537" spans="1:47">
      <c r="A537" s="15">
        <v>27000</v>
      </c>
      <c r="B537" s="1" t="s">
        <v>27</v>
      </c>
      <c r="C537">
        <v>2013</v>
      </c>
      <c r="D537">
        <v>22299.8</v>
      </c>
      <c r="E537" s="13">
        <v>79627</v>
      </c>
      <c r="F537" s="42">
        <v>6</v>
      </c>
      <c r="G537" s="5">
        <v>2.1</v>
      </c>
      <c r="H537" s="38" t="s">
        <v>1085</v>
      </c>
      <c r="I537" s="38" t="s">
        <v>1086</v>
      </c>
      <c r="J537" s="38" t="s">
        <v>1087</v>
      </c>
      <c r="K537" s="38">
        <v>5.4</v>
      </c>
      <c r="L537" s="38">
        <v>4.3</v>
      </c>
      <c r="M537" s="38">
        <v>4.9000000000000004</v>
      </c>
      <c r="N537" s="13">
        <v>96</v>
      </c>
      <c r="O537" s="30">
        <v>11</v>
      </c>
      <c r="P537" s="9">
        <v>5.5376969460539192</v>
      </c>
      <c r="Q537" s="15">
        <v>55.5</v>
      </c>
      <c r="S537" s="23">
        <v>5413479</v>
      </c>
      <c r="T537" s="8">
        <v>100.6</v>
      </c>
      <c r="U537">
        <v>5</v>
      </c>
      <c r="V537" s="9">
        <v>5.5113747665093156</v>
      </c>
      <c r="W537" s="5">
        <v>47943</v>
      </c>
      <c r="X537" s="8">
        <v>73.400000000000006</v>
      </c>
      <c r="Y537" s="5">
        <v>156117</v>
      </c>
      <c r="Z537" s="27">
        <v>1393.33391112296</v>
      </c>
      <c r="AA537" s="11">
        <v>9539.5</v>
      </c>
      <c r="AB537" s="12">
        <v>-0.10432362370550298</v>
      </c>
      <c r="AC537" s="5">
        <f>(D537/S537)*1000000</f>
        <v>4119.3103362920583</v>
      </c>
      <c r="AD537" s="5">
        <f>S537/E537</f>
        <v>67.985469752722068</v>
      </c>
      <c r="AE537" s="5">
        <v>2040000</v>
      </c>
      <c r="AF537" s="5">
        <v>2269410.83</v>
      </c>
      <c r="AG537" s="5">
        <v>218.73048</v>
      </c>
      <c r="AH537" s="5">
        <v>112588200</v>
      </c>
      <c r="AI537" s="5">
        <v>125249451.51000001</v>
      </c>
      <c r="AJ537" s="5">
        <v>8069.3899600000004</v>
      </c>
      <c r="AK537" s="5">
        <v>247</v>
      </c>
      <c r="AL537" s="5">
        <v>5.0000000000000001E-4</v>
      </c>
      <c r="AM537" s="5">
        <v>4</v>
      </c>
      <c r="AN537" s="5">
        <v>4.0000000000000003E-5</v>
      </c>
      <c r="AO537" s="5">
        <v>5</v>
      </c>
      <c r="AP537" s="5">
        <v>1</v>
      </c>
      <c r="AQ537" s="5">
        <v>5</v>
      </c>
      <c r="AR537" s="5">
        <v>4</v>
      </c>
      <c r="AS537" s="5">
        <v>2</v>
      </c>
      <c r="AT537" s="5">
        <v>136</v>
      </c>
      <c r="AU537" s="5">
        <f>IF(AM537&gt;20,1,0)</f>
        <v>0</v>
      </c>
    </row>
    <row r="538" spans="1:47">
      <c r="A538" s="15">
        <v>27000</v>
      </c>
      <c r="B538" s="1" t="s">
        <v>27</v>
      </c>
      <c r="C538">
        <v>2012</v>
      </c>
      <c r="D538">
        <v>19836.900000000001</v>
      </c>
      <c r="E538" s="13">
        <v>79627</v>
      </c>
      <c r="F538" s="42">
        <v>5.6</v>
      </c>
      <c r="G538" s="5">
        <v>1.84</v>
      </c>
      <c r="H538" s="38" t="s">
        <v>1238</v>
      </c>
      <c r="I538" s="38" t="s">
        <v>1239</v>
      </c>
      <c r="J538" s="38" t="s">
        <v>1240</v>
      </c>
      <c r="K538" s="38">
        <v>5.3</v>
      </c>
      <c r="L538" s="38">
        <v>4.2</v>
      </c>
      <c r="M538" s="38">
        <v>4.9000000000000004</v>
      </c>
      <c r="N538" s="13">
        <v>76</v>
      </c>
      <c r="O538" s="30">
        <v>10</v>
      </c>
      <c r="P538" s="9">
        <v>5.4331087078868796</v>
      </c>
      <c r="Q538" s="15">
        <v>56.2</v>
      </c>
      <c r="S538" s="23">
        <v>5376643</v>
      </c>
      <c r="T538" s="8">
        <v>94.9</v>
      </c>
      <c r="U538">
        <v>5.6</v>
      </c>
      <c r="V538" s="9">
        <v>5.4125628333793907</v>
      </c>
      <c r="W538" s="5">
        <v>47859</v>
      </c>
      <c r="X538" s="8">
        <v>72</v>
      </c>
      <c r="Y538" s="5">
        <v>158455</v>
      </c>
      <c r="Z538" s="27">
        <v>1242.46119976824</v>
      </c>
      <c r="AA538" s="11">
        <v>9666.25</v>
      </c>
      <c r="AB538" s="12">
        <v>-0.14854970594622921</v>
      </c>
      <c r="AC538" s="5">
        <f>(D538/S538)*1000000</f>
        <v>3689.4582734989103</v>
      </c>
      <c r="AD538" s="5">
        <f>S538/E538</f>
        <v>67.522862848028936</v>
      </c>
      <c r="AE538" s="5">
        <v>2545000</v>
      </c>
      <c r="AF538" s="5">
        <v>2872671.57</v>
      </c>
      <c r="AG538" s="5">
        <v>149.87970000000001</v>
      </c>
      <c r="AH538" s="5">
        <v>58297700</v>
      </c>
      <c r="AI538" s="5">
        <v>65803593.5</v>
      </c>
      <c r="AJ538" s="5">
        <v>1914.3723</v>
      </c>
      <c r="AK538" s="5">
        <v>5</v>
      </c>
      <c r="AL538" s="5">
        <v>2.4000000000000001E-4</v>
      </c>
      <c r="AM538" s="5">
        <v>9</v>
      </c>
      <c r="AN538" s="5">
        <v>1.2E-4</v>
      </c>
      <c r="AO538" s="5">
        <v>12</v>
      </c>
      <c r="AP538" s="5">
        <v>4</v>
      </c>
      <c r="AQ538" s="5">
        <v>2</v>
      </c>
      <c r="AR538" s="5">
        <v>12</v>
      </c>
      <c r="AS538" s="5">
        <v>4</v>
      </c>
      <c r="AT538" s="5">
        <v>207</v>
      </c>
      <c r="AU538" s="5">
        <f>IF(AM538&gt;20,1,0)</f>
        <v>0</v>
      </c>
    </row>
    <row r="539" spans="1:47">
      <c r="A539" s="15">
        <v>27000</v>
      </c>
      <c r="B539" s="1" t="s">
        <v>27</v>
      </c>
      <c r="C539">
        <v>2011</v>
      </c>
      <c r="D539">
        <v>19650.3</v>
      </c>
      <c r="E539" s="13">
        <v>79627</v>
      </c>
      <c r="F539" s="42">
        <v>5.6</v>
      </c>
      <c r="G539" s="5">
        <v>1.4</v>
      </c>
      <c r="H539" s="38" t="s">
        <v>1391</v>
      </c>
      <c r="I539" s="38" t="s">
        <v>1392</v>
      </c>
      <c r="J539" s="38" t="s">
        <v>1393</v>
      </c>
      <c r="K539" s="38">
        <v>5.2</v>
      </c>
      <c r="L539" s="38">
        <v>4</v>
      </c>
      <c r="M539" s="38">
        <v>4.8</v>
      </c>
      <c r="N539" s="13">
        <v>54</v>
      </c>
      <c r="O539" s="30">
        <v>10</v>
      </c>
      <c r="P539" s="9">
        <v>5.2153020078960619</v>
      </c>
      <c r="Q539" s="15">
        <v>55.7</v>
      </c>
      <c r="S539" s="23">
        <v>5346143</v>
      </c>
      <c r="T539" s="8">
        <v>91.8</v>
      </c>
      <c r="U539">
        <v>6.5</v>
      </c>
      <c r="V539" s="9">
        <v>5.1930803029294852</v>
      </c>
      <c r="W539" s="5">
        <v>45349</v>
      </c>
      <c r="X539" s="8">
        <v>71.3</v>
      </c>
      <c r="Y539" s="5">
        <v>156391</v>
      </c>
      <c r="Z539" s="27">
        <v>684.94056067277597</v>
      </c>
      <c r="AA539" s="11">
        <v>9442.75</v>
      </c>
      <c r="AB539" s="12">
        <v>-7.2501091275101875E-3</v>
      </c>
      <c r="AC539" s="5">
        <f>(D539/S539)*1000000</f>
        <v>3675.6031404322703</v>
      </c>
      <c r="AD539" s="5">
        <f>S539/E539</f>
        <v>67.139826943122301</v>
      </c>
      <c r="AE539" s="5">
        <v>6022000</v>
      </c>
      <c r="AF539" s="5">
        <v>6938006.6699999999</v>
      </c>
      <c r="AG539" s="5">
        <v>602.78270999999995</v>
      </c>
      <c r="AH539" s="5">
        <v>189896099</v>
      </c>
      <c r="AI539" s="5">
        <v>218781203.00999999</v>
      </c>
      <c r="AJ539" s="5">
        <v>1520.97973</v>
      </c>
      <c r="AK539" s="5">
        <v>59</v>
      </c>
      <c r="AL539" s="5">
        <v>2.0000000000000001E-4</v>
      </c>
      <c r="AM539" s="5">
        <v>4</v>
      </c>
      <c r="AN539" s="5">
        <v>1.6000000000000001E-4</v>
      </c>
      <c r="AO539" s="5">
        <v>30</v>
      </c>
      <c r="AP539" s="5">
        <v>11</v>
      </c>
      <c r="AQ539" s="5">
        <v>1</v>
      </c>
      <c r="AR539" s="5">
        <v>30</v>
      </c>
      <c r="AS539" s="5">
        <v>2</v>
      </c>
      <c r="AT539" s="5">
        <v>212</v>
      </c>
      <c r="AU539" s="5">
        <f>IF(AM539&gt;20,1,0)</f>
        <v>0</v>
      </c>
    </row>
    <row r="540" spans="1:47">
      <c r="A540" s="15">
        <v>27000</v>
      </c>
      <c r="B540" s="1" t="s">
        <v>27</v>
      </c>
      <c r="C540">
        <v>2010</v>
      </c>
      <c r="D540">
        <v>18808.3</v>
      </c>
      <c r="E540" s="17">
        <v>79627</v>
      </c>
      <c r="F540" s="41">
        <v>5.3</v>
      </c>
      <c r="G540" s="5">
        <v>1.81</v>
      </c>
      <c r="H540" s="38" t="s">
        <v>1543</v>
      </c>
      <c r="I540" s="38" t="s">
        <v>1544</v>
      </c>
      <c r="J540" s="38" t="s">
        <v>1545</v>
      </c>
      <c r="K540" s="38">
        <v>5.2</v>
      </c>
      <c r="L540" s="38">
        <v>4</v>
      </c>
      <c r="M540" s="38">
        <v>4.7</v>
      </c>
      <c r="N540" s="17">
        <v>71</v>
      </c>
      <c r="O540" s="30">
        <v>10.8</v>
      </c>
      <c r="P540" s="9">
        <v>4.7526282276984384</v>
      </c>
      <c r="Q540" s="15">
        <v>56</v>
      </c>
      <c r="S540" s="23">
        <v>5310828</v>
      </c>
      <c r="T540" s="8">
        <v>87.6</v>
      </c>
      <c r="U540">
        <v>7.4</v>
      </c>
      <c r="V540" s="9">
        <v>4.7381790336179845</v>
      </c>
      <c r="W540" s="5">
        <v>42606</v>
      </c>
      <c r="X540" s="8">
        <v>72.599999999999994</v>
      </c>
      <c r="Y540" s="5">
        <v>154902</v>
      </c>
      <c r="Z540" s="27">
        <v>792.51891075191998</v>
      </c>
      <c r="AA540" s="11">
        <v>9745.25</v>
      </c>
      <c r="AB540" s="12">
        <v>-5.5459213940025683E-2</v>
      </c>
      <c r="AC540" s="5">
        <f>(D540/S540)*1000000</f>
        <v>3541.5004967210384</v>
      </c>
      <c r="AD540" s="5">
        <f>S540/E540</f>
        <v>66.696321599457477</v>
      </c>
      <c r="AE540" s="5">
        <v>7999000</v>
      </c>
      <c r="AF540" s="5">
        <v>9506625.3399999999</v>
      </c>
      <c r="AG540" s="5">
        <v>764.81808999999998</v>
      </c>
      <c r="AH540" s="5">
        <v>115533100</v>
      </c>
      <c r="AI540" s="5">
        <v>137308400.69</v>
      </c>
      <c r="AJ540" s="5">
        <v>3704.6486500000001</v>
      </c>
      <c r="AK540" s="5">
        <v>51</v>
      </c>
      <c r="AL540" s="5">
        <v>2.6099999999999999E-3</v>
      </c>
      <c r="AM540" s="5">
        <v>5</v>
      </c>
      <c r="AN540" s="5">
        <v>2.0000000000000001E-4</v>
      </c>
      <c r="AO540" s="5">
        <v>11</v>
      </c>
      <c r="AP540" s="5">
        <v>2</v>
      </c>
      <c r="AQ540" s="5">
        <v>1</v>
      </c>
      <c r="AR540" s="5">
        <v>11</v>
      </c>
      <c r="AS540" s="5">
        <v>2</v>
      </c>
      <c r="AT540" s="5">
        <v>294</v>
      </c>
      <c r="AU540" s="5">
        <f>IF(AM540&gt;20,1,0)</f>
        <v>0</v>
      </c>
    </row>
    <row r="541" spans="1:47">
      <c r="A541" s="15">
        <v>27000</v>
      </c>
      <c r="B541" s="1" t="s">
        <v>27</v>
      </c>
      <c r="C541">
        <v>2009</v>
      </c>
      <c r="D541">
        <v>17322.599999999999</v>
      </c>
      <c r="E541" s="13">
        <v>79627</v>
      </c>
      <c r="F541" s="42">
        <v>5.3</v>
      </c>
      <c r="G541" s="5">
        <v>1.41</v>
      </c>
      <c r="H541" s="13"/>
      <c r="I541" s="13"/>
      <c r="J541" s="13"/>
      <c r="K541" s="13"/>
      <c r="L541" s="13"/>
      <c r="M541" s="13"/>
      <c r="N541" s="13">
        <v>3</v>
      </c>
      <c r="O541" s="30">
        <v>11.1</v>
      </c>
      <c r="P541" s="9">
        <v>5.0425032944625334</v>
      </c>
      <c r="Q541" s="15">
        <v>54.4</v>
      </c>
      <c r="S541" s="7">
        <v>5281203</v>
      </c>
      <c r="T541" s="8">
        <v>93.4</v>
      </c>
      <c r="U541">
        <v>7.8</v>
      </c>
      <c r="V541" s="9">
        <v>5.0230592777941103</v>
      </c>
      <c r="W541" s="5">
        <v>41015</v>
      </c>
      <c r="X541" s="8">
        <v>72.900000000000006</v>
      </c>
      <c r="Y541" s="5">
        <v>156568</v>
      </c>
      <c r="Z541" s="27">
        <v>767.82124205724904</v>
      </c>
      <c r="AA541" s="11">
        <v>10827.75</v>
      </c>
      <c r="AB541" s="12">
        <v>-2.5868620696540182E-2</v>
      </c>
      <c r="AC541" s="5">
        <f>(D541/S541)*1000000</f>
        <v>3280.0481253987018</v>
      </c>
      <c r="AD541" s="5">
        <f>S541/E541</f>
        <v>66.324274429527676</v>
      </c>
      <c r="AE541" s="5">
        <v>1395000</v>
      </c>
      <c r="AF541" s="5">
        <v>1685119.59</v>
      </c>
      <c r="AG541" s="5">
        <v>85.621859999999998</v>
      </c>
      <c r="AH541" s="5">
        <v>6589400</v>
      </c>
      <c r="AI541" s="5">
        <v>7959804.5599999996</v>
      </c>
      <c r="AJ541" s="5">
        <v>281.55275999999998</v>
      </c>
      <c r="AK541" s="5">
        <v>3</v>
      </c>
      <c r="AL541" s="5">
        <v>6.0000000000000002E-5</v>
      </c>
      <c r="AM541" s="5">
        <v>10</v>
      </c>
      <c r="AN541" s="5">
        <v>2.7999999999999998E-4</v>
      </c>
      <c r="AO541" s="5">
        <v>27</v>
      </c>
      <c r="AP541" s="5">
        <v>3</v>
      </c>
      <c r="AQ541" s="5">
        <v>1</v>
      </c>
      <c r="AR541" s="5">
        <v>27</v>
      </c>
      <c r="AS541" s="5">
        <v>2</v>
      </c>
      <c r="AT541" s="5">
        <v>117</v>
      </c>
      <c r="AU541" s="5">
        <f>IF(AM541&gt;20,1,0)</f>
        <v>0</v>
      </c>
    </row>
    <row r="542" spans="1:47">
      <c r="A542" s="15">
        <v>27000</v>
      </c>
      <c r="B542" s="1" t="s">
        <v>27</v>
      </c>
      <c r="C542">
        <v>2008</v>
      </c>
      <c r="D542">
        <v>16871.900000000001</v>
      </c>
      <c r="E542" s="13">
        <v>79627</v>
      </c>
      <c r="F542" s="42">
        <v>5.4</v>
      </c>
      <c r="G542" s="5">
        <v>2.11</v>
      </c>
      <c r="H542" s="13"/>
      <c r="I542" s="13"/>
      <c r="J542" s="13"/>
      <c r="K542" s="13"/>
      <c r="L542" s="13"/>
      <c r="M542" s="13"/>
      <c r="N542" s="13"/>
      <c r="O542" s="30">
        <v>9.9</v>
      </c>
      <c r="P542" s="9">
        <v>5.675523674329221</v>
      </c>
      <c r="Q542" s="15">
        <v>50.9</v>
      </c>
      <c r="S542" s="7">
        <v>5247018</v>
      </c>
      <c r="T542" s="8">
        <v>110.5</v>
      </c>
      <c r="U542">
        <v>5.4</v>
      </c>
      <c r="V542" s="9">
        <v>5.6547818516912853</v>
      </c>
      <c r="W542" s="5">
        <v>43104</v>
      </c>
      <c r="X542" s="8">
        <v>73.099999999999994</v>
      </c>
      <c r="Y542" s="5">
        <v>160475</v>
      </c>
      <c r="Z542" s="27">
        <v>903.81045111763399</v>
      </c>
      <c r="AA542" s="11">
        <v>9731.5</v>
      </c>
      <c r="AB542" s="12">
        <v>3.0064740181158491E-2</v>
      </c>
      <c r="AC542" s="5">
        <f>(D542/S542)*1000000</f>
        <v>3215.5216543949346</v>
      </c>
      <c r="AD542" s="5">
        <f>S542/E542</f>
        <v>65.894960252175764</v>
      </c>
      <c r="AE542" s="5">
        <v>22545500</v>
      </c>
      <c r="AF542" s="5">
        <v>27137417.300000001</v>
      </c>
      <c r="AG542" s="5">
        <v>1850.4963600000001</v>
      </c>
      <c r="AH542" s="5">
        <v>61759600</v>
      </c>
      <c r="AI542" s="5">
        <v>74338384.189999998</v>
      </c>
      <c r="AJ542" s="5">
        <v>2713.9901500000001</v>
      </c>
      <c r="AK542" s="5">
        <v>39</v>
      </c>
      <c r="AL542" s="5">
        <v>6.8000000000000005E-4</v>
      </c>
      <c r="AM542" s="5">
        <v>6</v>
      </c>
      <c r="AN542" s="5">
        <v>1.4999999999999999E-4</v>
      </c>
      <c r="AO542" s="5">
        <v>3</v>
      </c>
      <c r="AP542" s="5">
        <v>2</v>
      </c>
      <c r="AQ542" s="5">
        <v>2</v>
      </c>
      <c r="AR542" s="5">
        <v>3</v>
      </c>
      <c r="AS542" s="5">
        <v>3</v>
      </c>
      <c r="AT542" s="5">
        <v>184</v>
      </c>
      <c r="AU542" s="5">
        <f>IF(AM542&gt;20,1,0)</f>
        <v>0</v>
      </c>
    </row>
    <row r="543" spans="1:47">
      <c r="A543" s="15">
        <v>27000</v>
      </c>
      <c r="B543" s="1" t="s">
        <v>27</v>
      </c>
      <c r="C543">
        <v>2007</v>
      </c>
      <c r="D543">
        <v>16562.3</v>
      </c>
      <c r="E543" s="13">
        <v>79627</v>
      </c>
      <c r="F543" s="42">
        <v>5.8</v>
      </c>
      <c r="G543" s="5">
        <v>2.23</v>
      </c>
      <c r="H543" s="13"/>
      <c r="I543" s="13"/>
      <c r="J543" s="13"/>
      <c r="K543" s="13"/>
      <c r="L543" s="13"/>
      <c r="M543" s="13"/>
      <c r="N543" s="13"/>
      <c r="O543" s="30">
        <v>9.3000000000000007</v>
      </c>
      <c r="P543" s="9">
        <v>5.8797225879492601</v>
      </c>
      <c r="Q543" s="15">
        <v>47.2</v>
      </c>
      <c r="S543" s="7">
        <v>5207203</v>
      </c>
      <c r="T543" s="8">
        <v>120.1</v>
      </c>
      <c r="U543">
        <v>4.5999999999999996</v>
      </c>
      <c r="V543" s="9">
        <v>5.8549999441146356</v>
      </c>
      <c r="W543" s="5">
        <v>41720</v>
      </c>
      <c r="X543" s="8">
        <v>73.5</v>
      </c>
      <c r="Y543" s="5">
        <v>159339</v>
      </c>
      <c r="Z543" s="27">
        <v>1487.17711740148</v>
      </c>
      <c r="AA543" s="11">
        <v>10062.75</v>
      </c>
      <c r="AB543" s="12">
        <v>2.3852495544916544E-2</v>
      </c>
      <c r="AC543" s="5">
        <f>(D543/S543)*1000000</f>
        <v>3180.651877793126</v>
      </c>
      <c r="AD543" s="5">
        <f>S543/E543</f>
        <v>65.394941414344387</v>
      </c>
      <c r="AE543" s="5">
        <v>5334500</v>
      </c>
      <c r="AF543" s="5">
        <v>6667532.7699999996</v>
      </c>
      <c r="AG543" s="5">
        <v>272.97419000000002</v>
      </c>
      <c r="AH543" s="5">
        <v>229617800</v>
      </c>
      <c r="AI543" s="5">
        <v>286996758.23000002</v>
      </c>
      <c r="AJ543" s="5">
        <v>9666.1470300000001</v>
      </c>
      <c r="AK543" s="5">
        <v>58</v>
      </c>
      <c r="AL543" s="5">
        <v>1.7799999999999999E-3</v>
      </c>
      <c r="AM543" s="5">
        <v>10</v>
      </c>
      <c r="AN543" s="5">
        <v>2.5000000000000001E-4</v>
      </c>
      <c r="AO543" s="5">
        <v>15</v>
      </c>
      <c r="AP543" s="5">
        <v>2</v>
      </c>
      <c r="AQ543" s="5">
        <v>2</v>
      </c>
      <c r="AR543" s="5">
        <v>15</v>
      </c>
      <c r="AS543" s="5">
        <v>3</v>
      </c>
      <c r="AT543" s="5">
        <v>99</v>
      </c>
      <c r="AU543" s="5">
        <f>IF(AM543&gt;20,1,0)</f>
        <v>0</v>
      </c>
    </row>
    <row r="544" spans="1:47">
      <c r="A544" s="15">
        <v>27000</v>
      </c>
      <c r="B544" s="1" t="s">
        <v>27</v>
      </c>
      <c r="C544">
        <v>2006</v>
      </c>
      <c r="D544">
        <v>16459</v>
      </c>
      <c r="E544" s="13">
        <v>79627</v>
      </c>
      <c r="F544" s="42">
        <v>6</v>
      </c>
      <c r="G544" s="5">
        <v>2.44</v>
      </c>
      <c r="H544" s="13"/>
      <c r="I544" s="13"/>
      <c r="J544" s="13"/>
      <c r="K544" s="13"/>
      <c r="L544" s="13"/>
      <c r="M544" s="13"/>
      <c r="N544" s="13"/>
      <c r="O544" s="30">
        <v>8.1999999999999993</v>
      </c>
      <c r="P544" s="9">
        <v>5.8243012953792404</v>
      </c>
      <c r="Q544" s="15">
        <v>44.5</v>
      </c>
      <c r="S544" s="7">
        <v>5163555</v>
      </c>
      <c r="T544" s="8">
        <v>127.5</v>
      </c>
      <c r="U544">
        <v>4</v>
      </c>
      <c r="V544" s="9">
        <v>5.7936187919746116</v>
      </c>
      <c r="W544" s="5">
        <v>39754</v>
      </c>
      <c r="X544" s="8">
        <v>75.599999999999994</v>
      </c>
      <c r="Y544" s="5">
        <v>158973</v>
      </c>
      <c r="Z544" s="27">
        <v>2289.1646472662301</v>
      </c>
      <c r="AA544" s="11">
        <v>9959.5</v>
      </c>
      <c r="AB544" s="12">
        <v>4.3895758714076659E-2</v>
      </c>
      <c r="AC544" s="5">
        <f>(D544/S544)*1000000</f>
        <v>3187.5326204523822</v>
      </c>
      <c r="AD544" s="5">
        <f>S544/E544</f>
        <v>64.846785638037346</v>
      </c>
      <c r="AE544" s="5">
        <v>12155500</v>
      </c>
      <c r="AF544" s="5">
        <v>15625755.449999999</v>
      </c>
      <c r="AG544" s="5">
        <v>460.42498000000001</v>
      </c>
      <c r="AH544" s="5">
        <v>204997350</v>
      </c>
      <c r="AI544" s="5">
        <v>263521735.84</v>
      </c>
      <c r="AJ544" s="5">
        <v>5761.2646299999997</v>
      </c>
      <c r="AK544" s="5">
        <v>44</v>
      </c>
      <c r="AL544" s="5">
        <v>1.72E-3</v>
      </c>
      <c r="AM544" s="5">
        <v>2</v>
      </c>
      <c r="AN544" s="5">
        <v>4.0000000000000003E-5</v>
      </c>
      <c r="AO544" s="5">
        <v>30</v>
      </c>
      <c r="AP544" s="5">
        <v>1</v>
      </c>
      <c r="AQ544" s="5">
        <v>19</v>
      </c>
      <c r="AR544" s="5">
        <v>30</v>
      </c>
      <c r="AS544" s="5">
        <v>2</v>
      </c>
      <c r="AT544" s="5">
        <v>99</v>
      </c>
      <c r="AU544" s="5">
        <f>IF(AM544&gt;20,1,0)</f>
        <v>0</v>
      </c>
    </row>
    <row r="545" spans="1:47">
      <c r="A545" s="15">
        <v>27000</v>
      </c>
      <c r="B545" s="1" t="s">
        <v>27</v>
      </c>
      <c r="C545">
        <v>2005</v>
      </c>
      <c r="D545">
        <v>15909.9</v>
      </c>
      <c r="E545" s="13">
        <v>79627</v>
      </c>
      <c r="F545" s="42">
        <v>6</v>
      </c>
      <c r="G545" s="5">
        <v>2.2400000000000002</v>
      </c>
      <c r="H545" s="13"/>
      <c r="I545" s="13"/>
      <c r="J545" s="13"/>
      <c r="K545" s="13"/>
      <c r="L545" s="13"/>
      <c r="M545" s="13"/>
      <c r="N545" s="13"/>
      <c r="O545" s="30">
        <v>8.1</v>
      </c>
      <c r="P545" s="9">
        <v>5.6906380254878703</v>
      </c>
      <c r="Q545" s="15">
        <v>42.9</v>
      </c>
      <c r="S545" s="7">
        <v>5119598</v>
      </c>
      <c r="T545" s="8">
        <v>129.4</v>
      </c>
      <c r="U545">
        <v>4.0999999999999996</v>
      </c>
      <c r="V545" s="9">
        <v>5.6542201069716036</v>
      </c>
      <c r="W545" s="5">
        <v>38111</v>
      </c>
      <c r="X545" s="8">
        <v>76.5</v>
      </c>
      <c r="Y545" s="5">
        <v>155783</v>
      </c>
      <c r="Z545" s="27">
        <v>3019.89683888227</v>
      </c>
      <c r="AA545" s="11">
        <v>9901.25</v>
      </c>
      <c r="AB545" s="12">
        <v>2.0804794181099311E-2</v>
      </c>
      <c r="AC545" s="5">
        <f>(D545/S545)*1000000</f>
        <v>3107.6463425448637</v>
      </c>
      <c r="AD545" s="5">
        <f>S545/E545</f>
        <v>64.294749268464216</v>
      </c>
      <c r="AE545" s="5">
        <v>327500</v>
      </c>
      <c r="AF545" s="5">
        <v>434578.06</v>
      </c>
      <c r="AG545" s="5">
        <v>14.586510000000001</v>
      </c>
      <c r="AH545" s="5">
        <v>312298900</v>
      </c>
      <c r="AI545" s="5">
        <v>414406858.42000002</v>
      </c>
      <c r="AJ545" s="5">
        <v>2272.7941500000002</v>
      </c>
      <c r="AK545" s="5">
        <v>20</v>
      </c>
      <c r="AL545" s="5">
        <v>4.6000000000000001E-4</v>
      </c>
      <c r="AM545" s="5">
        <v>5</v>
      </c>
      <c r="AN545" s="5">
        <v>6.0000000000000002E-5</v>
      </c>
      <c r="AO545" s="5">
        <v>2</v>
      </c>
      <c r="AP545" s="5">
        <v>1</v>
      </c>
      <c r="AQ545" s="5">
        <v>1</v>
      </c>
      <c r="AR545" s="5">
        <v>2</v>
      </c>
      <c r="AS545" s="5">
        <v>2</v>
      </c>
      <c r="AT545" s="5">
        <v>117</v>
      </c>
      <c r="AU545" s="5">
        <f>IF(AM545&gt;20,1,0)</f>
        <v>0</v>
      </c>
    </row>
    <row r="546" spans="1:47">
      <c r="A546" s="15">
        <v>27000</v>
      </c>
      <c r="B546" s="1" t="s">
        <v>27</v>
      </c>
      <c r="C546">
        <v>2004</v>
      </c>
      <c r="D546">
        <v>14774.4</v>
      </c>
      <c r="E546" s="13">
        <v>79627</v>
      </c>
      <c r="F546" s="42">
        <v>6</v>
      </c>
      <c r="G546" s="5">
        <v>2.2200000000000002</v>
      </c>
      <c r="H546" s="13"/>
      <c r="I546" s="13"/>
      <c r="J546" s="13"/>
      <c r="K546" s="13"/>
      <c r="L546" s="13"/>
      <c r="M546" s="13"/>
      <c r="N546" s="13"/>
      <c r="O546" s="30">
        <v>7</v>
      </c>
      <c r="P546" s="9">
        <v>5.6835866553650467</v>
      </c>
      <c r="Q546" s="15">
        <v>41.5</v>
      </c>
      <c r="S546" s="7">
        <v>5087713</v>
      </c>
      <c r="T546" s="8">
        <v>128.19999999999999</v>
      </c>
      <c r="U546">
        <v>4.7</v>
      </c>
      <c r="V546" s="9">
        <v>5.6579413677649937</v>
      </c>
      <c r="W546" s="5">
        <v>37205</v>
      </c>
      <c r="X546" s="8">
        <v>76.400000000000006</v>
      </c>
      <c r="Y546" s="5">
        <v>149462</v>
      </c>
      <c r="Z546" s="27">
        <v>3399.4378722237798</v>
      </c>
      <c r="AA546" s="5"/>
      <c r="AB546" s="12">
        <v>4.6840742143040903E-2</v>
      </c>
      <c r="AC546" s="5">
        <f>(D546/S546)*1000000</f>
        <v>2903.9373879776631</v>
      </c>
      <c r="AD546" s="5">
        <f>S546/E546</f>
        <v>63.894319765908548</v>
      </c>
      <c r="AE546" s="5">
        <v>22305000</v>
      </c>
      <c r="AF546" s="5">
        <v>30600533.129999999</v>
      </c>
      <c r="AG546" s="5">
        <v>1215.63483</v>
      </c>
      <c r="AH546" s="5">
        <v>20169600</v>
      </c>
      <c r="AI546" s="5">
        <v>27670948.82</v>
      </c>
      <c r="AJ546" s="5">
        <v>1372.7877800000001</v>
      </c>
      <c r="AK546" s="5">
        <v>5</v>
      </c>
      <c r="AL546" s="5">
        <v>1.2E-4</v>
      </c>
      <c r="AM546" s="5">
        <v>1</v>
      </c>
      <c r="AN546" s="5">
        <v>3.0000000000000001E-5</v>
      </c>
      <c r="AO546" s="5">
        <v>6</v>
      </c>
      <c r="AP546" s="5">
        <v>3</v>
      </c>
      <c r="AQ546" s="5">
        <v>1</v>
      </c>
      <c r="AR546" s="5">
        <v>6</v>
      </c>
      <c r="AS546" s="5">
        <v>6</v>
      </c>
      <c r="AT546" s="5">
        <v>123</v>
      </c>
      <c r="AU546" s="5">
        <f>IF(AM546&gt;20,1,0)</f>
        <v>0</v>
      </c>
    </row>
    <row r="547" spans="1:47">
      <c r="A547" s="15">
        <v>27000</v>
      </c>
      <c r="B547" s="1" t="s">
        <v>27</v>
      </c>
      <c r="C547">
        <v>2003</v>
      </c>
      <c r="D547">
        <v>13941.3</v>
      </c>
      <c r="E547" s="13">
        <v>79627</v>
      </c>
      <c r="F547" s="42">
        <v>6.3</v>
      </c>
      <c r="G547" s="5">
        <v>2.5099999999999998</v>
      </c>
      <c r="H547" s="13"/>
      <c r="I547" s="13"/>
      <c r="J547" s="13"/>
      <c r="K547" s="13"/>
      <c r="L547" s="13"/>
      <c r="M547" s="13"/>
      <c r="N547" s="13"/>
      <c r="O547" s="30">
        <v>7.4</v>
      </c>
      <c r="P547" s="9">
        <v>5.4597046699484366</v>
      </c>
      <c r="Q547" s="15">
        <v>42.7</v>
      </c>
      <c r="S547" s="7">
        <v>5053572</v>
      </c>
      <c r="T547" s="8">
        <v>124.9</v>
      </c>
      <c r="U547">
        <v>4.9000000000000004</v>
      </c>
      <c r="V547" s="9">
        <v>5.4464927763123612</v>
      </c>
      <c r="W547" s="5">
        <v>35263</v>
      </c>
      <c r="X547" s="8">
        <v>77.2</v>
      </c>
      <c r="Y547" s="5">
        <v>150453</v>
      </c>
      <c r="Z547" s="27">
        <v>3348.6028487819399</v>
      </c>
      <c r="AA547" s="5"/>
      <c r="AB547" s="12">
        <v>8.0083989436490186E-2</v>
      </c>
      <c r="AC547" s="5">
        <f>(D547/S547)*1000000</f>
        <v>2758.7021615601793</v>
      </c>
      <c r="AD547" s="5">
        <f>S547/E547</f>
        <v>63.465558164944049</v>
      </c>
      <c r="AE547" s="5">
        <v>27743500</v>
      </c>
      <c r="AF547" s="5">
        <v>39075284.560000002</v>
      </c>
      <c r="AG547" s="5">
        <v>2656.4565299999999</v>
      </c>
      <c r="AH547" s="5">
        <v>35254300</v>
      </c>
      <c r="AI547" s="5">
        <v>49653857.68</v>
      </c>
      <c r="AJ547" s="5">
        <v>2528.4554800000001</v>
      </c>
      <c r="AK547" s="5">
        <v>13</v>
      </c>
      <c r="AL547" s="5">
        <v>9.5E-4</v>
      </c>
      <c r="AM547" s="5">
        <v>1</v>
      </c>
      <c r="AN547" s="5">
        <v>9.0000000000000006E-5</v>
      </c>
      <c r="AO547" s="5">
        <v>4</v>
      </c>
      <c r="AP547" s="5">
        <v>1</v>
      </c>
      <c r="AQ547" s="5">
        <v>1</v>
      </c>
      <c r="AR547" s="5">
        <v>4</v>
      </c>
      <c r="AS547" s="5">
        <v>4</v>
      </c>
      <c r="AT547" s="5">
        <v>92</v>
      </c>
      <c r="AU547" s="5">
        <f>IF(AM547&gt;20,1,0)</f>
        <v>0</v>
      </c>
    </row>
    <row r="548" spans="1:47">
      <c r="A548" s="15">
        <v>27000</v>
      </c>
      <c r="B548" s="1" t="s">
        <v>27</v>
      </c>
      <c r="C548">
        <v>2002</v>
      </c>
      <c r="D548">
        <v>13604.1</v>
      </c>
      <c r="E548" s="13">
        <v>79627</v>
      </c>
      <c r="F548" s="42">
        <v>6.5</v>
      </c>
      <c r="G548" s="5">
        <v>2.23</v>
      </c>
      <c r="H548" s="13"/>
      <c r="I548" s="13"/>
      <c r="J548" s="13"/>
      <c r="K548" s="13"/>
      <c r="L548" s="13"/>
      <c r="M548" s="13"/>
      <c r="N548" s="13"/>
      <c r="O548" s="30">
        <v>6.5</v>
      </c>
      <c r="P548" s="9">
        <v>5.2822581421568318</v>
      </c>
      <c r="Q548" s="15">
        <v>40.5</v>
      </c>
      <c r="S548" s="7">
        <v>5018935</v>
      </c>
      <c r="T548" s="8">
        <v>124.1</v>
      </c>
      <c r="U548">
        <v>4.5</v>
      </c>
      <c r="V548" s="9">
        <v>5.2714181513086125</v>
      </c>
      <c r="W548" s="5">
        <v>33932</v>
      </c>
      <c r="X548" s="8">
        <v>77.3</v>
      </c>
      <c r="Y548" s="5">
        <v>148493</v>
      </c>
      <c r="Z548" s="27">
        <v>3050.6095042134498</v>
      </c>
      <c r="AA548" s="5"/>
      <c r="AB548" s="12">
        <v>5.7353303213027867E-4</v>
      </c>
      <c r="AC548" s="5">
        <f>(D548/S548)*1000000</f>
        <v>2710.5551277312816</v>
      </c>
      <c r="AD548" s="5">
        <f>S548/E548</f>
        <v>63.030567521066978</v>
      </c>
      <c r="AE548" s="5">
        <v>38518000</v>
      </c>
      <c r="AF548" s="5">
        <v>55487005.619999997</v>
      </c>
      <c r="AG548" s="5">
        <v>7278.1303600000001</v>
      </c>
      <c r="AH548" s="5">
        <v>239761900</v>
      </c>
      <c r="AI548" s="5">
        <v>345388387.04000002</v>
      </c>
      <c r="AJ548" s="5">
        <v>19672.87283</v>
      </c>
      <c r="AK548" s="5">
        <v>11</v>
      </c>
      <c r="AL548" s="5">
        <v>6.6E-4</v>
      </c>
      <c r="AM548" s="5">
        <v>1</v>
      </c>
      <c r="AN548" s="5">
        <v>1.0000000000000001E-5</v>
      </c>
      <c r="AO548" s="5">
        <v>22</v>
      </c>
      <c r="AP548" s="5">
        <v>1</v>
      </c>
      <c r="AQ548" s="5">
        <v>16</v>
      </c>
      <c r="AR548" s="5">
        <v>22</v>
      </c>
      <c r="AS548" s="5">
        <v>22</v>
      </c>
      <c r="AT548" s="5">
        <v>164</v>
      </c>
      <c r="AU548" s="5">
        <f>IF(AM548&gt;20,1,0)</f>
        <v>0</v>
      </c>
    </row>
    <row r="549" spans="1:47">
      <c r="A549" s="15">
        <v>27000</v>
      </c>
      <c r="B549" s="1" t="s">
        <v>27</v>
      </c>
      <c r="C549">
        <v>2001</v>
      </c>
      <c r="D549">
        <v>13386.7</v>
      </c>
      <c r="E549" s="13">
        <v>79627</v>
      </c>
      <c r="F549" s="42">
        <v>6.6</v>
      </c>
      <c r="G549" s="5">
        <v>2.39</v>
      </c>
      <c r="H549" s="13"/>
      <c r="I549" s="13"/>
      <c r="J549" s="13"/>
      <c r="K549" s="13"/>
      <c r="L549" s="13"/>
      <c r="M549" s="13"/>
      <c r="N549" s="13"/>
      <c r="O549" s="30">
        <v>7.4</v>
      </c>
      <c r="P549" s="9">
        <v>5.3767438522888424</v>
      </c>
      <c r="Q549" s="15">
        <v>37.9</v>
      </c>
      <c r="S549" s="7">
        <v>4982796</v>
      </c>
      <c r="T549" s="8">
        <v>123.1</v>
      </c>
      <c r="U549">
        <v>3.8</v>
      </c>
      <c r="V549" s="9">
        <v>5.3488466349948522</v>
      </c>
      <c r="W549" s="5">
        <v>33454</v>
      </c>
      <c r="X549" s="8">
        <v>76.099999999999994</v>
      </c>
      <c r="Y549" s="5">
        <v>148582</v>
      </c>
      <c r="Z549" s="27">
        <v>2741.84914739228</v>
      </c>
      <c r="AA549" s="5"/>
      <c r="AB549" s="12">
        <v>-1.4160606281866037E-3</v>
      </c>
      <c r="AC549" s="5">
        <f>(D549/S549)*1000000</f>
        <v>2686.5839982210791</v>
      </c>
      <c r="AD549" s="5">
        <f>S549/E549</f>
        <v>62.576713928692527</v>
      </c>
      <c r="AE549" s="5">
        <v>11047300</v>
      </c>
      <c r="AF549" s="5">
        <v>16165766.800000001</v>
      </c>
      <c r="AG549" s="5">
        <v>674.25473</v>
      </c>
      <c r="AH549" s="5">
        <v>408220600</v>
      </c>
      <c r="AI549" s="5">
        <v>597358542.25999999</v>
      </c>
      <c r="AJ549" s="5">
        <v>10689.455389999999</v>
      </c>
      <c r="AK549" s="5">
        <v>41</v>
      </c>
      <c r="AL549" s="5">
        <v>1.5200000000000001E-3</v>
      </c>
      <c r="AM549" s="5">
        <v>14</v>
      </c>
      <c r="AN549" s="5">
        <v>5.0000000000000001E-4</v>
      </c>
      <c r="AO549" s="5">
        <v>31</v>
      </c>
      <c r="AP549" s="5">
        <v>30</v>
      </c>
      <c r="AQ549" s="5">
        <v>30</v>
      </c>
      <c r="AR549" s="5">
        <v>31</v>
      </c>
      <c r="AS549" s="5">
        <v>1</v>
      </c>
      <c r="AT549" s="5">
        <v>364</v>
      </c>
      <c r="AU549" s="5">
        <f>IF(AM549&gt;20,1,0)</f>
        <v>0</v>
      </c>
    </row>
    <row r="550" spans="1:47">
      <c r="A550" s="15">
        <v>27000</v>
      </c>
      <c r="B550" s="1" t="s">
        <v>27</v>
      </c>
      <c r="C550">
        <v>2000</v>
      </c>
      <c r="D550">
        <v>13088.4</v>
      </c>
      <c r="E550" s="13">
        <v>79627</v>
      </c>
      <c r="F550" s="42">
        <v>6.8</v>
      </c>
      <c r="G550" s="5">
        <v>3.07</v>
      </c>
      <c r="H550" s="13"/>
      <c r="I550" s="13"/>
      <c r="J550" s="13"/>
      <c r="K550" s="13"/>
      <c r="L550" s="13"/>
      <c r="M550" s="13"/>
      <c r="N550" s="13"/>
      <c r="O550" s="30">
        <v>5.7</v>
      </c>
      <c r="P550" s="9">
        <v>5.4670759780807421</v>
      </c>
      <c r="Q550" s="15">
        <v>35.4</v>
      </c>
      <c r="S550" s="7">
        <v>4919631</v>
      </c>
      <c r="T550" s="8">
        <v>118.9</v>
      </c>
      <c r="U550">
        <v>3.2</v>
      </c>
      <c r="V550" s="9">
        <v>5.432799491005742</v>
      </c>
      <c r="W550" s="5">
        <v>32447</v>
      </c>
      <c r="X550" s="8">
        <v>76.099999999999994</v>
      </c>
      <c r="Y550" s="5">
        <v>146658</v>
      </c>
      <c r="Z550" s="27">
        <v>2709.1048128469001</v>
      </c>
      <c r="AA550" s="5"/>
      <c r="AB550" s="12">
        <v>-8.8334366905653411E-3</v>
      </c>
      <c r="AC550" s="5">
        <f>(D550/S550)*1000000</f>
        <v>2660.4434356967017</v>
      </c>
      <c r="AD550" s="5">
        <f>S550/E550</f>
        <v>61.783452848908034</v>
      </c>
      <c r="AE550" s="5">
        <v>38441000</v>
      </c>
      <c r="AF550" s="5">
        <v>57852249.789999999</v>
      </c>
      <c r="AG550" s="5">
        <v>4667.7037399999999</v>
      </c>
      <c r="AH550" s="5">
        <v>57860970</v>
      </c>
      <c r="AI550" s="5">
        <v>87078569.459999993</v>
      </c>
      <c r="AJ550" s="5">
        <v>3890.1274699999999</v>
      </c>
      <c r="AK550" s="5">
        <v>20</v>
      </c>
      <c r="AL550" s="5">
        <v>1.6299999999999999E-3</v>
      </c>
      <c r="AM550" s="5">
        <v>3</v>
      </c>
      <c r="AN550" s="5">
        <v>1.2999999999999999E-4</v>
      </c>
      <c r="AO550" s="5">
        <v>12</v>
      </c>
      <c r="AP550" s="5">
        <v>2</v>
      </c>
      <c r="AQ550" s="5">
        <v>1</v>
      </c>
      <c r="AR550" s="5">
        <v>7</v>
      </c>
      <c r="AS550" s="5">
        <v>12</v>
      </c>
      <c r="AT550" s="5">
        <v>174</v>
      </c>
      <c r="AU550" s="5">
        <f>IF(AM550&gt;20,1,0)</f>
        <v>0</v>
      </c>
    </row>
    <row r="551" spans="1:47">
      <c r="A551" s="15">
        <v>27000</v>
      </c>
      <c r="B551" s="1" t="s">
        <v>27</v>
      </c>
      <c r="C551">
        <v>1999</v>
      </c>
      <c r="D551">
        <v>11761.9</v>
      </c>
      <c r="E551" s="13">
        <v>79627</v>
      </c>
      <c r="F551" s="42">
        <v>6.8</v>
      </c>
      <c r="G551" s="5">
        <v>2.81</v>
      </c>
      <c r="H551" s="13"/>
      <c r="I551" s="13"/>
      <c r="J551" s="13"/>
      <c r="K551" s="13"/>
      <c r="L551" s="13"/>
      <c r="M551" s="13"/>
      <c r="N551" s="13"/>
      <c r="O551" s="30">
        <v>7.3</v>
      </c>
      <c r="P551" s="9">
        <v>5.2611325784381116</v>
      </c>
      <c r="Q551" s="15">
        <v>31.9</v>
      </c>
      <c r="S551" s="33">
        <v>4873481</v>
      </c>
      <c r="T551" s="8">
        <v>111.3</v>
      </c>
      <c r="U551">
        <v>2.8</v>
      </c>
      <c r="V551" s="9">
        <v>5.2292920334199104</v>
      </c>
      <c r="W551" s="5">
        <v>30318</v>
      </c>
      <c r="X551" s="8">
        <v>76.099999999999994</v>
      </c>
      <c r="Y551" s="5">
        <v>142312</v>
      </c>
      <c r="Z551" s="27">
        <v>2727.55772168064</v>
      </c>
      <c r="AA551" s="5"/>
      <c r="AB551" s="5"/>
      <c r="AC551" s="5">
        <f>(D551/S551)*1000000</f>
        <v>2413.4494419902326</v>
      </c>
      <c r="AD551" s="5">
        <f>S551/E551</f>
        <v>61.203875569844399</v>
      </c>
      <c r="AE551" s="5">
        <v>615500</v>
      </c>
      <c r="AF551" s="5">
        <v>957440.47</v>
      </c>
      <c r="AG551" s="5">
        <v>33.771349999999998</v>
      </c>
      <c r="AH551" s="5">
        <v>10348499.949999999</v>
      </c>
      <c r="AI551" s="5">
        <v>16097599.789999999</v>
      </c>
      <c r="AJ551" s="5">
        <v>356.46987999999999</v>
      </c>
      <c r="AK551" s="5">
        <v>9</v>
      </c>
      <c r="AL551" s="5">
        <v>2.4000000000000001E-4</v>
      </c>
      <c r="AM551" s="5">
        <v>1.98</v>
      </c>
      <c r="AN551" s="5">
        <v>6.0000000000000002E-5</v>
      </c>
      <c r="AO551" s="5">
        <v>3</v>
      </c>
      <c r="AP551" s="5">
        <v>3</v>
      </c>
      <c r="AQ551" s="5">
        <v>1</v>
      </c>
      <c r="AR551" s="5">
        <v>2</v>
      </c>
      <c r="AS551" s="5">
        <v>1</v>
      </c>
      <c r="AT551" s="5">
        <v>130</v>
      </c>
      <c r="AU551" s="5">
        <f>IF(AM551&gt;20,1,0)</f>
        <v>0</v>
      </c>
    </row>
    <row r="552" spans="1:47">
      <c r="A552" s="15">
        <v>27000</v>
      </c>
      <c r="B552" s="1" t="s">
        <v>27</v>
      </c>
      <c r="C552">
        <v>1998</v>
      </c>
      <c r="D552">
        <v>11921</v>
      </c>
      <c r="E552" s="13">
        <v>79627</v>
      </c>
      <c r="F552" s="42"/>
      <c r="G552" s="5">
        <v>2.56</v>
      </c>
      <c r="H552" s="13"/>
      <c r="I552" s="13"/>
      <c r="J552" s="13"/>
      <c r="K552" s="13"/>
      <c r="L552" s="13"/>
      <c r="M552" s="13"/>
      <c r="N552" s="13"/>
      <c r="O552" s="30">
        <v>10.3</v>
      </c>
      <c r="P552" s="9">
        <v>5.1225135071821226</v>
      </c>
      <c r="Q552" s="15">
        <v>30.5</v>
      </c>
      <c r="S552" s="33">
        <v>4813412</v>
      </c>
      <c r="T552" s="8">
        <v>102.2</v>
      </c>
      <c r="U552">
        <v>2.7</v>
      </c>
      <c r="V552" s="9">
        <v>5.0965601594620571</v>
      </c>
      <c r="W552" s="5">
        <v>29187</v>
      </c>
      <c r="X552" s="8">
        <v>75.400000000000006</v>
      </c>
      <c r="Y552" s="5">
        <v>141812</v>
      </c>
      <c r="Z552" s="27">
        <v>2545.2744192205901</v>
      </c>
      <c r="AA552" s="5"/>
      <c r="AB552" s="5"/>
      <c r="AC552" s="5">
        <f>(D552/S552)*1000000</f>
        <v>2476.6215732208252</v>
      </c>
      <c r="AD552" s="5">
        <f>S552/E552</f>
        <v>60.44949577404649</v>
      </c>
      <c r="AE552" s="5">
        <v>14626850</v>
      </c>
      <c r="AF552" s="5">
        <v>23255298.920000002</v>
      </c>
      <c r="AG552" s="5">
        <v>822.69407000000001</v>
      </c>
      <c r="AH552" s="5">
        <v>817666000.00999999</v>
      </c>
      <c r="AI552" s="5">
        <v>1300011093.21</v>
      </c>
      <c r="AJ552" s="5">
        <v>24929.94082</v>
      </c>
      <c r="AK552" s="5">
        <v>95.96</v>
      </c>
      <c r="AL552" s="5">
        <v>1.74E-3</v>
      </c>
      <c r="AM552" s="5">
        <v>7</v>
      </c>
      <c r="AN552" s="5">
        <v>1.2999999999999999E-4</v>
      </c>
      <c r="AO552" s="5">
        <v>2</v>
      </c>
      <c r="AP552" s="5">
        <v>1</v>
      </c>
      <c r="AQ552" s="5">
        <v>2</v>
      </c>
      <c r="AR552" s="5">
        <v>1</v>
      </c>
      <c r="AS552" s="5">
        <v>1</v>
      </c>
      <c r="AT552" s="5">
        <v>204</v>
      </c>
      <c r="AU552" s="5">
        <f>IF(AM552&gt;20,1,0)</f>
        <v>0</v>
      </c>
    </row>
    <row r="553" spans="1:47">
      <c r="A553" s="15">
        <v>27000</v>
      </c>
      <c r="B553" s="1" t="s">
        <v>27</v>
      </c>
      <c r="C553">
        <v>1997</v>
      </c>
      <c r="D553">
        <v>10987.1</v>
      </c>
      <c r="E553" s="13">
        <v>79627</v>
      </c>
      <c r="F553" s="42"/>
      <c r="G553" s="5">
        <v>2.75</v>
      </c>
      <c r="H553" s="13"/>
      <c r="I553" s="13"/>
      <c r="J553" s="13"/>
      <c r="K553" s="13"/>
      <c r="L553" s="13"/>
      <c r="M553" s="13"/>
      <c r="N553" s="13"/>
      <c r="O553" s="30">
        <v>9.6</v>
      </c>
      <c r="P553" s="9">
        <v>4.7144033883091652</v>
      </c>
      <c r="Q553" s="15">
        <v>28.2</v>
      </c>
      <c r="R553">
        <v>23.5</v>
      </c>
      <c r="S553" s="33">
        <v>4763390</v>
      </c>
      <c r="T553" s="8">
        <v>93.9</v>
      </c>
      <c r="U553">
        <v>3.3</v>
      </c>
      <c r="V553" s="9">
        <v>4.7176072284558614</v>
      </c>
      <c r="W553" s="5">
        <v>27087</v>
      </c>
      <c r="X553" s="8">
        <v>75.400000000000006</v>
      </c>
      <c r="Y553" s="5">
        <v>139938</v>
      </c>
      <c r="Z553" s="27">
        <v>2135.03141449854</v>
      </c>
      <c r="AA553" s="5"/>
      <c r="AB553" s="5"/>
      <c r="AC553" s="5">
        <f>(D553/S553)*1000000</f>
        <v>2306.5715803240969</v>
      </c>
      <c r="AD553" s="5">
        <f>S553/E553</f>
        <v>59.821291772891108</v>
      </c>
      <c r="AE553" s="5">
        <v>34682000</v>
      </c>
      <c r="AF553" s="5">
        <v>55999973.390000001</v>
      </c>
      <c r="AG553" s="5">
        <v>6588.6541900000002</v>
      </c>
      <c r="AH553" s="5">
        <v>789877300.03999996</v>
      </c>
      <c r="AI553" s="5">
        <v>1275390916.55</v>
      </c>
      <c r="AJ553" s="5">
        <v>59820.009720000002</v>
      </c>
      <c r="AK553" s="5">
        <v>26</v>
      </c>
      <c r="AL553" s="5">
        <v>1.39E-3</v>
      </c>
      <c r="AM553" s="5">
        <v>4.08</v>
      </c>
      <c r="AN553" s="5">
        <v>3.8000000000000002E-4</v>
      </c>
      <c r="AO553" s="5">
        <v>30</v>
      </c>
      <c r="AP553" s="5">
        <v>3</v>
      </c>
      <c r="AQ553" s="5">
        <v>3</v>
      </c>
      <c r="AR553" s="5">
        <v>30</v>
      </c>
      <c r="AS553" s="5">
        <v>30</v>
      </c>
      <c r="AT553" s="5">
        <v>195</v>
      </c>
      <c r="AU553" s="5">
        <f>IF(AM553&gt;20,1,0)</f>
        <v>0</v>
      </c>
    </row>
    <row r="554" spans="1:47">
      <c r="A554" s="15">
        <v>28000</v>
      </c>
      <c r="B554" s="1" t="s">
        <v>28</v>
      </c>
      <c r="C554">
        <v>2019</v>
      </c>
      <c r="D554">
        <v>10432.9</v>
      </c>
      <c r="E554" s="13">
        <v>46923</v>
      </c>
      <c r="F554" s="42">
        <v>6</v>
      </c>
      <c r="G554" s="42"/>
      <c r="H554" s="38" t="s">
        <v>172</v>
      </c>
      <c r="I554" s="38" t="s">
        <v>173</v>
      </c>
      <c r="J554" s="38" t="s">
        <v>174</v>
      </c>
      <c r="K554" s="38">
        <v>38</v>
      </c>
      <c r="L554" s="38">
        <v>1</v>
      </c>
      <c r="M554" s="38">
        <v>3</v>
      </c>
      <c r="N554" s="13">
        <v>377</v>
      </c>
      <c r="O554" s="30">
        <v>19.2</v>
      </c>
      <c r="P554" s="13"/>
      <c r="Q554" s="15">
        <v>30.4</v>
      </c>
      <c r="S554" s="23">
        <v>2976149</v>
      </c>
      <c r="T554" s="8">
        <v>44.4</v>
      </c>
      <c r="U554">
        <v>5.4</v>
      </c>
      <c r="V554" s="5"/>
      <c r="W554" s="5">
        <v>38914</v>
      </c>
      <c r="X554" s="8">
        <v>72.7</v>
      </c>
      <c r="Y554" s="5">
        <v>69812</v>
      </c>
      <c r="Z554" s="27">
        <v>590.18777636960795</v>
      </c>
      <c r="AA554" s="11">
        <v>7692.5</v>
      </c>
      <c r="AB554" s="5"/>
      <c r="AC554" s="5">
        <f>(D554/S554)*1000000</f>
        <v>3505.5032526933296</v>
      </c>
      <c r="AD554" s="5">
        <f>S554/E554</f>
        <v>63.426230206934768</v>
      </c>
      <c r="AE554" s="5">
        <v>2919000</v>
      </c>
      <c r="AF554" s="5">
        <v>2919000</v>
      </c>
      <c r="AG554" s="5">
        <v>83.953329999999994</v>
      </c>
      <c r="AH554" s="5">
        <v>56702400</v>
      </c>
      <c r="AI554" s="5">
        <v>56702400</v>
      </c>
      <c r="AJ554" s="5">
        <v>1957.1478300000001</v>
      </c>
      <c r="AK554" s="5">
        <v>44</v>
      </c>
      <c r="AL554" s="5">
        <v>1.31E-3</v>
      </c>
      <c r="AM554" s="5">
        <v>8</v>
      </c>
      <c r="AN554" s="5">
        <v>2.3000000000000001E-4</v>
      </c>
      <c r="AO554" s="5">
        <v>3</v>
      </c>
      <c r="AP554" s="5">
        <v>1</v>
      </c>
      <c r="AQ554" s="5">
        <v>1</v>
      </c>
      <c r="AR554" s="5">
        <v>3</v>
      </c>
      <c r="AS554" s="5">
        <v>1</v>
      </c>
      <c r="AT554" s="5">
        <v>881</v>
      </c>
      <c r="AU554" s="5">
        <f>IF(AM554&gt;20,1,0)</f>
        <v>0</v>
      </c>
    </row>
    <row r="555" spans="1:47">
      <c r="A555" s="15">
        <v>28000</v>
      </c>
      <c r="B555" s="1" t="s">
        <v>28</v>
      </c>
      <c r="C555">
        <v>2018</v>
      </c>
      <c r="D555">
        <v>9681.2999999999993</v>
      </c>
      <c r="E555" s="13">
        <v>46923</v>
      </c>
      <c r="F555" s="42">
        <v>6.3</v>
      </c>
      <c r="G555" s="5">
        <v>5.7257084310000002</v>
      </c>
      <c r="H555" s="38" t="s">
        <v>325</v>
      </c>
      <c r="I555" s="38" t="s">
        <v>326</v>
      </c>
      <c r="J555" s="38" t="s">
        <v>327</v>
      </c>
      <c r="K555" s="38">
        <v>38</v>
      </c>
      <c r="L555" s="38">
        <v>0.9</v>
      </c>
      <c r="M555" s="38">
        <v>2.9</v>
      </c>
      <c r="N555" s="13">
        <v>332</v>
      </c>
      <c r="O555" s="30">
        <v>19.600000000000001</v>
      </c>
      <c r="P555" s="9">
        <v>5.3815190776140334</v>
      </c>
      <c r="Q555" s="15">
        <v>30.1</v>
      </c>
      <c r="S555" s="23">
        <v>2981020</v>
      </c>
      <c r="T555" s="8">
        <v>43.8</v>
      </c>
      <c r="U555">
        <v>4.8</v>
      </c>
      <c r="V555" s="5"/>
      <c r="W555" s="5">
        <v>37852</v>
      </c>
      <c r="X555" s="8">
        <v>72.5</v>
      </c>
      <c r="Y555" s="5">
        <v>69895</v>
      </c>
      <c r="Z555" s="27">
        <v>590.012301274283</v>
      </c>
      <c r="AA555" s="11">
        <v>7546.5</v>
      </c>
      <c r="AB555" s="5"/>
      <c r="AC555" s="5">
        <f>(D555/S555)*1000000</f>
        <v>3247.6467786193984</v>
      </c>
      <c r="AD555" s="5">
        <f>S555/E555</f>
        <v>63.530038573833728</v>
      </c>
      <c r="AE555" s="5">
        <v>310000</v>
      </c>
      <c r="AF555" s="5">
        <v>319934.90000000002</v>
      </c>
      <c r="AG555" s="5">
        <v>40.130960000000002</v>
      </c>
      <c r="AH555" s="5">
        <v>28399200</v>
      </c>
      <c r="AI555" s="5">
        <v>29309337.789999999</v>
      </c>
      <c r="AJ555" s="5">
        <v>1117.73711</v>
      </c>
      <c r="AK555" s="5">
        <v>13</v>
      </c>
      <c r="AL555" s="5">
        <v>5.5000000000000003E-4</v>
      </c>
      <c r="AM555" s="5">
        <v>1</v>
      </c>
      <c r="AN555" s="5">
        <v>4.0000000000000003E-5</v>
      </c>
      <c r="AO555" s="5">
        <v>2</v>
      </c>
      <c r="AP555" s="5">
        <v>1</v>
      </c>
      <c r="AQ555" s="5">
        <v>1</v>
      </c>
      <c r="AR555" s="5">
        <v>2</v>
      </c>
      <c r="AS555" s="5">
        <v>1</v>
      </c>
      <c r="AT555" s="5">
        <v>757</v>
      </c>
      <c r="AU555" s="5">
        <f>IF(AM555&gt;20,1,0)</f>
        <v>0</v>
      </c>
    </row>
    <row r="556" spans="1:47">
      <c r="A556" s="15">
        <v>28000</v>
      </c>
      <c r="B556" s="1" t="s">
        <v>28</v>
      </c>
      <c r="C556">
        <v>2017</v>
      </c>
      <c r="D556">
        <v>9288.2000000000007</v>
      </c>
      <c r="E556" s="13">
        <v>46923</v>
      </c>
      <c r="F556" s="42">
        <v>6.7</v>
      </c>
      <c r="G556" s="5">
        <v>6.3552313419999997</v>
      </c>
      <c r="H556" s="38" t="s">
        <v>478</v>
      </c>
      <c r="I556" s="38" t="s">
        <v>479</v>
      </c>
      <c r="J556" s="38" t="s">
        <v>480</v>
      </c>
      <c r="K556" s="38">
        <v>38</v>
      </c>
      <c r="L556" s="38">
        <v>0.9</v>
      </c>
      <c r="M556" s="38">
        <v>2.9</v>
      </c>
      <c r="N556" s="13">
        <v>343</v>
      </c>
      <c r="O556" s="30">
        <v>18.3</v>
      </c>
      <c r="P556" s="9">
        <v>5.2140380699965272</v>
      </c>
      <c r="Q556" s="15">
        <v>30</v>
      </c>
      <c r="S556" s="23">
        <v>2988510</v>
      </c>
      <c r="T556" s="8">
        <v>43.5</v>
      </c>
      <c r="U556">
        <v>5.0999999999999996</v>
      </c>
      <c r="V556" s="9">
        <v>5.2609506620053326</v>
      </c>
      <c r="W556" s="5">
        <v>36536</v>
      </c>
      <c r="X556" s="8">
        <v>71</v>
      </c>
      <c r="Y556" s="5">
        <v>69163</v>
      </c>
      <c r="Z556" s="27">
        <v>689.40452970226397</v>
      </c>
      <c r="AA556" s="11">
        <v>6993.75</v>
      </c>
      <c r="AB556" s="5"/>
      <c r="AC556" s="5">
        <f>(D556/S556)*1000000</f>
        <v>3107.9701925039572</v>
      </c>
      <c r="AD556" s="5">
        <f>S556/E556</f>
        <v>63.689661786330795</v>
      </c>
      <c r="AE556" s="5">
        <v>4209500</v>
      </c>
      <c r="AF556" s="5">
        <v>4373562.54</v>
      </c>
      <c r="AG556" s="5">
        <v>303.20798000000002</v>
      </c>
      <c r="AH556" s="5">
        <v>57070400</v>
      </c>
      <c r="AI556" s="5">
        <v>59294681.840000004</v>
      </c>
      <c r="AJ556" s="5">
        <v>2380.0682200000001</v>
      </c>
      <c r="AK556" s="5">
        <v>63</v>
      </c>
      <c r="AL556" s="5">
        <v>1E-3</v>
      </c>
      <c r="AM556" s="5">
        <v>9</v>
      </c>
      <c r="AN556" s="5">
        <v>2.5999999999999998E-4</v>
      </c>
      <c r="AO556" s="5">
        <v>2</v>
      </c>
      <c r="AP556" s="5">
        <v>2</v>
      </c>
      <c r="AQ556" s="5">
        <v>1</v>
      </c>
      <c r="AR556" s="5">
        <v>2</v>
      </c>
      <c r="AS556" s="5">
        <v>1</v>
      </c>
      <c r="AT556" s="5">
        <v>745</v>
      </c>
      <c r="AU556" s="5">
        <f>IF(AM556&gt;20,1,0)</f>
        <v>0</v>
      </c>
    </row>
    <row r="557" spans="1:47">
      <c r="A557" s="15">
        <v>28000</v>
      </c>
      <c r="B557" s="1" t="s">
        <v>28</v>
      </c>
      <c r="C557">
        <v>2016</v>
      </c>
      <c r="D557">
        <v>9173.7000000000007</v>
      </c>
      <c r="E557" s="13">
        <v>46923</v>
      </c>
      <c r="F557" s="42">
        <v>7</v>
      </c>
      <c r="G557" s="5">
        <v>7.94</v>
      </c>
      <c r="H557" s="38" t="s">
        <v>631</v>
      </c>
      <c r="I557" s="38" t="s">
        <v>632</v>
      </c>
      <c r="J557" s="38" t="s">
        <v>633</v>
      </c>
      <c r="K557" s="38">
        <v>38</v>
      </c>
      <c r="L557" s="38">
        <v>0.9</v>
      </c>
      <c r="M557" s="38">
        <v>2.9</v>
      </c>
      <c r="N557" s="13">
        <v>418</v>
      </c>
      <c r="O557" s="30">
        <v>21.1</v>
      </c>
      <c r="P557" s="9">
        <v>5.153218686997298</v>
      </c>
      <c r="Q557" s="15">
        <v>29.7</v>
      </c>
      <c r="S557" s="23">
        <v>2987938</v>
      </c>
      <c r="T557" s="8">
        <v>44.4</v>
      </c>
      <c r="U557">
        <v>5.8</v>
      </c>
      <c r="V557" s="9">
        <v>5.19349253454088</v>
      </c>
      <c r="W557" s="5">
        <v>35672</v>
      </c>
      <c r="X557" s="8">
        <v>69.7</v>
      </c>
      <c r="Y557" s="5">
        <v>69261</v>
      </c>
      <c r="Z557" s="27">
        <v>597.75169885687501</v>
      </c>
      <c r="AA557" s="11">
        <v>6097.5</v>
      </c>
      <c r="AB557" s="12">
        <v>-6.6449846300451337E-2</v>
      </c>
      <c r="AC557" s="5">
        <f>(D557/S557)*1000000</f>
        <v>3070.244429435952</v>
      </c>
      <c r="AD557" s="5">
        <f>S557/E557</f>
        <v>63.67747160241246</v>
      </c>
      <c r="AE557" s="5">
        <v>4440000</v>
      </c>
      <c r="AF557" s="5">
        <v>4708559.68</v>
      </c>
      <c r="AG557" s="5">
        <v>341.62705999999997</v>
      </c>
      <c r="AH557" s="5">
        <v>37193200</v>
      </c>
      <c r="AI557" s="5">
        <v>39442882.350000001</v>
      </c>
      <c r="AJ557" s="5">
        <v>2385.1428700000001</v>
      </c>
      <c r="AK557" s="5">
        <v>9</v>
      </c>
      <c r="AL557" s="5">
        <v>5.6999999999999998E-4</v>
      </c>
      <c r="AM557" s="5">
        <v>6</v>
      </c>
      <c r="AN557" s="5">
        <v>2.3000000000000001E-4</v>
      </c>
      <c r="AO557" s="5">
        <v>31</v>
      </c>
      <c r="AP557" s="5">
        <v>1</v>
      </c>
      <c r="AQ557" s="5">
        <v>3</v>
      </c>
      <c r="AR557" s="5">
        <v>30</v>
      </c>
      <c r="AS557" s="5">
        <v>31</v>
      </c>
      <c r="AT557" s="5">
        <v>906</v>
      </c>
      <c r="AU557" s="5">
        <f>IF(AM557&gt;20,1,0)</f>
        <v>0</v>
      </c>
    </row>
    <row r="558" spans="1:47">
      <c r="A558" s="15">
        <v>28000</v>
      </c>
      <c r="B558" s="1" t="s">
        <v>28</v>
      </c>
      <c r="C558">
        <v>2015</v>
      </c>
      <c r="D558">
        <v>8829.2000000000007</v>
      </c>
      <c r="E558" s="13">
        <v>46923</v>
      </c>
      <c r="F558" s="42">
        <v>7</v>
      </c>
      <c r="G558" s="5">
        <v>8.4600000000000009</v>
      </c>
      <c r="H558" s="38" t="s">
        <v>784</v>
      </c>
      <c r="I558" s="38" t="s">
        <v>785</v>
      </c>
      <c r="J558" s="38" t="s">
        <v>786</v>
      </c>
      <c r="K558" s="38">
        <v>37.700000000000003</v>
      </c>
      <c r="L558" s="38">
        <v>1</v>
      </c>
      <c r="M558" s="38">
        <v>2.9</v>
      </c>
      <c r="N558" s="13">
        <v>419</v>
      </c>
      <c r="O558" s="30">
        <v>19.100000000000001</v>
      </c>
      <c r="P558" s="9">
        <v>5.2408112367947099</v>
      </c>
      <c r="Q558" s="15">
        <v>28.8</v>
      </c>
      <c r="S558" s="23">
        <v>2988471</v>
      </c>
      <c r="T558" s="8">
        <v>46</v>
      </c>
      <c r="U558">
        <v>6.4</v>
      </c>
      <c r="V558" s="9">
        <v>5.2640611560880499</v>
      </c>
      <c r="W558" s="5">
        <v>35206</v>
      </c>
      <c r="X558" s="8">
        <v>70.7</v>
      </c>
      <c r="Y558" s="5">
        <v>67829</v>
      </c>
      <c r="Z558" s="27">
        <v>582.26003818542597</v>
      </c>
      <c r="AA558" s="11">
        <v>5622.5</v>
      </c>
      <c r="AB558" s="5">
        <v>-0.10205287366702562</v>
      </c>
      <c r="AC558" s="5">
        <f>(D558/S558)*1000000</f>
        <v>2954.4205046660986</v>
      </c>
      <c r="AD558" s="5">
        <f>S558/E558</f>
        <v>63.688830637427273</v>
      </c>
      <c r="AE558" s="5">
        <v>8843600</v>
      </c>
      <c r="AF558" s="5">
        <v>9669595.7599999998</v>
      </c>
      <c r="AG558" s="5">
        <v>836.81272999999999</v>
      </c>
      <c r="AH558" s="5">
        <v>20230160</v>
      </c>
      <c r="AI558" s="5">
        <v>22119664.260000002</v>
      </c>
      <c r="AJ558" s="5">
        <v>1043.93517</v>
      </c>
      <c r="AK558" s="5">
        <v>67</v>
      </c>
      <c r="AL558" s="5">
        <v>3.0500000000000002E-3</v>
      </c>
      <c r="AM558" s="5">
        <v>13</v>
      </c>
      <c r="AN558" s="5">
        <v>9.7999999999999997E-4</v>
      </c>
      <c r="AO558" s="5">
        <v>30</v>
      </c>
      <c r="AP558" s="5">
        <v>1</v>
      </c>
      <c r="AQ558" s="5">
        <v>1</v>
      </c>
      <c r="AR558" s="5">
        <v>4</v>
      </c>
      <c r="AS558" s="5">
        <v>30</v>
      </c>
      <c r="AT558" s="5">
        <v>564</v>
      </c>
      <c r="AU558" s="5">
        <f>IF(AM558&gt;20,1,0)</f>
        <v>0</v>
      </c>
    </row>
    <row r="559" spans="1:47">
      <c r="A559" s="15">
        <v>28000</v>
      </c>
      <c r="B559" s="1" t="s">
        <v>28</v>
      </c>
      <c r="C559">
        <v>2014</v>
      </c>
      <c r="D559">
        <v>8689</v>
      </c>
      <c r="E559" s="13">
        <v>46923</v>
      </c>
      <c r="F559" s="42">
        <v>6.9</v>
      </c>
      <c r="G559" s="5">
        <v>8.6199999999999992</v>
      </c>
      <c r="H559" s="38" t="s">
        <v>937</v>
      </c>
      <c r="I559" s="38" t="s">
        <v>902</v>
      </c>
      <c r="J559" s="38" t="s">
        <v>938</v>
      </c>
      <c r="K559" s="38">
        <v>37.799999999999997</v>
      </c>
      <c r="L559" s="38">
        <v>0.8</v>
      </c>
      <c r="M559" s="38">
        <v>2.7</v>
      </c>
      <c r="N559" s="13">
        <v>348</v>
      </c>
      <c r="O559" s="30">
        <v>22.1</v>
      </c>
      <c r="P559" s="9">
        <v>5.3443489774224533</v>
      </c>
      <c r="Q559" s="15">
        <v>27.8</v>
      </c>
      <c r="S559" s="23">
        <v>2990468</v>
      </c>
      <c r="T559" s="5">
        <v>49.2</v>
      </c>
      <c r="U559">
        <v>7.5</v>
      </c>
      <c r="V559" s="9">
        <v>5.3650722299949827</v>
      </c>
      <c r="W559" s="5">
        <v>34547</v>
      </c>
      <c r="X559" s="8">
        <v>73.2</v>
      </c>
      <c r="Y559" s="5">
        <v>67306</v>
      </c>
      <c r="Z559" s="27">
        <v>466.29990596381998</v>
      </c>
      <c r="AA559" s="11">
        <v>5319.75</v>
      </c>
      <c r="AB559" s="12">
        <v>-0.19453576708071915</v>
      </c>
      <c r="AC559" s="5">
        <f>(D559/S559)*1000000</f>
        <v>2905.5652827584181</v>
      </c>
      <c r="AD559" s="5">
        <f>S559/E559</f>
        <v>63.731389723589707</v>
      </c>
      <c r="AE559" s="5">
        <v>10190000</v>
      </c>
      <c r="AF559" s="5">
        <v>11154975.029999999</v>
      </c>
      <c r="AG559" s="5">
        <v>530.32023000000004</v>
      </c>
      <c r="AH559" s="5">
        <v>212068580</v>
      </c>
      <c r="AI559" s="5">
        <v>232151100.12</v>
      </c>
      <c r="AJ559" s="5">
        <v>9590.9428200000002</v>
      </c>
      <c r="AK559" s="5">
        <v>211</v>
      </c>
      <c r="AL559" s="5">
        <v>7.9100000000000004E-3</v>
      </c>
      <c r="AM559" s="5">
        <v>20</v>
      </c>
      <c r="AN559" s="5">
        <v>8.4000000000000003E-4</v>
      </c>
      <c r="AO559" s="5">
        <v>2</v>
      </c>
      <c r="AP559" s="5">
        <v>1</v>
      </c>
      <c r="AQ559" s="5">
        <v>1</v>
      </c>
      <c r="AR559" s="5">
        <v>2</v>
      </c>
      <c r="AS559" s="5">
        <v>1</v>
      </c>
      <c r="AT559" s="5">
        <v>491</v>
      </c>
      <c r="AU559" s="5">
        <f>IF(AM559&gt;20,1,0)</f>
        <v>0</v>
      </c>
    </row>
    <row r="560" spans="1:47">
      <c r="A560" s="15">
        <v>28000</v>
      </c>
      <c r="B560" s="1" t="s">
        <v>28</v>
      </c>
      <c r="C560">
        <v>2013</v>
      </c>
      <c r="D560">
        <v>8300.4</v>
      </c>
      <c r="E560" s="13">
        <v>46923</v>
      </c>
      <c r="F560" s="42">
        <v>6.7</v>
      </c>
      <c r="G560" s="5">
        <v>7.25</v>
      </c>
      <c r="H560" s="38" t="s">
        <v>1088</v>
      </c>
      <c r="I560" s="38" t="s">
        <v>1089</v>
      </c>
      <c r="J560" s="38" t="s">
        <v>1090</v>
      </c>
      <c r="K560" s="38">
        <v>37.700000000000003</v>
      </c>
      <c r="L560" s="38">
        <v>0.9</v>
      </c>
      <c r="M560" s="38">
        <v>2.7</v>
      </c>
      <c r="N560" s="13">
        <v>432</v>
      </c>
      <c r="O560" s="30">
        <v>19.100000000000001</v>
      </c>
      <c r="P560" s="9">
        <v>5.2566991158375282</v>
      </c>
      <c r="Q560" s="15">
        <v>27.5</v>
      </c>
      <c r="S560" s="23">
        <v>2988711</v>
      </c>
      <c r="T560" s="8">
        <v>51.1</v>
      </c>
      <c r="U560">
        <v>8.5</v>
      </c>
      <c r="V560" s="9">
        <v>5.2620197061842253</v>
      </c>
      <c r="W560" s="5">
        <v>33853</v>
      </c>
      <c r="X560" s="8">
        <v>74.2</v>
      </c>
      <c r="Y560" s="5">
        <v>66316</v>
      </c>
      <c r="Z560" s="27">
        <v>450.620632507962</v>
      </c>
      <c r="AA560" s="11">
        <v>5034</v>
      </c>
      <c r="AB560" s="12">
        <v>-0.19001702417369037</v>
      </c>
      <c r="AC560" s="5">
        <f>(D560/S560)*1000000</f>
        <v>2777.2507947406084</v>
      </c>
      <c r="AD560" s="5">
        <f>S560/E560</f>
        <v>63.69394539991049</v>
      </c>
      <c r="AE560" s="5">
        <v>0</v>
      </c>
      <c r="AF560" s="5">
        <v>0</v>
      </c>
      <c r="AG560" s="5">
        <v>0</v>
      </c>
      <c r="AH560" s="5">
        <v>609917000</v>
      </c>
      <c r="AI560" s="5">
        <v>678506004.69000006</v>
      </c>
      <c r="AJ560" s="5">
        <v>6916.0513300000002</v>
      </c>
      <c r="AK560" s="5">
        <v>92</v>
      </c>
      <c r="AL560" s="5">
        <v>2.2699999999999999E-3</v>
      </c>
      <c r="AM560" s="5">
        <v>2</v>
      </c>
      <c r="AN560" s="5">
        <v>1.3999999999999999E-4</v>
      </c>
      <c r="AO560" s="5">
        <v>2</v>
      </c>
      <c r="AP560" s="5">
        <v>1</v>
      </c>
      <c r="AQ560" s="5">
        <v>1</v>
      </c>
      <c r="AR560" s="5">
        <v>2</v>
      </c>
      <c r="AS560" s="5">
        <v>0</v>
      </c>
      <c r="AT560" s="5">
        <v>356</v>
      </c>
      <c r="AU560" s="5">
        <f>IF(AM560&gt;20,1,0)</f>
        <v>0</v>
      </c>
    </row>
    <row r="561" spans="1:47">
      <c r="A561" s="15">
        <v>28000</v>
      </c>
      <c r="B561" s="1" t="s">
        <v>28</v>
      </c>
      <c r="C561">
        <v>2012</v>
      </c>
      <c r="D561">
        <v>8009.3</v>
      </c>
      <c r="E561" s="13">
        <v>46923</v>
      </c>
      <c r="F561" s="42">
        <v>5.8</v>
      </c>
      <c r="G561" s="5">
        <v>7.13</v>
      </c>
      <c r="H561" s="38" t="s">
        <v>1241</v>
      </c>
      <c r="I561" s="38" t="s">
        <v>1242</v>
      </c>
      <c r="J561" s="38" t="s">
        <v>1243</v>
      </c>
      <c r="K561" s="38">
        <v>37.6</v>
      </c>
      <c r="L561" s="38">
        <v>0.8</v>
      </c>
      <c r="M561" s="38">
        <v>2.7</v>
      </c>
      <c r="N561" s="13">
        <v>263</v>
      </c>
      <c r="O561" s="30">
        <v>22</v>
      </c>
      <c r="P561" s="9">
        <v>5.2787613897740151</v>
      </c>
      <c r="Q561" s="15">
        <v>27.8</v>
      </c>
      <c r="S561" s="23">
        <v>2983816</v>
      </c>
      <c r="T561" s="8">
        <v>48.3</v>
      </c>
      <c r="U561">
        <v>9</v>
      </c>
      <c r="V561" s="9">
        <v>5.2884534001915204</v>
      </c>
      <c r="W561" s="5">
        <v>33308</v>
      </c>
      <c r="X561" s="8">
        <v>74.2</v>
      </c>
      <c r="Y561" s="5">
        <v>64808</v>
      </c>
      <c r="Z561" s="27">
        <v>435.721368133059</v>
      </c>
      <c r="AA561" s="11">
        <v>4909</v>
      </c>
      <c r="AB561" s="12">
        <v>-0.19958363361315135</v>
      </c>
      <c r="AC561" s="5">
        <f>(D561/S561)*1000000</f>
        <v>2684.2472860256798</v>
      </c>
      <c r="AD561" s="5">
        <f>S561/E561</f>
        <v>63.58962555676321</v>
      </c>
      <c r="AE561" s="5">
        <v>16500</v>
      </c>
      <c r="AF561" s="5">
        <v>18624.400000000001</v>
      </c>
      <c r="AG561" s="5">
        <v>0.76126000000000005</v>
      </c>
      <c r="AH561" s="5">
        <v>39111200</v>
      </c>
      <c r="AI561" s="5">
        <v>44146810.57</v>
      </c>
      <c r="AJ561" s="5">
        <v>1448.3346100000001</v>
      </c>
      <c r="AK561" s="5">
        <v>46</v>
      </c>
      <c r="AL561" s="5">
        <v>2.5400000000000002E-3</v>
      </c>
      <c r="AM561" s="5">
        <v>4</v>
      </c>
      <c r="AN561" s="5">
        <v>2.2000000000000001E-4</v>
      </c>
      <c r="AO561" s="5">
        <v>8</v>
      </c>
      <c r="AP561" s="5">
        <v>8</v>
      </c>
      <c r="AQ561" s="5">
        <v>3</v>
      </c>
      <c r="AR561" s="5">
        <v>3</v>
      </c>
      <c r="AS561" s="5">
        <v>1</v>
      </c>
      <c r="AT561" s="5">
        <v>689</v>
      </c>
      <c r="AU561" s="5">
        <f>IF(AM561&gt;20,1,0)</f>
        <v>0</v>
      </c>
    </row>
    <row r="562" spans="1:47">
      <c r="A562" s="15">
        <v>28000</v>
      </c>
      <c r="B562" s="1" t="s">
        <v>28</v>
      </c>
      <c r="C562">
        <v>2011</v>
      </c>
      <c r="D562">
        <v>7746.3</v>
      </c>
      <c r="E562" s="13">
        <v>46923</v>
      </c>
      <c r="F562" s="42">
        <v>4.9000000000000004</v>
      </c>
      <c r="G562" s="5">
        <v>7.79</v>
      </c>
      <c r="H562" s="38" t="s">
        <v>1394</v>
      </c>
      <c r="I562" s="38" t="s">
        <v>1395</v>
      </c>
      <c r="J562" s="38" t="s">
        <v>1396</v>
      </c>
      <c r="K562" s="38">
        <v>37.4</v>
      </c>
      <c r="L562" s="38">
        <v>0.9</v>
      </c>
      <c r="M562" s="38">
        <v>2.7</v>
      </c>
      <c r="N562" s="13">
        <v>459</v>
      </c>
      <c r="O562" s="30">
        <v>17.399999999999999</v>
      </c>
      <c r="P562" s="9">
        <v>5.1181316137321904</v>
      </c>
      <c r="Q562" s="15">
        <v>27.5</v>
      </c>
      <c r="S562" s="23">
        <v>2978731</v>
      </c>
      <c r="T562" s="8">
        <v>48.8</v>
      </c>
      <c r="U562">
        <v>10</v>
      </c>
      <c r="V562" s="9">
        <v>5.1304433999070085</v>
      </c>
      <c r="W562" s="5">
        <v>32160</v>
      </c>
      <c r="X562" s="8">
        <v>74.8</v>
      </c>
      <c r="Y562" s="5">
        <v>64734</v>
      </c>
      <c r="Z562" s="27">
        <v>365.711932718951</v>
      </c>
      <c r="AA562" s="11">
        <v>4987</v>
      </c>
      <c r="AB562" s="12">
        <v>-6.0861490335128346E-2</v>
      </c>
      <c r="AC562" s="5">
        <f>(D562/S562)*1000000</f>
        <v>2600.536940059374</v>
      </c>
      <c r="AD562" s="5">
        <f>S562/E562</f>
        <v>63.481256526650043</v>
      </c>
      <c r="AE562" s="5">
        <v>18098000</v>
      </c>
      <c r="AF562" s="5">
        <v>20850887.5</v>
      </c>
      <c r="AG562" s="5">
        <v>1488.07527</v>
      </c>
      <c r="AH562" s="5">
        <v>1651030700</v>
      </c>
      <c r="AI562" s="5">
        <v>1902169053.1400001</v>
      </c>
      <c r="AJ562" s="5">
        <v>164065.11207999999</v>
      </c>
      <c r="AK562" s="5">
        <v>219</v>
      </c>
      <c r="AL562" s="5">
        <v>1.238E-2</v>
      </c>
      <c r="AM562" s="5">
        <v>40</v>
      </c>
      <c r="AN562" s="5">
        <v>1.82E-3</v>
      </c>
      <c r="AO562" s="5">
        <v>31</v>
      </c>
      <c r="AP562" s="5">
        <v>2</v>
      </c>
      <c r="AQ562" s="5">
        <v>2</v>
      </c>
      <c r="AR562" s="5">
        <v>31</v>
      </c>
      <c r="AS562" s="5">
        <v>28</v>
      </c>
      <c r="AT562" s="5">
        <v>1065</v>
      </c>
      <c r="AU562" s="5">
        <f>IF(AM562&gt;20,1,0)</f>
        <v>1</v>
      </c>
    </row>
    <row r="563" spans="1:47">
      <c r="A563" s="15">
        <v>28000</v>
      </c>
      <c r="B563" s="1" t="s">
        <v>28</v>
      </c>
      <c r="C563">
        <v>2010</v>
      </c>
      <c r="D563">
        <v>7486.8</v>
      </c>
      <c r="E563" s="13">
        <v>46923</v>
      </c>
      <c r="F563" s="42">
        <v>4.9000000000000004</v>
      </c>
      <c r="G563" s="5">
        <v>6.87</v>
      </c>
      <c r="H563" s="38" t="s">
        <v>1546</v>
      </c>
      <c r="I563" s="38" t="s">
        <v>1547</v>
      </c>
      <c r="J563" s="38" t="s">
        <v>1548</v>
      </c>
      <c r="K563" s="38">
        <v>37.299999999999997</v>
      </c>
      <c r="L563" s="38">
        <v>0.9</v>
      </c>
      <c r="M563" s="38">
        <v>2.5</v>
      </c>
      <c r="N563" s="13">
        <v>439</v>
      </c>
      <c r="O563" s="30">
        <v>22.5</v>
      </c>
      <c r="P563" s="9">
        <v>5.0303025446685732</v>
      </c>
      <c r="Q563" s="15">
        <v>27.2</v>
      </c>
      <c r="S563" s="23">
        <v>2970548</v>
      </c>
      <c r="T563" s="8">
        <v>49.5</v>
      </c>
      <c r="U563">
        <v>10.4</v>
      </c>
      <c r="V563" s="9">
        <v>5.0498430310624611</v>
      </c>
      <c r="W563" s="5">
        <v>30902</v>
      </c>
      <c r="X563" s="8">
        <v>74.8</v>
      </c>
      <c r="Y563" s="5">
        <v>64990</v>
      </c>
      <c r="Z563" s="27">
        <v>424.09736739922101</v>
      </c>
      <c r="AA563" s="11">
        <v>4847.5</v>
      </c>
      <c r="AB563" s="12">
        <v>-8.9129266001220148E-2</v>
      </c>
      <c r="AC563" s="5">
        <f>(D563/S563)*1000000</f>
        <v>2520.3430478147466</v>
      </c>
      <c r="AD563" s="5">
        <f>S563/E563</f>
        <v>63.306864437482687</v>
      </c>
      <c r="AE563" s="5">
        <v>51786000</v>
      </c>
      <c r="AF563" s="5">
        <v>61546455.649999999</v>
      </c>
      <c r="AG563" s="5">
        <v>7313.6883099999995</v>
      </c>
      <c r="AH563" s="5">
        <v>424101000</v>
      </c>
      <c r="AI563" s="5">
        <v>504034168.69999999</v>
      </c>
      <c r="AJ563" s="5">
        <v>29405.71428</v>
      </c>
      <c r="AK563" s="5">
        <v>174</v>
      </c>
      <c r="AL563" s="5">
        <v>1.005E-2</v>
      </c>
      <c r="AM563" s="5">
        <v>27</v>
      </c>
      <c r="AN563" s="5">
        <v>1.4E-3</v>
      </c>
      <c r="AO563" s="5">
        <v>31</v>
      </c>
      <c r="AP563" s="5">
        <v>14</v>
      </c>
      <c r="AQ563" s="5">
        <v>5</v>
      </c>
      <c r="AR563" s="5">
        <v>31</v>
      </c>
      <c r="AS563" s="5">
        <v>31</v>
      </c>
      <c r="AT563" s="5">
        <v>676</v>
      </c>
      <c r="AU563" s="5">
        <f>IF(AM563&gt;20,1,0)</f>
        <v>1</v>
      </c>
    </row>
    <row r="564" spans="1:47">
      <c r="A564" s="15">
        <v>28000</v>
      </c>
      <c r="B564" s="1" t="s">
        <v>28</v>
      </c>
      <c r="C564">
        <v>2009</v>
      </c>
      <c r="D564">
        <v>7204.5</v>
      </c>
      <c r="E564" s="13">
        <v>46923</v>
      </c>
      <c r="F564" s="42">
        <v>4.8</v>
      </c>
      <c r="G564" s="5">
        <v>6.57</v>
      </c>
      <c r="H564" s="13"/>
      <c r="I564" s="13"/>
      <c r="J564" s="13"/>
      <c r="K564" s="13"/>
      <c r="L564" s="13"/>
      <c r="M564" s="13"/>
      <c r="N564" s="13"/>
      <c r="O564" s="30">
        <v>23.1</v>
      </c>
      <c r="P564" s="9">
        <v>5.1287136591315852</v>
      </c>
      <c r="Q564" s="15">
        <v>26.2</v>
      </c>
      <c r="S564" s="7">
        <v>2958774</v>
      </c>
      <c r="T564" s="8">
        <v>51.1</v>
      </c>
      <c r="U564">
        <v>9.5</v>
      </c>
      <c r="V564" s="9">
        <v>5.1565757391380709</v>
      </c>
      <c r="W564" s="5">
        <v>29855</v>
      </c>
      <c r="X564" s="8">
        <v>75.5</v>
      </c>
      <c r="Y564" s="5">
        <v>66200</v>
      </c>
      <c r="Z564" s="27">
        <v>551.00901439974496</v>
      </c>
      <c r="AA564" s="11">
        <v>4749.5</v>
      </c>
      <c r="AB564" s="12">
        <v>-0.12304726994381995</v>
      </c>
      <c r="AC564" s="5">
        <f>(D564/S564)*1000000</f>
        <v>2434.9612373232967</v>
      </c>
      <c r="AD564" s="5">
        <f>S564/E564</f>
        <v>63.055942714660191</v>
      </c>
      <c r="AE564" s="5">
        <v>5909000</v>
      </c>
      <c r="AF564" s="5">
        <v>7137900.7999999998</v>
      </c>
      <c r="AG564" s="5">
        <v>356.43356999999997</v>
      </c>
      <c r="AH564" s="5">
        <v>47758200</v>
      </c>
      <c r="AI564" s="5">
        <v>57690522.18</v>
      </c>
      <c r="AJ564" s="5">
        <v>2046.19631</v>
      </c>
      <c r="AK564" s="5">
        <v>42</v>
      </c>
      <c r="AL564" s="5">
        <v>1.3600000000000001E-3</v>
      </c>
      <c r="AM564" s="5">
        <v>5</v>
      </c>
      <c r="AN564" s="5">
        <v>8.0000000000000007E-5</v>
      </c>
      <c r="AO564" s="5">
        <v>2</v>
      </c>
      <c r="AP564" s="5">
        <v>1</v>
      </c>
      <c r="AQ564" s="5">
        <v>1</v>
      </c>
      <c r="AR564" s="5">
        <v>2</v>
      </c>
      <c r="AS564" s="5">
        <v>1</v>
      </c>
      <c r="AT564" s="5">
        <v>545</v>
      </c>
      <c r="AU564" s="5">
        <f>IF(AM564&gt;20,1,0)</f>
        <v>0</v>
      </c>
    </row>
    <row r="565" spans="1:47">
      <c r="A565" s="15">
        <v>28000</v>
      </c>
      <c r="B565" s="1" t="s">
        <v>28</v>
      </c>
      <c r="C565">
        <v>2008</v>
      </c>
      <c r="D565">
        <v>7570.9</v>
      </c>
      <c r="E565" s="13">
        <v>46923</v>
      </c>
      <c r="F565" s="42">
        <v>5.0999999999999996</v>
      </c>
      <c r="G565" s="5">
        <v>8.0299999999999994</v>
      </c>
      <c r="H565" s="13"/>
      <c r="I565" s="13"/>
      <c r="J565" s="13"/>
      <c r="K565" s="13"/>
      <c r="L565" s="13"/>
      <c r="M565" s="13"/>
      <c r="N565" s="13"/>
      <c r="O565" s="30">
        <v>18.100000000000001</v>
      </c>
      <c r="P565" s="9">
        <v>5.6017274089279416</v>
      </c>
      <c r="Q565" s="15">
        <v>25.2</v>
      </c>
      <c r="S565" s="7">
        <v>2947806</v>
      </c>
      <c r="T565" s="8">
        <v>60.4</v>
      </c>
      <c r="U565">
        <v>6.6</v>
      </c>
      <c r="V565" s="9">
        <v>5.6221757622524953</v>
      </c>
      <c r="W565" s="5">
        <v>30479</v>
      </c>
      <c r="X565" s="8">
        <v>75.400000000000006</v>
      </c>
      <c r="Y565" s="5">
        <v>66578</v>
      </c>
      <c r="Z565" s="27">
        <v>809.48612033306597</v>
      </c>
      <c r="AA565" s="11">
        <v>5105.75</v>
      </c>
      <c r="AB565" s="12">
        <v>-0.10457288725531129</v>
      </c>
      <c r="AC565" s="5">
        <f>(D565/S565)*1000000</f>
        <v>2568.3169109500423</v>
      </c>
      <c r="AD565" s="5">
        <f>S565/E565</f>
        <v>62.822198069177162</v>
      </c>
      <c r="AE565" s="5">
        <v>60655200</v>
      </c>
      <c r="AF565" s="5">
        <v>73009047.150000006</v>
      </c>
      <c r="AG565" s="5">
        <v>4737.6377400000001</v>
      </c>
      <c r="AH565" s="5">
        <v>329215650</v>
      </c>
      <c r="AI565" s="5">
        <v>396268101.33999997</v>
      </c>
      <c r="AJ565" s="5">
        <v>9657.8723599999994</v>
      </c>
      <c r="AK565" s="5">
        <v>81</v>
      </c>
      <c r="AL565" s="5">
        <v>1.7700000000000001E-3</v>
      </c>
      <c r="AM565" s="5">
        <v>4</v>
      </c>
      <c r="AN565" s="5">
        <v>2.9999999999999997E-4</v>
      </c>
      <c r="AO565" s="5">
        <v>13</v>
      </c>
      <c r="AP565" s="5">
        <v>13</v>
      </c>
      <c r="AQ565" s="5">
        <v>1</v>
      </c>
      <c r="AR565" s="5">
        <v>13</v>
      </c>
      <c r="AS565" s="5">
        <v>2</v>
      </c>
      <c r="AT565" s="5">
        <v>999</v>
      </c>
      <c r="AU565" s="5">
        <f>IF(AM565&gt;20,1,0)</f>
        <v>0</v>
      </c>
    </row>
    <row r="566" spans="1:47">
      <c r="A566" s="15">
        <v>28000</v>
      </c>
      <c r="B566" s="1" t="s">
        <v>28</v>
      </c>
      <c r="C566">
        <v>2007</v>
      </c>
      <c r="D566">
        <v>7461.3</v>
      </c>
      <c r="E566" s="13">
        <v>46923</v>
      </c>
      <c r="F566" s="42">
        <v>5.4</v>
      </c>
      <c r="G566" s="5">
        <v>6.92</v>
      </c>
      <c r="H566" s="13"/>
      <c r="I566" s="13"/>
      <c r="J566" s="13"/>
      <c r="K566" s="13"/>
      <c r="L566" s="13"/>
      <c r="M566" s="13"/>
      <c r="N566" s="13"/>
      <c r="O566" s="30">
        <v>22.6</v>
      </c>
      <c r="P566" s="9">
        <v>5.6401005727668077</v>
      </c>
      <c r="Q566" s="15">
        <v>24.7</v>
      </c>
      <c r="S566" s="7">
        <v>2928350</v>
      </c>
      <c r="T566" s="8">
        <v>58.7</v>
      </c>
      <c r="U566">
        <v>6.1</v>
      </c>
      <c r="V566" s="9">
        <v>5.6553304153644497</v>
      </c>
      <c r="W566" s="5">
        <v>29368</v>
      </c>
      <c r="X566" s="8">
        <v>74</v>
      </c>
      <c r="Y566" s="5">
        <v>65682</v>
      </c>
      <c r="Z566" s="27">
        <v>1318.7906221584799</v>
      </c>
      <c r="AA566" s="11">
        <v>5545</v>
      </c>
      <c r="AB566" s="12">
        <v>-0.1079139557149576</v>
      </c>
      <c r="AC566" s="5">
        <f>(D566/S566)*1000000</f>
        <v>2547.9536257619479</v>
      </c>
      <c r="AD566" s="5">
        <f>S566/E566</f>
        <v>62.407561323871022</v>
      </c>
      <c r="AE566" s="5">
        <v>779610000</v>
      </c>
      <c r="AF566" s="5">
        <v>974425949.22000003</v>
      </c>
      <c r="AG566" s="5">
        <v>23547.29205</v>
      </c>
      <c r="AH566" s="5">
        <v>23280160</v>
      </c>
      <c r="AI566" s="5">
        <v>29097615.5</v>
      </c>
      <c r="AJ566" s="5">
        <v>1263.7947300000001</v>
      </c>
      <c r="AK566" s="5">
        <v>21</v>
      </c>
      <c r="AL566" s="5">
        <v>1.48E-3</v>
      </c>
      <c r="AM566" s="5">
        <v>2</v>
      </c>
      <c r="AN566" s="5">
        <v>6.9999999999999994E-5</v>
      </c>
      <c r="AO566" s="5">
        <v>31</v>
      </c>
      <c r="AP566" s="5">
        <v>21</v>
      </c>
      <c r="AQ566" s="5">
        <v>1</v>
      </c>
      <c r="AR566" s="5">
        <v>4</v>
      </c>
      <c r="AS566" s="5">
        <v>31</v>
      </c>
      <c r="AT566" s="5">
        <v>581</v>
      </c>
      <c r="AU566" s="5">
        <f>IF(AM566&gt;20,1,0)</f>
        <v>0</v>
      </c>
    </row>
    <row r="567" spans="1:47">
      <c r="A567" s="15">
        <v>28000</v>
      </c>
      <c r="B567" s="1" t="s">
        <v>28</v>
      </c>
      <c r="C567">
        <v>2006</v>
      </c>
      <c r="D567">
        <v>7381.6</v>
      </c>
      <c r="E567" s="13">
        <v>46923</v>
      </c>
      <c r="F567" s="42">
        <v>5.7</v>
      </c>
      <c r="G567" s="5">
        <v>7.94</v>
      </c>
      <c r="H567" s="13"/>
      <c r="I567" s="13"/>
      <c r="J567" s="13"/>
      <c r="K567" s="13"/>
      <c r="L567" s="13"/>
      <c r="M567" s="13"/>
      <c r="N567" s="13"/>
      <c r="O567" s="30">
        <v>20.6</v>
      </c>
      <c r="P567" s="9">
        <v>5.8173055138079235</v>
      </c>
      <c r="Q567" s="15">
        <v>22.1</v>
      </c>
      <c r="S567" s="7">
        <v>2904978</v>
      </c>
      <c r="T567" s="8">
        <v>57.7</v>
      </c>
      <c r="U567">
        <v>6.5</v>
      </c>
      <c r="V567" s="9">
        <v>5.8380205664299618</v>
      </c>
      <c r="W567" s="5">
        <v>27840</v>
      </c>
      <c r="X567" s="8">
        <v>76.2</v>
      </c>
      <c r="Y567" s="5">
        <v>64548</v>
      </c>
      <c r="Z567" s="27">
        <v>1268.04315828532</v>
      </c>
      <c r="AA567" s="11">
        <v>5562</v>
      </c>
      <c r="AB567" s="12">
        <v>-7.8457583894526256E-2</v>
      </c>
      <c r="AC567" s="5">
        <f>(D567/S567)*1000000</f>
        <v>2541.0175223357974</v>
      </c>
      <c r="AD567" s="5">
        <f>S567/E567</f>
        <v>61.909468704047057</v>
      </c>
      <c r="AE567" s="5">
        <v>68928800</v>
      </c>
      <c r="AF567" s="5">
        <v>88607179.719999999</v>
      </c>
      <c r="AG567" s="5">
        <v>5058.0299000000005</v>
      </c>
      <c r="AH567" s="5">
        <v>88509600</v>
      </c>
      <c r="AI567" s="5">
        <v>113778072.36</v>
      </c>
      <c r="AJ567" s="5">
        <v>4654.4554200000002</v>
      </c>
      <c r="AK567" s="5">
        <v>23</v>
      </c>
      <c r="AL567" s="5">
        <v>6.2E-4</v>
      </c>
      <c r="AM567" s="5">
        <v>4</v>
      </c>
      <c r="AN567" s="5">
        <v>6.9999999999999994E-5</v>
      </c>
      <c r="AO567" s="5">
        <v>16</v>
      </c>
      <c r="AP567" s="5">
        <v>1</v>
      </c>
      <c r="AQ567" s="5">
        <v>1</v>
      </c>
      <c r="AR567" s="5">
        <v>2</v>
      </c>
      <c r="AS567" s="5">
        <v>16</v>
      </c>
      <c r="AT567" s="5">
        <v>557</v>
      </c>
      <c r="AU567" s="5">
        <f>IF(AM567&gt;20,1,0)</f>
        <v>0</v>
      </c>
    </row>
    <row r="568" spans="1:47">
      <c r="A568" s="15">
        <v>28000</v>
      </c>
      <c r="B568" s="1" t="s">
        <v>28</v>
      </c>
      <c r="C568">
        <v>2005</v>
      </c>
      <c r="D568">
        <v>6946.3</v>
      </c>
      <c r="E568" s="13">
        <v>46923</v>
      </c>
      <c r="F568" s="42">
        <v>5.8</v>
      </c>
      <c r="G568" s="5">
        <v>7.36</v>
      </c>
      <c r="H568" s="13"/>
      <c r="I568" s="13"/>
      <c r="J568" s="13"/>
      <c r="K568" s="13"/>
      <c r="L568" s="13"/>
      <c r="M568" s="13"/>
      <c r="N568" s="13"/>
      <c r="O568" s="30">
        <v>20.100000000000001</v>
      </c>
      <c r="P568" s="9">
        <v>5.7717510303304129</v>
      </c>
      <c r="Q568" s="15">
        <v>20</v>
      </c>
      <c r="S568" s="7">
        <v>2905943</v>
      </c>
      <c r="T568" s="8">
        <v>52.2</v>
      </c>
      <c r="U568">
        <v>7.5</v>
      </c>
      <c r="V568" s="9">
        <v>5.791284045854546</v>
      </c>
      <c r="W568" s="5">
        <v>26703</v>
      </c>
      <c r="X568" s="8">
        <v>78.8</v>
      </c>
      <c r="Y568" s="5">
        <v>63482</v>
      </c>
      <c r="Z568" s="27">
        <v>1119.19901347669</v>
      </c>
      <c r="AA568" s="11">
        <v>4846.25</v>
      </c>
      <c r="AB568" s="12">
        <v>-8.1386191860988305E-2</v>
      </c>
      <c r="AC568" s="5">
        <f>(D568/S568)*1000000</f>
        <v>2390.3772372685908</v>
      </c>
      <c r="AD568" s="5">
        <f>S568/E568</f>
        <v>61.930034311531656</v>
      </c>
      <c r="AE568" s="5">
        <v>1522690000</v>
      </c>
      <c r="AF568" s="5">
        <v>2020542432.79</v>
      </c>
      <c r="AG568" s="5">
        <v>109103.27614</v>
      </c>
      <c r="AH568" s="5">
        <v>24872894410</v>
      </c>
      <c r="AI568" s="5">
        <v>33005233225.259998</v>
      </c>
      <c r="AJ568" s="5">
        <v>555493.67209999997</v>
      </c>
      <c r="AK568" s="5">
        <v>135</v>
      </c>
      <c r="AL568" s="5">
        <v>4.0099999999999997E-3</v>
      </c>
      <c r="AM568" s="5">
        <v>187</v>
      </c>
      <c r="AN568" s="5">
        <v>2.2799999999999999E-3</v>
      </c>
      <c r="AO568" s="5">
        <v>5</v>
      </c>
      <c r="AP568" s="5">
        <v>5</v>
      </c>
      <c r="AQ568" s="5">
        <v>1</v>
      </c>
      <c r="AR568" s="5">
        <v>3</v>
      </c>
      <c r="AS568" s="5">
        <v>2</v>
      </c>
      <c r="AT568" s="5">
        <v>856</v>
      </c>
      <c r="AU568" s="5">
        <f>IF(AM568&gt;20,1,0)</f>
        <v>1</v>
      </c>
    </row>
    <row r="569" spans="1:47">
      <c r="A569" s="15">
        <v>28000</v>
      </c>
      <c r="B569" s="1" t="s">
        <v>28</v>
      </c>
      <c r="C569">
        <v>2004</v>
      </c>
      <c r="D569">
        <v>6549.5</v>
      </c>
      <c r="E569" s="13">
        <v>46923</v>
      </c>
      <c r="F569" s="42">
        <v>6.1</v>
      </c>
      <c r="G569" s="5">
        <v>7.83</v>
      </c>
      <c r="H569" s="13"/>
      <c r="I569" s="13"/>
      <c r="J569" s="13"/>
      <c r="K569" s="13"/>
      <c r="L569" s="13"/>
      <c r="M569" s="13"/>
      <c r="N569" s="13"/>
      <c r="O569" s="30">
        <v>18.7</v>
      </c>
      <c r="P569" s="9">
        <v>5.6620108206776942</v>
      </c>
      <c r="Q569" s="15">
        <v>19.399999999999999</v>
      </c>
      <c r="S569" s="7">
        <v>2889010</v>
      </c>
      <c r="T569" s="8">
        <v>49.1</v>
      </c>
      <c r="U569">
        <v>6.2</v>
      </c>
      <c r="V569" s="9">
        <v>5.6784531499543105</v>
      </c>
      <c r="W569" s="5">
        <v>25192</v>
      </c>
      <c r="X569" s="8">
        <v>74</v>
      </c>
      <c r="Y569" s="5">
        <v>62332</v>
      </c>
      <c r="Z569" s="27">
        <v>1165.07019991369</v>
      </c>
      <c r="AA569" s="5"/>
      <c r="AB569" s="12">
        <v>-0.10111093455139974</v>
      </c>
      <c r="AC569" s="5">
        <f>(D569/S569)*1000000</f>
        <v>2267.0395741101624</v>
      </c>
      <c r="AD569" s="5">
        <f>S569/E569</f>
        <v>61.569166506830342</v>
      </c>
      <c r="AE569" s="5">
        <v>500800</v>
      </c>
      <c r="AF569" s="5">
        <v>687054.4</v>
      </c>
      <c r="AG569" s="5">
        <v>28.522130000000001</v>
      </c>
      <c r="AH569" s="5">
        <v>57127350</v>
      </c>
      <c r="AI569" s="5">
        <v>78373788.989999995</v>
      </c>
      <c r="AJ569" s="5">
        <v>2393.4838500000001</v>
      </c>
      <c r="AK569" s="5">
        <v>18</v>
      </c>
      <c r="AL569" s="5">
        <v>6.7000000000000002E-4</v>
      </c>
      <c r="AM569" s="5">
        <v>6</v>
      </c>
      <c r="AN569" s="5">
        <v>2.1000000000000001E-4</v>
      </c>
      <c r="AO569" s="5">
        <v>3</v>
      </c>
      <c r="AP569" s="5">
        <v>1</v>
      </c>
      <c r="AQ569" s="5">
        <v>1</v>
      </c>
      <c r="AR569" s="5">
        <v>3</v>
      </c>
      <c r="AS569" s="5">
        <v>1</v>
      </c>
      <c r="AT569" s="5">
        <v>656</v>
      </c>
      <c r="AU569" s="5">
        <f>IF(AM569&gt;20,1,0)</f>
        <v>0</v>
      </c>
    </row>
    <row r="570" spans="1:47">
      <c r="A570" s="15">
        <v>28000</v>
      </c>
      <c r="B570" s="1" t="s">
        <v>28</v>
      </c>
      <c r="C570">
        <v>2003</v>
      </c>
      <c r="D570">
        <v>6140.3</v>
      </c>
      <c r="E570" s="13">
        <v>46923</v>
      </c>
      <c r="F570" s="42">
        <v>6.2</v>
      </c>
      <c r="G570" s="5">
        <v>9.26</v>
      </c>
      <c r="H570" s="13"/>
      <c r="I570" s="13"/>
      <c r="J570" s="13"/>
      <c r="K570" s="13"/>
      <c r="L570" s="13"/>
      <c r="M570" s="13"/>
      <c r="N570" s="13"/>
      <c r="O570" s="30">
        <v>16</v>
      </c>
      <c r="P570" s="9">
        <v>5.5723738567601417</v>
      </c>
      <c r="Q570" s="15">
        <v>18.600000000000001</v>
      </c>
      <c r="S570" s="7">
        <v>2868312</v>
      </c>
      <c r="T570" s="8">
        <v>50.6</v>
      </c>
      <c r="U570">
        <v>6.3</v>
      </c>
      <c r="V570" s="9">
        <v>5.5946768425423015</v>
      </c>
      <c r="W570" s="5">
        <v>23989</v>
      </c>
      <c r="X570" s="8">
        <v>73.400000000000006</v>
      </c>
      <c r="Y570" s="5">
        <v>60976</v>
      </c>
      <c r="Z570" s="27">
        <v>1013.82024159407</v>
      </c>
      <c r="AA570" s="5"/>
      <c r="AB570" s="12">
        <v>-0.11924691266590257</v>
      </c>
      <c r="AC570" s="5">
        <f>(D570/S570)*1000000</f>
        <v>2140.7364331355861</v>
      </c>
      <c r="AD570" s="5">
        <f>S570/E570</f>
        <v>61.128060865673554</v>
      </c>
      <c r="AE570" s="5">
        <v>0</v>
      </c>
      <c r="AF570" s="5">
        <v>0</v>
      </c>
      <c r="AG570" s="5">
        <v>0</v>
      </c>
      <c r="AH570" s="5">
        <v>348645980</v>
      </c>
      <c r="AI570" s="5">
        <v>491049826.89999998</v>
      </c>
      <c r="AJ570" s="5">
        <v>10313.090829999999</v>
      </c>
      <c r="AK570" s="5">
        <v>25</v>
      </c>
      <c r="AL570" s="5">
        <v>6.2E-4</v>
      </c>
      <c r="AM570" s="5">
        <v>2</v>
      </c>
      <c r="AN570" s="5">
        <v>6.0000000000000002E-5</v>
      </c>
      <c r="AO570" s="5">
        <v>3</v>
      </c>
      <c r="AP570" s="5">
        <v>2</v>
      </c>
      <c r="AQ570" s="5">
        <v>1</v>
      </c>
      <c r="AR570" s="5">
        <v>3</v>
      </c>
      <c r="AS570" s="5">
        <v>0</v>
      </c>
      <c r="AT570" s="5">
        <v>1113</v>
      </c>
      <c r="AU570" s="5">
        <f>IF(AM570&gt;20,1,0)</f>
        <v>0</v>
      </c>
    </row>
    <row r="571" spans="1:47">
      <c r="A571" s="15">
        <v>28000</v>
      </c>
      <c r="B571" s="1" t="s">
        <v>28</v>
      </c>
      <c r="C571">
        <v>2002</v>
      </c>
      <c r="D571">
        <v>5881.3</v>
      </c>
      <c r="E571" s="13">
        <v>46923</v>
      </c>
      <c r="F571" s="42">
        <v>6.4</v>
      </c>
      <c r="G571" s="5">
        <v>9.2100000000000009</v>
      </c>
      <c r="H571" s="13"/>
      <c r="I571" s="13"/>
      <c r="J571" s="13"/>
      <c r="K571" s="13"/>
      <c r="L571" s="13"/>
      <c r="M571" s="13"/>
      <c r="N571" s="13"/>
      <c r="O571" s="30">
        <v>18.399999999999999</v>
      </c>
      <c r="P571" s="9">
        <v>5.4875107572402051</v>
      </c>
      <c r="Q571" s="15">
        <v>17.3</v>
      </c>
      <c r="S571" s="7">
        <v>2858681</v>
      </c>
      <c r="T571" s="8">
        <v>53.9</v>
      </c>
      <c r="U571">
        <v>6.6</v>
      </c>
      <c r="V571" s="9">
        <v>5.5160109155136325</v>
      </c>
      <c r="W571" s="5">
        <v>23136</v>
      </c>
      <c r="X571" s="8">
        <v>74.900000000000006</v>
      </c>
      <c r="Y571" s="5">
        <v>60277</v>
      </c>
      <c r="Z571" s="27">
        <v>884.35971904779296</v>
      </c>
      <c r="AA571" s="5"/>
      <c r="AB571" s="12">
        <v>-9.0493575056361505E-2</v>
      </c>
      <c r="AC571" s="5">
        <f>(D571/S571)*1000000</f>
        <v>2057.3474270126676</v>
      </c>
      <c r="AD571" s="5">
        <f>S571/E571</f>
        <v>60.922809709524117</v>
      </c>
      <c r="AE571" s="5">
        <v>0</v>
      </c>
      <c r="AF571" s="5">
        <v>0</v>
      </c>
      <c r="AG571" s="5">
        <v>0</v>
      </c>
      <c r="AH571" s="5">
        <v>118341950</v>
      </c>
      <c r="AI571" s="5">
        <v>170477191.38999999</v>
      </c>
      <c r="AJ571" s="5">
        <v>3396.5745000000002</v>
      </c>
      <c r="AK571" s="5">
        <v>56</v>
      </c>
      <c r="AL571" s="5">
        <v>9.3999999999999997E-4</v>
      </c>
      <c r="AM571" s="5">
        <v>7</v>
      </c>
      <c r="AN571" s="5">
        <v>1.9000000000000001E-4</v>
      </c>
      <c r="AO571" s="5">
        <v>6</v>
      </c>
      <c r="AP571" s="5">
        <v>3</v>
      </c>
      <c r="AQ571" s="5">
        <v>1</v>
      </c>
      <c r="AR571" s="5">
        <v>6</v>
      </c>
      <c r="AS571" s="5">
        <v>0</v>
      </c>
      <c r="AT571" s="5">
        <v>620</v>
      </c>
      <c r="AU571" s="5">
        <f>IF(AM571&gt;20,1,0)</f>
        <v>0</v>
      </c>
    </row>
    <row r="572" spans="1:47">
      <c r="A572" s="15">
        <v>28000</v>
      </c>
      <c r="B572" s="1" t="s">
        <v>28</v>
      </c>
      <c r="C572">
        <v>2001</v>
      </c>
      <c r="D572">
        <v>5811.3</v>
      </c>
      <c r="E572" s="13">
        <v>46923</v>
      </c>
      <c r="F572" s="42">
        <v>6.5</v>
      </c>
      <c r="G572" s="5">
        <v>9.86</v>
      </c>
      <c r="H572" s="13"/>
      <c r="I572" s="13"/>
      <c r="J572" s="13"/>
      <c r="K572" s="13"/>
      <c r="L572" s="13"/>
      <c r="M572" s="13"/>
      <c r="N572" s="13"/>
      <c r="O572" s="30">
        <v>19.3</v>
      </c>
      <c r="P572" s="9">
        <v>5.5542481212794828</v>
      </c>
      <c r="Q572" s="15">
        <v>16.399999999999999</v>
      </c>
      <c r="S572" s="7">
        <v>2852994</v>
      </c>
      <c r="T572" s="8">
        <v>51.9</v>
      </c>
      <c r="U572">
        <v>5.5</v>
      </c>
      <c r="V572" s="9">
        <v>5.5811253784234403</v>
      </c>
      <c r="W572" s="5">
        <v>22781</v>
      </c>
      <c r="X572" s="8">
        <v>74.5</v>
      </c>
      <c r="Y572" s="5">
        <v>59569</v>
      </c>
      <c r="Z572" s="27">
        <v>844.86721100890895</v>
      </c>
      <c r="AA572" s="5"/>
      <c r="AB572" s="12">
        <v>-5.9180583389115818E-2</v>
      </c>
      <c r="AC572" s="5">
        <f>(D572/S572)*1000000</f>
        <v>2036.9128010784459</v>
      </c>
      <c r="AD572" s="5">
        <f>S572/E572</f>
        <v>60.801611150182211</v>
      </c>
      <c r="AE572" s="5">
        <v>3000</v>
      </c>
      <c r="AF572" s="5">
        <v>4389.97</v>
      </c>
      <c r="AG572" s="5">
        <v>7.1199999999999999E-2</v>
      </c>
      <c r="AH572" s="5">
        <v>126280900</v>
      </c>
      <c r="AI572" s="5">
        <v>184789729.03999999</v>
      </c>
      <c r="AJ572" s="5">
        <v>5947.4397499999995</v>
      </c>
      <c r="AK572" s="5">
        <v>228</v>
      </c>
      <c r="AL572" s="5">
        <v>7.9000000000000008E-3</v>
      </c>
      <c r="AM572" s="5">
        <v>17</v>
      </c>
      <c r="AN572" s="5">
        <v>6.4000000000000005E-4</v>
      </c>
      <c r="AO572" s="5">
        <v>4</v>
      </c>
      <c r="AP572" s="5">
        <v>3</v>
      </c>
      <c r="AQ572" s="5">
        <v>1</v>
      </c>
      <c r="AR572" s="5">
        <v>4</v>
      </c>
      <c r="AS572" s="5">
        <v>1</v>
      </c>
      <c r="AT572" s="5">
        <v>747</v>
      </c>
      <c r="AU572" s="5">
        <f>IF(AM572&gt;20,1,0)</f>
        <v>0</v>
      </c>
    </row>
    <row r="573" spans="1:47">
      <c r="A573" s="15">
        <v>28000</v>
      </c>
      <c r="B573" s="1" t="s">
        <v>28</v>
      </c>
      <c r="C573">
        <v>2000</v>
      </c>
      <c r="D573">
        <v>5746.4</v>
      </c>
      <c r="E573" s="13">
        <v>46923</v>
      </c>
      <c r="F573" s="42">
        <v>6.9</v>
      </c>
      <c r="G573" s="5">
        <v>8.9600000000000009</v>
      </c>
      <c r="H573" s="13"/>
      <c r="I573" s="13"/>
      <c r="J573" s="13"/>
      <c r="K573" s="13"/>
      <c r="L573" s="13"/>
      <c r="M573" s="13"/>
      <c r="N573" s="13"/>
      <c r="O573" s="30">
        <v>14.9</v>
      </c>
      <c r="P573" s="9">
        <v>5.5902022054113116</v>
      </c>
      <c r="Q573" s="15">
        <v>15.4</v>
      </c>
      <c r="S573" s="7">
        <v>2844754</v>
      </c>
      <c r="T573" s="8">
        <v>54.5</v>
      </c>
      <c r="U573">
        <v>5.4</v>
      </c>
      <c r="V573" s="9">
        <v>5.6112309261188829</v>
      </c>
      <c r="W573" s="5">
        <v>21640</v>
      </c>
      <c r="X573" s="8">
        <v>75.2</v>
      </c>
      <c r="Y573" s="5">
        <v>60295</v>
      </c>
      <c r="Z573" s="27">
        <v>1009.87652897846</v>
      </c>
      <c r="AA573" s="5"/>
      <c r="AB573" s="12">
        <v>-6.826605857905188E-2</v>
      </c>
      <c r="AC573" s="5">
        <f>(D573/S573)*1000000</f>
        <v>2019.9989173053275</v>
      </c>
      <c r="AD573" s="5">
        <f>S573/E573</f>
        <v>60.62600430492509</v>
      </c>
      <c r="AE573" s="5">
        <v>0</v>
      </c>
      <c r="AF573" s="5">
        <v>0</v>
      </c>
      <c r="AG573" s="5">
        <v>0</v>
      </c>
      <c r="AH573" s="5">
        <v>11120060</v>
      </c>
      <c r="AI573" s="5">
        <v>16735268.449999999</v>
      </c>
      <c r="AJ573" s="5">
        <v>562.50239999999997</v>
      </c>
      <c r="AK573" s="5">
        <v>34</v>
      </c>
      <c r="AL573" s="5">
        <v>6.9999999999999999E-4</v>
      </c>
      <c r="AM573" s="5">
        <v>22</v>
      </c>
      <c r="AN573" s="5">
        <v>5.4000000000000001E-4</v>
      </c>
      <c r="AO573" s="5">
        <v>4</v>
      </c>
      <c r="AP573" s="5">
        <v>1</v>
      </c>
      <c r="AQ573" s="5">
        <v>1</v>
      </c>
      <c r="AR573" s="5">
        <v>4</v>
      </c>
      <c r="AS573" s="5">
        <v>0</v>
      </c>
      <c r="AT573" s="5">
        <v>728</v>
      </c>
      <c r="AU573" s="5">
        <f>IF(AM573&gt;20,1,0)</f>
        <v>1</v>
      </c>
    </row>
    <row r="574" spans="1:47">
      <c r="A574" s="15">
        <v>28000</v>
      </c>
      <c r="B574" s="1" t="s">
        <v>28</v>
      </c>
      <c r="C574">
        <v>1999</v>
      </c>
      <c r="D574">
        <v>5517.2</v>
      </c>
      <c r="E574" s="13">
        <v>46923</v>
      </c>
      <c r="F574" s="42">
        <v>7.8</v>
      </c>
      <c r="G574" s="5">
        <v>7.69</v>
      </c>
      <c r="H574" s="13"/>
      <c r="I574" s="13"/>
      <c r="J574" s="13"/>
      <c r="K574" s="13"/>
      <c r="L574" s="13"/>
      <c r="M574" s="13"/>
      <c r="N574" s="13"/>
      <c r="O574" s="30">
        <v>16.2</v>
      </c>
      <c r="P574" s="9">
        <v>5.5379799747030285</v>
      </c>
      <c r="Q574" s="15">
        <v>14.3</v>
      </c>
      <c r="S574" s="33">
        <v>2828408</v>
      </c>
      <c r="T574" s="8">
        <v>55.2</v>
      </c>
      <c r="U574">
        <v>5.0999999999999996</v>
      </c>
      <c r="V574" s="9">
        <v>5.5565132161625117</v>
      </c>
      <c r="W574" s="5">
        <v>20684</v>
      </c>
      <c r="X574" s="8">
        <v>74.900000000000006</v>
      </c>
      <c r="Y574" s="5">
        <v>59899</v>
      </c>
      <c r="Z574" s="27">
        <v>975.60341659941105</v>
      </c>
      <c r="AA574" s="5"/>
      <c r="AB574" s="5"/>
      <c r="AC574" s="5">
        <f>(D574/S574)*1000000</f>
        <v>1950.637956051602</v>
      </c>
      <c r="AD574" s="5">
        <f>S574/E574</f>
        <v>60.277646356797305</v>
      </c>
      <c r="AE574" s="5">
        <v>0</v>
      </c>
      <c r="AF574" s="5">
        <v>0</v>
      </c>
      <c r="AG574" s="5">
        <v>0</v>
      </c>
      <c r="AH574" s="5">
        <v>15333490</v>
      </c>
      <c r="AI574" s="5">
        <v>23851997.149999999</v>
      </c>
      <c r="AJ574" s="5">
        <v>873.04804000000001</v>
      </c>
      <c r="AK574" s="5">
        <v>52</v>
      </c>
      <c r="AL574" s="5">
        <v>1.2999999999999999E-3</v>
      </c>
      <c r="AM574" s="5">
        <v>4</v>
      </c>
      <c r="AN574" s="5">
        <v>9.0000000000000006E-5</v>
      </c>
      <c r="AO574" s="5">
        <v>2</v>
      </c>
      <c r="AP574" s="5">
        <v>2</v>
      </c>
      <c r="AQ574" s="5">
        <v>1</v>
      </c>
      <c r="AR574" s="5">
        <v>2</v>
      </c>
      <c r="AS574" s="5">
        <v>0</v>
      </c>
      <c r="AT574" s="5">
        <v>394</v>
      </c>
      <c r="AU574" s="5">
        <f>IF(AM574&gt;20,1,0)</f>
        <v>0</v>
      </c>
    </row>
    <row r="575" spans="1:47">
      <c r="A575" s="15">
        <v>28000</v>
      </c>
      <c r="B575" s="1" t="s">
        <v>28</v>
      </c>
      <c r="C575">
        <v>1998</v>
      </c>
      <c r="D575">
        <v>5356.1</v>
      </c>
      <c r="E575" s="13">
        <v>46923</v>
      </c>
      <c r="F575" s="42"/>
      <c r="G575" s="5">
        <v>11.45</v>
      </c>
      <c r="H575" s="13"/>
      <c r="I575" s="13"/>
      <c r="J575" s="13"/>
      <c r="K575" s="13"/>
      <c r="L575" s="13"/>
      <c r="M575" s="13"/>
      <c r="N575" s="13"/>
      <c r="O575" s="30">
        <v>17.600000000000001</v>
      </c>
      <c r="P575" s="9">
        <v>5.6857214103635689</v>
      </c>
      <c r="Q575" s="15">
        <v>13.2</v>
      </c>
      <c r="S575" s="33">
        <v>2804834</v>
      </c>
      <c r="T575" s="8">
        <v>54.3</v>
      </c>
      <c r="U575">
        <v>5.3</v>
      </c>
      <c r="V575" s="9">
        <v>5.697893237444327</v>
      </c>
      <c r="W575" s="5">
        <v>20180</v>
      </c>
      <c r="X575" s="8">
        <v>75.099999999999994</v>
      </c>
      <c r="Y575" s="5">
        <v>59006</v>
      </c>
      <c r="Z575" s="27">
        <v>1074.9709445804899</v>
      </c>
      <c r="AA575" s="5"/>
      <c r="AB575" s="5"/>
      <c r="AC575" s="5">
        <f>(D575/S575)*1000000</f>
        <v>1909.5960759175052</v>
      </c>
      <c r="AD575" s="5">
        <f>S575/E575</f>
        <v>59.775248811883301</v>
      </c>
      <c r="AE575" s="5">
        <v>307000</v>
      </c>
      <c r="AF575" s="5">
        <v>488100.77</v>
      </c>
      <c r="AG575" s="5">
        <v>48.075670000000002</v>
      </c>
      <c r="AH575" s="5">
        <v>709962400.02999997</v>
      </c>
      <c r="AI575" s="5">
        <v>1128772623</v>
      </c>
      <c r="AJ575" s="5">
        <v>25012.14157</v>
      </c>
      <c r="AK575" s="5">
        <v>50</v>
      </c>
      <c r="AL575" s="5">
        <v>7.3999999999999999E-4</v>
      </c>
      <c r="AM575" s="5">
        <v>4</v>
      </c>
      <c r="AN575" s="5">
        <v>9.0000000000000006E-5</v>
      </c>
      <c r="AO575" s="5">
        <v>5</v>
      </c>
      <c r="AP575" s="5">
        <v>1</v>
      </c>
      <c r="AQ575" s="5">
        <v>1</v>
      </c>
      <c r="AR575" s="5">
        <v>5</v>
      </c>
      <c r="AS575" s="5">
        <v>1</v>
      </c>
      <c r="AT575" s="5">
        <v>516</v>
      </c>
      <c r="AU575" s="5">
        <f>IF(AM575&gt;20,1,0)</f>
        <v>0</v>
      </c>
    </row>
    <row r="576" spans="1:47">
      <c r="A576" s="15">
        <v>28000</v>
      </c>
      <c r="B576" s="1" t="s">
        <v>28</v>
      </c>
      <c r="C576">
        <v>1997</v>
      </c>
      <c r="D576">
        <v>4701.1000000000004</v>
      </c>
      <c r="E576" s="13">
        <v>46923</v>
      </c>
      <c r="F576" s="42"/>
      <c r="G576" s="5">
        <v>13.11</v>
      </c>
      <c r="H576" s="13"/>
      <c r="I576" s="13"/>
      <c r="J576" s="13"/>
      <c r="K576" s="13"/>
      <c r="L576" s="13"/>
      <c r="M576" s="13"/>
      <c r="N576" s="13"/>
      <c r="O576" s="30">
        <v>16.7</v>
      </c>
      <c r="P576" s="9">
        <v>5.5565268903849132</v>
      </c>
      <c r="Q576" s="15">
        <v>12.6</v>
      </c>
      <c r="R576">
        <v>7</v>
      </c>
      <c r="S576" s="33">
        <v>2777004</v>
      </c>
      <c r="T576" s="8">
        <v>50.6</v>
      </c>
      <c r="U576">
        <v>5.7</v>
      </c>
      <c r="V576" s="9">
        <v>5.554836575957804</v>
      </c>
      <c r="W576" s="5">
        <v>19221</v>
      </c>
      <c r="X576" s="8">
        <v>73.7</v>
      </c>
      <c r="Y576" s="5">
        <v>58686</v>
      </c>
      <c r="Z576" s="27">
        <v>860.60323675584596</v>
      </c>
      <c r="AA576" s="5"/>
      <c r="AB576" s="5"/>
      <c r="AC576" s="5">
        <f>(D576/S576)*1000000</f>
        <v>1692.8675651889591</v>
      </c>
      <c r="AD576" s="5">
        <f>S576/E576</f>
        <v>59.182149478933574</v>
      </c>
      <c r="AE576" s="5">
        <v>35000</v>
      </c>
      <c r="AF576" s="5">
        <v>56513.440000000002</v>
      </c>
      <c r="AG576" s="5">
        <v>4.0515699999999999</v>
      </c>
      <c r="AH576" s="5">
        <v>40873409.979999997</v>
      </c>
      <c r="AI576" s="5">
        <v>65997055.380000003</v>
      </c>
      <c r="AJ576" s="5">
        <v>3767.9864600000001</v>
      </c>
      <c r="AK576" s="5">
        <v>38</v>
      </c>
      <c r="AL576" s="5">
        <v>1.5100000000000001E-3</v>
      </c>
      <c r="AM576" s="5">
        <v>2</v>
      </c>
      <c r="AN576" s="5">
        <v>1.1E-4</v>
      </c>
      <c r="AO576" s="5">
        <v>18</v>
      </c>
      <c r="AP576" s="5">
        <v>1</v>
      </c>
      <c r="AQ576" s="5">
        <v>1</v>
      </c>
      <c r="AR576" s="5">
        <v>18</v>
      </c>
      <c r="AS576" s="5">
        <v>1</v>
      </c>
      <c r="AT576" s="5">
        <v>464</v>
      </c>
      <c r="AU576" s="5">
        <f>IF(AM576&gt;20,1,0)</f>
        <v>0</v>
      </c>
    </row>
    <row r="577" spans="1:47">
      <c r="A577" s="15">
        <v>29000</v>
      </c>
      <c r="B577" s="1" t="s">
        <v>29</v>
      </c>
      <c r="C577">
        <v>2019</v>
      </c>
      <c r="D577">
        <v>20119.099999999999</v>
      </c>
      <c r="E577" s="13">
        <v>68742</v>
      </c>
      <c r="F577" s="42">
        <v>6</v>
      </c>
      <c r="G577" s="42"/>
      <c r="H577" s="38" t="s">
        <v>175</v>
      </c>
      <c r="I577" s="38" t="s">
        <v>176</v>
      </c>
      <c r="J577" s="38" t="s">
        <v>177</v>
      </c>
      <c r="K577" s="38">
        <v>11.5</v>
      </c>
      <c r="L577" s="38">
        <v>2.1</v>
      </c>
      <c r="M577" s="38">
        <v>4.3</v>
      </c>
      <c r="N577" s="13">
        <v>58</v>
      </c>
      <c r="O577" s="30">
        <v>9.4</v>
      </c>
      <c r="P577" s="13"/>
      <c r="Q577" s="15">
        <v>57.4</v>
      </c>
      <c r="S577" s="23">
        <v>6137428</v>
      </c>
      <c r="T577" s="8">
        <v>126.4</v>
      </c>
      <c r="U577">
        <v>3.3</v>
      </c>
      <c r="V577" s="5"/>
      <c r="W577" s="5">
        <v>48656</v>
      </c>
      <c r="X577" s="8">
        <v>69.099999999999994</v>
      </c>
      <c r="Y577" s="5">
        <v>199367</v>
      </c>
      <c r="Z577" s="27">
        <v>1329.2421747861999</v>
      </c>
      <c r="AA577" s="11">
        <v>14421.75</v>
      </c>
      <c r="AB577" s="5"/>
      <c r="AC577" s="5">
        <f>(D577/S577)*1000000</f>
        <v>3278.0995557096553</v>
      </c>
      <c r="AD577" s="5">
        <f>S577/E577</f>
        <v>89.282069186232576</v>
      </c>
      <c r="AE577" s="5">
        <v>14320000</v>
      </c>
      <c r="AF577" s="5">
        <v>14320000</v>
      </c>
      <c r="AG577" s="5">
        <v>359.07139999999998</v>
      </c>
      <c r="AH577" s="5">
        <v>222476500</v>
      </c>
      <c r="AI577" s="5">
        <v>222476500</v>
      </c>
      <c r="AJ577" s="5">
        <v>3824.89354</v>
      </c>
      <c r="AK577" s="5">
        <v>107</v>
      </c>
      <c r="AL577" s="5">
        <v>1.4300000000000001E-3</v>
      </c>
      <c r="AM577" s="5">
        <v>14</v>
      </c>
      <c r="AN577" s="5">
        <v>8.8000000000000003E-4</v>
      </c>
      <c r="AO577" s="5">
        <v>31</v>
      </c>
      <c r="AP577" s="5">
        <v>14</v>
      </c>
      <c r="AQ577" s="5">
        <v>5</v>
      </c>
      <c r="AR577" s="5">
        <v>31</v>
      </c>
      <c r="AS577" s="5">
        <v>31</v>
      </c>
      <c r="AT577" s="5">
        <v>428</v>
      </c>
      <c r="AU577" s="5">
        <f>IF(AM577&gt;20,1,0)</f>
        <v>0</v>
      </c>
    </row>
    <row r="578" spans="1:47">
      <c r="A578" s="15">
        <v>29000</v>
      </c>
      <c r="B578" s="1" t="s">
        <v>29</v>
      </c>
      <c r="C578">
        <v>2018</v>
      </c>
      <c r="D578">
        <v>19297.099999999999</v>
      </c>
      <c r="E578" s="13">
        <v>68742</v>
      </c>
      <c r="F578" s="42">
        <v>6.5</v>
      </c>
      <c r="G578" s="5">
        <v>9.9078553130000007</v>
      </c>
      <c r="H578" s="38" t="s">
        <v>328</v>
      </c>
      <c r="I578" s="38" t="s">
        <v>329</v>
      </c>
      <c r="J578" s="38" t="s">
        <v>330</v>
      </c>
      <c r="K578" s="38">
        <v>11.5</v>
      </c>
      <c r="L578" s="38">
        <v>2</v>
      </c>
      <c r="M578" s="38">
        <v>4.0999999999999996</v>
      </c>
      <c r="N578" s="13">
        <v>83</v>
      </c>
      <c r="O578" s="30">
        <v>12.4</v>
      </c>
      <c r="P578" s="9">
        <v>6.9161946661771481</v>
      </c>
      <c r="Q578" s="15">
        <v>57</v>
      </c>
      <c r="S578" s="23">
        <v>6121623</v>
      </c>
      <c r="T578" s="8">
        <v>122.7</v>
      </c>
      <c r="U578">
        <v>3.2</v>
      </c>
      <c r="V578" s="5"/>
      <c r="W578" s="5">
        <v>47109</v>
      </c>
      <c r="X578" s="8">
        <v>69.7</v>
      </c>
      <c r="Y578" s="5">
        <v>191036</v>
      </c>
      <c r="Z578" s="27">
        <v>1260.45284867584</v>
      </c>
      <c r="AA578" s="11">
        <v>14500.75</v>
      </c>
      <c r="AB578" s="5"/>
      <c r="AC578" s="5">
        <f>(D578/S578)*1000000</f>
        <v>3152.2849414281145</v>
      </c>
      <c r="AD578" s="5">
        <f>S578/E578</f>
        <v>89.052151523086323</v>
      </c>
      <c r="AE578" s="5">
        <v>31000</v>
      </c>
      <c r="AF578" s="5">
        <v>31993.49</v>
      </c>
      <c r="AG578" s="5">
        <v>1.3227899999999999</v>
      </c>
      <c r="AH578" s="5">
        <v>9264000</v>
      </c>
      <c r="AI578" s="5">
        <v>9560893.0399999991</v>
      </c>
      <c r="AJ578" s="5">
        <v>327.00756999999999</v>
      </c>
      <c r="AK578" s="5">
        <v>201</v>
      </c>
      <c r="AL578" s="5">
        <v>1.1000000000000001E-3</v>
      </c>
      <c r="AM578" s="5">
        <v>7</v>
      </c>
      <c r="AN578" s="5">
        <v>1.6000000000000001E-4</v>
      </c>
      <c r="AO578" s="5">
        <v>6</v>
      </c>
      <c r="AP578" s="5">
        <v>1</v>
      </c>
      <c r="AQ578" s="5">
        <v>5</v>
      </c>
      <c r="AR578" s="5">
        <v>2</v>
      </c>
      <c r="AS578" s="5">
        <v>6</v>
      </c>
      <c r="AT578" s="5">
        <v>366</v>
      </c>
      <c r="AU578" s="5">
        <f>IF(AM578&gt;20,1,0)</f>
        <v>0</v>
      </c>
    </row>
    <row r="579" spans="1:47">
      <c r="A579" s="15">
        <v>29000</v>
      </c>
      <c r="B579" s="1" t="s">
        <v>29</v>
      </c>
      <c r="C579">
        <v>2017</v>
      </c>
      <c r="D579">
        <v>18226.900000000001</v>
      </c>
      <c r="E579" s="13">
        <v>68742</v>
      </c>
      <c r="F579" s="42">
        <v>6.6</v>
      </c>
      <c r="G579" s="5">
        <v>9.8058282309999996</v>
      </c>
      <c r="H579" s="38" t="s">
        <v>481</v>
      </c>
      <c r="I579" s="38" t="s">
        <v>482</v>
      </c>
      <c r="J579" s="38" t="s">
        <v>483</v>
      </c>
      <c r="K579" s="38">
        <v>11.4</v>
      </c>
      <c r="L579" s="38">
        <v>2</v>
      </c>
      <c r="M579" s="38">
        <v>4.2</v>
      </c>
      <c r="N579" s="13">
        <v>42</v>
      </c>
      <c r="O579" s="30">
        <v>11.1</v>
      </c>
      <c r="P579" s="9">
        <v>6.7662271458924677</v>
      </c>
      <c r="Q579" s="15">
        <v>55.5</v>
      </c>
      <c r="S579" s="23">
        <v>6106670</v>
      </c>
      <c r="T579" s="8">
        <v>123.1</v>
      </c>
      <c r="U579">
        <v>3.7</v>
      </c>
      <c r="V579" s="9">
        <v>6.7271370639854515</v>
      </c>
      <c r="W579" s="5">
        <v>45342</v>
      </c>
      <c r="X579" s="8">
        <v>67.599999999999994</v>
      </c>
      <c r="Y579" s="5">
        <v>195618</v>
      </c>
      <c r="Z579" s="27">
        <v>1483.3199581281201</v>
      </c>
      <c r="AA579" s="11">
        <v>13600</v>
      </c>
      <c r="AB579" s="5"/>
      <c r="AC579" s="5">
        <f>(D579/S579)*1000000</f>
        <v>2984.7527375803838</v>
      </c>
      <c r="AD579" s="5">
        <f>S579/E579</f>
        <v>88.834628029443422</v>
      </c>
      <c r="AE579" s="5">
        <v>474000</v>
      </c>
      <c r="AF579" s="5">
        <v>492473.87</v>
      </c>
      <c r="AG579" s="5">
        <v>16.17681</v>
      </c>
      <c r="AH579" s="5">
        <v>155729000</v>
      </c>
      <c r="AI579" s="5">
        <v>161798437</v>
      </c>
      <c r="AJ579" s="5">
        <v>7700.3327200000003</v>
      </c>
      <c r="AK579" s="5">
        <v>130</v>
      </c>
      <c r="AL579" s="5">
        <v>1.9E-3</v>
      </c>
      <c r="AM579" s="5">
        <v>13</v>
      </c>
      <c r="AN579" s="5">
        <v>2.9999999999999997E-4</v>
      </c>
      <c r="AO579" s="5">
        <v>31</v>
      </c>
      <c r="AP579" s="5">
        <v>4</v>
      </c>
      <c r="AQ579" s="5">
        <v>6</v>
      </c>
      <c r="AR579" s="5">
        <v>31</v>
      </c>
      <c r="AS579" s="5">
        <v>31</v>
      </c>
      <c r="AT579" s="5">
        <v>436</v>
      </c>
      <c r="AU579" s="5">
        <f>IF(AM579&gt;20,1,0)</f>
        <v>0</v>
      </c>
    </row>
    <row r="580" spans="1:47">
      <c r="A580" s="15">
        <v>29000</v>
      </c>
      <c r="B580" s="1" t="s">
        <v>29</v>
      </c>
      <c r="C580">
        <v>2016</v>
      </c>
      <c r="D580">
        <v>17496.8</v>
      </c>
      <c r="E580" s="13">
        <v>68742</v>
      </c>
      <c r="F580" s="42">
        <v>6.9</v>
      </c>
      <c r="G580" s="5">
        <v>8.83</v>
      </c>
      <c r="H580" s="38" t="s">
        <v>634</v>
      </c>
      <c r="I580" s="38" t="s">
        <v>635</v>
      </c>
      <c r="J580" s="38" t="s">
        <v>636</v>
      </c>
      <c r="K580" s="38">
        <v>11.5</v>
      </c>
      <c r="L580" s="38">
        <v>1.9</v>
      </c>
      <c r="M580" s="38">
        <v>4</v>
      </c>
      <c r="N580" s="13">
        <v>85</v>
      </c>
      <c r="O580" s="30">
        <v>13</v>
      </c>
      <c r="P580" s="9">
        <v>6.7807338551028806</v>
      </c>
      <c r="Q580" s="15">
        <v>54.1</v>
      </c>
      <c r="S580" s="23">
        <v>6087135</v>
      </c>
      <c r="T580" s="8">
        <v>120.7</v>
      </c>
      <c r="U580">
        <v>4.5999999999999996</v>
      </c>
      <c r="V580" s="9">
        <v>6.6964902968500342</v>
      </c>
      <c r="W580" s="5">
        <v>44318</v>
      </c>
      <c r="X580" s="8">
        <v>66.7</v>
      </c>
      <c r="Y580" s="5">
        <v>184588</v>
      </c>
      <c r="Z580" s="27">
        <v>1616.5762533657901</v>
      </c>
      <c r="AA580" s="11">
        <v>12715</v>
      </c>
      <c r="AB580" s="5">
        <v>0.20459624032496576</v>
      </c>
      <c r="AC580" s="5">
        <f>(D580/S580)*1000000</f>
        <v>2874.3900044930824</v>
      </c>
      <c r="AD580" s="5">
        <f>S580/E580</f>
        <v>88.550449506851706</v>
      </c>
      <c r="AE580" s="5">
        <v>50000</v>
      </c>
      <c r="AF580" s="5">
        <v>53024.32</v>
      </c>
      <c r="AG580" s="5">
        <v>1.2392000000000001</v>
      </c>
      <c r="AH580" s="5">
        <v>14753500</v>
      </c>
      <c r="AI580" s="5">
        <v>15645886.109999999</v>
      </c>
      <c r="AJ580" s="5">
        <v>394.87045999999998</v>
      </c>
      <c r="AK580" s="5">
        <v>122</v>
      </c>
      <c r="AL580" s="5">
        <v>3.1E-4</v>
      </c>
      <c r="AM580" s="5">
        <v>7</v>
      </c>
      <c r="AN580" s="5">
        <v>6.9999999999999994E-5</v>
      </c>
      <c r="AO580" s="5">
        <v>17</v>
      </c>
      <c r="AP580" s="5">
        <v>7</v>
      </c>
      <c r="AQ580" s="5">
        <v>7</v>
      </c>
      <c r="AR580" s="5">
        <v>17</v>
      </c>
      <c r="AS580" s="5">
        <v>4</v>
      </c>
      <c r="AT580" s="5">
        <v>222</v>
      </c>
      <c r="AU580" s="5">
        <f>IF(AM580&gt;20,1,0)</f>
        <v>0</v>
      </c>
    </row>
    <row r="581" spans="1:47">
      <c r="A581" s="15">
        <v>29000</v>
      </c>
      <c r="B581" s="1" t="s">
        <v>29</v>
      </c>
      <c r="C581">
        <v>2015</v>
      </c>
      <c r="D581">
        <v>16807.2</v>
      </c>
      <c r="E581" s="13">
        <v>68742</v>
      </c>
      <c r="F581" s="42">
        <v>6.8</v>
      </c>
      <c r="G581" s="5">
        <v>8.2799999999999994</v>
      </c>
      <c r="H581" s="38" t="s">
        <v>787</v>
      </c>
      <c r="I581" s="38" t="s">
        <v>788</v>
      </c>
      <c r="J581" s="38" t="s">
        <v>789</v>
      </c>
      <c r="K581" s="38">
        <v>11.7</v>
      </c>
      <c r="L581" s="38">
        <v>1.9</v>
      </c>
      <c r="M581" s="38">
        <v>4</v>
      </c>
      <c r="N581" s="13">
        <v>86</v>
      </c>
      <c r="O581" s="30">
        <v>9.8000000000000007</v>
      </c>
      <c r="P581" s="9">
        <v>6.7027887849758088</v>
      </c>
      <c r="Q581" s="15">
        <v>52.6</v>
      </c>
      <c r="S581" s="23">
        <v>6071732</v>
      </c>
      <c r="T581" s="8">
        <v>114.5</v>
      </c>
      <c r="U581">
        <v>5</v>
      </c>
      <c r="V581" s="9">
        <v>6.6736771025957511</v>
      </c>
      <c r="W581" s="5">
        <v>43153</v>
      </c>
      <c r="X581" s="8">
        <v>68.5</v>
      </c>
      <c r="Y581" s="5">
        <v>182035</v>
      </c>
      <c r="Z581" s="27">
        <v>1412.5776975107799</v>
      </c>
      <c r="AA581" s="11">
        <v>11493.25</v>
      </c>
      <c r="AB581" s="12">
        <v>0.19342116972501697</v>
      </c>
      <c r="AC581" s="5">
        <f>(D581/S581)*1000000</f>
        <v>2768.1063656959827</v>
      </c>
      <c r="AD581" s="5">
        <f>S581/E581</f>
        <v>88.326379796921827</v>
      </c>
      <c r="AE581" s="5">
        <v>7510000</v>
      </c>
      <c r="AF581" s="5">
        <v>8211436.9400000004</v>
      </c>
      <c r="AG581" s="5">
        <v>148.12991</v>
      </c>
      <c r="AH581" s="5">
        <v>323680000</v>
      </c>
      <c r="AI581" s="5">
        <v>353911838.76999998</v>
      </c>
      <c r="AJ581" s="5">
        <v>3122.2752500000001</v>
      </c>
      <c r="AK581" s="5">
        <v>99</v>
      </c>
      <c r="AL581" s="5">
        <v>1.2999999999999999E-4</v>
      </c>
      <c r="AM581" s="5">
        <v>29</v>
      </c>
      <c r="AN581" s="5">
        <v>1.2700000000000001E-3</v>
      </c>
      <c r="AO581" s="5">
        <v>31</v>
      </c>
      <c r="AP581" s="5">
        <v>3</v>
      </c>
      <c r="AQ581" s="5">
        <v>3</v>
      </c>
      <c r="AR581" s="5">
        <v>31</v>
      </c>
      <c r="AS581" s="5">
        <v>31</v>
      </c>
      <c r="AT581" s="5">
        <v>323</v>
      </c>
      <c r="AU581" s="5">
        <f>IF(AM581&gt;20,1,0)</f>
        <v>1</v>
      </c>
    </row>
    <row r="582" spans="1:47">
      <c r="A582" s="15">
        <v>29000</v>
      </c>
      <c r="B582" s="1" t="s">
        <v>29</v>
      </c>
      <c r="C582">
        <v>2014</v>
      </c>
      <c r="D582">
        <v>16922</v>
      </c>
      <c r="E582" s="13">
        <v>68742</v>
      </c>
      <c r="F582" s="42">
        <v>6.7</v>
      </c>
      <c r="G582" s="5">
        <v>6.65</v>
      </c>
      <c r="H582" s="38" t="s">
        <v>939</v>
      </c>
      <c r="I582" s="38" t="s">
        <v>940</v>
      </c>
      <c r="J582" s="38" t="s">
        <v>941</v>
      </c>
      <c r="K582" s="38">
        <v>11.7</v>
      </c>
      <c r="L582" s="38">
        <v>1.8</v>
      </c>
      <c r="M582" s="38">
        <v>3.8</v>
      </c>
      <c r="N582" s="13">
        <v>90</v>
      </c>
      <c r="O582" s="30">
        <v>10.4</v>
      </c>
      <c r="P582" s="9">
        <v>6.8109484912581228</v>
      </c>
      <c r="Q582" s="15">
        <v>51.4</v>
      </c>
      <c r="S582" s="23">
        <v>6056202</v>
      </c>
      <c r="T582" s="8">
        <v>110.4</v>
      </c>
      <c r="U582">
        <v>6.1</v>
      </c>
      <c r="V582" s="9">
        <v>6.7839978243409611</v>
      </c>
      <c r="W582" s="5">
        <v>41775</v>
      </c>
      <c r="X582" s="8">
        <v>70.5</v>
      </c>
      <c r="Y582" s="5">
        <v>175135</v>
      </c>
      <c r="Z582" s="27">
        <v>1277.86884706244</v>
      </c>
      <c r="AA582" s="11">
        <v>10733.5</v>
      </c>
      <c r="AB582" s="12">
        <v>0.15001837666243445</v>
      </c>
      <c r="AC582" s="5">
        <f>(D582/S582)*1000000</f>
        <v>2794.1604325615294</v>
      </c>
      <c r="AD582" s="5">
        <f>S582/E582</f>
        <v>88.100462599284285</v>
      </c>
      <c r="AE582" s="5">
        <v>165000</v>
      </c>
      <c r="AF582" s="5">
        <v>180625.18</v>
      </c>
      <c r="AG582" s="5">
        <v>10.49797</v>
      </c>
      <c r="AH582" s="5">
        <v>7135599</v>
      </c>
      <c r="AI582" s="5">
        <v>7811327.6799999997</v>
      </c>
      <c r="AJ582" s="5">
        <v>299.42831000000001</v>
      </c>
      <c r="AK582" s="5">
        <v>29</v>
      </c>
      <c r="AL582" s="5">
        <v>6.8999999999999997E-4</v>
      </c>
      <c r="AM582" s="5">
        <v>2</v>
      </c>
      <c r="AN582" s="5">
        <v>1.7000000000000001E-4</v>
      </c>
      <c r="AO582" s="5">
        <v>12</v>
      </c>
      <c r="AP582" s="5">
        <v>1</v>
      </c>
      <c r="AQ582" s="5">
        <v>1</v>
      </c>
      <c r="AR582" s="5">
        <v>12</v>
      </c>
      <c r="AS582" s="5">
        <v>1</v>
      </c>
      <c r="AT582" s="5">
        <v>244</v>
      </c>
      <c r="AU582" s="5">
        <f>IF(AM582&gt;20,1,0)</f>
        <v>0</v>
      </c>
    </row>
    <row r="583" spans="1:47">
      <c r="A583" s="15">
        <v>29000</v>
      </c>
      <c r="B583" s="1" t="s">
        <v>29</v>
      </c>
      <c r="C583">
        <v>2013</v>
      </c>
      <c r="D583">
        <v>16547</v>
      </c>
      <c r="E583" s="13">
        <v>68742</v>
      </c>
      <c r="F583" s="42">
        <v>6.4</v>
      </c>
      <c r="G583" s="5">
        <v>6.1</v>
      </c>
      <c r="H583" s="38" t="s">
        <v>1091</v>
      </c>
      <c r="I583" s="38" t="s">
        <v>1092</v>
      </c>
      <c r="J583" s="38" t="s">
        <v>1093</v>
      </c>
      <c r="K583" s="38">
        <v>11.5</v>
      </c>
      <c r="L583" s="38">
        <v>1.7</v>
      </c>
      <c r="M583" s="38">
        <v>3.8</v>
      </c>
      <c r="N583" s="13">
        <v>83</v>
      </c>
      <c r="O583" s="30">
        <v>17.5</v>
      </c>
      <c r="P583" s="9">
        <v>6.6570720825558167</v>
      </c>
      <c r="Q583" s="15">
        <v>51.2</v>
      </c>
      <c r="S583" s="23">
        <v>6040715</v>
      </c>
      <c r="T583" s="8">
        <v>107.7</v>
      </c>
      <c r="U583">
        <v>6.7</v>
      </c>
      <c r="V583" s="9">
        <v>6.6360704113571449</v>
      </c>
      <c r="W583" s="5">
        <v>40323</v>
      </c>
      <c r="X583" s="8">
        <v>71.3</v>
      </c>
      <c r="Y583" s="5">
        <v>171027</v>
      </c>
      <c r="Z583" s="27">
        <v>1047.8186796095299</v>
      </c>
      <c r="AA583" s="11">
        <v>10537.5</v>
      </c>
      <c r="AB583" s="12">
        <v>0.15790105552396855</v>
      </c>
      <c r="AC583" s="5">
        <f>(D583/S583)*1000000</f>
        <v>2739.2452714620704</v>
      </c>
      <c r="AD583" s="5">
        <f>S583/E583</f>
        <v>87.875170928980822</v>
      </c>
      <c r="AE583" s="5">
        <v>445000</v>
      </c>
      <c r="AF583" s="5">
        <v>495043.03</v>
      </c>
      <c r="AG583" s="5">
        <v>18.52036</v>
      </c>
      <c r="AH583" s="5">
        <v>95535550</v>
      </c>
      <c r="AI583" s="5">
        <v>106279123.69</v>
      </c>
      <c r="AJ583" s="5">
        <v>1361.64093</v>
      </c>
      <c r="AK583" s="5">
        <v>51</v>
      </c>
      <c r="AL583" s="5">
        <v>2.4000000000000001E-4</v>
      </c>
      <c r="AM583" s="5">
        <v>13</v>
      </c>
      <c r="AN583" s="5">
        <v>7.1000000000000002E-4</v>
      </c>
      <c r="AO583" s="5">
        <v>31</v>
      </c>
      <c r="AP583" s="5">
        <v>5</v>
      </c>
      <c r="AQ583" s="5">
        <v>5</v>
      </c>
      <c r="AR583" s="5">
        <v>31</v>
      </c>
      <c r="AS583" s="5">
        <v>31</v>
      </c>
      <c r="AT583" s="5">
        <v>275</v>
      </c>
      <c r="AU583" s="5">
        <f>IF(AM583&gt;20,1,0)</f>
        <v>0</v>
      </c>
    </row>
    <row r="584" spans="1:47">
      <c r="A584" s="15">
        <v>29000</v>
      </c>
      <c r="B584" s="1" t="s">
        <v>29</v>
      </c>
      <c r="C584">
        <v>2012</v>
      </c>
      <c r="D584">
        <v>16141.7</v>
      </c>
      <c r="E584" s="13">
        <v>68742</v>
      </c>
      <c r="F584" s="42">
        <v>6.5</v>
      </c>
      <c r="G584" s="5">
        <v>6.47</v>
      </c>
      <c r="H584" s="38" t="s">
        <v>1244</v>
      </c>
      <c r="I584" s="38" t="s">
        <v>1245</v>
      </c>
      <c r="J584" s="38" t="s">
        <v>1246</v>
      </c>
      <c r="K584" s="38">
        <v>11.5</v>
      </c>
      <c r="L584" s="38">
        <v>1.7</v>
      </c>
      <c r="M584" s="38">
        <v>3.7</v>
      </c>
      <c r="N584" s="13">
        <v>79</v>
      </c>
      <c r="O584" s="30">
        <v>15.2</v>
      </c>
      <c r="P584" s="9">
        <v>6.6337688836311557</v>
      </c>
      <c r="Q584" s="15">
        <v>51.6</v>
      </c>
      <c r="S584" s="23">
        <v>6024367</v>
      </c>
      <c r="T584" s="8">
        <v>104.4</v>
      </c>
      <c r="U584">
        <v>6.9</v>
      </c>
      <c r="V584" s="9">
        <v>6.6181752769533846</v>
      </c>
      <c r="W584" s="5">
        <v>40131</v>
      </c>
      <c r="X584" s="8">
        <v>70.8</v>
      </c>
      <c r="Y584" s="5">
        <v>167364</v>
      </c>
      <c r="Z584" s="27">
        <v>962.03526175105401</v>
      </c>
      <c r="AA584" s="11">
        <v>10813.5</v>
      </c>
      <c r="AB584" s="12">
        <v>0.15803701300423292</v>
      </c>
      <c r="AC584" s="5">
        <f>(D584/S584)*1000000</f>
        <v>2679.4018359107276</v>
      </c>
      <c r="AD584" s="5">
        <f>S584/E584</f>
        <v>87.637354164848276</v>
      </c>
      <c r="AE584" s="5">
        <v>164404000</v>
      </c>
      <c r="AF584" s="5">
        <v>185571196.83000001</v>
      </c>
      <c r="AG584" s="5">
        <v>7884.8696099999997</v>
      </c>
      <c r="AH584" s="5">
        <v>42977950</v>
      </c>
      <c r="AI584" s="5">
        <v>48511408.729999997</v>
      </c>
      <c r="AJ584" s="5">
        <v>1374.02673</v>
      </c>
      <c r="AK584" s="5">
        <v>856</v>
      </c>
      <c r="AL584" s="5">
        <v>9.6299999999999997E-3</v>
      </c>
      <c r="AM584" s="5">
        <v>42</v>
      </c>
      <c r="AN584" s="5">
        <v>3.5E-4</v>
      </c>
      <c r="AO584" s="5">
        <v>31</v>
      </c>
      <c r="AP584" s="5">
        <v>8</v>
      </c>
      <c r="AQ584" s="5">
        <v>31</v>
      </c>
      <c r="AR584" s="5">
        <v>31</v>
      </c>
      <c r="AS584" s="5">
        <v>31</v>
      </c>
      <c r="AT584" s="5">
        <v>309</v>
      </c>
      <c r="AU584" s="5">
        <f>IF(AM584&gt;20,1,0)</f>
        <v>1</v>
      </c>
    </row>
    <row r="585" spans="1:47">
      <c r="A585" s="15">
        <v>29000</v>
      </c>
      <c r="B585" s="1" t="s">
        <v>29</v>
      </c>
      <c r="C585">
        <v>2011</v>
      </c>
      <c r="D585">
        <v>15912.3</v>
      </c>
      <c r="E585" s="13">
        <v>68742</v>
      </c>
      <c r="F585" s="42">
        <v>6.6</v>
      </c>
      <c r="G585" s="5">
        <v>6.09</v>
      </c>
      <c r="H585" s="38" t="s">
        <v>1397</v>
      </c>
      <c r="I585" s="38" t="s">
        <v>1398</v>
      </c>
      <c r="J585" s="38" t="s">
        <v>1399</v>
      </c>
      <c r="K585" s="38">
        <v>11.5</v>
      </c>
      <c r="L585" s="38">
        <v>1.6</v>
      </c>
      <c r="M585" s="38">
        <v>3.6</v>
      </c>
      <c r="N585" s="13">
        <v>107</v>
      </c>
      <c r="O585" s="30">
        <v>15.4</v>
      </c>
      <c r="P585" s="9">
        <v>6.3091679869143817</v>
      </c>
      <c r="Q585" s="15">
        <v>49.9</v>
      </c>
      <c r="S585" s="23">
        <v>6010275</v>
      </c>
      <c r="T585" s="8">
        <v>103.3</v>
      </c>
      <c r="U585">
        <v>8.5</v>
      </c>
      <c r="V585" s="9">
        <v>6.2927673635131791</v>
      </c>
      <c r="W585" s="5">
        <v>38339</v>
      </c>
      <c r="X585" s="8">
        <v>71.099999999999994</v>
      </c>
      <c r="Y585" s="5">
        <v>164419</v>
      </c>
      <c r="Z585" s="27">
        <v>682.13688779423603</v>
      </c>
      <c r="AA585" s="11">
        <v>10640.25</v>
      </c>
      <c r="AB585" s="12">
        <v>0.25100632822987673</v>
      </c>
      <c r="AC585" s="5">
        <f>(D585/S585)*1000000</f>
        <v>2647.5161286297216</v>
      </c>
      <c r="AD585" s="5">
        <f>S585/E585</f>
        <v>87.432355765034472</v>
      </c>
      <c r="AE585" s="5">
        <v>107235000</v>
      </c>
      <c r="AF585" s="5">
        <v>123546520.65000001</v>
      </c>
      <c r="AG585" s="5">
        <v>5660.8118700000005</v>
      </c>
      <c r="AH585" s="5">
        <v>3372654850</v>
      </c>
      <c r="AI585" s="5">
        <v>3885669530.3600001</v>
      </c>
      <c r="AJ585" s="5">
        <v>49396.549780000001</v>
      </c>
      <c r="AK585" s="5">
        <v>2136</v>
      </c>
      <c r="AL585" s="5">
        <v>1.299E-2</v>
      </c>
      <c r="AM585" s="5">
        <v>183</v>
      </c>
      <c r="AN585" s="5">
        <v>1.9499999999999999E-3</v>
      </c>
      <c r="AO585" s="5">
        <v>31</v>
      </c>
      <c r="AP585" s="5">
        <v>15</v>
      </c>
      <c r="AQ585" s="5">
        <v>15</v>
      </c>
      <c r="AR585" s="5">
        <v>31</v>
      </c>
      <c r="AS585" s="5">
        <v>31</v>
      </c>
      <c r="AT585" s="5">
        <v>532</v>
      </c>
      <c r="AU585" s="5">
        <f>IF(AM585&gt;20,1,0)</f>
        <v>1</v>
      </c>
    </row>
    <row r="586" spans="1:47">
      <c r="A586" s="15">
        <v>29000</v>
      </c>
      <c r="B586" s="1" t="s">
        <v>29</v>
      </c>
      <c r="C586">
        <v>2010</v>
      </c>
      <c r="D586">
        <v>15509.3</v>
      </c>
      <c r="E586" s="13">
        <v>68742</v>
      </c>
      <c r="F586" s="42">
        <v>6.5</v>
      </c>
      <c r="G586" s="5">
        <v>7.01</v>
      </c>
      <c r="H586" s="38" t="s">
        <v>1549</v>
      </c>
      <c r="I586" s="38" t="s">
        <v>1550</v>
      </c>
      <c r="J586" s="38" t="s">
        <v>1551</v>
      </c>
      <c r="K586" s="38">
        <v>11.7</v>
      </c>
      <c r="L586" s="38">
        <v>1.6</v>
      </c>
      <c r="M586" s="38">
        <v>3.6</v>
      </c>
      <c r="N586" s="13">
        <v>76</v>
      </c>
      <c r="O586" s="30">
        <v>15</v>
      </c>
      <c r="P586" s="9">
        <v>6.1872938181279666</v>
      </c>
      <c r="Q586" s="15">
        <v>49.9</v>
      </c>
      <c r="S586" s="23">
        <v>5995974</v>
      </c>
      <c r="T586" s="8">
        <v>106.2</v>
      </c>
      <c r="U586">
        <v>9.6</v>
      </c>
      <c r="V586" s="9">
        <v>6.1845931820958482</v>
      </c>
      <c r="W586" s="5">
        <v>36823</v>
      </c>
      <c r="X586" s="8">
        <v>71.2</v>
      </c>
      <c r="Y586" s="5">
        <v>163885</v>
      </c>
      <c r="Z586" s="27">
        <v>686.92275055971299</v>
      </c>
      <c r="AA586" s="11">
        <v>10586</v>
      </c>
      <c r="AB586" s="12">
        <v>0.25619969130894621</v>
      </c>
      <c r="AC586" s="5">
        <f>(D586/S586)*1000000</f>
        <v>2586.6189546519045</v>
      </c>
      <c r="AD586" s="5">
        <f>S586/E586</f>
        <v>87.224317011434053</v>
      </c>
      <c r="AE586" s="5">
        <v>115000</v>
      </c>
      <c r="AF586" s="5">
        <v>136674.84</v>
      </c>
      <c r="AG586" s="5">
        <v>6.4441499999999996</v>
      </c>
      <c r="AH586" s="5">
        <v>107144800</v>
      </c>
      <c r="AI586" s="5">
        <v>127339101.31999999</v>
      </c>
      <c r="AJ586" s="5">
        <v>3263.48765</v>
      </c>
      <c r="AK586" s="5">
        <v>309</v>
      </c>
      <c r="AL586" s="5">
        <v>1.39E-3</v>
      </c>
      <c r="AM586" s="5">
        <v>16</v>
      </c>
      <c r="AN586" s="5">
        <v>6.7000000000000002E-4</v>
      </c>
      <c r="AO586" s="5">
        <v>31</v>
      </c>
      <c r="AP586" s="5">
        <v>13</v>
      </c>
      <c r="AQ586" s="5">
        <v>7</v>
      </c>
      <c r="AR586" s="5">
        <v>9</v>
      </c>
      <c r="AS586" s="5">
        <v>31</v>
      </c>
      <c r="AT586" s="5">
        <v>362</v>
      </c>
      <c r="AU586" s="5">
        <f>IF(AM586&gt;20,1,0)</f>
        <v>0</v>
      </c>
    </row>
    <row r="587" spans="1:47">
      <c r="A587" s="15">
        <v>29000</v>
      </c>
      <c r="B587" s="1" t="s">
        <v>29</v>
      </c>
      <c r="C587">
        <v>2009</v>
      </c>
      <c r="D587">
        <v>15205.3</v>
      </c>
      <c r="E587" s="13">
        <v>68742</v>
      </c>
      <c r="F587" s="42">
        <v>6.5</v>
      </c>
      <c r="G587" s="5">
        <v>6.46</v>
      </c>
      <c r="H587" s="13"/>
      <c r="I587" s="13"/>
      <c r="J587" s="13"/>
      <c r="K587" s="13"/>
      <c r="L587" s="13"/>
      <c r="M587" s="13"/>
      <c r="N587" s="13"/>
      <c r="O587" s="30">
        <v>15.5</v>
      </c>
      <c r="P587" s="9">
        <v>6.2752386083780713</v>
      </c>
      <c r="Q587" s="15">
        <v>48.4</v>
      </c>
      <c r="S587" s="7">
        <v>5961088</v>
      </c>
      <c r="T587" s="8">
        <v>118.6</v>
      </c>
      <c r="U587">
        <v>9.3000000000000007</v>
      </c>
      <c r="V587" s="9">
        <v>6.2745500187511523</v>
      </c>
      <c r="W587" s="5">
        <v>36182</v>
      </c>
      <c r="X587" s="8">
        <v>72</v>
      </c>
      <c r="Y587" s="5">
        <v>163513</v>
      </c>
      <c r="Z587" s="27">
        <v>702.22367722545596</v>
      </c>
      <c r="AA587" s="11">
        <v>10208.75</v>
      </c>
      <c r="AB587" s="12">
        <v>0.23566944311186164</v>
      </c>
      <c r="AC587" s="5">
        <f>(D587/S587)*1000000</f>
        <v>2550.7591902686222</v>
      </c>
      <c r="AD587" s="5">
        <f>S587/E587</f>
        <v>86.716825230572283</v>
      </c>
      <c r="AE587" s="5">
        <v>13110000</v>
      </c>
      <c r="AF587" s="5">
        <v>15836500.23</v>
      </c>
      <c r="AG587" s="5">
        <v>1884.0854400000001</v>
      </c>
      <c r="AH587" s="5">
        <v>335529615</v>
      </c>
      <c r="AI587" s="5">
        <v>405310055.44</v>
      </c>
      <c r="AJ587" s="5">
        <v>18758.76672</v>
      </c>
      <c r="AK587" s="5">
        <v>152</v>
      </c>
      <c r="AL587" s="5">
        <v>9.3999999999999997E-4</v>
      </c>
      <c r="AM587" s="5">
        <v>15</v>
      </c>
      <c r="AN587" s="5">
        <v>5.2999999999999998E-4</v>
      </c>
      <c r="AO587" s="5">
        <v>30</v>
      </c>
      <c r="AP587" s="5">
        <v>11</v>
      </c>
      <c r="AQ587" s="5">
        <v>11</v>
      </c>
      <c r="AR587" s="5">
        <v>3</v>
      </c>
      <c r="AS587" s="5">
        <v>30</v>
      </c>
      <c r="AT587" s="5">
        <v>375</v>
      </c>
      <c r="AU587" s="5">
        <f>IF(AM587&gt;20,1,0)</f>
        <v>0</v>
      </c>
    </row>
    <row r="588" spans="1:47">
      <c r="A588" s="15">
        <v>29000</v>
      </c>
      <c r="B588" s="1" t="s">
        <v>29</v>
      </c>
      <c r="C588">
        <v>2008</v>
      </c>
      <c r="D588">
        <v>15816.3</v>
      </c>
      <c r="E588" s="13">
        <v>68742</v>
      </c>
      <c r="F588" s="42">
        <v>6.8</v>
      </c>
      <c r="G588" s="5">
        <v>7.71</v>
      </c>
      <c r="H588" s="13"/>
      <c r="I588" s="13"/>
      <c r="J588" s="13"/>
      <c r="K588" s="13"/>
      <c r="L588" s="13"/>
      <c r="M588" s="13"/>
      <c r="N588" s="13"/>
      <c r="O588" s="30">
        <v>13.3</v>
      </c>
      <c r="P588" s="9">
        <v>6.5957626612224054</v>
      </c>
      <c r="Q588" s="15">
        <v>44.8</v>
      </c>
      <c r="S588" s="7">
        <v>5923916</v>
      </c>
      <c r="T588" s="8">
        <v>140.30000000000001</v>
      </c>
      <c r="U588">
        <v>6.1</v>
      </c>
      <c r="V588" s="9">
        <v>6.5947878505774895</v>
      </c>
      <c r="W588" s="5">
        <v>37054</v>
      </c>
      <c r="X588" s="8">
        <v>71.400000000000006</v>
      </c>
      <c r="Y588" s="5">
        <v>165551</v>
      </c>
      <c r="Z588" s="27">
        <v>984.74768127665504</v>
      </c>
      <c r="AA588" s="11">
        <v>10794</v>
      </c>
      <c r="AB588" s="12">
        <v>0.27074917256970632</v>
      </c>
      <c r="AC588" s="5">
        <f>(D588/S588)*1000000</f>
        <v>2669.9061904321397</v>
      </c>
      <c r="AD588" s="5">
        <f>S588/E588</f>
        <v>86.176078670972629</v>
      </c>
      <c r="AE588" s="5">
        <v>86525000</v>
      </c>
      <c r="AF588" s="5">
        <v>104147835.84</v>
      </c>
      <c r="AG588" s="5">
        <v>5551.9082500000004</v>
      </c>
      <c r="AH588" s="5">
        <v>254883850</v>
      </c>
      <c r="AI588" s="5">
        <v>306796895.12</v>
      </c>
      <c r="AJ588" s="5">
        <v>12006.21106</v>
      </c>
      <c r="AK588" s="5">
        <v>355</v>
      </c>
      <c r="AL588" s="5">
        <v>6.3600000000000002E-3</v>
      </c>
      <c r="AM588" s="5">
        <v>30</v>
      </c>
      <c r="AN588" s="5">
        <v>8.7000000000000001E-4</v>
      </c>
      <c r="AO588" s="5">
        <v>28</v>
      </c>
      <c r="AP588" s="5">
        <v>4</v>
      </c>
      <c r="AQ588" s="5">
        <v>2</v>
      </c>
      <c r="AR588" s="5">
        <v>28</v>
      </c>
      <c r="AS588" s="5">
        <v>28</v>
      </c>
      <c r="AT588" s="5">
        <v>578</v>
      </c>
      <c r="AU588" s="5">
        <f>IF(AM588&gt;20,1,0)</f>
        <v>1</v>
      </c>
    </row>
    <row r="589" spans="1:47">
      <c r="A589" s="15">
        <v>29000</v>
      </c>
      <c r="B589" s="1" t="s">
        <v>29</v>
      </c>
      <c r="C589">
        <v>2007</v>
      </c>
      <c r="D589">
        <v>15512.3</v>
      </c>
      <c r="E589" s="13">
        <v>68742</v>
      </c>
      <c r="F589" s="42">
        <v>6.9</v>
      </c>
      <c r="G589" s="5">
        <v>6.24</v>
      </c>
      <c r="H589" s="13"/>
      <c r="I589" s="13"/>
      <c r="J589" s="13"/>
      <c r="K589" s="13"/>
      <c r="L589" s="13"/>
      <c r="M589" s="13"/>
      <c r="N589" s="13"/>
      <c r="O589" s="30">
        <v>12.8</v>
      </c>
      <c r="P589" s="9">
        <v>6.7002427524116674</v>
      </c>
      <c r="Q589" s="15">
        <v>41.9</v>
      </c>
      <c r="S589" s="7">
        <v>5887612</v>
      </c>
      <c r="T589" s="8">
        <v>147.5</v>
      </c>
      <c r="U589">
        <v>5.0999999999999996</v>
      </c>
      <c r="V589" s="9">
        <v>6.6955473094055682</v>
      </c>
      <c r="W589" s="5">
        <v>35397</v>
      </c>
      <c r="X589" s="8">
        <v>70.400000000000006</v>
      </c>
      <c r="Y589" s="5">
        <v>164990</v>
      </c>
      <c r="Z589" s="27">
        <v>1588.2434585103299</v>
      </c>
      <c r="AA589" s="11">
        <v>11480.25</v>
      </c>
      <c r="AB589" s="12">
        <v>0.25341175239696162</v>
      </c>
      <c r="AC589" s="5">
        <f>(D589/S589)*1000000</f>
        <v>2634.7354411262154</v>
      </c>
      <c r="AD589" s="5">
        <f>S589/E589</f>
        <v>85.647959035233185</v>
      </c>
      <c r="AE589" s="5">
        <v>686889950</v>
      </c>
      <c r="AF589" s="5">
        <v>858536180.33000004</v>
      </c>
      <c r="AG589" s="5">
        <v>40008.470139999998</v>
      </c>
      <c r="AH589" s="5">
        <v>413497500</v>
      </c>
      <c r="AI589" s="5">
        <v>516825969.19999999</v>
      </c>
      <c r="AJ589" s="5">
        <v>17042.118139999999</v>
      </c>
      <c r="AK589" s="5">
        <v>980</v>
      </c>
      <c r="AL589" s="5">
        <v>2.5400000000000002E-3</v>
      </c>
      <c r="AM589" s="5">
        <v>21</v>
      </c>
      <c r="AN589" s="5">
        <v>4.4000000000000002E-4</v>
      </c>
      <c r="AO589" s="5">
        <v>30</v>
      </c>
      <c r="AP589" s="5">
        <v>13</v>
      </c>
      <c r="AQ589" s="5">
        <v>13</v>
      </c>
      <c r="AR589" s="5">
        <v>15</v>
      </c>
      <c r="AS589" s="5">
        <v>30</v>
      </c>
      <c r="AT589" s="5">
        <v>358</v>
      </c>
      <c r="AU589" s="5">
        <f>IF(AM589&gt;20,1,0)</f>
        <v>1</v>
      </c>
    </row>
    <row r="590" spans="1:47">
      <c r="A590" s="15">
        <v>29000</v>
      </c>
      <c r="B590" s="1" t="s">
        <v>29</v>
      </c>
      <c r="C590">
        <v>2006</v>
      </c>
      <c r="D590">
        <v>14922.8</v>
      </c>
      <c r="E590" s="13">
        <v>68742</v>
      </c>
      <c r="F590" s="42">
        <v>6.9</v>
      </c>
      <c r="G590" s="5">
        <v>6.32</v>
      </c>
      <c r="H590" s="13"/>
      <c r="I590" s="13"/>
      <c r="J590" s="13"/>
      <c r="K590" s="13"/>
      <c r="L590" s="13"/>
      <c r="M590" s="13"/>
      <c r="N590" s="13"/>
      <c r="O590" s="30">
        <v>11.4</v>
      </c>
      <c r="P590" s="9">
        <v>6.991042532443875</v>
      </c>
      <c r="Q590" s="15">
        <v>39.5</v>
      </c>
      <c r="S590" s="7">
        <v>5842704</v>
      </c>
      <c r="T590" s="8">
        <v>147.69999999999999</v>
      </c>
      <c r="U590">
        <v>4.8</v>
      </c>
      <c r="V590" s="9">
        <v>6.9824442060461527</v>
      </c>
      <c r="W590" s="5">
        <v>34024</v>
      </c>
      <c r="X590" s="8">
        <v>71.900000000000006</v>
      </c>
      <c r="Y590" s="5">
        <v>162182</v>
      </c>
      <c r="Z590" s="27">
        <v>2274.1106418555801</v>
      </c>
      <c r="AA590" s="11">
        <v>11852.25</v>
      </c>
      <c r="AB590" s="12">
        <v>0.24476776665705691</v>
      </c>
      <c r="AC590" s="5">
        <f>(D590/S590)*1000000</f>
        <v>2554.0913933000884</v>
      </c>
      <c r="AD590" s="5">
        <f>S590/E590</f>
        <v>84.994675744086578</v>
      </c>
      <c r="AE590" s="5">
        <v>22754000</v>
      </c>
      <c r="AF590" s="5">
        <v>29250005.32</v>
      </c>
      <c r="AG590" s="5">
        <v>1753.98314</v>
      </c>
      <c r="AH590" s="5">
        <v>490291840</v>
      </c>
      <c r="AI590" s="5">
        <v>630264521.37</v>
      </c>
      <c r="AJ590" s="5">
        <v>18099.06062</v>
      </c>
      <c r="AK590" s="5">
        <v>1247</v>
      </c>
      <c r="AL590" s="5">
        <v>1.7590000000000001E-2</v>
      </c>
      <c r="AM590" s="5">
        <v>33</v>
      </c>
      <c r="AN590" s="5">
        <v>1.82E-3</v>
      </c>
      <c r="AO590" s="5">
        <v>9</v>
      </c>
      <c r="AP590" s="5">
        <v>9</v>
      </c>
      <c r="AQ590" s="5">
        <v>9</v>
      </c>
      <c r="AR590" s="5">
        <v>2</v>
      </c>
      <c r="AS590" s="5">
        <v>2</v>
      </c>
      <c r="AT590" s="5">
        <v>451</v>
      </c>
      <c r="AU590" s="5">
        <f>IF(AM590&gt;20,1,0)</f>
        <v>1</v>
      </c>
    </row>
    <row r="591" spans="1:47">
      <c r="A591" s="15">
        <v>29000</v>
      </c>
      <c r="B591" s="1" t="s">
        <v>29</v>
      </c>
      <c r="C591">
        <v>2005</v>
      </c>
      <c r="D591">
        <v>14756.4</v>
      </c>
      <c r="E591" s="13">
        <v>68742</v>
      </c>
      <c r="F591" s="42">
        <v>7</v>
      </c>
      <c r="G591" s="5">
        <v>6.93</v>
      </c>
      <c r="H591" s="13"/>
      <c r="I591" s="13"/>
      <c r="J591" s="13"/>
      <c r="K591" s="13"/>
      <c r="L591" s="13"/>
      <c r="M591" s="13"/>
      <c r="N591" s="13"/>
      <c r="O591" s="30">
        <v>11.6</v>
      </c>
      <c r="P591" s="9">
        <v>6.5692601244748126</v>
      </c>
      <c r="Q591" s="15">
        <v>37.200000000000003</v>
      </c>
      <c r="S591" s="7">
        <v>5790300</v>
      </c>
      <c r="T591" s="8">
        <v>143.1</v>
      </c>
      <c r="U591">
        <v>5.4</v>
      </c>
      <c r="V591" s="9">
        <v>6.5513227213644134</v>
      </c>
      <c r="W591" s="5">
        <v>32387</v>
      </c>
      <c r="X591" s="8">
        <v>72.3</v>
      </c>
      <c r="Y591" s="5">
        <v>160287</v>
      </c>
      <c r="Z591" s="27">
        <v>2560.55107051093</v>
      </c>
      <c r="AA591" s="11">
        <v>11173.5</v>
      </c>
      <c r="AB591" s="12">
        <v>0.22733382068507246</v>
      </c>
      <c r="AC591" s="5">
        <f>(D591/S591)*1000000</f>
        <v>2548.4689912439771</v>
      </c>
      <c r="AD591" s="5">
        <f>S591/E591</f>
        <v>84.232347036746091</v>
      </c>
      <c r="AE591" s="5">
        <v>22835500</v>
      </c>
      <c r="AF591" s="5">
        <v>30301700.77</v>
      </c>
      <c r="AG591" s="5">
        <v>5440.3738300000005</v>
      </c>
      <c r="AH591" s="5">
        <v>12111130</v>
      </c>
      <c r="AI591" s="5">
        <v>16070935.210000001</v>
      </c>
      <c r="AJ591" s="5">
        <v>793.59887000000003</v>
      </c>
      <c r="AK591" s="5">
        <v>177</v>
      </c>
      <c r="AL591" s="5">
        <v>3.8800000000000002E-3</v>
      </c>
      <c r="AM591" s="5">
        <v>16</v>
      </c>
      <c r="AN591" s="5">
        <v>5.5999999999999995E-4</v>
      </c>
      <c r="AO591" s="5">
        <v>31</v>
      </c>
      <c r="AP591" s="5">
        <v>7</v>
      </c>
      <c r="AQ591" s="5">
        <v>7</v>
      </c>
      <c r="AR591" s="5">
        <v>2</v>
      </c>
      <c r="AS591" s="5">
        <v>31</v>
      </c>
      <c r="AT591" s="5">
        <v>218</v>
      </c>
      <c r="AU591" s="5">
        <f>IF(AM591&gt;20,1,0)</f>
        <v>0</v>
      </c>
    </row>
    <row r="592" spans="1:47">
      <c r="A592" s="15">
        <v>29000</v>
      </c>
      <c r="B592" s="1" t="s">
        <v>29</v>
      </c>
      <c r="C592">
        <v>2004</v>
      </c>
      <c r="D592">
        <v>13579.2</v>
      </c>
      <c r="E592" s="17">
        <v>68742</v>
      </c>
      <c r="F592" s="41">
        <v>7.1</v>
      </c>
      <c r="G592" s="5">
        <v>6.15</v>
      </c>
      <c r="H592" s="17"/>
      <c r="I592" s="17"/>
      <c r="J592" s="17"/>
      <c r="K592" s="17"/>
      <c r="L592" s="17"/>
      <c r="M592" s="17"/>
      <c r="N592" s="17"/>
      <c r="O592" s="30">
        <v>12.2</v>
      </c>
      <c r="P592" s="9">
        <v>6.5577376905852054</v>
      </c>
      <c r="Q592" s="15">
        <v>35.6</v>
      </c>
      <c r="S592" s="7">
        <v>5747741</v>
      </c>
      <c r="T592" s="8">
        <v>137.19999999999999</v>
      </c>
      <c r="U592">
        <v>5.9</v>
      </c>
      <c r="V592" s="9">
        <v>6.5521646100344286</v>
      </c>
      <c r="W592" s="5">
        <v>31456</v>
      </c>
      <c r="X592" s="8">
        <v>72.400000000000006</v>
      </c>
      <c r="Y592" s="5">
        <v>158393</v>
      </c>
      <c r="Z592" s="27">
        <v>2474.3288290730702</v>
      </c>
      <c r="AA592" s="5"/>
      <c r="AB592" s="12">
        <v>0.18575646058471262</v>
      </c>
      <c r="AC592" s="5">
        <f>(D592/S592)*1000000</f>
        <v>2362.52816541316</v>
      </c>
      <c r="AD592" s="5">
        <f>S592/E592</f>
        <v>83.613234994617557</v>
      </c>
      <c r="AE592" s="5">
        <v>1051000</v>
      </c>
      <c r="AF592" s="5">
        <v>1441881.21</v>
      </c>
      <c r="AG592" s="5">
        <v>113.51428</v>
      </c>
      <c r="AH592" s="5">
        <v>29614970</v>
      </c>
      <c r="AI592" s="5">
        <v>40629180.479999997</v>
      </c>
      <c r="AJ592" s="5">
        <v>4357.0726100000002</v>
      </c>
      <c r="AK592" s="5">
        <v>152</v>
      </c>
      <c r="AL592" s="5">
        <v>5.3200000000000001E-3</v>
      </c>
      <c r="AM592" s="5">
        <v>11</v>
      </c>
      <c r="AN592" s="5">
        <v>5.4000000000000001E-4</v>
      </c>
      <c r="AO592" s="5">
        <v>5</v>
      </c>
      <c r="AP592" s="5">
        <v>5</v>
      </c>
      <c r="AQ592" s="5">
        <v>5</v>
      </c>
      <c r="AR592" s="5">
        <v>3</v>
      </c>
      <c r="AS592" s="5">
        <v>3</v>
      </c>
      <c r="AT592" s="5">
        <v>197</v>
      </c>
      <c r="AU592" s="5">
        <f>IF(AM592&gt;20,1,0)</f>
        <v>0</v>
      </c>
    </row>
    <row r="593" spans="1:47">
      <c r="A593" s="15">
        <v>29000</v>
      </c>
      <c r="B593" s="1" t="s">
        <v>29</v>
      </c>
      <c r="C593">
        <v>2003</v>
      </c>
      <c r="D593">
        <v>12815.5</v>
      </c>
      <c r="E593" s="13">
        <v>68742</v>
      </c>
      <c r="F593" s="42">
        <v>7.2</v>
      </c>
      <c r="G593" s="5">
        <v>5.05</v>
      </c>
      <c r="H593" s="13"/>
      <c r="I593" s="13"/>
      <c r="J593" s="13"/>
      <c r="K593" s="13"/>
      <c r="L593" s="13"/>
      <c r="M593" s="13"/>
      <c r="N593" s="13"/>
      <c r="O593" s="30">
        <v>10.7</v>
      </c>
      <c r="P593" s="9">
        <v>6.475154276095072</v>
      </c>
      <c r="Q593" s="15">
        <v>35.1</v>
      </c>
      <c r="S593" s="7">
        <v>5709403</v>
      </c>
      <c r="T593" s="8">
        <v>134.19999999999999</v>
      </c>
      <c r="U593">
        <v>5.6</v>
      </c>
      <c r="V593" s="9">
        <v>6.4762059467303636</v>
      </c>
      <c r="W593" s="5">
        <v>30082</v>
      </c>
      <c r="X593" s="8">
        <v>74</v>
      </c>
      <c r="Y593" s="5">
        <v>156427</v>
      </c>
      <c r="Z593" s="27">
        <v>2285.6037593074998</v>
      </c>
      <c r="AA593" s="5"/>
      <c r="AB593" s="12">
        <v>0.203250407825941</v>
      </c>
      <c r="AC593" s="5">
        <f>(D593/S593)*1000000</f>
        <v>2244.6304806299363</v>
      </c>
      <c r="AD593" s="5">
        <f>S593/E593</f>
        <v>83.055526461260953</v>
      </c>
      <c r="AE593" s="5">
        <v>11927000</v>
      </c>
      <c r="AF593" s="5">
        <v>16798562.489999998</v>
      </c>
      <c r="AG593" s="5">
        <v>1566.06918</v>
      </c>
      <c r="AH593" s="5">
        <v>305282730</v>
      </c>
      <c r="AI593" s="5">
        <v>429974932.48000002</v>
      </c>
      <c r="AJ593" s="5">
        <v>13247.69976</v>
      </c>
      <c r="AK593" s="5">
        <v>328</v>
      </c>
      <c r="AL593" s="5">
        <v>8.3700000000000007E-3</v>
      </c>
      <c r="AM593" s="5">
        <v>35</v>
      </c>
      <c r="AN593" s="5">
        <v>1.0300000000000001E-3</v>
      </c>
      <c r="AO593" s="5">
        <v>7</v>
      </c>
      <c r="AP593" s="5">
        <v>7</v>
      </c>
      <c r="AQ593" s="5">
        <v>7</v>
      </c>
      <c r="AR593" s="5">
        <v>2</v>
      </c>
      <c r="AS593" s="5">
        <v>1</v>
      </c>
      <c r="AT593" s="5">
        <v>198</v>
      </c>
      <c r="AU593" s="5">
        <f>IF(AM593&gt;20,1,0)</f>
        <v>1</v>
      </c>
    </row>
    <row r="594" spans="1:47">
      <c r="A594" s="15">
        <v>29000</v>
      </c>
      <c r="B594" s="1" t="s">
        <v>29</v>
      </c>
      <c r="C594">
        <v>2002</v>
      </c>
      <c r="D594">
        <v>12518.7</v>
      </c>
      <c r="E594" s="13">
        <v>68742</v>
      </c>
      <c r="F594" s="42">
        <v>7.3</v>
      </c>
      <c r="G594" s="5">
        <v>5.84</v>
      </c>
      <c r="H594" s="13"/>
      <c r="I594" s="13"/>
      <c r="J594" s="13"/>
      <c r="K594" s="13"/>
      <c r="L594" s="13"/>
      <c r="M594" s="13"/>
      <c r="N594" s="13"/>
      <c r="O594" s="30">
        <v>9.9</v>
      </c>
      <c r="P594" s="9">
        <v>6.4569705391736312</v>
      </c>
      <c r="Q594" s="15">
        <v>33</v>
      </c>
      <c r="S594" s="7">
        <v>5674825</v>
      </c>
      <c r="T594" s="8">
        <v>135.30000000000001</v>
      </c>
      <c r="U594">
        <v>5.4</v>
      </c>
      <c r="V594" s="9">
        <v>6.4616264044106613</v>
      </c>
      <c r="W594" s="5">
        <v>29193</v>
      </c>
      <c r="X594" s="8">
        <v>74.8</v>
      </c>
      <c r="Y594" s="5">
        <v>155988</v>
      </c>
      <c r="Z594" s="27">
        <v>2340.3420603659501</v>
      </c>
      <c r="AA594" s="5"/>
      <c r="AB594" s="12">
        <v>0.13797947054863691</v>
      </c>
      <c r="AC594" s="5">
        <f>(D594/S594)*1000000</f>
        <v>2206.0063526188032</v>
      </c>
      <c r="AD594" s="5">
        <f>S594/E594</f>
        <v>82.552515201768927</v>
      </c>
      <c r="AE594" s="5">
        <v>513000</v>
      </c>
      <c r="AF594" s="5">
        <v>739000.82</v>
      </c>
      <c r="AG594" s="5">
        <v>71.893050000000002</v>
      </c>
      <c r="AH594" s="5">
        <v>114941150</v>
      </c>
      <c r="AI594" s="5">
        <v>165578177.28999999</v>
      </c>
      <c r="AJ594" s="5">
        <v>8547.6582799999996</v>
      </c>
      <c r="AK594" s="5">
        <v>405</v>
      </c>
      <c r="AL594" s="5">
        <v>6.28E-3</v>
      </c>
      <c r="AM594" s="5">
        <v>31</v>
      </c>
      <c r="AN594" s="5">
        <v>6.2E-4</v>
      </c>
      <c r="AO594" s="5">
        <v>24</v>
      </c>
      <c r="AP594" s="5">
        <v>6</v>
      </c>
      <c r="AQ594" s="5">
        <v>6</v>
      </c>
      <c r="AR594" s="5">
        <v>24</v>
      </c>
      <c r="AS594" s="5">
        <v>4</v>
      </c>
      <c r="AT594" s="5">
        <v>344</v>
      </c>
      <c r="AU594" s="5">
        <f>IF(AM594&gt;20,1,0)</f>
        <v>1</v>
      </c>
    </row>
    <row r="595" spans="1:47">
      <c r="A595" s="15">
        <v>29000</v>
      </c>
      <c r="B595" s="1" t="s">
        <v>29</v>
      </c>
      <c r="C595">
        <v>2001</v>
      </c>
      <c r="D595">
        <v>12102.1</v>
      </c>
      <c r="E595" s="13">
        <v>68742</v>
      </c>
      <c r="F595" s="42">
        <v>7.5</v>
      </c>
      <c r="G595" s="5">
        <v>6.6</v>
      </c>
      <c r="H595" s="13"/>
      <c r="I595" s="13"/>
      <c r="J595" s="13"/>
      <c r="K595" s="13"/>
      <c r="L595" s="13"/>
      <c r="M595" s="13"/>
      <c r="N595" s="13"/>
      <c r="O595" s="30">
        <v>9.6999999999999993</v>
      </c>
      <c r="P595" s="9">
        <v>6.5958999678931081</v>
      </c>
      <c r="Q595" s="15">
        <v>30.8</v>
      </c>
      <c r="S595" s="7">
        <v>5641142</v>
      </c>
      <c r="T595" s="8">
        <v>140.80000000000001</v>
      </c>
      <c r="U595">
        <v>4.5999999999999996</v>
      </c>
      <c r="V595" s="9">
        <v>6.5993679086542194</v>
      </c>
      <c r="W595" s="5">
        <v>28716</v>
      </c>
      <c r="X595" s="8">
        <v>74</v>
      </c>
      <c r="Y595" s="5">
        <v>153615</v>
      </c>
      <c r="Z595" s="27">
        <v>1979.0804901656099</v>
      </c>
      <c r="AA595" s="5"/>
      <c r="AB595" s="12">
        <v>0.14675771086994027</v>
      </c>
      <c r="AC595" s="5">
        <f>(D595/S595)*1000000</f>
        <v>2145.3280204611051</v>
      </c>
      <c r="AD595" s="5">
        <f>S595/E595</f>
        <v>82.062523639114374</v>
      </c>
      <c r="AE595" s="5">
        <v>750000</v>
      </c>
      <c r="AF595" s="5">
        <v>1097492.1599999999</v>
      </c>
      <c r="AG595" s="5">
        <v>31.754449999999999</v>
      </c>
      <c r="AH595" s="5">
        <v>1080015200</v>
      </c>
      <c r="AI595" s="5">
        <v>1580410947.9400001</v>
      </c>
      <c r="AJ595" s="5">
        <v>3529.0094100000001</v>
      </c>
      <c r="AK595" s="5">
        <v>269</v>
      </c>
      <c r="AL595" s="5">
        <v>2.8800000000000002E-3</v>
      </c>
      <c r="AM595" s="5">
        <v>35</v>
      </c>
      <c r="AN595" s="5">
        <v>2.7799999999999999E-3</v>
      </c>
      <c r="AO595" s="5">
        <v>15</v>
      </c>
      <c r="AP595" s="5">
        <v>15</v>
      </c>
      <c r="AQ595" s="5">
        <v>4</v>
      </c>
      <c r="AR595" s="5">
        <v>3</v>
      </c>
      <c r="AS595" s="5">
        <v>1</v>
      </c>
      <c r="AT595" s="5">
        <v>283</v>
      </c>
      <c r="AU595" s="5">
        <f>IF(AM595&gt;20,1,0)</f>
        <v>1</v>
      </c>
    </row>
    <row r="596" spans="1:47">
      <c r="A596" s="15">
        <v>29000</v>
      </c>
      <c r="B596" s="1" t="s">
        <v>29</v>
      </c>
      <c r="C596">
        <v>2000</v>
      </c>
      <c r="D596">
        <v>11817.7</v>
      </c>
      <c r="E596" s="13">
        <v>68742</v>
      </c>
      <c r="F596" s="42">
        <v>7.8</v>
      </c>
      <c r="G596" s="5">
        <v>6.2</v>
      </c>
      <c r="H596" s="13"/>
      <c r="I596" s="13"/>
      <c r="J596" s="13"/>
      <c r="K596" s="13"/>
      <c r="L596" s="13"/>
      <c r="M596" s="13"/>
      <c r="N596" s="13"/>
      <c r="O596" s="30">
        <v>9.1999999999999993</v>
      </c>
      <c r="P596" s="9">
        <v>6.8137783249226365</v>
      </c>
      <c r="Q596" s="15">
        <v>28</v>
      </c>
      <c r="S596" s="7">
        <v>5596564</v>
      </c>
      <c r="T596" s="8">
        <v>138.5</v>
      </c>
      <c r="U596">
        <v>3.6</v>
      </c>
      <c r="V596" s="9">
        <v>6.8180176497990281</v>
      </c>
      <c r="W596" s="5">
        <v>28001</v>
      </c>
      <c r="X596" s="5">
        <v>74.2</v>
      </c>
      <c r="Y596" s="5">
        <v>151109</v>
      </c>
      <c r="Z596" s="27">
        <v>1879.61755289691</v>
      </c>
      <c r="AA596" s="5"/>
      <c r="AB596" s="12">
        <v>0.15759530298831617</v>
      </c>
      <c r="AC596" s="5">
        <f>(D596/S596)*1000000</f>
        <v>2111.5991883591432</v>
      </c>
      <c r="AD596" s="5">
        <f>S596/E596</f>
        <v>81.414040906578222</v>
      </c>
      <c r="AE596" s="5">
        <v>160000</v>
      </c>
      <c r="AF596" s="5">
        <v>240793.93</v>
      </c>
      <c r="AG596" s="5">
        <v>10.25942</v>
      </c>
      <c r="AH596" s="5">
        <v>127389930</v>
      </c>
      <c r="AI596" s="5">
        <v>191717022.16</v>
      </c>
      <c r="AJ596" s="5">
        <v>2471.8288299999999</v>
      </c>
      <c r="AK596" s="5">
        <v>281</v>
      </c>
      <c r="AL596" s="5">
        <v>2.5200000000000001E-3</v>
      </c>
      <c r="AM596" s="5">
        <v>20</v>
      </c>
      <c r="AN596" s="5">
        <v>2.9999999999999997E-4</v>
      </c>
      <c r="AO596" s="5">
        <v>22</v>
      </c>
      <c r="AP596" s="5">
        <v>22</v>
      </c>
      <c r="AQ596" s="5">
        <v>13</v>
      </c>
      <c r="AR596" s="5">
        <v>20</v>
      </c>
      <c r="AS596" s="5">
        <v>20</v>
      </c>
      <c r="AT596" s="5">
        <v>258</v>
      </c>
      <c r="AU596" s="5">
        <f>IF(AM596&gt;20,1,0)</f>
        <v>0</v>
      </c>
    </row>
    <row r="597" spans="1:47">
      <c r="A597" s="15">
        <v>29000</v>
      </c>
      <c r="B597" s="1" t="s">
        <v>29</v>
      </c>
      <c r="C597">
        <v>1999</v>
      </c>
      <c r="D597">
        <v>11587.4</v>
      </c>
      <c r="E597" s="13">
        <v>68742</v>
      </c>
      <c r="F597" s="42">
        <v>8.1</v>
      </c>
      <c r="G597" s="5">
        <v>6.57</v>
      </c>
      <c r="H597" s="13"/>
      <c r="I597" s="13"/>
      <c r="J597" s="13"/>
      <c r="K597" s="13"/>
      <c r="L597" s="13"/>
      <c r="M597" s="13"/>
      <c r="N597" s="13"/>
      <c r="O597" s="30">
        <v>11.7</v>
      </c>
      <c r="P597" s="9">
        <v>6.5896688824184544</v>
      </c>
      <c r="Q597" s="15">
        <v>26.6</v>
      </c>
      <c r="S597" s="33">
        <v>5561948</v>
      </c>
      <c r="T597" s="8">
        <v>135.5</v>
      </c>
      <c r="U597">
        <v>3.3</v>
      </c>
      <c r="V597" s="9">
        <v>6.592987880431644</v>
      </c>
      <c r="W597" s="5">
        <v>26416</v>
      </c>
      <c r="X597" s="8">
        <v>72.900000000000006</v>
      </c>
      <c r="Y597" s="5">
        <v>150430</v>
      </c>
      <c r="Z597" s="27">
        <v>2112.51226995568</v>
      </c>
      <c r="AA597" s="5"/>
      <c r="AB597" s="5"/>
      <c r="AC597" s="5">
        <f>(D597/S597)*1000000</f>
        <v>2083.334831609357</v>
      </c>
      <c r="AD597" s="5">
        <f>S597/E597</f>
        <v>80.910476855488639</v>
      </c>
      <c r="AE597" s="5">
        <v>4559999.8</v>
      </c>
      <c r="AF597" s="5">
        <v>7093303.8200000003</v>
      </c>
      <c r="AG597" s="5">
        <v>416.19278000000003</v>
      </c>
      <c r="AH597" s="5">
        <v>36005149.850000001</v>
      </c>
      <c r="AI597" s="5">
        <v>56007778.899999999</v>
      </c>
      <c r="AJ597" s="5">
        <v>3348.8776200000002</v>
      </c>
      <c r="AK597" s="5">
        <v>430.9</v>
      </c>
      <c r="AL597" s="5">
        <v>2.725E-2</v>
      </c>
      <c r="AM597" s="5">
        <v>82</v>
      </c>
      <c r="AN597" s="5">
        <v>3.5300000000000002E-3</v>
      </c>
      <c r="AO597" s="5">
        <v>31</v>
      </c>
      <c r="AP597" s="5">
        <v>18</v>
      </c>
      <c r="AQ597" s="5">
        <v>14</v>
      </c>
      <c r="AR597" s="5">
        <v>31</v>
      </c>
      <c r="AS597" s="5">
        <v>31</v>
      </c>
      <c r="AT597" s="5">
        <v>375</v>
      </c>
      <c r="AU597" s="5">
        <f>IF(AM597&gt;20,1,0)</f>
        <v>1</v>
      </c>
    </row>
    <row r="598" spans="1:47">
      <c r="A598" s="15">
        <v>29000</v>
      </c>
      <c r="B598" s="1" t="s">
        <v>29</v>
      </c>
      <c r="C598">
        <v>1998</v>
      </c>
      <c r="D598">
        <v>10957.6</v>
      </c>
      <c r="E598" s="13">
        <v>68742</v>
      </c>
      <c r="F598" s="42"/>
      <c r="G598" s="5">
        <v>7.34</v>
      </c>
      <c r="H598" s="13"/>
      <c r="I598" s="13"/>
      <c r="J598" s="13"/>
      <c r="K598" s="13"/>
      <c r="L598" s="13"/>
      <c r="M598" s="13"/>
      <c r="N598" s="13"/>
      <c r="O598" s="30">
        <v>9.8000000000000007</v>
      </c>
      <c r="P598" s="9">
        <v>6.6356505441483487</v>
      </c>
      <c r="Q598" s="15">
        <v>24.5</v>
      </c>
      <c r="S598" s="33">
        <v>5521765</v>
      </c>
      <c r="T598" s="8">
        <v>126.2</v>
      </c>
      <c r="U598">
        <v>4.2</v>
      </c>
      <c r="V598" s="9">
        <v>6.6342778846314987</v>
      </c>
      <c r="W598" s="5">
        <v>25564</v>
      </c>
      <c r="X598" s="8">
        <v>70.7</v>
      </c>
      <c r="Y598" s="5">
        <v>150007</v>
      </c>
      <c r="Z598" s="27">
        <v>2091.1433773430199</v>
      </c>
      <c r="AA598" s="5"/>
      <c r="AB598" s="5"/>
      <c r="AC598" s="5">
        <f>(D598/S598)*1000000</f>
        <v>1984.4379469245794</v>
      </c>
      <c r="AD598" s="5">
        <f>S598/E598</f>
        <v>80.325928835355384</v>
      </c>
      <c r="AE598" s="5">
        <v>6250000</v>
      </c>
      <c r="AF598" s="5">
        <v>9936904.9399999995</v>
      </c>
      <c r="AG598" s="5">
        <v>660.80370000000005</v>
      </c>
      <c r="AH598" s="5">
        <v>45575330</v>
      </c>
      <c r="AI598" s="5">
        <v>72460435.439999998</v>
      </c>
      <c r="AJ598" s="5">
        <v>1126.8180199999999</v>
      </c>
      <c r="AK598" s="5">
        <v>331.95</v>
      </c>
      <c r="AL598" s="5">
        <v>1.1010000000000001E-2</v>
      </c>
      <c r="AM598" s="5">
        <v>18</v>
      </c>
      <c r="AN598" s="5">
        <v>3.3E-4</v>
      </c>
      <c r="AO598" s="5">
        <v>8</v>
      </c>
      <c r="AP598" s="5">
        <v>8</v>
      </c>
      <c r="AQ598" s="5">
        <v>8</v>
      </c>
      <c r="AR598" s="5">
        <v>5</v>
      </c>
      <c r="AS598" s="5">
        <v>5</v>
      </c>
      <c r="AT598" s="5">
        <v>278</v>
      </c>
      <c r="AU598" s="5">
        <f>IF(AM598&gt;20,1,0)</f>
        <v>0</v>
      </c>
    </row>
    <row r="599" spans="1:47">
      <c r="A599" s="15">
        <v>29000</v>
      </c>
      <c r="B599" s="1" t="s">
        <v>29</v>
      </c>
      <c r="C599">
        <v>1997</v>
      </c>
      <c r="D599">
        <v>10379</v>
      </c>
      <c r="E599" s="13">
        <v>68742</v>
      </c>
      <c r="F599" s="42"/>
      <c r="G599" s="5">
        <v>7.89</v>
      </c>
      <c r="H599" s="13"/>
      <c r="I599" s="13"/>
      <c r="J599" s="13"/>
      <c r="K599" s="13"/>
      <c r="L599" s="13"/>
      <c r="M599" s="13"/>
      <c r="N599" s="13"/>
      <c r="O599" s="30">
        <v>11.8</v>
      </c>
      <c r="P599" s="9">
        <v>6.6060305262199916</v>
      </c>
      <c r="Q599" s="15">
        <v>23</v>
      </c>
      <c r="R599">
        <v>15.1</v>
      </c>
      <c r="S599" s="33">
        <v>5481193</v>
      </c>
      <c r="T599" s="8">
        <v>121</v>
      </c>
      <c r="U599">
        <v>4.3</v>
      </c>
      <c r="V599" s="9">
        <v>6.6067316354758283</v>
      </c>
      <c r="W599" s="5">
        <v>24507</v>
      </c>
      <c r="X599" s="8">
        <v>70.5</v>
      </c>
      <c r="Y599" s="5">
        <v>146087</v>
      </c>
      <c r="Z599" s="27">
        <v>1983.8777149627299</v>
      </c>
      <c r="AA599" s="5"/>
      <c r="AB599" s="5"/>
      <c r="AC599" s="5">
        <f>(D599/S599)*1000000</f>
        <v>1893.5658715173868</v>
      </c>
      <c r="AD599" s="5">
        <f>S599/E599</f>
        <v>79.735721974920722</v>
      </c>
      <c r="AE599" s="5">
        <v>515000</v>
      </c>
      <c r="AF599" s="5">
        <v>831554.88</v>
      </c>
      <c r="AG599" s="5">
        <v>115.62296000000001</v>
      </c>
      <c r="AH599" s="5">
        <v>18202269.850000001</v>
      </c>
      <c r="AI599" s="5">
        <v>29390652.989999998</v>
      </c>
      <c r="AJ599" s="5">
        <v>3784.2951699999999</v>
      </c>
      <c r="AK599" s="5">
        <v>55.98</v>
      </c>
      <c r="AL599" s="5">
        <v>2.1099999999999999E-3</v>
      </c>
      <c r="AM599" s="5">
        <v>9</v>
      </c>
      <c r="AN599" s="5">
        <v>2.4000000000000001E-4</v>
      </c>
      <c r="AO599" s="5">
        <v>22</v>
      </c>
      <c r="AP599" s="5">
        <v>22</v>
      </c>
      <c r="AQ599" s="5">
        <v>3</v>
      </c>
      <c r="AR599" s="5">
        <v>22</v>
      </c>
      <c r="AS599" s="5">
        <v>1</v>
      </c>
      <c r="AT599" s="5">
        <v>198</v>
      </c>
      <c r="AU599" s="5">
        <f>IF(AM599&gt;20,1,0)</f>
        <v>0</v>
      </c>
    </row>
    <row r="600" spans="1:47">
      <c r="A600" s="15">
        <v>30000</v>
      </c>
      <c r="B600" s="1" t="s">
        <v>30</v>
      </c>
      <c r="C600">
        <v>2019</v>
      </c>
      <c r="D600">
        <v>3345.8</v>
      </c>
      <c r="E600" s="13">
        <v>145546</v>
      </c>
      <c r="F600" s="42">
        <v>7.9</v>
      </c>
      <c r="G600" s="42"/>
      <c r="H600" s="38" t="s">
        <v>178</v>
      </c>
      <c r="I600" s="38" t="s">
        <v>179</v>
      </c>
      <c r="J600" s="38" t="s">
        <v>180</v>
      </c>
      <c r="K600" s="38">
        <v>0.7</v>
      </c>
      <c r="L600" s="38">
        <v>0.8</v>
      </c>
      <c r="M600" s="38">
        <v>3.8</v>
      </c>
      <c r="N600" s="13">
        <v>331</v>
      </c>
      <c r="O600" s="30">
        <v>9.6999999999999993</v>
      </c>
      <c r="P600" s="13"/>
      <c r="Q600" s="15">
        <v>11.3</v>
      </c>
      <c r="S600" s="23">
        <v>1068778</v>
      </c>
      <c r="T600" s="5">
        <v>30.1</v>
      </c>
      <c r="U600">
        <v>3.5</v>
      </c>
      <c r="V600" s="5"/>
      <c r="W600" s="5">
        <v>49747</v>
      </c>
      <c r="X600" s="8">
        <v>68.7</v>
      </c>
      <c r="Y600" s="5">
        <v>47906</v>
      </c>
      <c r="Z600" s="27">
        <v>308.905888897821</v>
      </c>
      <c r="AA600" s="11">
        <v>3444</v>
      </c>
      <c r="AB600" s="5"/>
      <c r="AC600" s="5">
        <f>(D600/S600)*1000000</f>
        <v>3130.4910842101917</v>
      </c>
      <c r="AD600" s="5">
        <f>S600/E600</f>
        <v>7.3432316930729806</v>
      </c>
      <c r="AE600" s="5">
        <v>0</v>
      </c>
      <c r="AF600" s="5">
        <v>0</v>
      </c>
      <c r="AG600" s="5">
        <v>0</v>
      </c>
      <c r="AH600" s="5">
        <v>3960000.99</v>
      </c>
      <c r="AI600" s="5">
        <v>3960000.99</v>
      </c>
      <c r="AJ600" s="5">
        <v>125.14404</v>
      </c>
      <c r="AK600" s="5">
        <v>10</v>
      </c>
      <c r="AL600" s="5">
        <v>2.5600000000000002E-3</v>
      </c>
      <c r="AM600" s="5">
        <v>1</v>
      </c>
      <c r="AN600" s="5">
        <v>2.7E-4</v>
      </c>
      <c r="AO600" s="5">
        <v>3</v>
      </c>
      <c r="AP600" s="5">
        <v>2</v>
      </c>
      <c r="AQ600" s="5">
        <v>1</v>
      </c>
      <c r="AR600" s="5">
        <v>3</v>
      </c>
      <c r="AS600" s="5">
        <v>0</v>
      </c>
      <c r="AT600" s="5">
        <v>26</v>
      </c>
      <c r="AU600" s="5">
        <f>IF(AM600&gt;20,1,0)</f>
        <v>0</v>
      </c>
    </row>
    <row r="601" spans="1:47">
      <c r="A601" s="15">
        <v>30000</v>
      </c>
      <c r="B601" s="1" t="s">
        <v>30</v>
      </c>
      <c r="C601">
        <v>2018</v>
      </c>
      <c r="D601">
        <v>3267.6</v>
      </c>
      <c r="E601" s="13">
        <v>145546</v>
      </c>
      <c r="F601" s="42">
        <v>7.7</v>
      </c>
      <c r="G601" s="5">
        <v>3.200587402</v>
      </c>
      <c r="H601" s="38" t="s">
        <v>331</v>
      </c>
      <c r="I601" s="38" t="s">
        <v>332</v>
      </c>
      <c r="J601" s="38" t="s">
        <v>333</v>
      </c>
      <c r="K601" s="38">
        <v>0.5</v>
      </c>
      <c r="L601" s="38">
        <v>0.8</v>
      </c>
      <c r="M601" s="38">
        <v>3.9</v>
      </c>
      <c r="N601" s="13"/>
      <c r="O601" s="30">
        <v>10.3</v>
      </c>
      <c r="P601" s="9">
        <v>6.2943338278119834</v>
      </c>
      <c r="Q601" s="15">
        <v>11.1</v>
      </c>
      <c r="S601" s="23">
        <v>1060665</v>
      </c>
      <c r="T601" s="8">
        <v>29.1</v>
      </c>
      <c r="U601">
        <v>3.6</v>
      </c>
      <c r="V601" s="5"/>
      <c r="W601" s="5">
        <v>48194</v>
      </c>
      <c r="X601" s="8">
        <v>67.400000000000006</v>
      </c>
      <c r="Y601" s="5">
        <v>47900</v>
      </c>
      <c r="Z601" s="27">
        <v>329.58719103886102</v>
      </c>
      <c r="AA601" s="11">
        <v>3779.5</v>
      </c>
      <c r="AB601" s="5"/>
      <c r="AC601" s="5">
        <f>(D601/S601)*1000000</f>
        <v>3080.7088006109375</v>
      </c>
      <c r="AD601" s="5">
        <f>S601/E601</f>
        <v>7.2874898657469114</v>
      </c>
      <c r="AE601" s="5">
        <v>0</v>
      </c>
      <c r="AF601" s="5">
        <v>0</v>
      </c>
      <c r="AG601" s="5">
        <v>0</v>
      </c>
      <c r="AH601" s="5">
        <v>10593000.01</v>
      </c>
      <c r="AI601" s="5">
        <v>10932484.640000001</v>
      </c>
      <c r="AJ601" s="5">
        <v>398.34928000000002</v>
      </c>
      <c r="AK601" s="5">
        <v>0</v>
      </c>
      <c r="AL601" s="5">
        <v>0</v>
      </c>
      <c r="AM601" s="5">
        <v>1</v>
      </c>
      <c r="AN601" s="5">
        <v>1.2E-4</v>
      </c>
      <c r="AO601" s="5">
        <v>5</v>
      </c>
      <c r="AP601" s="5">
        <v>3</v>
      </c>
      <c r="AQ601" s="5">
        <v>0</v>
      </c>
      <c r="AR601" s="5">
        <v>5</v>
      </c>
      <c r="AS601" s="5">
        <v>0</v>
      </c>
      <c r="AT601" s="5">
        <v>24</v>
      </c>
      <c r="AU601" s="5">
        <f>IF(AM601&gt;20,1,0)</f>
        <v>0</v>
      </c>
    </row>
    <row r="602" spans="1:47">
      <c r="A602" s="15">
        <v>30000</v>
      </c>
      <c r="B602" s="1" t="s">
        <v>30</v>
      </c>
      <c r="C602">
        <v>2017</v>
      </c>
      <c r="D602">
        <v>3069.9</v>
      </c>
      <c r="E602" s="13">
        <v>145546</v>
      </c>
      <c r="F602" s="42">
        <v>8</v>
      </c>
      <c r="G602" s="5">
        <v>3.893304466</v>
      </c>
      <c r="H602" s="38" t="s">
        <v>484</v>
      </c>
      <c r="I602" s="38" t="s">
        <v>485</v>
      </c>
      <c r="J602" s="38" t="s">
        <v>486</v>
      </c>
      <c r="K602" s="38">
        <v>0.4</v>
      </c>
      <c r="L602" s="38">
        <v>0.7</v>
      </c>
      <c r="M602" s="38">
        <v>3.7</v>
      </c>
      <c r="N602" s="13">
        <v>276</v>
      </c>
      <c r="O602" s="30">
        <v>9.6999999999999993</v>
      </c>
      <c r="P602" s="9">
        <v>6.2287673521735316</v>
      </c>
      <c r="Q602" s="15">
        <v>10.8</v>
      </c>
      <c r="S602" s="23">
        <v>1052482</v>
      </c>
      <c r="T602" s="8">
        <v>27.8</v>
      </c>
      <c r="U602">
        <v>3.9</v>
      </c>
      <c r="V602" s="9">
        <v>6.1230602296628485</v>
      </c>
      <c r="W602" s="5">
        <v>46199</v>
      </c>
      <c r="X602" s="8">
        <v>67.599999999999994</v>
      </c>
      <c r="Y602" s="5">
        <v>46568</v>
      </c>
      <c r="Z602" s="27">
        <v>362.06226271029902</v>
      </c>
      <c r="AA602" s="11">
        <v>2984</v>
      </c>
      <c r="AB602" s="5"/>
      <c r="AC602" s="5">
        <f>(D602/S602)*1000000</f>
        <v>2916.8194800481147</v>
      </c>
      <c r="AD602" s="5">
        <f>S602/E602</f>
        <v>7.2312670908166492</v>
      </c>
      <c r="AE602" s="5">
        <v>2000</v>
      </c>
      <c r="AF602" s="5">
        <v>2077.94</v>
      </c>
      <c r="AG602" s="5">
        <v>0.33381</v>
      </c>
      <c r="AH602" s="5">
        <v>1162999.98</v>
      </c>
      <c r="AI602" s="5">
        <v>1208327.1100000001</v>
      </c>
      <c r="AJ602" s="5">
        <v>111.91175</v>
      </c>
      <c r="AK602" s="5">
        <v>1.99</v>
      </c>
      <c r="AL602" s="5">
        <v>1.2E-4</v>
      </c>
      <c r="AM602" s="5">
        <v>1.99</v>
      </c>
      <c r="AN602" s="5">
        <v>1.2E-4</v>
      </c>
      <c r="AO602" s="5">
        <v>4</v>
      </c>
      <c r="AP602" s="5">
        <v>2</v>
      </c>
      <c r="AQ602" s="5">
        <v>2</v>
      </c>
      <c r="AR602" s="5">
        <v>4</v>
      </c>
      <c r="AS602" s="5">
        <v>1</v>
      </c>
      <c r="AT602" s="5">
        <v>40</v>
      </c>
      <c r="AU602" s="5">
        <f>IF(AM602&gt;20,1,0)</f>
        <v>0</v>
      </c>
    </row>
    <row r="603" spans="1:47">
      <c r="A603" s="15">
        <v>30000</v>
      </c>
      <c r="B603" s="1" t="s">
        <v>30</v>
      </c>
      <c r="C603">
        <v>2016</v>
      </c>
      <c r="D603">
        <v>2865.9</v>
      </c>
      <c r="E603" s="13">
        <v>145546</v>
      </c>
      <c r="F603" s="42">
        <v>7.8</v>
      </c>
      <c r="G603" s="5">
        <v>3.56</v>
      </c>
      <c r="H603" s="38" t="s">
        <v>637</v>
      </c>
      <c r="I603" s="38" t="s">
        <v>638</v>
      </c>
      <c r="J603" s="38" t="s">
        <v>639</v>
      </c>
      <c r="K603" s="38">
        <v>0.4</v>
      </c>
      <c r="L603" s="38">
        <v>0.8</v>
      </c>
      <c r="M603" s="38">
        <v>3.6</v>
      </c>
      <c r="N603" s="13"/>
      <c r="O603" s="30">
        <v>11.7</v>
      </c>
      <c r="P603" s="9">
        <v>6.3502165994621924</v>
      </c>
      <c r="Q603" s="15">
        <v>9.9</v>
      </c>
      <c r="S603" s="23">
        <v>1040859</v>
      </c>
      <c r="T603" s="8">
        <v>27</v>
      </c>
      <c r="U603">
        <v>4.0999999999999996</v>
      </c>
      <c r="V603" s="9">
        <v>6.383807825064518</v>
      </c>
      <c r="W603" s="5">
        <v>44024</v>
      </c>
      <c r="X603" s="8">
        <v>67.099999999999994</v>
      </c>
      <c r="Y603" s="5">
        <v>43821</v>
      </c>
      <c r="Z603" s="27">
        <v>326.53793279281899</v>
      </c>
      <c r="AA603" s="11">
        <v>2709.25</v>
      </c>
      <c r="AB603" s="12">
        <v>0.14979247904819581</v>
      </c>
      <c r="AC603" s="5">
        <f>(D603/S603)*1000000</f>
        <v>2753.398875351993</v>
      </c>
      <c r="AD603" s="5">
        <f>S603/E603</f>
        <v>7.1514091764802883</v>
      </c>
      <c r="AE603" s="5">
        <v>0</v>
      </c>
      <c r="AF603" s="5">
        <v>0</v>
      </c>
      <c r="AG603" s="5">
        <v>0</v>
      </c>
      <c r="AH603" s="5">
        <v>5011749.97</v>
      </c>
      <c r="AI603" s="5">
        <v>5314892.66</v>
      </c>
      <c r="AJ603" s="5">
        <v>2701.1262200000001</v>
      </c>
      <c r="AK603" s="5">
        <v>8</v>
      </c>
      <c r="AL603" s="5">
        <v>2.3500000000000001E-3</v>
      </c>
      <c r="AM603" s="5">
        <v>3</v>
      </c>
      <c r="AN603" s="5">
        <v>2.3000000000000001E-4</v>
      </c>
      <c r="AO603" s="5">
        <v>3</v>
      </c>
      <c r="AP603" s="5">
        <v>1</v>
      </c>
      <c r="AQ603" s="5">
        <v>1</v>
      </c>
      <c r="AR603" s="5">
        <v>3</v>
      </c>
      <c r="AS603" s="5">
        <v>0</v>
      </c>
      <c r="AT603" s="5">
        <v>48</v>
      </c>
      <c r="AU603" s="5">
        <f>IF(AM603&gt;20,1,0)</f>
        <v>0</v>
      </c>
    </row>
    <row r="604" spans="1:47">
      <c r="A604" s="15">
        <v>30000</v>
      </c>
      <c r="B604" s="1" t="s">
        <v>30</v>
      </c>
      <c r="C604">
        <v>2015</v>
      </c>
      <c r="D604">
        <v>2837.3</v>
      </c>
      <c r="E604" s="13">
        <v>145546</v>
      </c>
      <c r="F604" s="42">
        <v>8</v>
      </c>
      <c r="G604" s="5">
        <v>3.68</v>
      </c>
      <c r="H604" s="38" t="s">
        <v>790</v>
      </c>
      <c r="I604" s="38" t="s">
        <v>791</v>
      </c>
      <c r="J604" s="38" t="s">
        <v>792</v>
      </c>
      <c r="K604" s="38">
        <v>0.5</v>
      </c>
      <c r="L604" s="38">
        <v>0.9</v>
      </c>
      <c r="M604" s="38">
        <v>3.6</v>
      </c>
      <c r="N604" s="13">
        <v>275</v>
      </c>
      <c r="O604" s="30">
        <v>11.9</v>
      </c>
      <c r="P604" s="9">
        <v>6.0989211074559302</v>
      </c>
      <c r="Q604" s="15">
        <v>9.5</v>
      </c>
      <c r="S604" s="23">
        <v>1030475</v>
      </c>
      <c r="T604" s="8">
        <v>26.5</v>
      </c>
      <c r="U604">
        <v>4.2</v>
      </c>
      <c r="V604" s="9">
        <v>6.1073070477734079</v>
      </c>
      <c r="W604" s="5">
        <v>43627</v>
      </c>
      <c r="X604" s="8">
        <v>66.400000000000006</v>
      </c>
      <c r="Y604" s="5">
        <v>42838</v>
      </c>
      <c r="Z604" s="27">
        <v>331.06812713505002</v>
      </c>
      <c r="AA604" s="11">
        <v>2566.25</v>
      </c>
      <c r="AB604" s="12">
        <v>0.13456653686496073</v>
      </c>
      <c r="AC604" s="5">
        <f>(D604/S604)*1000000</f>
        <v>2753.3904267449479</v>
      </c>
      <c r="AD604" s="5">
        <f>S604/E604</f>
        <v>7.0800640347381583</v>
      </c>
      <c r="AE604" s="5">
        <v>0</v>
      </c>
      <c r="AF604" s="5">
        <v>0</v>
      </c>
      <c r="AG604" s="5">
        <v>0</v>
      </c>
      <c r="AH604" s="5">
        <v>4433598.96</v>
      </c>
      <c r="AI604" s="5">
        <v>4847698.88</v>
      </c>
      <c r="AJ604" s="5">
        <v>449.79295000000002</v>
      </c>
      <c r="AK604" s="5">
        <v>2</v>
      </c>
      <c r="AL604" s="5">
        <v>1E-4</v>
      </c>
      <c r="AM604" s="5">
        <v>1</v>
      </c>
      <c r="AN604" s="5">
        <v>1.2999999999999999E-4</v>
      </c>
      <c r="AO604" s="5">
        <v>3</v>
      </c>
      <c r="AP604" s="5">
        <v>1</v>
      </c>
      <c r="AQ604" s="5">
        <v>1</v>
      </c>
      <c r="AR604" s="5">
        <v>3</v>
      </c>
      <c r="AS604" s="5">
        <v>0</v>
      </c>
      <c r="AT604" s="5">
        <v>99</v>
      </c>
      <c r="AU604" s="5">
        <f>IF(AM604&gt;20,1,0)</f>
        <v>0</v>
      </c>
    </row>
    <row r="605" spans="1:47">
      <c r="A605" s="15">
        <v>30000</v>
      </c>
      <c r="B605" s="1" t="s">
        <v>30</v>
      </c>
      <c r="C605">
        <v>2014</v>
      </c>
      <c r="D605">
        <v>2947.8</v>
      </c>
      <c r="E605" s="17">
        <v>145546</v>
      </c>
      <c r="F605" s="41">
        <v>7.9</v>
      </c>
      <c r="G605" s="5">
        <v>3.61</v>
      </c>
      <c r="H605" s="38" t="s">
        <v>942</v>
      </c>
      <c r="I605" s="38" t="s">
        <v>943</v>
      </c>
      <c r="J605" s="38" t="s">
        <v>944</v>
      </c>
      <c r="K605" s="38">
        <v>0.6</v>
      </c>
      <c r="L605" s="38">
        <v>0.8</v>
      </c>
      <c r="M605" s="38">
        <v>3.4</v>
      </c>
      <c r="N605" s="17"/>
      <c r="O605" s="30">
        <v>12</v>
      </c>
      <c r="P605" s="9">
        <v>6.0054820848781754</v>
      </c>
      <c r="Q605" s="15">
        <v>9.3000000000000007</v>
      </c>
      <c r="S605" s="23">
        <v>1021869</v>
      </c>
      <c r="T605" s="8">
        <v>25</v>
      </c>
      <c r="U605">
        <v>4.7</v>
      </c>
      <c r="V605" s="9">
        <v>5.9973696380349066</v>
      </c>
      <c r="W605" s="5">
        <v>41901</v>
      </c>
      <c r="X605" s="8">
        <v>66.900000000000006</v>
      </c>
      <c r="Y605" s="5">
        <v>41854</v>
      </c>
      <c r="Z605" s="27">
        <v>285.38208979059402</v>
      </c>
      <c r="AA605" s="11">
        <v>2457.5</v>
      </c>
      <c r="AB605" s="12">
        <v>4.1770252448479081E-2</v>
      </c>
      <c r="AC605" s="5">
        <f>(D605/S605)*1000000</f>
        <v>2884.7141854777865</v>
      </c>
      <c r="AD605" s="5">
        <f>S605/E605</f>
        <v>7.0209349621425527</v>
      </c>
      <c r="AE605" s="5">
        <v>50000</v>
      </c>
      <c r="AF605" s="5">
        <v>54734.92</v>
      </c>
      <c r="AG605" s="5">
        <v>0.90988000000000002</v>
      </c>
      <c r="AH605" s="5">
        <v>2739551.05</v>
      </c>
      <c r="AI605" s="5">
        <v>2998981.8</v>
      </c>
      <c r="AJ605" s="5">
        <v>1391.10241</v>
      </c>
      <c r="AK605" s="5">
        <v>4</v>
      </c>
      <c r="AL605" s="5">
        <v>5.0000000000000002E-5</v>
      </c>
      <c r="AM605" s="5">
        <v>5.97</v>
      </c>
      <c r="AN605" s="5">
        <v>2.4000000000000001E-4</v>
      </c>
      <c r="AO605" s="5">
        <v>5</v>
      </c>
      <c r="AP605" s="5">
        <v>3</v>
      </c>
      <c r="AQ605" s="5">
        <v>2</v>
      </c>
      <c r="AR605" s="5">
        <v>5</v>
      </c>
      <c r="AS605" s="5">
        <v>1</v>
      </c>
      <c r="AT605" s="5">
        <v>175</v>
      </c>
      <c r="AU605" s="5">
        <f>IF(AM605&gt;20,1,0)</f>
        <v>0</v>
      </c>
    </row>
    <row r="606" spans="1:47">
      <c r="A606" s="15">
        <v>30000</v>
      </c>
      <c r="B606" s="1" t="s">
        <v>30</v>
      </c>
      <c r="C606">
        <v>2013</v>
      </c>
      <c r="D606">
        <v>2847.2</v>
      </c>
      <c r="E606" s="13">
        <v>145546</v>
      </c>
      <c r="F606" s="42">
        <v>7.4</v>
      </c>
      <c r="G606" s="5">
        <v>2.27</v>
      </c>
      <c r="H606" s="38" t="s">
        <v>1094</v>
      </c>
      <c r="I606" s="38" t="s">
        <v>1095</v>
      </c>
      <c r="J606" s="38" t="s">
        <v>1096</v>
      </c>
      <c r="K606" s="38">
        <v>0.3</v>
      </c>
      <c r="L606" s="38">
        <v>0.6</v>
      </c>
      <c r="M606" s="38">
        <v>3.3</v>
      </c>
      <c r="N606" s="13">
        <v>263</v>
      </c>
      <c r="O606" s="30">
        <v>10.5</v>
      </c>
      <c r="P606" s="9">
        <v>5.7651711154904186</v>
      </c>
      <c r="Q606" s="15">
        <v>9.1</v>
      </c>
      <c r="S606" s="23">
        <v>1013569</v>
      </c>
      <c r="T606" s="8">
        <v>24.1</v>
      </c>
      <c r="U606">
        <v>5.4</v>
      </c>
      <c r="V606" s="9">
        <v>5.7619757294110796</v>
      </c>
      <c r="W606" s="5">
        <v>40176</v>
      </c>
      <c r="X606" s="8">
        <v>67.400000000000006</v>
      </c>
      <c r="Y606" s="5">
        <v>41083</v>
      </c>
      <c r="Z606" s="27">
        <v>331.378540249455</v>
      </c>
      <c r="AA606" s="11">
        <v>2345.75</v>
      </c>
      <c r="AB606" s="12">
        <v>1.4275652430660292E-2</v>
      </c>
      <c r="AC606" s="5">
        <f>(D606/S606)*1000000</f>
        <v>2809.0835453728359</v>
      </c>
      <c r="AD606" s="5">
        <f>S606/E606</f>
        <v>6.9639083176452807</v>
      </c>
      <c r="AE606" s="5">
        <v>126500</v>
      </c>
      <c r="AF606" s="5">
        <v>140725.72</v>
      </c>
      <c r="AG606" s="5">
        <v>23.22617</v>
      </c>
      <c r="AH606" s="5">
        <v>1197797.98</v>
      </c>
      <c r="AI606" s="5">
        <v>1332498.1399999999</v>
      </c>
      <c r="AJ606" s="5">
        <v>180.16862</v>
      </c>
      <c r="AK606" s="5">
        <v>10</v>
      </c>
      <c r="AL606" s="5">
        <v>8.5999999999999998E-4</v>
      </c>
      <c r="AM606" s="5">
        <v>0</v>
      </c>
      <c r="AN606" s="5">
        <v>0</v>
      </c>
      <c r="AO606" s="5">
        <v>2</v>
      </c>
      <c r="AP606" s="5">
        <v>0</v>
      </c>
      <c r="AQ606" s="5">
        <v>1</v>
      </c>
      <c r="AR606" s="5">
        <v>2</v>
      </c>
      <c r="AS606" s="5">
        <v>1</v>
      </c>
      <c r="AT606" s="5">
        <v>170</v>
      </c>
      <c r="AU606" s="5">
        <f>IF(AM606&gt;20,1,0)</f>
        <v>0</v>
      </c>
    </row>
    <row r="607" spans="1:47">
      <c r="A607" s="15">
        <v>30000</v>
      </c>
      <c r="B607" s="1" t="s">
        <v>30</v>
      </c>
      <c r="C607">
        <v>2012</v>
      </c>
      <c r="D607">
        <v>2754.8</v>
      </c>
      <c r="E607" s="17">
        <v>145546</v>
      </c>
      <c r="F607" s="41">
        <v>7.8</v>
      </c>
      <c r="G607" s="5">
        <v>2.88</v>
      </c>
      <c r="H607" s="38" t="s">
        <v>1247</v>
      </c>
      <c r="I607" s="38" t="s">
        <v>1248</v>
      </c>
      <c r="J607" s="38" t="s">
        <v>1249</v>
      </c>
      <c r="K607" s="38">
        <v>0.4</v>
      </c>
      <c r="L607" s="38">
        <v>0.6</v>
      </c>
      <c r="M607" s="38">
        <v>3.1</v>
      </c>
      <c r="N607" s="17"/>
      <c r="O607" s="30">
        <v>13.4</v>
      </c>
      <c r="P607" s="9">
        <v>5.874142942958251</v>
      </c>
      <c r="Q607" s="15">
        <v>9</v>
      </c>
      <c r="S607" s="23">
        <v>1003783</v>
      </c>
      <c r="T607" s="8">
        <v>23.1</v>
      </c>
      <c r="U607">
        <v>6</v>
      </c>
      <c r="V607" s="9">
        <v>5.8747879588477465</v>
      </c>
      <c r="W607" s="5">
        <v>40319</v>
      </c>
      <c r="X607" s="8">
        <v>67.8</v>
      </c>
      <c r="Y607" s="5">
        <v>40254</v>
      </c>
      <c r="Z607" s="27">
        <v>236.83977847048601</v>
      </c>
      <c r="AA607" s="11">
        <v>2351</v>
      </c>
      <c r="AB607" s="12">
        <v>-3.9260018179181844E-2</v>
      </c>
      <c r="AC607" s="5">
        <f>(D607/S607)*1000000</f>
        <v>2744.4178672083508</v>
      </c>
      <c r="AD607" s="5">
        <f>S607/E607</f>
        <v>6.8966718425789786</v>
      </c>
      <c r="AE607" s="5">
        <v>244300</v>
      </c>
      <c r="AF607" s="5">
        <v>275753.94</v>
      </c>
      <c r="AG607" s="5">
        <v>31.1935</v>
      </c>
      <c r="AH607" s="5">
        <v>2451899.96</v>
      </c>
      <c r="AI607" s="5">
        <v>2767584.85</v>
      </c>
      <c r="AJ607" s="5">
        <v>111.14727000000001</v>
      </c>
      <c r="AK607" s="5">
        <v>5.04</v>
      </c>
      <c r="AL607" s="5">
        <v>1.23E-3</v>
      </c>
      <c r="AM607" s="5">
        <v>5.04</v>
      </c>
      <c r="AN607" s="5">
        <v>2.14E-3</v>
      </c>
      <c r="AO607" s="5">
        <v>2</v>
      </c>
      <c r="AP607" s="5">
        <v>2</v>
      </c>
      <c r="AQ607" s="5">
        <v>2</v>
      </c>
      <c r="AR607" s="5">
        <v>2</v>
      </c>
      <c r="AS607" s="5">
        <v>2</v>
      </c>
      <c r="AT607" s="5">
        <v>125</v>
      </c>
      <c r="AU607" s="5">
        <f>IF(AM607&gt;20,1,0)</f>
        <v>0</v>
      </c>
    </row>
    <row r="608" spans="1:47">
      <c r="A608" s="15">
        <v>30000</v>
      </c>
      <c r="B608" s="1" t="s">
        <v>30</v>
      </c>
      <c r="C608">
        <v>2011</v>
      </c>
      <c r="D608">
        <v>2673.1</v>
      </c>
      <c r="E608" s="13">
        <v>145546</v>
      </c>
      <c r="F608" s="42">
        <v>7.8</v>
      </c>
      <c r="G608" s="5">
        <v>2.91</v>
      </c>
      <c r="H608" s="38" t="s">
        <v>1400</v>
      </c>
      <c r="I608" s="38" t="s">
        <v>1401</v>
      </c>
      <c r="J608" s="38" t="s">
        <v>1402</v>
      </c>
      <c r="K608" s="38">
        <v>0.4</v>
      </c>
      <c r="L608" s="38">
        <v>0.6</v>
      </c>
      <c r="M608" s="38">
        <v>2.9</v>
      </c>
      <c r="N608" s="13">
        <v>255</v>
      </c>
      <c r="O608" s="30">
        <v>16.5</v>
      </c>
      <c r="P608" s="9">
        <v>5.6742399701661981</v>
      </c>
      <c r="Q608" s="15">
        <v>9.3000000000000007</v>
      </c>
      <c r="S608" s="23">
        <v>997316</v>
      </c>
      <c r="T608" s="8">
        <v>22.7</v>
      </c>
      <c r="U608">
        <v>6.9</v>
      </c>
      <c r="V608" s="9">
        <v>5.6761750274772211</v>
      </c>
      <c r="W608" s="5">
        <v>38180</v>
      </c>
      <c r="X608" s="8">
        <v>68.400000000000006</v>
      </c>
      <c r="Y608" s="5">
        <v>39769</v>
      </c>
      <c r="Z608" s="27">
        <v>168.04881166049299</v>
      </c>
      <c r="AA608" s="11">
        <v>2328.25</v>
      </c>
      <c r="AB608" s="12">
        <v>9.5762887688401063E-2</v>
      </c>
      <c r="AC608" s="5">
        <f>(D608/S608)*1000000</f>
        <v>2680.2939088513567</v>
      </c>
      <c r="AD608" s="5">
        <f>S608/E608</f>
        <v>6.8522391546315253</v>
      </c>
      <c r="AE608" s="5">
        <v>407900</v>
      </c>
      <c r="AF608" s="5">
        <v>469945.71</v>
      </c>
      <c r="AG608" s="5">
        <v>31.576840000000001</v>
      </c>
      <c r="AH608" s="5">
        <v>21601099.010000002</v>
      </c>
      <c r="AI608" s="5">
        <v>24886843.149999999</v>
      </c>
      <c r="AJ608" s="5">
        <v>4582.9546</v>
      </c>
      <c r="AK608" s="5">
        <v>5</v>
      </c>
      <c r="AL608" s="5">
        <v>4.2999999999999999E-4</v>
      </c>
      <c r="AM608" s="5">
        <v>5</v>
      </c>
      <c r="AN608" s="5">
        <v>3.5E-4</v>
      </c>
      <c r="AO608" s="5">
        <v>13</v>
      </c>
      <c r="AP608" s="5">
        <v>7</v>
      </c>
      <c r="AQ608" s="5">
        <v>1</v>
      </c>
      <c r="AR608" s="5">
        <v>13</v>
      </c>
      <c r="AS608" s="5">
        <v>2</v>
      </c>
      <c r="AT608" s="5">
        <v>51</v>
      </c>
      <c r="AU608" s="5">
        <f>IF(AM608&gt;20,1,0)</f>
        <v>0</v>
      </c>
    </row>
    <row r="609" spans="1:47">
      <c r="A609" s="15">
        <v>30000</v>
      </c>
      <c r="B609" s="1" t="s">
        <v>30</v>
      </c>
      <c r="C609">
        <v>2010</v>
      </c>
      <c r="D609">
        <v>2523.1</v>
      </c>
      <c r="E609" s="13">
        <v>145546</v>
      </c>
      <c r="F609" s="42">
        <v>7.4</v>
      </c>
      <c r="G609" s="5">
        <v>2.52</v>
      </c>
      <c r="H609" s="38" t="s">
        <v>1552</v>
      </c>
      <c r="I609" s="38" t="s">
        <v>1553</v>
      </c>
      <c r="J609" s="38" t="s">
        <v>1554</v>
      </c>
      <c r="K609" s="38">
        <v>0.5</v>
      </c>
      <c r="L609" s="38">
        <v>0.6</v>
      </c>
      <c r="M609" s="38">
        <v>2.8</v>
      </c>
      <c r="N609" s="13"/>
      <c r="O609" s="30">
        <v>14.5</v>
      </c>
      <c r="P609" s="9">
        <v>5.4533601881231428</v>
      </c>
      <c r="Q609" s="15">
        <v>9.3000000000000007</v>
      </c>
      <c r="S609" s="23">
        <v>990697</v>
      </c>
      <c r="T609" s="8">
        <v>22.6</v>
      </c>
      <c r="U609">
        <v>7.3</v>
      </c>
      <c r="V609" s="9">
        <v>5.4599197247404829</v>
      </c>
      <c r="W609" s="5">
        <v>35896</v>
      </c>
      <c r="X609" s="8">
        <v>68.099999999999994</v>
      </c>
      <c r="Y609" s="5">
        <v>39872</v>
      </c>
      <c r="Z609" s="27">
        <v>180.10128679537701</v>
      </c>
      <c r="AA609" s="11">
        <v>2295.25</v>
      </c>
      <c r="AB609" s="12">
        <v>7.315931805608622E-2</v>
      </c>
      <c r="AC609" s="5">
        <f>(D609/S609)*1000000</f>
        <v>2546.7928135444035</v>
      </c>
      <c r="AD609" s="5">
        <f>S609/E609</f>
        <v>6.8067621233149653</v>
      </c>
      <c r="AE609" s="5">
        <v>1501000</v>
      </c>
      <c r="AF609" s="5">
        <v>1783903.58</v>
      </c>
      <c r="AG609" s="5">
        <v>242.00674000000001</v>
      </c>
      <c r="AH609" s="5">
        <v>127425498.98</v>
      </c>
      <c r="AI609" s="5">
        <v>151442240.16</v>
      </c>
      <c r="AJ609" s="5">
        <v>4263.7538699999996</v>
      </c>
      <c r="AK609" s="5">
        <v>2.99</v>
      </c>
      <c r="AL609" s="5">
        <v>5.1000000000000004E-4</v>
      </c>
      <c r="AM609" s="5">
        <v>3.99</v>
      </c>
      <c r="AN609" s="5">
        <v>8.0999999999999996E-4</v>
      </c>
      <c r="AO609" s="5">
        <v>6</v>
      </c>
      <c r="AP609" s="5">
        <v>1</v>
      </c>
      <c r="AQ609" s="5">
        <v>1</v>
      </c>
      <c r="AR609" s="5">
        <v>6</v>
      </c>
      <c r="AS609" s="5">
        <v>1</v>
      </c>
      <c r="AT609" s="5">
        <v>103</v>
      </c>
      <c r="AU609" s="5">
        <f>IF(AM609&gt;20,1,0)</f>
        <v>0</v>
      </c>
    </row>
    <row r="610" spans="1:47">
      <c r="A610" s="15">
        <v>30000</v>
      </c>
      <c r="B610" s="1" t="s">
        <v>30</v>
      </c>
      <c r="C610">
        <v>2009</v>
      </c>
      <c r="D610">
        <v>2507.4</v>
      </c>
      <c r="E610" s="17">
        <v>145546</v>
      </c>
      <c r="F610" s="41">
        <v>7.3</v>
      </c>
      <c r="G610" s="5">
        <v>3.28</v>
      </c>
      <c r="H610" s="17"/>
      <c r="I610" s="17"/>
      <c r="J610" s="17"/>
      <c r="K610" s="17"/>
      <c r="L610" s="17"/>
      <c r="M610" s="17"/>
      <c r="N610" s="17">
        <v>295</v>
      </c>
      <c r="O610" s="30">
        <v>13.5</v>
      </c>
      <c r="P610" s="9">
        <v>5.2878685956095408</v>
      </c>
      <c r="Q610" s="15">
        <v>8.5</v>
      </c>
      <c r="S610" s="7">
        <v>983982</v>
      </c>
      <c r="T610" s="8">
        <v>24</v>
      </c>
      <c r="U610">
        <v>6.8</v>
      </c>
      <c r="V610" s="9">
        <v>5.297339220045898</v>
      </c>
      <c r="W610" s="5">
        <v>34260</v>
      </c>
      <c r="X610" s="8">
        <v>70.7</v>
      </c>
      <c r="Y610" s="5">
        <v>40280</v>
      </c>
      <c r="Z610" s="27">
        <v>144.17785241421501</v>
      </c>
      <c r="AA610" s="11">
        <v>2128.75</v>
      </c>
      <c r="AB610" s="12">
        <v>9.200829514363737E-2</v>
      </c>
      <c r="AC610" s="5">
        <f>(D610/S610)*1000000</f>
        <v>2548.2173454392459</v>
      </c>
      <c r="AD610" s="5">
        <f>S610/E610</f>
        <v>6.7606255067126542</v>
      </c>
      <c r="AE610" s="5">
        <v>4200000</v>
      </c>
      <c r="AF610" s="5">
        <v>5073478.34</v>
      </c>
      <c r="AG610" s="5">
        <v>4325.2159799999999</v>
      </c>
      <c r="AH610" s="5">
        <v>2267500</v>
      </c>
      <c r="AI610" s="5">
        <v>2739074.3</v>
      </c>
      <c r="AJ610" s="5">
        <v>1788.85329</v>
      </c>
      <c r="AK610" s="5">
        <v>1</v>
      </c>
      <c r="AL610" s="5">
        <v>8.0000000000000007E-5</v>
      </c>
      <c r="AM610" s="5">
        <v>5</v>
      </c>
      <c r="AN610" s="5">
        <v>1.41E-3</v>
      </c>
      <c r="AO610" s="5">
        <v>6</v>
      </c>
      <c r="AP610" s="5">
        <v>1</v>
      </c>
      <c r="AQ610" s="5">
        <v>1</v>
      </c>
      <c r="AR610" s="5">
        <v>6</v>
      </c>
      <c r="AS610" s="5">
        <v>1</v>
      </c>
      <c r="AT610" s="5">
        <v>32</v>
      </c>
      <c r="AU610" s="5">
        <f>IF(AM610&gt;20,1,0)</f>
        <v>0</v>
      </c>
    </row>
    <row r="611" spans="1:47">
      <c r="A611" s="15">
        <v>30000</v>
      </c>
      <c r="B611" s="1" t="s">
        <v>30</v>
      </c>
      <c r="C611">
        <v>2008</v>
      </c>
      <c r="D611">
        <v>2508.8000000000002</v>
      </c>
      <c r="E611" s="13">
        <v>145546</v>
      </c>
      <c r="F611" s="42">
        <v>7.6</v>
      </c>
      <c r="G611" s="5">
        <v>4.13</v>
      </c>
      <c r="H611" s="13"/>
      <c r="I611" s="13"/>
      <c r="J611" s="13"/>
      <c r="K611" s="13"/>
      <c r="L611" s="13"/>
      <c r="M611" s="13"/>
      <c r="N611" s="13"/>
      <c r="O611" s="30">
        <v>12.9</v>
      </c>
      <c r="P611" s="9">
        <v>5.9350188534310995</v>
      </c>
      <c r="Q611" s="15">
        <v>8.1</v>
      </c>
      <c r="S611" s="7">
        <v>976415</v>
      </c>
      <c r="T611" s="8">
        <v>29.6</v>
      </c>
      <c r="U611">
        <v>5.0999999999999996</v>
      </c>
      <c r="V611" s="9">
        <v>5.9388600878475328</v>
      </c>
      <c r="W611" s="5">
        <v>35253</v>
      </c>
      <c r="X611" s="8">
        <v>70.3</v>
      </c>
      <c r="Y611" s="5">
        <v>40721</v>
      </c>
      <c r="Z611" s="27">
        <v>210.37965827435701</v>
      </c>
      <c r="AA611" s="11">
        <v>2565.25</v>
      </c>
      <c r="AB611" s="12">
        <v>6.1226433762033128E-2</v>
      </c>
      <c r="AC611" s="5">
        <f>(D611/S611)*1000000</f>
        <v>2569.3992820675639</v>
      </c>
      <c r="AD611" s="5">
        <f>S611/E611</f>
        <v>6.7086350706992981</v>
      </c>
      <c r="AE611" s="5">
        <v>15000</v>
      </c>
      <c r="AF611" s="5">
        <v>18055.099999999999</v>
      </c>
      <c r="AG611" s="5">
        <v>8.0931999999999995</v>
      </c>
      <c r="AH611" s="5">
        <v>3683499.99</v>
      </c>
      <c r="AI611" s="5">
        <v>4433730.75</v>
      </c>
      <c r="AJ611" s="5">
        <v>3205.2580600000001</v>
      </c>
      <c r="AK611" s="5">
        <v>4.99</v>
      </c>
      <c r="AL611" s="5">
        <v>1.4300000000000001E-3</v>
      </c>
      <c r="AM611" s="5">
        <v>5</v>
      </c>
      <c r="AN611" s="5">
        <v>2.7E-4</v>
      </c>
      <c r="AO611" s="5">
        <v>3</v>
      </c>
      <c r="AP611" s="5">
        <v>2</v>
      </c>
      <c r="AQ611" s="5">
        <v>1</v>
      </c>
      <c r="AR611" s="5">
        <v>3</v>
      </c>
      <c r="AS611" s="5">
        <v>1</v>
      </c>
      <c r="AT611" s="5">
        <v>96</v>
      </c>
      <c r="AU611" s="5">
        <f>IF(AM611&gt;20,1,0)</f>
        <v>0</v>
      </c>
    </row>
    <row r="612" spans="1:47">
      <c r="A612" s="15">
        <v>30000</v>
      </c>
      <c r="B612" s="1" t="s">
        <v>30</v>
      </c>
      <c r="C612">
        <v>2007</v>
      </c>
      <c r="D612">
        <v>2400.9</v>
      </c>
      <c r="E612" s="13">
        <v>145546</v>
      </c>
      <c r="F612" s="42">
        <v>7.5</v>
      </c>
      <c r="G612" s="5">
        <v>2.82</v>
      </c>
      <c r="H612" s="13"/>
      <c r="I612" s="13"/>
      <c r="J612" s="13"/>
      <c r="K612" s="13"/>
      <c r="L612" s="13"/>
      <c r="M612" s="13"/>
      <c r="N612" s="13"/>
      <c r="O612" s="30">
        <v>13</v>
      </c>
      <c r="P612" s="9">
        <v>5.9597434482732048</v>
      </c>
      <c r="Q612" s="15">
        <v>7.4</v>
      </c>
      <c r="S612" s="7">
        <v>964706</v>
      </c>
      <c r="T612" s="8">
        <v>32.299999999999997</v>
      </c>
      <c r="U612">
        <v>3.6</v>
      </c>
      <c r="V612" s="9">
        <v>5.9550527398346089</v>
      </c>
      <c r="W612" s="5">
        <v>33914</v>
      </c>
      <c r="X612" s="8">
        <v>67.3</v>
      </c>
      <c r="Y612" s="5">
        <v>40140</v>
      </c>
      <c r="Z612" s="27">
        <v>370.43429067397199</v>
      </c>
      <c r="AA612" s="11">
        <v>2692.75</v>
      </c>
      <c r="AB612" s="12">
        <v>9.7356119534507957E-2</v>
      </c>
      <c r="AC612" s="5">
        <f>(D612/S612)*1000000</f>
        <v>2488.7375013734759</v>
      </c>
      <c r="AD612" s="5">
        <f>S612/E612</f>
        <v>6.6281862778777842</v>
      </c>
      <c r="AE612" s="5">
        <v>26000000</v>
      </c>
      <c r="AF612" s="5">
        <v>32497113.530000001</v>
      </c>
      <c r="AG612" s="5">
        <v>7411.5631700000004</v>
      </c>
      <c r="AH612" s="5">
        <v>13075000</v>
      </c>
      <c r="AI612" s="5">
        <v>16342298.439999999</v>
      </c>
      <c r="AJ612" s="5">
        <v>2416.8344499999998</v>
      </c>
      <c r="AK612" s="5">
        <v>7</v>
      </c>
      <c r="AL612" s="5">
        <v>1.32E-3</v>
      </c>
      <c r="AM612" s="5">
        <v>1</v>
      </c>
      <c r="AN612" s="5">
        <v>2.2000000000000001E-4</v>
      </c>
      <c r="AO612" s="5">
        <v>2</v>
      </c>
      <c r="AP612" s="5">
        <v>1</v>
      </c>
      <c r="AQ612" s="5">
        <v>2</v>
      </c>
      <c r="AR612" s="5">
        <v>2</v>
      </c>
      <c r="AS612" s="5">
        <v>1</v>
      </c>
      <c r="AT612" s="5">
        <v>62</v>
      </c>
      <c r="AU612" s="5">
        <f>IF(AM612&gt;20,1,0)</f>
        <v>0</v>
      </c>
    </row>
    <row r="613" spans="1:47">
      <c r="A613" s="15">
        <v>30000</v>
      </c>
      <c r="B613" s="1" t="s">
        <v>30</v>
      </c>
      <c r="C613">
        <v>2006</v>
      </c>
      <c r="D613">
        <v>2226.3000000000002</v>
      </c>
      <c r="E613" s="13">
        <v>145546</v>
      </c>
      <c r="F613" s="42">
        <v>7.4</v>
      </c>
      <c r="G613" s="5">
        <v>3.49</v>
      </c>
      <c r="H613" s="13"/>
      <c r="I613" s="13"/>
      <c r="J613" s="13"/>
      <c r="K613" s="13"/>
      <c r="L613" s="13"/>
      <c r="M613" s="13"/>
      <c r="N613" s="13"/>
      <c r="O613" s="30">
        <v>13.5</v>
      </c>
      <c r="P613" s="9">
        <v>6.2195320234641427</v>
      </c>
      <c r="Q613" s="15">
        <v>6.9</v>
      </c>
      <c r="S613" s="7">
        <v>952692</v>
      </c>
      <c r="T613" s="8">
        <v>30.2</v>
      </c>
      <c r="U613">
        <v>3.5</v>
      </c>
      <c r="V613" s="9">
        <v>6.2079986341528617</v>
      </c>
      <c r="W613" s="5">
        <v>31912</v>
      </c>
      <c r="X613" s="8">
        <v>69.5</v>
      </c>
      <c r="Y613" s="5">
        <v>38855</v>
      </c>
      <c r="Z613" s="27">
        <v>411.39041983472902</v>
      </c>
      <c r="AA613" s="11">
        <v>2798</v>
      </c>
      <c r="AB613" s="12">
        <v>7.8062602139859938E-2</v>
      </c>
      <c r="AC613" s="5">
        <f>(D613/S613)*1000000</f>
        <v>2336.8517842072783</v>
      </c>
      <c r="AD613" s="5">
        <f>S613/E613</f>
        <v>6.5456419276379973</v>
      </c>
      <c r="AE613" s="5">
        <v>25000</v>
      </c>
      <c r="AF613" s="5">
        <v>32137.21</v>
      </c>
      <c r="AG613" s="5">
        <v>9.4855999999999998</v>
      </c>
      <c r="AH613" s="5">
        <v>9389999.9900000002</v>
      </c>
      <c r="AI613" s="5">
        <v>12070737.01</v>
      </c>
      <c r="AJ613" s="5">
        <v>647.17145000000005</v>
      </c>
      <c r="AK613" s="5">
        <v>9</v>
      </c>
      <c r="AL613" s="5">
        <v>9.7000000000000005E-4</v>
      </c>
      <c r="AM613" s="5">
        <v>3.01</v>
      </c>
      <c r="AN613" s="5">
        <v>8.0000000000000007E-5</v>
      </c>
      <c r="AO613" s="5">
        <v>7</v>
      </c>
      <c r="AP613" s="5">
        <v>1</v>
      </c>
      <c r="AQ613" s="5">
        <v>1</v>
      </c>
      <c r="AR613" s="5">
        <v>7</v>
      </c>
      <c r="AS613" s="5">
        <v>1</v>
      </c>
      <c r="AT613" s="5">
        <v>27</v>
      </c>
      <c r="AU613" s="5">
        <f>IF(AM613&gt;20,1,0)</f>
        <v>0</v>
      </c>
    </row>
    <row r="614" spans="1:47">
      <c r="A614" s="15">
        <v>30000</v>
      </c>
      <c r="B614" s="1" t="s">
        <v>30</v>
      </c>
      <c r="C614">
        <v>2005</v>
      </c>
      <c r="D614">
        <v>2079.6</v>
      </c>
      <c r="E614" s="13">
        <v>145546</v>
      </c>
      <c r="F614" s="42">
        <v>7.4</v>
      </c>
      <c r="G614" s="5">
        <v>1.93</v>
      </c>
      <c r="H614" s="13"/>
      <c r="I614" s="13"/>
      <c r="J614" s="13"/>
      <c r="K614" s="13"/>
      <c r="L614" s="13"/>
      <c r="M614" s="13"/>
      <c r="N614" s="13"/>
      <c r="O614" s="30">
        <v>13.8</v>
      </c>
      <c r="P614" s="9">
        <v>6.1157748056631336</v>
      </c>
      <c r="Q614" s="15">
        <v>6.4</v>
      </c>
      <c r="S614" s="7">
        <v>940102</v>
      </c>
      <c r="T614" s="8">
        <v>27.6</v>
      </c>
      <c r="U614">
        <v>4.4000000000000004</v>
      </c>
      <c r="V614" s="9">
        <v>6.1103556075887013</v>
      </c>
      <c r="W614" s="5">
        <v>29785</v>
      </c>
      <c r="X614" s="8">
        <v>70.400000000000006</v>
      </c>
      <c r="Y614" s="5">
        <v>37722</v>
      </c>
      <c r="Z614" s="27">
        <v>433.11409866353603</v>
      </c>
      <c r="AA614" s="11">
        <v>2635.25</v>
      </c>
      <c r="AB614" s="12">
        <v>8.4431482119539644E-2</v>
      </c>
      <c r="AC614" s="5">
        <f>(D614/S614)*1000000</f>
        <v>2212.1003891067139</v>
      </c>
      <c r="AD614" s="5">
        <f>S614/E614</f>
        <v>6.4591400656837017</v>
      </c>
      <c r="AE614" s="5">
        <v>100000</v>
      </c>
      <c r="AF614" s="5">
        <v>132695.59</v>
      </c>
      <c r="AG614" s="5">
        <v>12.76901</v>
      </c>
      <c r="AH614" s="5">
        <v>22405999.98</v>
      </c>
      <c r="AI614" s="5">
        <v>29731773.190000001</v>
      </c>
      <c r="AJ614" s="5">
        <v>4242.4311200000002</v>
      </c>
      <c r="AK614" s="5">
        <v>7</v>
      </c>
      <c r="AL614" s="5">
        <v>6.4999999999999997E-4</v>
      </c>
      <c r="AM614" s="5">
        <v>1</v>
      </c>
      <c r="AN614" s="5">
        <v>1E-4</v>
      </c>
      <c r="AO614" s="5">
        <v>4</v>
      </c>
      <c r="AP614" s="5">
        <v>1</v>
      </c>
      <c r="AQ614" s="5">
        <v>1</v>
      </c>
      <c r="AR614" s="5">
        <v>4</v>
      </c>
      <c r="AS614" s="5">
        <v>1</v>
      </c>
      <c r="AT614" s="5">
        <v>51</v>
      </c>
      <c r="AU614" s="5">
        <f>IF(AM614&gt;20,1,0)</f>
        <v>0</v>
      </c>
    </row>
    <row r="615" spans="1:47">
      <c r="A615" s="15">
        <v>30000</v>
      </c>
      <c r="B615" s="1" t="s">
        <v>30</v>
      </c>
      <c r="C615">
        <v>2004</v>
      </c>
      <c r="D615">
        <v>1939.3</v>
      </c>
      <c r="E615" s="17">
        <v>145546</v>
      </c>
      <c r="F615" s="41">
        <v>7.5</v>
      </c>
      <c r="G615" s="5">
        <v>3.24</v>
      </c>
      <c r="H615" s="17"/>
      <c r="I615" s="17"/>
      <c r="J615" s="17"/>
      <c r="K615" s="17"/>
      <c r="L615" s="17"/>
      <c r="M615" s="17"/>
      <c r="N615" s="17"/>
      <c r="O615" s="30">
        <v>14.2</v>
      </c>
      <c r="P615" s="9">
        <v>5.7518271865933883</v>
      </c>
      <c r="Q615" s="15">
        <v>6.2</v>
      </c>
      <c r="S615" s="7">
        <v>930009</v>
      </c>
      <c r="T615" s="8">
        <v>24.9</v>
      </c>
      <c r="U615">
        <v>4.8</v>
      </c>
      <c r="V615" s="9">
        <v>5.7633001345567054</v>
      </c>
      <c r="W615" s="5">
        <v>27922</v>
      </c>
      <c r="X615" s="8">
        <v>72.400000000000006</v>
      </c>
      <c r="Y615" s="5">
        <v>39128</v>
      </c>
      <c r="Z615" s="27">
        <v>354.63296961997099</v>
      </c>
      <c r="AA615" s="5"/>
      <c r="AB615" s="12">
        <v>6.8863082594999028E-2</v>
      </c>
      <c r="AC615" s="5">
        <f>(D615/S615)*1000000</f>
        <v>2085.2486373787779</v>
      </c>
      <c r="AD615" s="5">
        <f>S615/E615</f>
        <v>6.3897942918390065</v>
      </c>
      <c r="AE615" s="5">
        <v>3246000</v>
      </c>
      <c r="AF615" s="5">
        <v>4453231.58</v>
      </c>
      <c r="AG615" s="5">
        <v>924.42318999999998</v>
      </c>
      <c r="AH615" s="5">
        <v>1666999.97</v>
      </c>
      <c r="AI615" s="5">
        <v>2286979.92</v>
      </c>
      <c r="AJ615" s="5">
        <v>416.95656000000002</v>
      </c>
      <c r="AK615" s="5">
        <v>14.01</v>
      </c>
      <c r="AL615" s="5">
        <v>8.5999999999999998E-4</v>
      </c>
      <c r="AM615" s="5">
        <v>0.99</v>
      </c>
      <c r="AN615" s="5">
        <v>5.0000000000000002E-5</v>
      </c>
      <c r="AO615" s="5">
        <v>31</v>
      </c>
      <c r="AP615" s="5">
        <v>1</v>
      </c>
      <c r="AQ615" s="5">
        <v>2</v>
      </c>
      <c r="AR615" s="5">
        <v>2</v>
      </c>
      <c r="AS615" s="5">
        <v>31</v>
      </c>
      <c r="AT615" s="5">
        <v>40</v>
      </c>
      <c r="AU615" s="5">
        <f>IF(AM615&gt;20,1,0)</f>
        <v>0</v>
      </c>
    </row>
    <row r="616" spans="1:47">
      <c r="A616" s="15">
        <v>30000</v>
      </c>
      <c r="B616" s="1" t="s">
        <v>30</v>
      </c>
      <c r="C616">
        <v>2003</v>
      </c>
      <c r="D616">
        <v>1791.6</v>
      </c>
      <c r="E616" s="13">
        <v>145546</v>
      </c>
      <c r="F616" s="42">
        <v>7.2</v>
      </c>
      <c r="G616" s="5">
        <v>3.27</v>
      </c>
      <c r="H616" s="13"/>
      <c r="I616" s="13"/>
      <c r="J616" s="13"/>
      <c r="K616" s="13"/>
      <c r="L616" s="13"/>
      <c r="M616" s="13"/>
      <c r="N616" s="13"/>
      <c r="O616" s="30">
        <v>15.1</v>
      </c>
      <c r="P616" s="9">
        <v>5.4273260350329267</v>
      </c>
      <c r="Q616" s="15">
        <v>6</v>
      </c>
      <c r="S616" s="7">
        <v>919630</v>
      </c>
      <c r="T616" s="8">
        <v>23.1</v>
      </c>
      <c r="U616">
        <v>4.7</v>
      </c>
      <c r="V616" s="9">
        <v>5.4577074260705905</v>
      </c>
      <c r="W616" s="5">
        <v>26077</v>
      </c>
      <c r="X616" s="8">
        <v>71.5</v>
      </c>
      <c r="Y616" s="5">
        <v>39402</v>
      </c>
      <c r="Z616" s="27">
        <v>324.203964565636</v>
      </c>
      <c r="AA616" s="5"/>
      <c r="AB616" s="12">
        <v>7.401934371765137E-2</v>
      </c>
      <c r="AC616" s="5">
        <f>(D616/S616)*1000000</f>
        <v>1948.1748094342288</v>
      </c>
      <c r="AD616" s="5">
        <f>S616/E616</f>
        <v>6.318483503497176</v>
      </c>
      <c r="AE616" s="5">
        <v>1141000</v>
      </c>
      <c r="AF616" s="5">
        <v>1607039.48</v>
      </c>
      <c r="AG616" s="5">
        <v>1165.3897099999999</v>
      </c>
      <c r="AH616" s="5">
        <v>6884000</v>
      </c>
      <c r="AI616" s="5">
        <v>9695757.8800000008</v>
      </c>
      <c r="AJ616" s="5">
        <v>3964.7311199999999</v>
      </c>
      <c r="AK616" s="5">
        <v>15</v>
      </c>
      <c r="AL616" s="5">
        <v>9.3000000000000005E-4</v>
      </c>
      <c r="AM616" s="5">
        <v>0</v>
      </c>
      <c r="AN616" s="5">
        <v>0</v>
      </c>
      <c r="AO616" s="5">
        <v>30</v>
      </c>
      <c r="AP616" s="5">
        <v>0</v>
      </c>
      <c r="AQ616" s="5">
        <v>3</v>
      </c>
      <c r="AR616" s="5">
        <v>30</v>
      </c>
      <c r="AS616" s="5">
        <v>12</v>
      </c>
      <c r="AT616" s="5">
        <v>36</v>
      </c>
      <c r="AU616" s="5">
        <f>IF(AM616&gt;20,1,0)</f>
        <v>0</v>
      </c>
    </row>
    <row r="617" spans="1:47">
      <c r="A617" s="15">
        <v>30000</v>
      </c>
      <c r="B617" s="1" t="s">
        <v>30</v>
      </c>
      <c r="C617">
        <v>2002</v>
      </c>
      <c r="D617">
        <v>1685.1</v>
      </c>
      <c r="E617" s="13">
        <v>145546</v>
      </c>
      <c r="F617" s="42">
        <v>7.1</v>
      </c>
      <c r="G617" s="5">
        <v>1.76</v>
      </c>
      <c r="H617" s="13"/>
      <c r="I617" s="13"/>
      <c r="J617" s="13"/>
      <c r="K617" s="13"/>
      <c r="L617" s="13"/>
      <c r="M617" s="13"/>
      <c r="N617" s="13"/>
      <c r="O617" s="30">
        <v>13.5</v>
      </c>
      <c r="P617" s="9">
        <v>5.2625798145812466</v>
      </c>
      <c r="Q617" s="15">
        <v>5.6</v>
      </c>
      <c r="S617" s="7">
        <v>911667</v>
      </c>
      <c r="T617" s="8">
        <v>21.7</v>
      </c>
      <c r="U617">
        <v>4.4000000000000004</v>
      </c>
      <c r="V617" s="9">
        <v>5.3068893971146203</v>
      </c>
      <c r="W617" s="5">
        <v>24526</v>
      </c>
      <c r="X617" s="8">
        <v>69.400000000000006</v>
      </c>
      <c r="Y617" s="5">
        <v>39852</v>
      </c>
      <c r="Z617" s="27">
        <v>319.58738089059699</v>
      </c>
      <c r="AA617" s="5"/>
      <c r="AB617" s="12">
        <v>0.10112500501382285</v>
      </c>
      <c r="AC617" s="5">
        <f>(D617/S617)*1000000</f>
        <v>1848.3722675055694</v>
      </c>
      <c r="AD617" s="5">
        <f>S617/E617</f>
        <v>6.2637722781800944</v>
      </c>
      <c r="AE617" s="5">
        <v>185000</v>
      </c>
      <c r="AF617" s="5">
        <v>266501.27</v>
      </c>
      <c r="AG617" s="5">
        <v>32.182960000000001</v>
      </c>
      <c r="AH617" s="5">
        <v>5452000</v>
      </c>
      <c r="AI617" s="5">
        <v>7853864.5300000003</v>
      </c>
      <c r="AJ617" s="5">
        <v>1065.73749</v>
      </c>
      <c r="AK617" s="5">
        <v>11.01</v>
      </c>
      <c r="AL617" s="5">
        <v>6.6E-4</v>
      </c>
      <c r="AM617" s="5">
        <v>2</v>
      </c>
      <c r="AN617" s="5">
        <v>2.0000000000000002E-5</v>
      </c>
      <c r="AO617" s="5">
        <v>3</v>
      </c>
      <c r="AP617" s="5">
        <v>1</v>
      </c>
      <c r="AQ617" s="5">
        <v>1</v>
      </c>
      <c r="AR617" s="5">
        <v>3</v>
      </c>
      <c r="AS617" s="5">
        <v>1</v>
      </c>
      <c r="AT617" s="5">
        <v>46</v>
      </c>
      <c r="AU617" s="5">
        <f>IF(AM617&gt;20,1,0)</f>
        <v>0</v>
      </c>
    </row>
    <row r="618" spans="1:47">
      <c r="A618" s="15">
        <v>30000</v>
      </c>
      <c r="B618" s="1" t="s">
        <v>30</v>
      </c>
      <c r="C618">
        <v>2001</v>
      </c>
      <c r="D618">
        <v>1657.5</v>
      </c>
      <c r="E618" s="13">
        <v>145546</v>
      </c>
      <c r="F618" s="42">
        <v>7.1</v>
      </c>
      <c r="G618" s="5">
        <v>3.76</v>
      </c>
      <c r="H618" s="13"/>
      <c r="I618" s="13"/>
      <c r="J618" s="13"/>
      <c r="K618" s="13"/>
      <c r="L618" s="13"/>
      <c r="M618" s="13"/>
      <c r="N618" s="13"/>
      <c r="O618" s="30">
        <v>13.3</v>
      </c>
      <c r="P618" s="9">
        <v>5.2596934136233546</v>
      </c>
      <c r="Q618" s="15">
        <v>5.5</v>
      </c>
      <c r="S618" s="7">
        <v>906961</v>
      </c>
      <c r="T618" s="8">
        <v>21.2</v>
      </c>
      <c r="U618">
        <v>4.5</v>
      </c>
      <c r="V618" s="9">
        <v>5.2981347396128777</v>
      </c>
      <c r="W618" s="5">
        <v>23985</v>
      </c>
      <c r="X618" s="8">
        <v>68.3</v>
      </c>
      <c r="Y618" s="5">
        <v>38147</v>
      </c>
      <c r="Z618" s="27">
        <v>205.81021098517201</v>
      </c>
      <c r="AA618" s="5"/>
      <c r="AB618" s="12">
        <v>0.10516804157354778</v>
      </c>
      <c r="AC618" s="5">
        <f>(D618/S618)*1000000</f>
        <v>1827.5317240763384</v>
      </c>
      <c r="AD618" s="5">
        <f>S618/E618</f>
        <v>6.231438857818147</v>
      </c>
      <c r="AE618" s="5">
        <v>1525000</v>
      </c>
      <c r="AF618" s="5">
        <v>2231567.38</v>
      </c>
      <c r="AG618" s="5">
        <v>1008.24602</v>
      </c>
      <c r="AH618" s="5">
        <v>4445000</v>
      </c>
      <c r="AI618" s="5">
        <v>6504470.1900000004</v>
      </c>
      <c r="AJ618" s="5">
        <v>1577.2382299999999</v>
      </c>
      <c r="AK618" s="5">
        <v>13</v>
      </c>
      <c r="AL618" s="5">
        <v>1.56E-3</v>
      </c>
      <c r="AM618" s="5">
        <v>1</v>
      </c>
      <c r="AN618" s="5">
        <v>1.2999999999999999E-4</v>
      </c>
      <c r="AO618" s="5">
        <v>5</v>
      </c>
      <c r="AP618" s="5">
        <v>1</v>
      </c>
      <c r="AQ618" s="5">
        <v>1</v>
      </c>
      <c r="AR618" s="5">
        <v>5</v>
      </c>
      <c r="AS618" s="5">
        <v>1</v>
      </c>
      <c r="AT618" s="5">
        <v>47</v>
      </c>
      <c r="AU618" s="5">
        <f>IF(AM618&gt;20,1,0)</f>
        <v>0</v>
      </c>
    </row>
    <row r="619" spans="1:47">
      <c r="A619" s="15">
        <v>30000</v>
      </c>
      <c r="B619" s="1" t="s">
        <v>30</v>
      </c>
      <c r="C619">
        <v>2000</v>
      </c>
      <c r="D619">
        <v>1684.8</v>
      </c>
      <c r="E619" s="13">
        <v>145546</v>
      </c>
      <c r="F619" s="42">
        <v>7.3</v>
      </c>
      <c r="G619" s="5">
        <v>2.2200000000000002</v>
      </c>
      <c r="H619" s="13"/>
      <c r="I619" s="13"/>
      <c r="J619" s="13"/>
      <c r="K619" s="13"/>
      <c r="L619" s="13"/>
      <c r="M619" s="13"/>
      <c r="N619" s="13"/>
      <c r="O619" s="30">
        <v>14.1</v>
      </c>
      <c r="P619" s="9">
        <v>5.2510101143988033</v>
      </c>
      <c r="Q619" s="15">
        <v>5</v>
      </c>
      <c r="S619" s="7">
        <v>902200</v>
      </c>
      <c r="T619" s="8">
        <v>20.5</v>
      </c>
      <c r="U619">
        <v>5</v>
      </c>
      <c r="V619" s="9">
        <v>5.2845939035647636</v>
      </c>
      <c r="W619" s="5">
        <v>23094</v>
      </c>
      <c r="X619" s="8">
        <v>70.2</v>
      </c>
      <c r="Y619" s="5">
        <v>35936</v>
      </c>
      <c r="Z619" s="27">
        <v>190.13878762229601</v>
      </c>
      <c r="AA619" s="5"/>
      <c r="AB619" s="12">
        <v>9.6304549809377374E-2</v>
      </c>
      <c r="AC619" s="5">
        <f>(D619/S619)*1000000</f>
        <v>1867.4351585014408</v>
      </c>
      <c r="AD619" s="5">
        <f>S619/E619</f>
        <v>6.1987275500529044</v>
      </c>
      <c r="AE619" s="5">
        <v>1440000</v>
      </c>
      <c r="AF619" s="5">
        <v>2167145.48</v>
      </c>
      <c r="AG619" s="5">
        <v>670.11069999999995</v>
      </c>
      <c r="AH619" s="5">
        <v>10311700.01</v>
      </c>
      <c r="AI619" s="5">
        <v>15518718.1</v>
      </c>
      <c r="AJ619" s="5">
        <v>1927.5386000000001</v>
      </c>
      <c r="AK619" s="5">
        <v>44</v>
      </c>
      <c r="AL619" s="5">
        <v>3.8E-3</v>
      </c>
      <c r="AM619" s="5">
        <v>2</v>
      </c>
      <c r="AN619" s="5">
        <v>1.4999999999999999E-4</v>
      </c>
      <c r="AO619" s="5">
        <v>31</v>
      </c>
      <c r="AP619" s="5">
        <v>1</v>
      </c>
      <c r="AQ619" s="5">
        <v>31</v>
      </c>
      <c r="AR619" s="5">
        <v>31</v>
      </c>
      <c r="AS619" s="5">
        <v>1</v>
      </c>
      <c r="AT619" s="5">
        <v>92</v>
      </c>
      <c r="AU619" s="5">
        <f>IF(AM619&gt;20,1,0)</f>
        <v>0</v>
      </c>
    </row>
    <row r="620" spans="1:47">
      <c r="A620" s="15">
        <v>30000</v>
      </c>
      <c r="B620" s="1" t="s">
        <v>30</v>
      </c>
      <c r="C620">
        <v>1999</v>
      </c>
      <c r="D620">
        <v>1593.8</v>
      </c>
      <c r="E620" s="13">
        <v>145546</v>
      </c>
      <c r="F620" s="42">
        <v>7.4</v>
      </c>
      <c r="G620" s="5">
        <v>2.4900000000000002</v>
      </c>
      <c r="H620" s="13"/>
      <c r="I620" s="13"/>
      <c r="J620" s="13"/>
      <c r="K620" s="13"/>
      <c r="L620" s="13"/>
      <c r="M620" s="13"/>
      <c r="N620" s="13"/>
      <c r="O620" s="30">
        <v>15.8</v>
      </c>
      <c r="P620" s="9">
        <v>4.9869712300539115</v>
      </c>
      <c r="Q620" s="15">
        <v>4.7</v>
      </c>
      <c r="S620" s="33">
        <v>897507</v>
      </c>
      <c r="T620" s="8">
        <v>20.100000000000001</v>
      </c>
      <c r="U620">
        <v>5.3</v>
      </c>
      <c r="V620" s="9">
        <v>5.0207018085038886</v>
      </c>
      <c r="W620" s="5">
        <v>21830</v>
      </c>
      <c r="X620" s="8">
        <v>70.599999999999994</v>
      </c>
      <c r="Y620" s="5">
        <v>34324</v>
      </c>
      <c r="Z620" s="27">
        <v>181.309721515354</v>
      </c>
      <c r="AA620" s="5"/>
      <c r="AB620" s="5"/>
      <c r="AC620" s="5">
        <f>(D620/S620)*1000000</f>
        <v>1775.8078767073682</v>
      </c>
      <c r="AD620" s="5">
        <f>S620/E620</f>
        <v>6.1664834485317357</v>
      </c>
      <c r="AE620" s="5">
        <v>200000</v>
      </c>
      <c r="AF620" s="5">
        <v>311109.82</v>
      </c>
      <c r="AG620" s="5">
        <v>38.257480000000001</v>
      </c>
      <c r="AH620" s="5">
        <v>18881000</v>
      </c>
      <c r="AI620" s="5">
        <v>29370322.710000001</v>
      </c>
      <c r="AJ620" s="5">
        <v>4474.7477600000002</v>
      </c>
      <c r="AK620" s="5">
        <v>5</v>
      </c>
      <c r="AL620" s="5">
        <v>6.0999999999999997E-4</v>
      </c>
      <c r="AM620" s="5">
        <v>5</v>
      </c>
      <c r="AN620" s="5">
        <v>2.9999999999999997E-4</v>
      </c>
      <c r="AO620" s="5">
        <v>15</v>
      </c>
      <c r="AP620" s="5">
        <v>1</v>
      </c>
      <c r="AQ620" s="5">
        <v>1</v>
      </c>
      <c r="AR620" s="5">
        <v>15</v>
      </c>
      <c r="AS620" s="5">
        <v>1</v>
      </c>
      <c r="AT620" s="5">
        <v>96</v>
      </c>
      <c r="AU620" s="5">
        <f>IF(AM620&gt;20,1,0)</f>
        <v>0</v>
      </c>
    </row>
    <row r="621" spans="1:47">
      <c r="A621" s="15">
        <v>30000</v>
      </c>
      <c r="B621" s="1" t="s">
        <v>30</v>
      </c>
      <c r="C621">
        <v>1998</v>
      </c>
      <c r="D621">
        <v>1606.7</v>
      </c>
      <c r="E621" s="13">
        <v>145546</v>
      </c>
      <c r="F621" s="42"/>
      <c r="G621" s="5">
        <v>2.0499999999999998</v>
      </c>
      <c r="H621" s="13"/>
      <c r="I621" s="13"/>
      <c r="J621" s="13"/>
      <c r="K621" s="13"/>
      <c r="L621" s="13"/>
      <c r="M621" s="13"/>
      <c r="N621" s="13"/>
      <c r="O621" s="30">
        <v>16.600000000000001</v>
      </c>
      <c r="P621" s="9">
        <v>5.0445354819143278</v>
      </c>
      <c r="Q621" s="15">
        <v>4.4000000000000004</v>
      </c>
      <c r="S621" s="33">
        <v>892431</v>
      </c>
      <c r="T621" s="8">
        <v>19.399999999999999</v>
      </c>
      <c r="U621">
        <v>5.5</v>
      </c>
      <c r="V621" s="9">
        <v>5.0749994023108203</v>
      </c>
      <c r="W621" s="5">
        <v>21494</v>
      </c>
      <c r="X621" s="8">
        <v>68.599999999999994</v>
      </c>
      <c r="Y621" s="5">
        <v>33632</v>
      </c>
      <c r="Z621" s="27">
        <v>199.024117328149</v>
      </c>
      <c r="AA621" s="5"/>
      <c r="AB621" s="5"/>
      <c r="AC621" s="5">
        <f>(D621/S621)*1000000</f>
        <v>1800.3632773850304</v>
      </c>
      <c r="AD621" s="5">
        <f>S621/E621</f>
        <v>6.131607876547621</v>
      </c>
      <c r="AE621" s="5">
        <v>5555000</v>
      </c>
      <c r="AF621" s="5">
        <v>8831921.1199999992</v>
      </c>
      <c r="AG621" s="5">
        <v>769.96720000000005</v>
      </c>
      <c r="AH621" s="5">
        <v>18750057.120000001</v>
      </c>
      <c r="AI621" s="5">
        <v>29810805.640000001</v>
      </c>
      <c r="AJ621" s="5">
        <v>1453.5932499999999</v>
      </c>
      <c r="AK621" s="5">
        <v>8.17</v>
      </c>
      <c r="AL621" s="5">
        <v>2.3400000000000001E-3</v>
      </c>
      <c r="AM621" s="5">
        <v>6.04</v>
      </c>
      <c r="AN621" s="5">
        <v>2.5899999999999999E-3</v>
      </c>
      <c r="AO621" s="5">
        <v>7</v>
      </c>
      <c r="AP621" s="5">
        <v>4</v>
      </c>
      <c r="AQ621" s="5">
        <v>2</v>
      </c>
      <c r="AR621" s="5">
        <v>7</v>
      </c>
      <c r="AS621" s="5">
        <v>2</v>
      </c>
      <c r="AT621" s="5">
        <v>88</v>
      </c>
      <c r="AU621" s="5">
        <f>IF(AM621&gt;20,1,0)</f>
        <v>0</v>
      </c>
    </row>
    <row r="622" spans="1:47">
      <c r="A622" s="15">
        <v>30000</v>
      </c>
      <c r="B622" s="1" t="s">
        <v>30</v>
      </c>
      <c r="C622">
        <v>1997</v>
      </c>
      <c r="D622">
        <v>1559.6</v>
      </c>
      <c r="E622" s="13">
        <v>145546</v>
      </c>
      <c r="F622" s="42"/>
      <c r="G622" s="5">
        <v>4.78</v>
      </c>
      <c r="H622" s="13"/>
      <c r="I622" s="13"/>
      <c r="J622" s="13"/>
      <c r="K622" s="13"/>
      <c r="L622" s="13"/>
      <c r="M622" s="13"/>
      <c r="N622" s="13"/>
      <c r="O622" s="30">
        <v>15.6</v>
      </c>
      <c r="P622" s="9">
        <v>4.6977419182852289</v>
      </c>
      <c r="Q622" s="15">
        <v>4.4000000000000004</v>
      </c>
      <c r="R622">
        <v>3.3</v>
      </c>
      <c r="S622" s="33">
        <v>889865</v>
      </c>
      <c r="T622" s="8">
        <v>18.3</v>
      </c>
      <c r="U622">
        <v>5.3</v>
      </c>
      <c r="V622" s="9">
        <v>4.7050417068244164</v>
      </c>
      <c r="W622" s="5">
        <v>20159</v>
      </c>
      <c r="X622" s="8">
        <v>67.5</v>
      </c>
      <c r="Y622" s="5">
        <v>32918</v>
      </c>
      <c r="Z622" s="27">
        <v>191.22107413995101</v>
      </c>
      <c r="AA622" s="5"/>
      <c r="AB622" s="5"/>
      <c r="AC622" s="5">
        <f>(D622/S622)*1000000</f>
        <v>1752.6253982345636</v>
      </c>
      <c r="AD622" s="5">
        <f>S622/E622</f>
        <v>6.1139777115138854</v>
      </c>
      <c r="AE622" s="5">
        <v>577000</v>
      </c>
      <c r="AF622" s="5">
        <v>931664.41</v>
      </c>
      <c r="AG622" s="5">
        <v>266.19447000000002</v>
      </c>
      <c r="AH622" s="5">
        <v>5107500.01</v>
      </c>
      <c r="AI622" s="5">
        <v>8246925.3200000003</v>
      </c>
      <c r="AJ622" s="5">
        <v>896.53363000000002</v>
      </c>
      <c r="AK622" s="5">
        <v>2</v>
      </c>
      <c r="AL622" s="5">
        <v>1.1E-4</v>
      </c>
      <c r="AM622" s="5">
        <v>2.96</v>
      </c>
      <c r="AN622" s="5">
        <v>5.1000000000000004E-4</v>
      </c>
      <c r="AO622" s="5">
        <v>31</v>
      </c>
      <c r="AP622" s="5">
        <v>3</v>
      </c>
      <c r="AQ622" s="5">
        <v>1</v>
      </c>
      <c r="AR622" s="5">
        <v>31</v>
      </c>
      <c r="AS622" s="5">
        <v>1</v>
      </c>
      <c r="AT622" s="5">
        <v>53</v>
      </c>
      <c r="AU622" s="5">
        <f>IF(AM622&gt;20,1,0)</f>
        <v>0</v>
      </c>
    </row>
    <row r="623" spans="1:47">
      <c r="A623" s="15">
        <v>31000</v>
      </c>
      <c r="B623" s="1" t="s">
        <v>31</v>
      </c>
      <c r="C623">
        <v>2019</v>
      </c>
      <c r="D623">
        <v>8654.1</v>
      </c>
      <c r="E623" s="13">
        <v>76824</v>
      </c>
      <c r="F623" s="42">
        <v>5.5</v>
      </c>
      <c r="G623" s="42"/>
      <c r="H623" s="38" t="s">
        <v>181</v>
      </c>
      <c r="I623" s="38" t="s">
        <v>182</v>
      </c>
      <c r="J623" s="38" t="s">
        <v>183</v>
      </c>
      <c r="K623" s="38">
        <v>4.9000000000000004</v>
      </c>
      <c r="L623" s="38">
        <v>2.5</v>
      </c>
      <c r="M623" s="38">
        <v>11.3</v>
      </c>
      <c r="N623" s="13"/>
      <c r="O623" s="30">
        <v>8.6999999999999993</v>
      </c>
      <c r="P623" s="13"/>
      <c r="Q623" s="15">
        <v>23.5</v>
      </c>
      <c r="S623" s="23">
        <v>1934408</v>
      </c>
      <c r="T623" s="8">
        <v>53.5</v>
      </c>
      <c r="U623">
        <v>3</v>
      </c>
      <c r="V623" s="5"/>
      <c r="W623" s="5">
        <v>54515</v>
      </c>
      <c r="X623" s="8">
        <v>68.2</v>
      </c>
      <c r="Y623" s="5">
        <v>67729</v>
      </c>
      <c r="Z623" s="27">
        <v>660.04767302287303</v>
      </c>
      <c r="AA623" s="11">
        <v>3533.5</v>
      </c>
      <c r="AB623" s="5"/>
      <c r="AC623" s="5">
        <f>(D623/S623)*1000000</f>
        <v>4473.7718206293612</v>
      </c>
      <c r="AD623" s="5">
        <f>S623/E623</f>
        <v>25.179735499323129</v>
      </c>
      <c r="AE623" s="5">
        <v>27662000</v>
      </c>
      <c r="AF623" s="5">
        <v>27662000</v>
      </c>
      <c r="AG623" s="5">
        <v>3130.1826099999998</v>
      </c>
      <c r="AH623" s="5">
        <v>641041500</v>
      </c>
      <c r="AI623" s="5">
        <v>641041500</v>
      </c>
      <c r="AJ623" s="5">
        <v>33450.618490000001</v>
      </c>
      <c r="AK623" s="5">
        <v>7</v>
      </c>
      <c r="AL623" s="5">
        <v>4.0000000000000002E-4</v>
      </c>
      <c r="AM623" s="5">
        <v>5</v>
      </c>
      <c r="AN623" s="5">
        <v>6.4999999999999997E-4</v>
      </c>
      <c r="AO623" s="5">
        <v>30</v>
      </c>
      <c r="AP623" s="5">
        <v>5</v>
      </c>
      <c r="AQ623" s="5">
        <v>2</v>
      </c>
      <c r="AR623" s="5">
        <v>19</v>
      </c>
      <c r="AS623" s="5">
        <v>30</v>
      </c>
      <c r="AT623" s="5">
        <v>223</v>
      </c>
      <c r="AU623" s="5">
        <f>IF(AM623&gt;20,1,0)</f>
        <v>0</v>
      </c>
    </row>
    <row r="624" spans="1:47">
      <c r="A624" s="15">
        <v>31000</v>
      </c>
      <c r="B624" s="1" t="s">
        <v>31</v>
      </c>
      <c r="C624">
        <v>2018</v>
      </c>
      <c r="D624">
        <v>8336.7999999999993</v>
      </c>
      <c r="E624" s="13">
        <v>76824</v>
      </c>
      <c r="F624" s="42">
        <v>6</v>
      </c>
      <c r="G624" s="5">
        <v>2.2806577419999998</v>
      </c>
      <c r="H624" s="38" t="s">
        <v>334</v>
      </c>
      <c r="I624" s="38" t="s">
        <v>335</v>
      </c>
      <c r="J624" s="38" t="s">
        <v>336</v>
      </c>
      <c r="K624" s="38">
        <v>4.7</v>
      </c>
      <c r="L624" s="38">
        <v>2.4</v>
      </c>
      <c r="M624" s="38">
        <v>11.1</v>
      </c>
      <c r="N624" s="13"/>
      <c r="O624" s="30">
        <v>10.5</v>
      </c>
      <c r="P624" s="9">
        <v>6.7468751223225683</v>
      </c>
      <c r="Q624" s="15">
        <v>23.5</v>
      </c>
      <c r="S624" s="23">
        <v>1925614</v>
      </c>
      <c r="T624" s="8">
        <v>52.4</v>
      </c>
      <c r="U624">
        <v>2.9</v>
      </c>
      <c r="V624" s="5"/>
      <c r="W624" s="5">
        <v>52890</v>
      </c>
      <c r="X624" s="8">
        <v>66.400000000000006</v>
      </c>
      <c r="Y624" s="5">
        <v>67975</v>
      </c>
      <c r="Z624" s="27">
        <v>682.49347622646803</v>
      </c>
      <c r="AA624" s="11">
        <v>3951</v>
      </c>
      <c r="AB624" s="5"/>
      <c r="AC624" s="5">
        <f>(D624/S624)*1000000</f>
        <v>4329.4242771396548</v>
      </c>
      <c r="AD624" s="5">
        <f>S624/E624</f>
        <v>25.065266062688742</v>
      </c>
      <c r="AE624" s="5">
        <v>101914000</v>
      </c>
      <c r="AF624" s="5">
        <v>105180141.65000001</v>
      </c>
      <c r="AG624" s="5">
        <v>13998.33447</v>
      </c>
      <c r="AH624" s="5">
        <v>21799500</v>
      </c>
      <c r="AI624" s="5">
        <v>22498130.719999999</v>
      </c>
      <c r="AJ624" s="5">
        <v>4568.4616800000003</v>
      </c>
      <c r="AK624" s="5">
        <v>2</v>
      </c>
      <c r="AL624" s="5">
        <v>1.2999999999999999E-4</v>
      </c>
      <c r="AM624" s="5">
        <v>1</v>
      </c>
      <c r="AN624" s="5">
        <v>0</v>
      </c>
      <c r="AO624" s="5">
        <v>2</v>
      </c>
      <c r="AP624" s="5">
        <v>1</v>
      </c>
      <c r="AQ624" s="5">
        <v>1</v>
      </c>
      <c r="AR624" s="5">
        <v>2</v>
      </c>
      <c r="AS624" s="5">
        <v>2</v>
      </c>
      <c r="AT624" s="5">
        <v>148</v>
      </c>
      <c r="AU624" s="5">
        <f>IF(AM624&gt;20,1,0)</f>
        <v>0</v>
      </c>
    </row>
    <row r="625" spans="1:47">
      <c r="A625" s="15">
        <v>31000</v>
      </c>
      <c r="B625" s="1" t="s">
        <v>31</v>
      </c>
      <c r="C625">
        <v>2017</v>
      </c>
      <c r="D625">
        <v>7961</v>
      </c>
      <c r="E625" s="13">
        <v>76824</v>
      </c>
      <c r="F625" s="42">
        <v>6.3</v>
      </c>
      <c r="G625" s="5">
        <v>2.1902663520000001</v>
      </c>
      <c r="H625" s="38" t="s">
        <v>487</v>
      </c>
      <c r="I625" s="38" t="s">
        <v>488</v>
      </c>
      <c r="J625" s="38" t="s">
        <v>489</v>
      </c>
      <c r="K625" s="38">
        <v>4.5999999999999996</v>
      </c>
      <c r="L625" s="38">
        <v>2.5</v>
      </c>
      <c r="M625" s="38">
        <v>10.9</v>
      </c>
      <c r="N625" s="13"/>
      <c r="O625" s="30">
        <v>10.4</v>
      </c>
      <c r="P625" s="9">
        <v>6.6593294864568966</v>
      </c>
      <c r="Q625" s="15">
        <v>23.1</v>
      </c>
      <c r="S625" s="23">
        <v>1915947</v>
      </c>
      <c r="T625" s="8">
        <v>51.2</v>
      </c>
      <c r="U625">
        <v>2.9</v>
      </c>
      <c r="V625" s="9">
        <v>6.7525083168776412</v>
      </c>
      <c r="W625" s="5">
        <v>50645</v>
      </c>
      <c r="X625" s="8">
        <v>66.099999999999994</v>
      </c>
      <c r="Y625" s="5">
        <v>68649</v>
      </c>
      <c r="Z625" s="27">
        <v>755.09812956462599</v>
      </c>
      <c r="AA625" s="11">
        <v>3469.75</v>
      </c>
      <c r="AB625" s="5"/>
      <c r="AC625" s="5">
        <f>(D625/S625)*1000000</f>
        <v>4155.1253766414202</v>
      </c>
      <c r="AD625" s="5">
        <f>S625/E625</f>
        <v>24.939432989690722</v>
      </c>
      <c r="AE625" s="5">
        <v>42368000</v>
      </c>
      <c r="AF625" s="5">
        <v>44019265.530000001</v>
      </c>
      <c r="AG625" s="5">
        <v>3231.9414999999999</v>
      </c>
      <c r="AH625" s="5">
        <v>35489250</v>
      </c>
      <c r="AI625" s="5">
        <v>36872420.789999999</v>
      </c>
      <c r="AJ625" s="5">
        <v>4195.1271999999999</v>
      </c>
      <c r="AK625" s="5">
        <v>4</v>
      </c>
      <c r="AL625" s="5">
        <v>9.5E-4</v>
      </c>
      <c r="AM625" s="5">
        <v>0</v>
      </c>
      <c r="AN625" s="5">
        <v>0</v>
      </c>
      <c r="AO625" s="5">
        <v>4</v>
      </c>
      <c r="AP625" s="5">
        <v>0</v>
      </c>
      <c r="AQ625" s="5">
        <v>1</v>
      </c>
      <c r="AR625" s="5">
        <v>4</v>
      </c>
      <c r="AS625" s="5">
        <v>2</v>
      </c>
      <c r="AT625" s="5">
        <v>153</v>
      </c>
      <c r="AU625" s="5">
        <f>IF(AM625&gt;20,1,0)</f>
        <v>0</v>
      </c>
    </row>
    <row r="626" spans="1:47">
      <c r="A626" s="15">
        <v>31000</v>
      </c>
      <c r="B626" s="1" t="s">
        <v>31</v>
      </c>
      <c r="C626">
        <v>2016</v>
      </c>
      <c r="D626">
        <v>7754.9</v>
      </c>
      <c r="E626" s="13">
        <v>76824</v>
      </c>
      <c r="F626" s="42">
        <v>6.5</v>
      </c>
      <c r="G626" s="5">
        <v>2.57</v>
      </c>
      <c r="H626" s="38" t="s">
        <v>640</v>
      </c>
      <c r="I626" s="38" t="s">
        <v>641</v>
      </c>
      <c r="J626" s="38" t="s">
        <v>642</v>
      </c>
      <c r="K626" s="38">
        <v>4.7</v>
      </c>
      <c r="L626" s="38">
        <v>2.2000000000000002</v>
      </c>
      <c r="M626" s="38">
        <v>10.6</v>
      </c>
      <c r="N626" s="13"/>
      <c r="O626" s="30">
        <v>9.6</v>
      </c>
      <c r="P626" s="9">
        <v>6.6658427517224288</v>
      </c>
      <c r="Q626" s="15">
        <v>22.8</v>
      </c>
      <c r="S626" s="23">
        <v>1905616</v>
      </c>
      <c r="T626" s="8">
        <v>50.6</v>
      </c>
      <c r="U626">
        <v>3.1</v>
      </c>
      <c r="V626" s="9">
        <v>6.6672879603010626</v>
      </c>
      <c r="W626" s="5">
        <v>49615</v>
      </c>
      <c r="X626" s="8">
        <v>68</v>
      </c>
      <c r="Y626" s="5">
        <v>68419</v>
      </c>
      <c r="Z626" s="27">
        <v>692.77251362738798</v>
      </c>
      <c r="AA626" s="11">
        <v>3035</v>
      </c>
      <c r="AB626" s="12">
        <v>5.0710257072100529E-2</v>
      </c>
      <c r="AC626" s="5">
        <f>(D626/S626)*1000000</f>
        <v>4069.4977372146332</v>
      </c>
      <c r="AD626" s="5">
        <f>S626/E626</f>
        <v>24.804956784338227</v>
      </c>
      <c r="AE626" s="5">
        <v>21322000</v>
      </c>
      <c r="AF626" s="5">
        <v>22611691.02</v>
      </c>
      <c r="AG626" s="5">
        <v>4206.4908999999998</v>
      </c>
      <c r="AH626" s="5">
        <v>32420000</v>
      </c>
      <c r="AI626" s="5">
        <v>34380969.060000002</v>
      </c>
      <c r="AJ626" s="5">
        <v>5550.8258100000003</v>
      </c>
      <c r="AK626" s="5">
        <v>1</v>
      </c>
      <c r="AL626" s="5">
        <v>3.0000000000000001E-5</v>
      </c>
      <c r="AM626" s="5">
        <v>0</v>
      </c>
      <c r="AN626" s="5">
        <v>0</v>
      </c>
      <c r="AO626" s="5">
        <v>17</v>
      </c>
      <c r="AP626" s="5">
        <v>0</v>
      </c>
      <c r="AQ626" s="5">
        <v>1</v>
      </c>
      <c r="AR626" s="5">
        <v>17</v>
      </c>
      <c r="AS626" s="5">
        <v>2</v>
      </c>
      <c r="AT626" s="5">
        <v>170</v>
      </c>
      <c r="AU626" s="5">
        <f>IF(AM626&gt;20,1,0)</f>
        <v>0</v>
      </c>
    </row>
    <row r="627" spans="1:47">
      <c r="A627" s="15">
        <v>31000</v>
      </c>
      <c r="B627" s="1" t="s">
        <v>31</v>
      </c>
      <c r="C627">
        <v>2015</v>
      </c>
      <c r="D627">
        <v>7594.7</v>
      </c>
      <c r="E627" s="13">
        <v>76824</v>
      </c>
      <c r="F627" s="42">
        <v>6.4</v>
      </c>
      <c r="G627" s="5">
        <v>3.27</v>
      </c>
      <c r="H627" s="38" t="s">
        <v>793</v>
      </c>
      <c r="I627" s="38" t="s">
        <v>794</v>
      </c>
      <c r="J627" s="38" t="s">
        <v>795</v>
      </c>
      <c r="K627" s="38">
        <v>4.8</v>
      </c>
      <c r="L627" s="38">
        <v>2.1</v>
      </c>
      <c r="M627" s="38">
        <v>10.4</v>
      </c>
      <c r="N627" s="13"/>
      <c r="O627" s="30">
        <v>10.3</v>
      </c>
      <c r="P627" s="9">
        <v>6.979600751802657</v>
      </c>
      <c r="Q627" s="15">
        <v>22</v>
      </c>
      <c r="S627" s="23">
        <v>1891277</v>
      </c>
      <c r="T627" s="8">
        <v>49</v>
      </c>
      <c r="U627">
        <v>3</v>
      </c>
      <c r="V627" s="9">
        <v>6.9673204412273106</v>
      </c>
      <c r="W627" s="5">
        <v>50725</v>
      </c>
      <c r="X627" s="8">
        <v>68.099999999999994</v>
      </c>
      <c r="Y627" s="5">
        <v>67129</v>
      </c>
      <c r="Z627" s="27">
        <v>615.53559279052104</v>
      </c>
      <c r="AA627" s="11">
        <v>3011</v>
      </c>
      <c r="AB627" s="12">
        <v>9.5572236873056118E-3</v>
      </c>
      <c r="AC627" s="5">
        <f>(D627/S627)*1000000</f>
        <v>4015.6465710734069</v>
      </c>
      <c r="AD627" s="5">
        <f>S627/E627</f>
        <v>24.61830938248464</v>
      </c>
      <c r="AE627" s="5">
        <v>72577000</v>
      </c>
      <c r="AF627" s="5">
        <v>79355720.370000005</v>
      </c>
      <c r="AG627" s="5">
        <v>10245.439039999999</v>
      </c>
      <c r="AH627" s="5">
        <v>235079800</v>
      </c>
      <c r="AI627" s="5">
        <v>257036345.47999999</v>
      </c>
      <c r="AJ627" s="5">
        <v>14754.647080000001</v>
      </c>
      <c r="AK627" s="5">
        <v>0</v>
      </c>
      <c r="AL627" s="5">
        <v>0</v>
      </c>
      <c r="AM627" s="5">
        <v>2</v>
      </c>
      <c r="AN627" s="5">
        <v>4.8000000000000001E-4</v>
      </c>
      <c r="AO627" s="5">
        <v>30</v>
      </c>
      <c r="AP627" s="5">
        <v>2</v>
      </c>
      <c r="AQ627" s="5">
        <v>0</v>
      </c>
      <c r="AR627" s="5">
        <v>30</v>
      </c>
      <c r="AS627" s="5">
        <v>30</v>
      </c>
      <c r="AT627" s="5">
        <v>220</v>
      </c>
      <c r="AU627" s="5">
        <f>IF(AM627&gt;20,1,0)</f>
        <v>0</v>
      </c>
    </row>
    <row r="628" spans="1:47">
      <c r="A628" s="15">
        <v>31000</v>
      </c>
      <c r="B628" s="1" t="s">
        <v>31</v>
      </c>
      <c r="C628">
        <v>2014</v>
      </c>
      <c r="D628">
        <v>7382.7</v>
      </c>
      <c r="E628" s="13">
        <v>76824</v>
      </c>
      <c r="F628" s="42">
        <v>6.4</v>
      </c>
      <c r="G628" s="5">
        <v>2.87</v>
      </c>
      <c r="H628" s="38" t="s">
        <v>945</v>
      </c>
      <c r="I628" s="38" t="s">
        <v>946</v>
      </c>
      <c r="J628" s="38" t="s">
        <v>947</v>
      </c>
      <c r="K628" s="38">
        <v>4.7</v>
      </c>
      <c r="L628" s="38">
        <v>2.1</v>
      </c>
      <c r="M628" s="38">
        <v>10.1</v>
      </c>
      <c r="N628" s="13"/>
      <c r="O628" s="30">
        <v>11.8</v>
      </c>
      <c r="P628" s="9">
        <v>7.0016283285541023</v>
      </c>
      <c r="Q628" s="15">
        <v>20.7</v>
      </c>
      <c r="S628" s="23">
        <v>1879321</v>
      </c>
      <c r="T628" s="8">
        <v>46.3</v>
      </c>
      <c r="U628">
        <v>3.3</v>
      </c>
      <c r="V628" s="9">
        <v>6.9929550407549312</v>
      </c>
      <c r="W628" s="5">
        <v>48953</v>
      </c>
      <c r="X628" s="8">
        <v>66.7</v>
      </c>
      <c r="Y628" s="5">
        <v>66612</v>
      </c>
      <c r="Z628" s="27">
        <v>637.62988881959802</v>
      </c>
      <c r="AA628" s="11">
        <v>2972.25</v>
      </c>
      <c r="AB628" s="12">
        <v>-6.5871723110950714E-2</v>
      </c>
      <c r="AC628" s="5">
        <f>(D628/S628)*1000000</f>
        <v>3928.3869014394031</v>
      </c>
      <c r="AD628" s="5">
        <f>S628/E628</f>
        <v>24.462680933041757</v>
      </c>
      <c r="AE628" s="5">
        <v>383457000</v>
      </c>
      <c r="AF628" s="5">
        <v>419769701.48000002</v>
      </c>
      <c r="AG628" s="5">
        <v>54905.383900000001</v>
      </c>
      <c r="AH628" s="5">
        <v>109957000</v>
      </c>
      <c r="AI628" s="5">
        <v>120369733.97</v>
      </c>
      <c r="AJ628" s="5">
        <v>17287.71629</v>
      </c>
      <c r="AK628" s="5">
        <v>29</v>
      </c>
      <c r="AL628" s="5">
        <v>4.4099999999999999E-3</v>
      </c>
      <c r="AM628" s="5">
        <v>3</v>
      </c>
      <c r="AN628" s="5">
        <v>2.7999999999999998E-4</v>
      </c>
      <c r="AO628" s="5">
        <v>14</v>
      </c>
      <c r="AP628" s="5">
        <v>2</v>
      </c>
      <c r="AQ628" s="5">
        <v>1</v>
      </c>
      <c r="AR628" s="5">
        <v>14</v>
      </c>
      <c r="AS628" s="5">
        <v>4</v>
      </c>
      <c r="AT628" s="5">
        <v>350</v>
      </c>
      <c r="AU628" s="5">
        <f>IF(AM628&gt;20,1,0)</f>
        <v>0</v>
      </c>
    </row>
    <row r="629" spans="1:47">
      <c r="A629" s="15">
        <v>31000</v>
      </c>
      <c r="B629" s="1" t="s">
        <v>31</v>
      </c>
      <c r="C629">
        <v>2013</v>
      </c>
      <c r="D629">
        <v>6784.6</v>
      </c>
      <c r="E629" s="13">
        <v>76824</v>
      </c>
      <c r="F629" s="42">
        <v>6.3</v>
      </c>
      <c r="G629" s="5">
        <v>3</v>
      </c>
      <c r="H629" s="38" t="s">
        <v>1097</v>
      </c>
      <c r="I629" s="38" t="s">
        <v>1098</v>
      </c>
      <c r="J629" s="38" t="s">
        <v>1099</v>
      </c>
      <c r="K629" s="38">
        <v>4.5999999999999996</v>
      </c>
      <c r="L629" s="38">
        <v>2</v>
      </c>
      <c r="M629" s="38">
        <v>9.8000000000000007</v>
      </c>
      <c r="N629" s="13"/>
      <c r="O629" s="30">
        <v>10.5</v>
      </c>
      <c r="P629" s="9">
        <v>6.8305093409681676</v>
      </c>
      <c r="Q629" s="15">
        <v>20.3</v>
      </c>
      <c r="S629" s="23">
        <v>1865279</v>
      </c>
      <c r="T629" s="8">
        <v>44.2</v>
      </c>
      <c r="U629">
        <v>3.8</v>
      </c>
      <c r="V629" s="9">
        <v>6.8169113888544572</v>
      </c>
      <c r="W629" s="5">
        <v>46596</v>
      </c>
      <c r="X629" s="8">
        <v>68.2</v>
      </c>
      <c r="Y629" s="5">
        <v>65298</v>
      </c>
      <c r="Z629" s="27">
        <v>666.66377078882101</v>
      </c>
      <c r="AA629" s="11">
        <v>2765</v>
      </c>
      <c r="AB629" s="12">
        <v>-4.6575740411569991E-2</v>
      </c>
      <c r="AC629" s="5">
        <f>(D629/S629)*1000000</f>
        <v>3637.3110939435869</v>
      </c>
      <c r="AD629" s="5">
        <f>S629/E629</f>
        <v>24.279899510569614</v>
      </c>
      <c r="AE629" s="5">
        <v>126010000</v>
      </c>
      <c r="AF629" s="5">
        <v>140180617.40000001</v>
      </c>
      <c r="AG629" s="5">
        <v>27796.375619999999</v>
      </c>
      <c r="AH629" s="5">
        <v>43769000</v>
      </c>
      <c r="AI629" s="5">
        <v>48691099.409999996</v>
      </c>
      <c r="AJ629" s="5">
        <v>8856.0411299999996</v>
      </c>
      <c r="AK629" s="5">
        <v>20</v>
      </c>
      <c r="AL629" s="5">
        <v>2.4499999999999999E-3</v>
      </c>
      <c r="AM629" s="5">
        <v>1</v>
      </c>
      <c r="AN629" s="5">
        <v>9.0000000000000006E-5</v>
      </c>
      <c r="AO629" s="5">
        <v>30</v>
      </c>
      <c r="AP629" s="5">
        <v>2</v>
      </c>
      <c r="AQ629" s="5">
        <v>9</v>
      </c>
      <c r="AR629" s="5">
        <v>10</v>
      </c>
      <c r="AS629" s="5">
        <v>30</v>
      </c>
      <c r="AT629" s="5">
        <v>205</v>
      </c>
      <c r="AU629" s="5">
        <f>IF(AM629&gt;20,1,0)</f>
        <v>0</v>
      </c>
    </row>
    <row r="630" spans="1:47">
      <c r="A630" s="15">
        <v>31000</v>
      </c>
      <c r="B630" s="1" t="s">
        <v>31</v>
      </c>
      <c r="C630">
        <v>2012</v>
      </c>
      <c r="D630">
        <v>6364.1</v>
      </c>
      <c r="E630" s="13">
        <v>76824</v>
      </c>
      <c r="F630" s="42">
        <v>6.7</v>
      </c>
      <c r="G630" s="5">
        <v>2.8</v>
      </c>
      <c r="H630" s="38" t="s">
        <v>1250</v>
      </c>
      <c r="I630" s="38" t="s">
        <v>1251</v>
      </c>
      <c r="J630" s="38" t="s">
        <v>1252</v>
      </c>
      <c r="K630" s="38">
        <v>4.5999999999999996</v>
      </c>
      <c r="L630" s="38">
        <v>2</v>
      </c>
      <c r="M630" s="38">
        <v>9.6</v>
      </c>
      <c r="N630" s="13"/>
      <c r="O630" s="30">
        <v>12.2</v>
      </c>
      <c r="P630" s="9">
        <v>7.0150427984113675</v>
      </c>
      <c r="Q630" s="15">
        <v>19.899999999999999</v>
      </c>
      <c r="S630" s="23">
        <v>1853303</v>
      </c>
      <c r="T630" s="8">
        <v>42.2</v>
      </c>
      <c r="U630">
        <v>4</v>
      </c>
      <c r="V630" s="9">
        <v>7.0045180729604484</v>
      </c>
      <c r="W630" s="5">
        <v>46562</v>
      </c>
      <c r="X630" s="8">
        <v>69.3</v>
      </c>
      <c r="Y630" s="5">
        <v>62825</v>
      </c>
      <c r="Z630" s="27">
        <v>556.59346645182097</v>
      </c>
      <c r="AA630" s="11">
        <v>2794</v>
      </c>
      <c r="AB630" s="12">
        <v>-2.2470940448849605E-2</v>
      </c>
      <c r="AC630" s="5">
        <f>(D630/S630)*1000000</f>
        <v>3433.9231091731899</v>
      </c>
      <c r="AD630" s="5">
        <f>S630/E630</f>
        <v>24.124010725814848</v>
      </c>
      <c r="AE630" s="5">
        <v>266040000</v>
      </c>
      <c r="AF630" s="5">
        <v>300292944.25999999</v>
      </c>
      <c r="AG630" s="5">
        <v>85086.985409999994</v>
      </c>
      <c r="AH630" s="5">
        <v>284836000</v>
      </c>
      <c r="AI630" s="5">
        <v>321508950.27999997</v>
      </c>
      <c r="AJ630" s="5">
        <v>75497.915609999996</v>
      </c>
      <c r="AK630" s="5">
        <v>77</v>
      </c>
      <c r="AL630" s="5">
        <v>8.0400000000000003E-3</v>
      </c>
      <c r="AM630" s="5">
        <v>1</v>
      </c>
      <c r="AN630" s="5">
        <v>0</v>
      </c>
      <c r="AO630" s="5">
        <v>31</v>
      </c>
      <c r="AP630" s="5">
        <v>2</v>
      </c>
      <c r="AQ630" s="5">
        <v>11</v>
      </c>
      <c r="AR630" s="5">
        <v>31</v>
      </c>
      <c r="AS630" s="5">
        <v>31</v>
      </c>
      <c r="AT630" s="5">
        <v>275</v>
      </c>
      <c r="AU630" s="5">
        <f>IF(AM630&gt;20,1,0)</f>
        <v>0</v>
      </c>
    </row>
    <row r="631" spans="1:47">
      <c r="A631" s="15">
        <v>31000</v>
      </c>
      <c r="B631" s="1" t="s">
        <v>31</v>
      </c>
      <c r="C631">
        <v>2011</v>
      </c>
      <c r="D631">
        <v>6278</v>
      </c>
      <c r="E631" s="13">
        <v>76824</v>
      </c>
      <c r="F631" s="42">
        <v>6.6</v>
      </c>
      <c r="G631" s="5">
        <v>3.69</v>
      </c>
      <c r="H631" s="38" t="s">
        <v>1403</v>
      </c>
      <c r="I631" s="38" t="s">
        <v>1404</v>
      </c>
      <c r="J631" s="38" t="s">
        <v>1405</v>
      </c>
      <c r="K631" s="38">
        <v>4.5</v>
      </c>
      <c r="L631" s="38">
        <v>1.9</v>
      </c>
      <c r="M631" s="38">
        <v>9.4</v>
      </c>
      <c r="N631" s="13"/>
      <c r="O631" s="30">
        <v>10.199999999999999</v>
      </c>
      <c r="P631" s="9">
        <v>6.835531292691968</v>
      </c>
      <c r="Q631" s="15">
        <v>19.399999999999999</v>
      </c>
      <c r="S631" s="23">
        <v>1840672</v>
      </c>
      <c r="T631" s="8">
        <v>40.5</v>
      </c>
      <c r="U631">
        <v>4.4000000000000004</v>
      </c>
      <c r="V631" s="9">
        <v>6.8270328068985586</v>
      </c>
      <c r="W631" s="5">
        <v>45426</v>
      </c>
      <c r="X631" s="8">
        <v>68.900000000000006</v>
      </c>
      <c r="Y631" s="5">
        <v>56336</v>
      </c>
      <c r="Z631" s="27">
        <v>419.28837814949497</v>
      </c>
      <c r="AA631" s="11">
        <v>2689.5</v>
      </c>
      <c r="AB631" s="12">
        <v>0.12119180834799181</v>
      </c>
      <c r="AC631" s="5">
        <f>(D631/S631)*1000000</f>
        <v>3410.7108708123992</v>
      </c>
      <c r="AD631" s="5">
        <f>S631/E631</f>
        <v>23.959595959595958</v>
      </c>
      <c r="AE631" s="5">
        <v>128172800</v>
      </c>
      <c r="AF631" s="5">
        <v>147669170.11000001</v>
      </c>
      <c r="AG631" s="5">
        <v>39688.179040000003</v>
      </c>
      <c r="AH631" s="5">
        <v>51859700</v>
      </c>
      <c r="AI631" s="5">
        <v>59748080.869999997</v>
      </c>
      <c r="AJ631" s="5">
        <v>8098.1063299999996</v>
      </c>
      <c r="AK631" s="5">
        <v>9</v>
      </c>
      <c r="AL631" s="5">
        <v>3.0000000000000001E-3</v>
      </c>
      <c r="AM631" s="5">
        <v>0</v>
      </c>
      <c r="AN631" s="5">
        <v>0</v>
      </c>
      <c r="AO631" s="5">
        <v>31</v>
      </c>
      <c r="AP631" s="5">
        <v>0</v>
      </c>
      <c r="AQ631" s="5">
        <v>1</v>
      </c>
      <c r="AR631" s="5">
        <v>31</v>
      </c>
      <c r="AS631" s="5">
        <v>2</v>
      </c>
      <c r="AT631" s="5">
        <v>349</v>
      </c>
      <c r="AU631" s="5">
        <f>IF(AM631&gt;20,1,0)</f>
        <v>0</v>
      </c>
    </row>
    <row r="632" spans="1:47">
      <c r="A632" s="15">
        <v>31000</v>
      </c>
      <c r="B632" s="1" t="s">
        <v>31</v>
      </c>
      <c r="C632">
        <v>2010</v>
      </c>
      <c r="D632">
        <v>6038.8</v>
      </c>
      <c r="E632" s="13">
        <v>76824</v>
      </c>
      <c r="F632" s="42">
        <v>6.6</v>
      </c>
      <c r="G632" s="5">
        <v>2.95</v>
      </c>
      <c r="H632" s="38" t="s">
        <v>1555</v>
      </c>
      <c r="I632" s="38" t="s">
        <v>1556</v>
      </c>
      <c r="J632" s="38" t="s">
        <v>1557</v>
      </c>
      <c r="K632" s="38">
        <v>4.4000000000000004</v>
      </c>
      <c r="L632" s="38">
        <v>1.6</v>
      </c>
      <c r="M632" s="38">
        <v>9.1999999999999993</v>
      </c>
      <c r="N632" s="13"/>
      <c r="O632" s="30">
        <v>10.199999999999999</v>
      </c>
      <c r="P632" s="9">
        <v>6.3501612196286521</v>
      </c>
      <c r="Q632" s="15">
        <v>19.3</v>
      </c>
      <c r="S632" s="23">
        <v>1829542</v>
      </c>
      <c r="T632" s="8">
        <v>41.7</v>
      </c>
      <c r="U632">
        <v>4.5999999999999996</v>
      </c>
      <c r="V632" s="9">
        <v>6.3463016394082912</v>
      </c>
      <c r="W632" s="5">
        <v>40920</v>
      </c>
      <c r="X632" s="8">
        <v>70.400000000000006</v>
      </c>
      <c r="Y632" s="5">
        <v>55795</v>
      </c>
      <c r="Z632" s="27">
        <v>430.21582186026302</v>
      </c>
      <c r="AA632" s="11">
        <v>2539.5</v>
      </c>
      <c r="AB632" s="12">
        <v>2.3967718602826246E-2</v>
      </c>
      <c r="AC632" s="5">
        <f>(D632/S632)*1000000</f>
        <v>3300.7167914155566</v>
      </c>
      <c r="AD632" s="5">
        <f>S632/E632</f>
        <v>23.814719358533793</v>
      </c>
      <c r="AE632" s="5">
        <v>2390010</v>
      </c>
      <c r="AF632" s="5">
        <v>2840471.28</v>
      </c>
      <c r="AG632" s="5">
        <v>1869.34422</v>
      </c>
      <c r="AH632" s="5">
        <v>25361550</v>
      </c>
      <c r="AI632" s="5">
        <v>30141611.82</v>
      </c>
      <c r="AJ632" s="5">
        <v>7018.1820799999996</v>
      </c>
      <c r="AK632" s="5">
        <v>4</v>
      </c>
      <c r="AL632" s="5">
        <v>8.0000000000000007E-5</v>
      </c>
      <c r="AM632" s="5">
        <v>2</v>
      </c>
      <c r="AN632" s="5">
        <v>3.0000000000000001E-5</v>
      </c>
      <c r="AO632" s="5">
        <v>31</v>
      </c>
      <c r="AP632" s="5">
        <v>4</v>
      </c>
      <c r="AQ632" s="5">
        <v>1</v>
      </c>
      <c r="AR632" s="5">
        <v>31</v>
      </c>
      <c r="AS632" s="5">
        <v>3</v>
      </c>
      <c r="AT632" s="5">
        <v>261</v>
      </c>
      <c r="AU632" s="5">
        <f>IF(AM632&gt;20,1,0)</f>
        <v>0</v>
      </c>
    </row>
    <row r="633" spans="1:47">
      <c r="A633" s="15">
        <v>31000</v>
      </c>
      <c r="B633" s="1" t="s">
        <v>31</v>
      </c>
      <c r="C633">
        <v>2009</v>
      </c>
      <c r="D633">
        <v>5727.1</v>
      </c>
      <c r="E633" s="13">
        <v>76824</v>
      </c>
      <c r="F633" s="42">
        <v>6.6</v>
      </c>
      <c r="G633" s="5">
        <v>2.2799999999999998</v>
      </c>
      <c r="H633" s="13"/>
      <c r="I633" s="13"/>
      <c r="J633" s="13"/>
      <c r="K633" s="13"/>
      <c r="L633" s="13"/>
      <c r="M633" s="13"/>
      <c r="N633" s="13"/>
      <c r="O633" s="30">
        <v>9.9</v>
      </c>
      <c r="P633" s="9">
        <v>6.3798720639104802</v>
      </c>
      <c r="Q633" s="15">
        <v>18.8</v>
      </c>
      <c r="S633" s="7">
        <v>1812683</v>
      </c>
      <c r="T633" s="8">
        <v>46.6</v>
      </c>
      <c r="U633">
        <v>4.5999999999999996</v>
      </c>
      <c r="V633" s="9">
        <v>6.3831842630712208</v>
      </c>
      <c r="W633" s="5">
        <v>39264</v>
      </c>
      <c r="X633" s="8">
        <v>70.2</v>
      </c>
      <c r="Y633" s="5">
        <v>55815</v>
      </c>
      <c r="Z633" s="27">
        <v>405.97113340519002</v>
      </c>
      <c r="AA633" s="11">
        <v>2435.75</v>
      </c>
      <c r="AB633" s="12">
        <v>6.8043046611697328E-2</v>
      </c>
      <c r="AC633" s="5">
        <f>(D633/S633)*1000000</f>
        <v>3159.4603138000411</v>
      </c>
      <c r="AD633" s="5">
        <f>S633/E633</f>
        <v>23.59526970738311</v>
      </c>
      <c r="AE633" s="5">
        <v>34717000</v>
      </c>
      <c r="AF633" s="5">
        <v>41937130.32</v>
      </c>
      <c r="AG633" s="5">
        <v>4622.5958499999997</v>
      </c>
      <c r="AH633" s="5">
        <v>14131500</v>
      </c>
      <c r="AI633" s="5">
        <v>17070443.010000002</v>
      </c>
      <c r="AJ633" s="5">
        <v>2962.8884499999999</v>
      </c>
      <c r="AK633" s="5">
        <v>9</v>
      </c>
      <c r="AL633" s="5">
        <v>4.4999999999999999E-4</v>
      </c>
      <c r="AM633" s="5">
        <v>1</v>
      </c>
      <c r="AN633" s="5">
        <v>0</v>
      </c>
      <c r="AO633" s="5">
        <v>4</v>
      </c>
      <c r="AP633" s="5">
        <v>3</v>
      </c>
      <c r="AQ633" s="5">
        <v>1</v>
      </c>
      <c r="AR633" s="5">
        <v>3</v>
      </c>
      <c r="AS633" s="5">
        <v>1</v>
      </c>
      <c r="AT633" s="5">
        <v>391</v>
      </c>
      <c r="AU633" s="5">
        <f>IF(AM633&gt;20,1,0)</f>
        <v>0</v>
      </c>
    </row>
    <row r="634" spans="1:47">
      <c r="A634" s="15">
        <v>31000</v>
      </c>
      <c r="B634" s="1" t="s">
        <v>31</v>
      </c>
      <c r="C634">
        <v>2008</v>
      </c>
      <c r="D634">
        <v>5891.1</v>
      </c>
      <c r="E634" s="13">
        <v>76824</v>
      </c>
      <c r="F634" s="42">
        <v>6.9</v>
      </c>
      <c r="G634" s="5">
        <v>3.87</v>
      </c>
      <c r="H634" s="13"/>
      <c r="I634" s="13"/>
      <c r="J634" s="13"/>
      <c r="K634" s="13"/>
      <c r="L634" s="13"/>
      <c r="M634" s="13"/>
      <c r="N634" s="13"/>
      <c r="O634" s="30">
        <v>10.6</v>
      </c>
      <c r="P634" s="9">
        <v>6.7508787990718213</v>
      </c>
      <c r="Q634" s="15">
        <v>17.600000000000001</v>
      </c>
      <c r="S634" s="7">
        <v>1796378</v>
      </c>
      <c r="T634" s="8">
        <v>49.1</v>
      </c>
      <c r="U634">
        <v>3.3</v>
      </c>
      <c r="V634" s="9">
        <v>6.7603467404332891</v>
      </c>
      <c r="W634" s="5">
        <v>40225</v>
      </c>
      <c r="X634" s="8">
        <v>69.599999999999994</v>
      </c>
      <c r="Y634" s="5">
        <v>55712</v>
      </c>
      <c r="Z634" s="27">
        <v>553.76415634845</v>
      </c>
      <c r="AA634" s="11">
        <v>2552.5</v>
      </c>
      <c r="AB634" s="12">
        <v>6.7072990453720546E-2</v>
      </c>
      <c r="AC634" s="5">
        <f>(D634/S634)*1000000</f>
        <v>3279.4322798431067</v>
      </c>
      <c r="AD634" s="5">
        <f>S634/E634</f>
        <v>23.383031344371549</v>
      </c>
      <c r="AE634" s="5">
        <v>49583000</v>
      </c>
      <c r="AF634" s="5">
        <v>59681735.130000003</v>
      </c>
      <c r="AG634" s="5">
        <v>8915.5407500000001</v>
      </c>
      <c r="AH634" s="5">
        <v>87300900</v>
      </c>
      <c r="AI634" s="5">
        <v>105081766.27</v>
      </c>
      <c r="AJ634" s="5">
        <v>5921.8480600000003</v>
      </c>
      <c r="AK634" s="5">
        <v>10</v>
      </c>
      <c r="AL634" s="5">
        <v>6.8999999999999997E-4</v>
      </c>
      <c r="AM634" s="5">
        <v>0</v>
      </c>
      <c r="AN634" s="5">
        <v>0</v>
      </c>
      <c r="AO634" s="5">
        <v>21</v>
      </c>
      <c r="AP634" s="5">
        <v>0</v>
      </c>
      <c r="AQ634" s="5">
        <v>1</v>
      </c>
      <c r="AR634" s="5">
        <v>21</v>
      </c>
      <c r="AS634" s="5">
        <v>2</v>
      </c>
      <c r="AT634" s="5">
        <v>456</v>
      </c>
      <c r="AU634" s="5">
        <f>IF(AM634&gt;20,1,0)</f>
        <v>0</v>
      </c>
    </row>
    <row r="635" spans="1:47">
      <c r="A635" s="15">
        <v>31000</v>
      </c>
      <c r="B635" s="1" t="s">
        <v>31</v>
      </c>
      <c r="C635">
        <v>2007</v>
      </c>
      <c r="D635">
        <v>5736.1</v>
      </c>
      <c r="E635" s="13">
        <v>76824</v>
      </c>
      <c r="F635" s="42">
        <v>6.8</v>
      </c>
      <c r="G635" s="5">
        <v>4</v>
      </c>
      <c r="H635" s="13"/>
      <c r="I635" s="13"/>
      <c r="J635" s="13"/>
      <c r="K635" s="13"/>
      <c r="L635" s="13"/>
      <c r="M635" s="13"/>
      <c r="N635" s="13"/>
      <c r="O635" s="30">
        <v>9.9</v>
      </c>
      <c r="P635" s="9">
        <v>6.8975378847331941</v>
      </c>
      <c r="Q635" s="15">
        <v>16.7</v>
      </c>
      <c r="S635" s="7">
        <v>1783440</v>
      </c>
      <c r="T635" s="8">
        <v>49.6</v>
      </c>
      <c r="U635">
        <v>3</v>
      </c>
      <c r="V635" s="9">
        <v>6.9038632618578122</v>
      </c>
      <c r="W635" s="5">
        <v>38390</v>
      </c>
      <c r="X635" s="8">
        <v>68.2</v>
      </c>
      <c r="Y635" s="5">
        <v>54883</v>
      </c>
      <c r="Z635" s="27">
        <v>631.78182416685195</v>
      </c>
      <c r="AA635" s="11">
        <v>2620.5</v>
      </c>
      <c r="AB635" s="12">
        <v>3.4535097757708196E-2</v>
      </c>
      <c r="AC635" s="5">
        <f>(D635/S635)*1000000</f>
        <v>3216.3122953393445</v>
      </c>
      <c r="AD635" s="5">
        <f>S635/E635</f>
        <v>23.214620431115275</v>
      </c>
      <c r="AE635" s="5">
        <v>37733000</v>
      </c>
      <c r="AF635" s="5">
        <v>47162060.740000002</v>
      </c>
      <c r="AG635" s="5">
        <v>10123.6492</v>
      </c>
      <c r="AH635" s="5">
        <v>32623050</v>
      </c>
      <c r="AI635" s="5">
        <v>40775190.229999997</v>
      </c>
      <c r="AJ635" s="5">
        <v>7580.4854299999997</v>
      </c>
      <c r="AK635" s="5">
        <v>15</v>
      </c>
      <c r="AL635" s="5">
        <v>1.9599999999999999E-3</v>
      </c>
      <c r="AM635" s="5">
        <v>0</v>
      </c>
      <c r="AN635" s="5">
        <v>0</v>
      </c>
      <c r="AO635" s="5">
        <v>6</v>
      </c>
      <c r="AP635" s="5">
        <v>0</v>
      </c>
      <c r="AQ635" s="5">
        <v>1</v>
      </c>
      <c r="AR635" s="5">
        <v>4</v>
      </c>
      <c r="AS635" s="5">
        <v>6</v>
      </c>
      <c r="AT635" s="5">
        <v>465</v>
      </c>
      <c r="AU635" s="5">
        <f>IF(AM635&gt;20,1,0)</f>
        <v>0</v>
      </c>
    </row>
    <row r="636" spans="1:47">
      <c r="A636" s="15">
        <v>31000</v>
      </c>
      <c r="B636" s="1" t="s">
        <v>31</v>
      </c>
      <c r="C636">
        <v>2006</v>
      </c>
      <c r="D636">
        <v>5488.4</v>
      </c>
      <c r="E636" s="17">
        <v>76824</v>
      </c>
      <c r="F636" s="41">
        <v>6.8</v>
      </c>
      <c r="G636" s="5">
        <v>2.88</v>
      </c>
      <c r="H636" s="17"/>
      <c r="I636" s="17"/>
      <c r="J636" s="17"/>
      <c r="K636" s="17"/>
      <c r="L636" s="17"/>
      <c r="M636" s="17"/>
      <c r="N636" s="17"/>
      <c r="O636" s="30">
        <v>10.199999999999999</v>
      </c>
      <c r="P636" s="9">
        <v>6.7845553649722348</v>
      </c>
      <c r="Q636" s="15">
        <v>15.3</v>
      </c>
      <c r="S636" s="7">
        <v>1772693</v>
      </c>
      <c r="T636" s="8">
        <v>47.2</v>
      </c>
      <c r="U636">
        <v>3.1</v>
      </c>
      <c r="V636" s="9">
        <v>6.783622137633885</v>
      </c>
      <c r="W636" s="5">
        <v>35869</v>
      </c>
      <c r="X636" s="8">
        <v>67.599999999999994</v>
      </c>
      <c r="Y636" s="5">
        <v>53904</v>
      </c>
      <c r="Z636" s="27">
        <v>805.826641327978</v>
      </c>
      <c r="AA636" s="11">
        <v>2693</v>
      </c>
      <c r="AB636" s="12">
        <v>-1.4759211892438132E-2</v>
      </c>
      <c r="AC636" s="5">
        <f>(D636/S636)*1000000</f>
        <v>3096.08037037434</v>
      </c>
      <c r="AD636" s="5">
        <f>S636/E636</f>
        <v>23.074729251275642</v>
      </c>
      <c r="AE636" s="5">
        <v>22392000</v>
      </c>
      <c r="AF636" s="5">
        <v>28784658.149999999</v>
      </c>
      <c r="AG636" s="5">
        <v>4830.5421399999996</v>
      </c>
      <c r="AH636" s="5">
        <v>111464600</v>
      </c>
      <c r="AI636" s="5">
        <v>143286460.91</v>
      </c>
      <c r="AJ636" s="5">
        <v>18438.350399999999</v>
      </c>
      <c r="AK636" s="5">
        <v>15</v>
      </c>
      <c r="AL636" s="5">
        <v>3.2100000000000002E-3</v>
      </c>
      <c r="AM636" s="5">
        <v>1</v>
      </c>
      <c r="AN636" s="5">
        <v>4.0000000000000003E-5</v>
      </c>
      <c r="AO636" s="5">
        <v>3</v>
      </c>
      <c r="AP636" s="5">
        <v>1</v>
      </c>
      <c r="AQ636" s="5">
        <v>1</v>
      </c>
      <c r="AR636" s="5">
        <v>3</v>
      </c>
      <c r="AS636" s="5">
        <v>2</v>
      </c>
      <c r="AT636" s="5">
        <v>387</v>
      </c>
      <c r="AU636" s="5">
        <f>IF(AM636&gt;20,1,0)</f>
        <v>0</v>
      </c>
    </row>
    <row r="637" spans="1:47">
      <c r="A637" s="15">
        <v>31000</v>
      </c>
      <c r="B637" s="1" t="s">
        <v>31</v>
      </c>
      <c r="C637">
        <v>2005</v>
      </c>
      <c r="D637">
        <v>5482.2</v>
      </c>
      <c r="E637" s="13">
        <v>76824</v>
      </c>
      <c r="F637" s="42">
        <v>7</v>
      </c>
      <c r="G637" s="5">
        <v>2.5</v>
      </c>
      <c r="H637" s="13"/>
      <c r="I637" s="13"/>
      <c r="J637" s="13"/>
      <c r="K637" s="13"/>
      <c r="L637" s="13"/>
      <c r="M637" s="13"/>
      <c r="N637" s="13"/>
      <c r="O637" s="30">
        <v>9.5</v>
      </c>
      <c r="P637" s="9">
        <v>6.8164878227985364</v>
      </c>
      <c r="Q637" s="15">
        <v>14.3</v>
      </c>
      <c r="S637" s="7">
        <v>1761497</v>
      </c>
      <c r="T637" s="8">
        <v>46.5</v>
      </c>
      <c r="U637">
        <v>3.8</v>
      </c>
      <c r="V637" s="9">
        <v>6.8086190678320291</v>
      </c>
      <c r="W637" s="5">
        <v>34510</v>
      </c>
      <c r="X637" s="5">
        <v>70.2</v>
      </c>
      <c r="Y637" s="5">
        <v>53051</v>
      </c>
      <c r="Z637" s="27">
        <v>912.47927051793999</v>
      </c>
      <c r="AA637" s="11">
        <v>2570.75</v>
      </c>
      <c r="AB637" s="12">
        <v>-5.7308077609045799E-2</v>
      </c>
      <c r="AC637" s="5">
        <f>(D637/S637)*1000000</f>
        <v>3112.2391920054361</v>
      </c>
      <c r="AD637" s="5">
        <f>S637/E637</f>
        <v>22.928993543684264</v>
      </c>
      <c r="AE637" s="5">
        <v>67544000</v>
      </c>
      <c r="AF637" s="5">
        <v>89627907.269999996</v>
      </c>
      <c r="AG637" s="5">
        <v>12335.36397</v>
      </c>
      <c r="AH637" s="5">
        <v>117032450</v>
      </c>
      <c r="AI637" s="5">
        <v>155296896.84999999</v>
      </c>
      <c r="AJ637" s="5">
        <v>12315.047</v>
      </c>
      <c r="AK637" s="5">
        <v>10</v>
      </c>
      <c r="AL637" s="5">
        <v>8.4999999999999995E-4</v>
      </c>
      <c r="AM637" s="5">
        <v>2</v>
      </c>
      <c r="AN637" s="5">
        <v>1.0000000000000001E-5</v>
      </c>
      <c r="AO637" s="5">
        <v>5</v>
      </c>
      <c r="AP637" s="5">
        <v>3</v>
      </c>
      <c r="AQ637" s="5">
        <v>1</v>
      </c>
      <c r="AR637" s="5">
        <v>5</v>
      </c>
      <c r="AS637" s="5">
        <v>2</v>
      </c>
      <c r="AT637" s="5">
        <v>316</v>
      </c>
      <c r="AU637" s="5">
        <f>IF(AM637&gt;20,1,0)</f>
        <v>0</v>
      </c>
    </row>
    <row r="638" spans="1:47">
      <c r="A638" s="15">
        <v>31000</v>
      </c>
      <c r="B638" s="1" t="s">
        <v>31</v>
      </c>
      <c r="C638">
        <v>2004</v>
      </c>
      <c r="D638">
        <v>5130.1000000000004</v>
      </c>
      <c r="E638" s="13">
        <v>76824</v>
      </c>
      <c r="F638" s="42">
        <v>7.1</v>
      </c>
      <c r="G638" s="5">
        <v>2.29</v>
      </c>
      <c r="H638" s="13"/>
      <c r="I638" s="13"/>
      <c r="J638" s="13"/>
      <c r="K638" s="13"/>
      <c r="L638" s="13"/>
      <c r="M638" s="13"/>
      <c r="N638" s="13"/>
      <c r="O638" s="30">
        <v>9.5</v>
      </c>
      <c r="P638" s="9">
        <v>6.796503808304732</v>
      </c>
      <c r="Q638" s="15">
        <v>14.1</v>
      </c>
      <c r="S638" s="7">
        <v>1749370</v>
      </c>
      <c r="T638" s="8">
        <v>47.1</v>
      </c>
      <c r="U638">
        <v>3.9</v>
      </c>
      <c r="V638" s="9">
        <v>6.7975344049294817</v>
      </c>
      <c r="W638" s="5">
        <v>33499</v>
      </c>
      <c r="X638" s="8">
        <v>71.2</v>
      </c>
      <c r="Y638" s="5">
        <v>51562</v>
      </c>
      <c r="Z638" s="27">
        <v>869.86495513519696</v>
      </c>
      <c r="AA638" s="5"/>
      <c r="AB638" s="12">
        <v>-5.6356411724832023E-2</v>
      </c>
      <c r="AC638" s="5">
        <f>(D638/S638)*1000000</f>
        <v>2932.5414292002265</v>
      </c>
      <c r="AD638" s="5">
        <f>S638/E638</f>
        <v>22.771139227324795</v>
      </c>
      <c r="AE638" s="5">
        <v>38059000</v>
      </c>
      <c r="AF638" s="5">
        <v>52213660.060000002</v>
      </c>
      <c r="AG638" s="5">
        <v>9866.1706900000008</v>
      </c>
      <c r="AH638" s="5">
        <v>201573300</v>
      </c>
      <c r="AI638" s="5">
        <v>276541154.14999998</v>
      </c>
      <c r="AJ638" s="5">
        <v>14908.902550000001</v>
      </c>
      <c r="AK638" s="5">
        <v>68</v>
      </c>
      <c r="AL638" s="5">
        <v>6.9800000000000001E-3</v>
      </c>
      <c r="AM638" s="5">
        <v>5</v>
      </c>
      <c r="AN638" s="5">
        <v>1E-4</v>
      </c>
      <c r="AO638" s="5">
        <v>5</v>
      </c>
      <c r="AP638" s="5">
        <v>2</v>
      </c>
      <c r="AQ638" s="5">
        <v>2</v>
      </c>
      <c r="AR638" s="5">
        <v>5</v>
      </c>
      <c r="AS638" s="5">
        <v>1</v>
      </c>
      <c r="AT638" s="5">
        <v>422</v>
      </c>
      <c r="AU638" s="5">
        <f>IF(AM638&gt;20,1,0)</f>
        <v>0</v>
      </c>
    </row>
    <row r="639" spans="1:47">
      <c r="A639" s="15">
        <v>31000</v>
      </c>
      <c r="B639" s="1" t="s">
        <v>31</v>
      </c>
      <c r="C639">
        <v>2003</v>
      </c>
      <c r="D639">
        <v>4759.6000000000004</v>
      </c>
      <c r="E639" s="13">
        <v>76824</v>
      </c>
      <c r="F639" s="42">
        <v>7</v>
      </c>
      <c r="G639" s="5">
        <v>3.22</v>
      </c>
      <c r="H639" s="13"/>
      <c r="I639" s="13"/>
      <c r="J639" s="13"/>
      <c r="K639" s="13"/>
      <c r="L639" s="13"/>
      <c r="M639" s="13"/>
      <c r="N639" s="13"/>
      <c r="O639" s="30">
        <v>9.8000000000000007</v>
      </c>
      <c r="P639" s="9">
        <v>6.7752655924782514</v>
      </c>
      <c r="Q639" s="15">
        <v>13.5</v>
      </c>
      <c r="S639" s="7">
        <v>1738643</v>
      </c>
      <c r="T639" s="8">
        <v>46.1</v>
      </c>
      <c r="U639">
        <v>3.9</v>
      </c>
      <c r="V639" s="9">
        <v>6.7923459021279298</v>
      </c>
      <c r="W639" s="5">
        <v>32223</v>
      </c>
      <c r="X639" s="8">
        <v>69.5</v>
      </c>
      <c r="Y639" s="5">
        <v>51141</v>
      </c>
      <c r="Z639" s="27">
        <v>812.72400686724905</v>
      </c>
      <c r="AA639" s="5"/>
      <c r="AB639" s="12">
        <v>-6.2761558579056451E-2</v>
      </c>
      <c r="AC639" s="5">
        <f>(D639/S639)*1000000</f>
        <v>2737.5372632564595</v>
      </c>
      <c r="AD639" s="5">
        <f>S639/E639</f>
        <v>22.631508382797044</v>
      </c>
      <c r="AE639" s="5">
        <v>29671000</v>
      </c>
      <c r="AF639" s="5">
        <v>41790068.530000001</v>
      </c>
      <c r="AG639" s="5">
        <v>7301.9199799999997</v>
      </c>
      <c r="AH639" s="5">
        <v>46761400</v>
      </c>
      <c r="AI639" s="5">
        <v>65861012.810000002</v>
      </c>
      <c r="AJ639" s="5">
        <v>8539.6651000000002</v>
      </c>
      <c r="AK639" s="5">
        <v>12</v>
      </c>
      <c r="AL639" s="5">
        <v>1.73E-3</v>
      </c>
      <c r="AM639" s="5">
        <v>4</v>
      </c>
      <c r="AN639" s="5">
        <v>6.0999999999999997E-4</v>
      </c>
      <c r="AO639" s="5">
        <v>2</v>
      </c>
      <c r="AP639" s="5">
        <v>2</v>
      </c>
      <c r="AQ639" s="5">
        <v>1</v>
      </c>
      <c r="AR639" s="5">
        <v>2</v>
      </c>
      <c r="AS639" s="5">
        <v>2</v>
      </c>
      <c r="AT639" s="5">
        <v>289</v>
      </c>
      <c r="AU639" s="5">
        <f>IF(AM639&gt;20,1,0)</f>
        <v>0</v>
      </c>
    </row>
    <row r="640" spans="1:47">
      <c r="A640" s="15">
        <v>31000</v>
      </c>
      <c r="B640" s="1" t="s">
        <v>31</v>
      </c>
      <c r="C640">
        <v>2002</v>
      </c>
      <c r="D640">
        <v>4245.7</v>
      </c>
      <c r="E640" s="13">
        <v>76824</v>
      </c>
      <c r="F640" s="42">
        <v>7.5</v>
      </c>
      <c r="G640" s="5">
        <v>2.78</v>
      </c>
      <c r="H640" s="13"/>
      <c r="I640" s="13"/>
      <c r="J640" s="13"/>
      <c r="K640" s="13"/>
      <c r="L640" s="13"/>
      <c r="M640" s="13"/>
      <c r="N640" s="13"/>
      <c r="O640" s="30">
        <v>10.6</v>
      </c>
      <c r="P640" s="9">
        <v>6.7346433241180961</v>
      </c>
      <c r="Q640" s="15">
        <v>12.5</v>
      </c>
      <c r="S640" s="7">
        <v>1728292</v>
      </c>
      <c r="T640" s="8">
        <v>44.8</v>
      </c>
      <c r="U640">
        <v>3.6</v>
      </c>
      <c r="V640" s="9">
        <v>6.7554565988959636</v>
      </c>
      <c r="W640" s="5">
        <v>30532</v>
      </c>
      <c r="X640" s="8">
        <v>68.5</v>
      </c>
      <c r="Y640" s="5">
        <v>50818</v>
      </c>
      <c r="Z640" s="27">
        <v>782.82800937248805</v>
      </c>
      <c r="AA640" s="5"/>
      <c r="AB640" s="12">
        <v>-6.6525659714364527E-2</v>
      </c>
      <c r="AC640" s="5">
        <f>(D640/S640)*1000000</f>
        <v>2456.5871970708654</v>
      </c>
      <c r="AD640" s="5">
        <f>S640/E640</f>
        <v>22.496771842132667</v>
      </c>
      <c r="AE640" s="5">
        <v>522753000</v>
      </c>
      <c r="AF640" s="5">
        <v>753050486.72000003</v>
      </c>
      <c r="AG640" s="5">
        <v>133468.10868</v>
      </c>
      <c r="AH640" s="5">
        <v>110639200</v>
      </c>
      <c r="AI640" s="5">
        <v>159381014.22999999</v>
      </c>
      <c r="AJ640" s="5">
        <v>10536.60094</v>
      </c>
      <c r="AK640" s="5">
        <v>37</v>
      </c>
      <c r="AL640" s="5">
        <v>2.4099999999999998E-3</v>
      </c>
      <c r="AM640" s="5">
        <v>4</v>
      </c>
      <c r="AN640" s="5">
        <v>2.9999999999999997E-4</v>
      </c>
      <c r="AO640" s="5">
        <v>31</v>
      </c>
      <c r="AP640" s="5">
        <v>1</v>
      </c>
      <c r="AQ640" s="5">
        <v>1</v>
      </c>
      <c r="AR640" s="5">
        <v>2</v>
      </c>
      <c r="AS640" s="5">
        <v>31</v>
      </c>
      <c r="AT640" s="5">
        <v>349</v>
      </c>
      <c r="AU640" s="5">
        <f>IF(AM640&gt;20,1,0)</f>
        <v>0</v>
      </c>
    </row>
    <row r="641" spans="1:47">
      <c r="A641" s="15">
        <v>31000</v>
      </c>
      <c r="B641" s="1" t="s">
        <v>31</v>
      </c>
      <c r="C641">
        <v>2001</v>
      </c>
      <c r="D641">
        <v>4080.5</v>
      </c>
      <c r="E641" s="13">
        <v>76824</v>
      </c>
      <c r="F641" s="42">
        <v>7.9</v>
      </c>
      <c r="G641" s="5">
        <v>2.5</v>
      </c>
      <c r="H641" s="13"/>
      <c r="I641" s="13"/>
      <c r="J641" s="13"/>
      <c r="K641" s="13"/>
      <c r="L641" s="13"/>
      <c r="M641" s="13"/>
      <c r="N641" s="13"/>
      <c r="O641" s="30">
        <v>9.4</v>
      </c>
      <c r="P641" s="9">
        <v>6.8631708413472472</v>
      </c>
      <c r="Q641" s="15">
        <v>11.8</v>
      </c>
      <c r="S641" s="7">
        <v>1719836</v>
      </c>
      <c r="T641" s="8">
        <v>44</v>
      </c>
      <c r="U641">
        <v>3.1</v>
      </c>
      <c r="V641" s="9">
        <v>6.8738582696329091</v>
      </c>
      <c r="W641" s="5">
        <v>30213</v>
      </c>
      <c r="X641" s="8">
        <v>70.099999999999994</v>
      </c>
      <c r="Y641" s="5">
        <v>49230</v>
      </c>
      <c r="Z641" s="27">
        <v>636.07265987247501</v>
      </c>
      <c r="AA641" s="5"/>
      <c r="AB641" s="12">
        <v>2.1329864405105065E-3</v>
      </c>
      <c r="AC641" s="5">
        <f>(D641/S641)*1000000</f>
        <v>2372.6099465297852</v>
      </c>
      <c r="AD641" s="5">
        <f>S641/E641</f>
        <v>22.386702072269081</v>
      </c>
      <c r="AE641" s="5">
        <v>21339000</v>
      </c>
      <c r="AF641" s="5">
        <v>31225846.93</v>
      </c>
      <c r="AG641" s="5">
        <v>4803.6127200000001</v>
      </c>
      <c r="AH641" s="5">
        <v>581472120</v>
      </c>
      <c r="AI641" s="5">
        <v>850881454.65999997</v>
      </c>
      <c r="AJ641" s="5">
        <v>11052.43196</v>
      </c>
      <c r="AK641" s="5">
        <v>28</v>
      </c>
      <c r="AL641" s="5">
        <v>1.7899999999999999E-3</v>
      </c>
      <c r="AM641" s="5">
        <v>2</v>
      </c>
      <c r="AN641" s="5">
        <v>3.0000000000000001E-5</v>
      </c>
      <c r="AO641" s="5">
        <v>4</v>
      </c>
      <c r="AP641" s="5">
        <v>4</v>
      </c>
      <c r="AQ641" s="5">
        <v>1</v>
      </c>
      <c r="AR641" s="5">
        <v>2</v>
      </c>
      <c r="AS641" s="5">
        <v>1</v>
      </c>
      <c r="AT641" s="5">
        <v>341</v>
      </c>
      <c r="AU641" s="5">
        <f>IF(AM641&gt;20,1,0)</f>
        <v>0</v>
      </c>
    </row>
    <row r="642" spans="1:47">
      <c r="A642" s="15">
        <v>31000</v>
      </c>
      <c r="B642" s="1" t="s">
        <v>31</v>
      </c>
      <c r="C642">
        <v>2000</v>
      </c>
      <c r="D642">
        <v>3817.7</v>
      </c>
      <c r="E642" s="13">
        <v>76824</v>
      </c>
      <c r="F642" s="42">
        <v>7.6</v>
      </c>
      <c r="G642" s="5">
        <v>3.68</v>
      </c>
      <c r="H642" s="13"/>
      <c r="I642" s="13"/>
      <c r="J642" s="13"/>
      <c r="K642" s="13"/>
      <c r="L642" s="13"/>
      <c r="M642" s="13"/>
      <c r="N642" s="13"/>
      <c r="O642" s="30">
        <v>8.6</v>
      </c>
      <c r="P642" s="9">
        <v>6.8860961821884352</v>
      </c>
      <c r="Q642" s="15">
        <v>10.8</v>
      </c>
      <c r="S642" s="7">
        <v>1711230</v>
      </c>
      <c r="T642" s="8">
        <v>43.8</v>
      </c>
      <c r="U642">
        <v>2.8</v>
      </c>
      <c r="V642" s="9">
        <v>6.9001736067821389</v>
      </c>
      <c r="W642" s="5">
        <v>29020</v>
      </c>
      <c r="X642" s="8">
        <v>70.2</v>
      </c>
      <c r="Y642" s="5">
        <v>48544</v>
      </c>
      <c r="Z642" s="27">
        <v>748.22580787997003</v>
      </c>
      <c r="AA642" s="5"/>
      <c r="AB642" s="12">
        <v>5.0376581119995781E-2</v>
      </c>
      <c r="AC642" s="5">
        <f>(D642/S642)*1000000</f>
        <v>2230.9683677822386</v>
      </c>
      <c r="AD642" s="5">
        <f>S642/E642</f>
        <v>22.274679787566384</v>
      </c>
      <c r="AE642" s="5">
        <v>347106000</v>
      </c>
      <c r="AF642" s="5">
        <v>522381390.06999999</v>
      </c>
      <c r="AG642" s="5">
        <v>94809.790720000005</v>
      </c>
      <c r="AH642" s="5">
        <v>31292700</v>
      </c>
      <c r="AI642" s="5">
        <v>47094328.390000001</v>
      </c>
      <c r="AJ642" s="5">
        <v>10413.24618</v>
      </c>
      <c r="AK642" s="5">
        <v>4</v>
      </c>
      <c r="AL642" s="5">
        <v>4.0999999999999999E-4</v>
      </c>
      <c r="AM642" s="5">
        <v>0</v>
      </c>
      <c r="AN642" s="5">
        <v>0</v>
      </c>
      <c r="AO642" s="5">
        <v>30</v>
      </c>
      <c r="AP642" s="5">
        <v>0</v>
      </c>
      <c r="AQ642" s="5">
        <v>1</v>
      </c>
      <c r="AR642" s="5">
        <v>5</v>
      </c>
      <c r="AS642" s="5">
        <v>30</v>
      </c>
      <c r="AT642" s="5">
        <v>460</v>
      </c>
      <c r="AU642" s="5">
        <f>IF(AM642&gt;20,1,0)</f>
        <v>0</v>
      </c>
    </row>
    <row r="643" spans="1:47">
      <c r="A643" s="15">
        <v>31000</v>
      </c>
      <c r="B643" s="1" t="s">
        <v>31</v>
      </c>
      <c r="C643">
        <v>1999</v>
      </c>
      <c r="D643">
        <v>3700.3</v>
      </c>
      <c r="E643" s="13">
        <v>76824</v>
      </c>
      <c r="F643" s="42">
        <v>7.5</v>
      </c>
      <c r="G643" s="5">
        <v>3.6</v>
      </c>
      <c r="H643" s="13"/>
      <c r="I643" s="13"/>
      <c r="J643" s="13"/>
      <c r="K643" s="13"/>
      <c r="L643" s="13"/>
      <c r="M643" s="13"/>
      <c r="N643" s="13"/>
      <c r="O643" s="30">
        <v>11</v>
      </c>
      <c r="P643" s="9">
        <v>6.7625725944184483</v>
      </c>
      <c r="Q643" s="15">
        <v>10</v>
      </c>
      <c r="S643" s="33">
        <v>1704764</v>
      </c>
      <c r="T643" s="8">
        <v>42.8</v>
      </c>
      <c r="U643">
        <v>2.8</v>
      </c>
      <c r="V643" s="9">
        <v>6.7813211377801608</v>
      </c>
      <c r="W643" s="5">
        <v>27552</v>
      </c>
      <c r="X643" s="8">
        <v>70.900000000000006</v>
      </c>
      <c r="Y643" s="5">
        <v>47833</v>
      </c>
      <c r="Z643" s="27">
        <v>821.38459122280096</v>
      </c>
      <c r="AA643" s="5"/>
      <c r="AB643" s="5"/>
      <c r="AC643" s="5">
        <f>(D643/S643)*1000000</f>
        <v>2170.5643713733984</v>
      </c>
      <c r="AD643" s="5">
        <f>S643/E643</f>
        <v>22.190513381235032</v>
      </c>
      <c r="AE643" s="5">
        <v>57806005</v>
      </c>
      <c r="AF643" s="5">
        <v>89920079.579999998</v>
      </c>
      <c r="AG643" s="5">
        <v>15218.53176</v>
      </c>
      <c r="AH643" s="5">
        <v>109537999.81</v>
      </c>
      <c r="AI643" s="5">
        <v>170391738.11000001</v>
      </c>
      <c r="AJ643" s="5">
        <v>13386.55573</v>
      </c>
      <c r="AK643" s="5">
        <v>54</v>
      </c>
      <c r="AL643" s="5">
        <v>3.96E-3</v>
      </c>
      <c r="AM643" s="5">
        <v>8.02</v>
      </c>
      <c r="AN643" s="5">
        <v>1.0399999999999999E-3</v>
      </c>
      <c r="AO643" s="5">
        <v>22</v>
      </c>
      <c r="AP643" s="5">
        <v>12</v>
      </c>
      <c r="AQ643" s="5">
        <v>3</v>
      </c>
      <c r="AR643" s="5">
        <v>22</v>
      </c>
      <c r="AS643" s="5">
        <v>2</v>
      </c>
      <c r="AT643" s="5">
        <v>423</v>
      </c>
      <c r="AU643" s="5">
        <f>IF(AM643&gt;20,1,0)</f>
        <v>0</v>
      </c>
    </row>
    <row r="644" spans="1:47">
      <c r="A644" s="15">
        <v>31000</v>
      </c>
      <c r="B644" s="1" t="s">
        <v>31</v>
      </c>
      <c r="C644">
        <v>1998</v>
      </c>
      <c r="D644">
        <v>3629.4</v>
      </c>
      <c r="E644" s="13">
        <v>76824</v>
      </c>
      <c r="F644" s="42"/>
      <c r="G644" s="5">
        <v>3.07</v>
      </c>
      <c r="H644" s="13"/>
      <c r="I644" s="13"/>
      <c r="J644" s="13"/>
      <c r="K644" s="13"/>
      <c r="L644" s="13"/>
      <c r="M644" s="13"/>
      <c r="N644" s="13"/>
      <c r="O644" s="30">
        <v>12.3</v>
      </c>
      <c r="P644" s="9">
        <v>6.5564587955132216</v>
      </c>
      <c r="Q644" s="15">
        <v>9.5</v>
      </c>
      <c r="S644" s="33">
        <v>1695816</v>
      </c>
      <c r="T644" s="8">
        <v>41</v>
      </c>
      <c r="U644">
        <v>2.6</v>
      </c>
      <c r="V644" s="9">
        <v>6.5778891379257658</v>
      </c>
      <c r="W644" s="5">
        <v>26454</v>
      </c>
      <c r="X644" s="8">
        <v>69.900000000000006</v>
      </c>
      <c r="Y644" s="5">
        <v>47162</v>
      </c>
      <c r="Z644" s="27">
        <v>856.04658772315304</v>
      </c>
      <c r="AA644" s="5"/>
      <c r="AB644" s="5"/>
      <c r="AC644" s="5">
        <f>(D644/S644)*1000000</f>
        <v>2140.2086075376101</v>
      </c>
      <c r="AD644" s="5">
        <f>S644/E644</f>
        <v>22.074039362699157</v>
      </c>
      <c r="AE644" s="5">
        <v>54547400</v>
      </c>
      <c r="AF644" s="5">
        <v>86725172.879999995</v>
      </c>
      <c r="AG644" s="5">
        <v>16633.751179999999</v>
      </c>
      <c r="AH644" s="5">
        <v>25728200.16</v>
      </c>
      <c r="AI644" s="5">
        <v>40905388.619999997</v>
      </c>
      <c r="AJ644" s="5">
        <v>5831.8538900000003</v>
      </c>
      <c r="AK644" s="5">
        <v>42.08</v>
      </c>
      <c r="AL644" s="5">
        <v>6.7600000000000004E-3</v>
      </c>
      <c r="AM644" s="5">
        <v>3</v>
      </c>
      <c r="AN644" s="5">
        <v>2.5200000000000001E-3</v>
      </c>
      <c r="AO644" s="5">
        <v>11</v>
      </c>
      <c r="AP644" s="5">
        <v>1</v>
      </c>
      <c r="AQ644" s="5">
        <v>3</v>
      </c>
      <c r="AR644" s="5">
        <v>11</v>
      </c>
      <c r="AS644" s="5">
        <v>2</v>
      </c>
      <c r="AT644" s="5">
        <v>484</v>
      </c>
      <c r="AU644" s="5">
        <f>IF(AM644&gt;20,1,0)</f>
        <v>0</v>
      </c>
    </row>
    <row r="645" spans="1:47">
      <c r="A645" s="15">
        <v>31000</v>
      </c>
      <c r="B645" s="1" t="s">
        <v>31</v>
      </c>
      <c r="C645">
        <v>1997</v>
      </c>
      <c r="D645">
        <v>3678.4</v>
      </c>
      <c r="E645" s="13">
        <v>76824</v>
      </c>
      <c r="F645" s="42"/>
      <c r="G645" s="5">
        <v>3.02</v>
      </c>
      <c r="H645" s="13"/>
      <c r="I645" s="13"/>
      <c r="J645" s="13"/>
      <c r="K645" s="13"/>
      <c r="L645" s="13"/>
      <c r="M645" s="13"/>
      <c r="N645" s="13"/>
      <c r="O645" s="30">
        <v>9.8000000000000007</v>
      </c>
      <c r="P645" s="9">
        <v>6.3640267315502159</v>
      </c>
      <c r="Q645" s="15">
        <v>9.5</v>
      </c>
      <c r="R645">
        <v>6.2</v>
      </c>
      <c r="S645" s="33">
        <v>1686418</v>
      </c>
      <c r="T645" s="8">
        <v>38.5</v>
      </c>
      <c r="U645">
        <v>2.5</v>
      </c>
      <c r="V645" s="9">
        <v>6.3635581052879999</v>
      </c>
      <c r="W645" s="5">
        <v>24915</v>
      </c>
      <c r="X645" s="8">
        <v>66.7</v>
      </c>
      <c r="Y645" s="5">
        <v>46234</v>
      </c>
      <c r="Z645" s="27">
        <v>831.99987543951602</v>
      </c>
      <c r="AA645" s="5"/>
      <c r="AB645" s="5"/>
      <c r="AC645" s="5">
        <f>(D645/S645)*1000000</f>
        <v>2181.1911400376421</v>
      </c>
      <c r="AD645" s="5">
        <f>S645/E645</f>
        <v>21.951707799645945</v>
      </c>
      <c r="AE645" s="5">
        <v>119358500.06999999</v>
      </c>
      <c r="AF645" s="5">
        <v>192724549.44</v>
      </c>
      <c r="AG645" s="5">
        <v>44553.522010000001</v>
      </c>
      <c r="AH645" s="5">
        <v>109058500.33</v>
      </c>
      <c r="AI645" s="5">
        <v>176093452.53</v>
      </c>
      <c r="AJ645" s="5">
        <v>23344.11637</v>
      </c>
      <c r="AK645" s="5">
        <v>9.0299999999999994</v>
      </c>
      <c r="AL645" s="5">
        <v>1.65E-3</v>
      </c>
      <c r="AM645" s="5">
        <v>3.99</v>
      </c>
      <c r="AN645" s="5">
        <v>1.3500000000000001E-3</v>
      </c>
      <c r="AO645" s="5">
        <v>11</v>
      </c>
      <c r="AP645" s="5">
        <v>2</v>
      </c>
      <c r="AQ645" s="5">
        <v>4</v>
      </c>
      <c r="AR645" s="5">
        <v>11</v>
      </c>
      <c r="AS645" s="5">
        <v>3</v>
      </c>
      <c r="AT645" s="5">
        <v>527</v>
      </c>
      <c r="AU645" s="5">
        <f>IF(AM645&gt;20,1,0)</f>
        <v>0</v>
      </c>
    </row>
    <row r="646" spans="1:47">
      <c r="A646" s="15">
        <v>32000</v>
      </c>
      <c r="B646" s="1" t="s">
        <v>32</v>
      </c>
      <c r="C646">
        <v>2019</v>
      </c>
      <c r="D646">
        <v>17416.900000000001</v>
      </c>
      <c r="E646" s="13">
        <v>109781</v>
      </c>
      <c r="F646" s="42">
        <v>25.9</v>
      </c>
      <c r="G646" s="42"/>
      <c r="H646" s="38" t="s">
        <v>184</v>
      </c>
      <c r="I646" s="38" t="s">
        <v>185</v>
      </c>
      <c r="J646" s="38" t="s">
        <v>186</v>
      </c>
      <c r="K646" s="38">
        <v>9.6</v>
      </c>
      <c r="L646" s="38">
        <v>8.5</v>
      </c>
      <c r="M646" s="38">
        <v>29.2</v>
      </c>
      <c r="N646" s="13">
        <v>338</v>
      </c>
      <c r="O646" s="30">
        <v>10.4</v>
      </c>
      <c r="P646" s="13"/>
      <c r="Q646" s="15">
        <v>28.9</v>
      </c>
      <c r="S646" s="23">
        <v>3080156</v>
      </c>
      <c r="T646" s="8">
        <v>96.2</v>
      </c>
      <c r="U646">
        <v>3.9</v>
      </c>
      <c r="V646" s="5"/>
      <c r="W646" s="5">
        <v>51161</v>
      </c>
      <c r="X646" s="8">
        <v>58.2</v>
      </c>
      <c r="Y646" s="5">
        <v>81288</v>
      </c>
      <c r="Z646" s="27">
        <v>1455.5288587356599</v>
      </c>
      <c r="AA646" s="11">
        <v>10466.5</v>
      </c>
      <c r="AB646" s="5"/>
      <c r="AC646" s="5">
        <f>(D646/S646)*1000000</f>
        <v>5654.5512629879795</v>
      </c>
      <c r="AD646" s="5">
        <f>S646/E646</f>
        <v>28.057277670999536</v>
      </c>
      <c r="AE646" s="5">
        <v>0</v>
      </c>
      <c r="AF646" s="5">
        <v>0</v>
      </c>
      <c r="AG646" s="5">
        <v>0</v>
      </c>
      <c r="AH646" s="5">
        <v>241103</v>
      </c>
      <c r="AI646" s="5">
        <v>241103</v>
      </c>
      <c r="AJ646" s="5">
        <v>26.022220000000001</v>
      </c>
      <c r="AK646" s="5">
        <v>4</v>
      </c>
      <c r="AL646" s="5">
        <v>2.4000000000000001E-4</v>
      </c>
      <c r="AM646" s="5">
        <v>22</v>
      </c>
      <c r="AN646" s="5">
        <v>3.0000000000000001E-5</v>
      </c>
      <c r="AO646" s="5">
        <v>17</v>
      </c>
      <c r="AP646" s="5">
        <v>6</v>
      </c>
      <c r="AQ646" s="5">
        <v>10</v>
      </c>
      <c r="AR646" s="5">
        <v>17</v>
      </c>
      <c r="AS646" s="5">
        <v>0</v>
      </c>
      <c r="AT646" s="5">
        <v>57</v>
      </c>
      <c r="AU646" s="5">
        <f>IF(AM646&gt;20,1,0)</f>
        <v>1</v>
      </c>
    </row>
    <row r="647" spans="1:47">
      <c r="A647" s="15">
        <v>32000</v>
      </c>
      <c r="B647" s="1" t="s">
        <v>32</v>
      </c>
      <c r="C647">
        <v>2018</v>
      </c>
      <c r="D647">
        <v>16421.099999999999</v>
      </c>
      <c r="E647" s="13">
        <v>109781</v>
      </c>
      <c r="F647" s="42">
        <v>26.7</v>
      </c>
      <c r="G647" s="5">
        <v>6.6570172870000004</v>
      </c>
      <c r="H647" s="38" t="s">
        <v>337</v>
      </c>
      <c r="I647" s="38" t="s">
        <v>338</v>
      </c>
      <c r="J647" s="38" t="s">
        <v>339</v>
      </c>
      <c r="K647" s="38">
        <v>9.1999999999999993</v>
      </c>
      <c r="L647" s="38">
        <v>8.1999999999999993</v>
      </c>
      <c r="M647" s="38">
        <v>29</v>
      </c>
      <c r="N647" s="13"/>
      <c r="O647" s="30">
        <v>13</v>
      </c>
      <c r="P647" s="9">
        <v>6.5378627347809131</v>
      </c>
      <c r="Q647" s="15">
        <v>27.7</v>
      </c>
      <c r="S647" s="23">
        <v>3027341</v>
      </c>
      <c r="T647" s="8">
        <v>89.4</v>
      </c>
      <c r="U647">
        <v>4.4000000000000004</v>
      </c>
      <c r="V647" s="5"/>
      <c r="W647" s="5">
        <v>50000</v>
      </c>
      <c r="X647" s="8">
        <v>57.8</v>
      </c>
      <c r="Y647" s="5">
        <v>79623</v>
      </c>
      <c r="Z647" s="27">
        <v>1438.35328710413</v>
      </c>
      <c r="AA647" s="11">
        <v>11228.5</v>
      </c>
      <c r="AB647" s="5"/>
      <c r="AC647" s="5">
        <f>(D647/S647)*1000000</f>
        <v>5424.2650563646439</v>
      </c>
      <c r="AD647" s="5">
        <f>S647/E647</f>
        <v>27.576183492589792</v>
      </c>
      <c r="AE647" s="5">
        <v>0</v>
      </c>
      <c r="AF647" s="5">
        <v>0</v>
      </c>
      <c r="AG647" s="5">
        <v>0</v>
      </c>
      <c r="AH647" s="5">
        <v>16749000</v>
      </c>
      <c r="AI647" s="5">
        <v>17285772.27</v>
      </c>
      <c r="AJ647" s="5">
        <v>289.52683000000002</v>
      </c>
      <c r="AK647" s="5">
        <v>6</v>
      </c>
      <c r="AL647" s="5">
        <v>3.8000000000000002E-4</v>
      </c>
      <c r="AM647" s="5">
        <v>72</v>
      </c>
      <c r="AN647" s="5">
        <v>3.0000000000000001E-5</v>
      </c>
      <c r="AO647" s="5">
        <v>15</v>
      </c>
      <c r="AP647" s="5">
        <v>5</v>
      </c>
      <c r="AQ647" s="5">
        <v>15</v>
      </c>
      <c r="AR647" s="5">
        <v>2</v>
      </c>
      <c r="AS647" s="5">
        <v>0</v>
      </c>
      <c r="AT647" s="5">
        <v>88</v>
      </c>
      <c r="AU647" s="5">
        <f>IF(AM647&gt;20,1,0)</f>
        <v>1</v>
      </c>
    </row>
    <row r="648" spans="1:47">
      <c r="A648" s="15">
        <v>32000</v>
      </c>
      <c r="B648" s="1" t="s">
        <v>32</v>
      </c>
      <c r="C648">
        <v>2017</v>
      </c>
      <c r="D648">
        <v>14800.4</v>
      </c>
      <c r="E648" s="13">
        <v>109781</v>
      </c>
      <c r="F648" s="42">
        <v>28.6</v>
      </c>
      <c r="G648" s="5">
        <v>8.9489823899999994</v>
      </c>
      <c r="H648" s="38" t="s">
        <v>490</v>
      </c>
      <c r="I648" s="38" t="s">
        <v>491</v>
      </c>
      <c r="J648" s="38" t="s">
        <v>492</v>
      </c>
      <c r="K648" s="38">
        <v>9.1999999999999993</v>
      </c>
      <c r="L648" s="38">
        <v>8.5</v>
      </c>
      <c r="M648" s="38">
        <v>28.8</v>
      </c>
      <c r="N648" s="13">
        <v>331</v>
      </c>
      <c r="O648" s="30">
        <v>13.7</v>
      </c>
      <c r="P648" s="9">
        <v>6.586637405581544</v>
      </c>
      <c r="Q648" s="15">
        <v>26.1</v>
      </c>
      <c r="S648" s="23">
        <v>2969905</v>
      </c>
      <c r="T648" s="8">
        <v>83.2</v>
      </c>
      <c r="U648">
        <v>5</v>
      </c>
      <c r="V648" s="9">
        <v>6.5504545116545847</v>
      </c>
      <c r="W648" s="5">
        <v>47650</v>
      </c>
      <c r="X648" s="8">
        <v>55</v>
      </c>
      <c r="Y648" s="5">
        <v>78292</v>
      </c>
      <c r="Z648" s="27">
        <v>1572.1108543243199</v>
      </c>
      <c r="AA648" s="11">
        <v>10507</v>
      </c>
      <c r="AB648" s="5"/>
      <c r="AC648" s="5">
        <f>(D648/S648)*1000000</f>
        <v>4983.4590668725095</v>
      </c>
      <c r="AD648" s="5">
        <f>S648/E648</f>
        <v>27.052996420145561</v>
      </c>
      <c r="AE648" s="5">
        <v>0</v>
      </c>
      <c r="AF648" s="5">
        <v>0</v>
      </c>
      <c r="AG648" s="5">
        <v>0</v>
      </c>
      <c r="AH648" s="5">
        <v>19850600</v>
      </c>
      <c r="AI648" s="5">
        <v>20624264.34</v>
      </c>
      <c r="AJ648" s="5">
        <v>485.17748999999998</v>
      </c>
      <c r="AK648" s="5">
        <v>2.0099999999999998</v>
      </c>
      <c r="AL648" s="5">
        <v>3.0000000000000001E-5</v>
      </c>
      <c r="AM648" s="5">
        <v>83</v>
      </c>
      <c r="AN648" s="5">
        <v>4.0000000000000003E-5</v>
      </c>
      <c r="AO648" s="5">
        <v>9</v>
      </c>
      <c r="AP648" s="5">
        <v>9</v>
      </c>
      <c r="AQ648" s="5">
        <v>1</v>
      </c>
      <c r="AR648" s="5">
        <v>8</v>
      </c>
      <c r="AS648" s="5">
        <v>0</v>
      </c>
      <c r="AT648" s="5">
        <v>74</v>
      </c>
      <c r="AU648" s="5">
        <f>IF(AM648&gt;20,1,0)</f>
        <v>1</v>
      </c>
    </row>
    <row r="649" spans="1:47">
      <c r="A649" s="15">
        <v>32000</v>
      </c>
      <c r="B649" s="1" t="s">
        <v>32</v>
      </c>
      <c r="C649">
        <v>2016</v>
      </c>
      <c r="D649">
        <v>14471.6</v>
      </c>
      <c r="E649" s="13">
        <v>109781</v>
      </c>
      <c r="F649" s="42">
        <v>28.4</v>
      </c>
      <c r="G649" s="5">
        <v>7.76</v>
      </c>
      <c r="H649" s="38" t="s">
        <v>643</v>
      </c>
      <c r="I649" s="38" t="s">
        <v>644</v>
      </c>
      <c r="J649" s="38" t="s">
        <v>645</v>
      </c>
      <c r="K649" s="38">
        <v>8.9</v>
      </c>
      <c r="L649" s="38">
        <v>8.3000000000000007</v>
      </c>
      <c r="M649" s="38">
        <v>28.5</v>
      </c>
      <c r="N649" s="13"/>
      <c r="O649" s="30">
        <v>10.1</v>
      </c>
      <c r="P649" s="9">
        <v>6.5142526053108085</v>
      </c>
      <c r="Q649" s="15">
        <v>24.3</v>
      </c>
      <c r="S649" s="23">
        <v>2917563</v>
      </c>
      <c r="T649" s="8">
        <v>75.8</v>
      </c>
      <c r="U649">
        <v>5.7</v>
      </c>
      <c r="V649" s="9">
        <v>6.4897804996102879</v>
      </c>
      <c r="W649" s="5">
        <v>45351</v>
      </c>
      <c r="X649" s="8">
        <v>54.5</v>
      </c>
      <c r="Y649" s="5">
        <v>80186</v>
      </c>
      <c r="Z649" s="27">
        <v>1457.94928572806</v>
      </c>
      <c r="AA649" s="11">
        <v>9799.5</v>
      </c>
      <c r="AB649" s="12">
        <v>0.32431198484657398</v>
      </c>
      <c r="AC649" s="5">
        <f>(D649/S649)*1000000</f>
        <v>4960.1670983625718</v>
      </c>
      <c r="AD649" s="5">
        <f>S649/E649</f>
        <v>26.576210819722903</v>
      </c>
      <c r="AE649" s="5">
        <v>0</v>
      </c>
      <c r="AF649" s="5">
        <v>0</v>
      </c>
      <c r="AG649" s="5">
        <v>0</v>
      </c>
      <c r="AH649" s="5">
        <v>81087500.019999996</v>
      </c>
      <c r="AI649" s="5">
        <v>85992190.980000004</v>
      </c>
      <c r="AJ649" s="5">
        <v>1777.4970699999999</v>
      </c>
      <c r="AK649" s="5">
        <v>3</v>
      </c>
      <c r="AL649" s="5">
        <v>0</v>
      </c>
      <c r="AM649" s="5">
        <v>53</v>
      </c>
      <c r="AN649" s="5">
        <v>2.0000000000000002E-5</v>
      </c>
      <c r="AO649" s="5">
        <v>8</v>
      </c>
      <c r="AP649" s="5">
        <v>8</v>
      </c>
      <c r="AQ649" s="5">
        <v>1</v>
      </c>
      <c r="AR649" s="5">
        <v>6</v>
      </c>
      <c r="AS649" s="5">
        <v>0</v>
      </c>
      <c r="AT649" s="5">
        <v>90</v>
      </c>
      <c r="AU649" s="5">
        <f>IF(AM649&gt;20,1,0)</f>
        <v>1</v>
      </c>
    </row>
    <row r="650" spans="1:47">
      <c r="A650" s="15">
        <v>32000</v>
      </c>
      <c r="B650" s="1" t="s">
        <v>32</v>
      </c>
      <c r="C650">
        <v>2015</v>
      </c>
      <c r="D650">
        <v>12883.5</v>
      </c>
      <c r="E650" s="13">
        <v>109781</v>
      </c>
      <c r="F650" s="42">
        <v>31</v>
      </c>
      <c r="G650" s="5">
        <v>6.17</v>
      </c>
      <c r="H650" s="38" t="s">
        <v>796</v>
      </c>
      <c r="I650" s="38" t="s">
        <v>797</v>
      </c>
      <c r="J650" s="38" t="s">
        <v>798</v>
      </c>
      <c r="K650" s="38">
        <v>8.5</v>
      </c>
      <c r="L650" s="38">
        <v>8</v>
      </c>
      <c r="M650" s="38">
        <v>28.1</v>
      </c>
      <c r="N650" s="13">
        <v>284</v>
      </c>
      <c r="O650" s="30">
        <v>13</v>
      </c>
      <c r="P650" s="9">
        <v>6.5662006273425426</v>
      </c>
      <c r="Q650" s="15">
        <v>23.3</v>
      </c>
      <c r="S650" s="23">
        <v>2866939</v>
      </c>
      <c r="T650" s="8">
        <v>70.2</v>
      </c>
      <c r="U650">
        <v>6.7</v>
      </c>
      <c r="V650" s="9">
        <v>6.5881740525886201</v>
      </c>
      <c r="W650" s="5">
        <v>44314</v>
      </c>
      <c r="X650" s="8">
        <v>54.8</v>
      </c>
      <c r="Y650" s="5">
        <v>77614</v>
      </c>
      <c r="Z650" s="27">
        <v>1148.1239196432</v>
      </c>
      <c r="AA650" s="11">
        <v>9717.5</v>
      </c>
      <c r="AB650" s="12">
        <v>0.27972679672852452</v>
      </c>
      <c r="AC650" s="5">
        <f>(D650/S650)*1000000</f>
        <v>4493.8172734055388</v>
      </c>
      <c r="AD650" s="5">
        <f>S650/E650</f>
        <v>26.115074557528171</v>
      </c>
      <c r="AE650" s="5">
        <v>0</v>
      </c>
      <c r="AF650" s="5">
        <v>0</v>
      </c>
      <c r="AG650" s="5">
        <v>0</v>
      </c>
      <c r="AH650" s="5">
        <v>4652600</v>
      </c>
      <c r="AI650" s="5">
        <v>5087154.54</v>
      </c>
      <c r="AJ650" s="5">
        <v>144.61802</v>
      </c>
      <c r="AK650" s="5">
        <v>24</v>
      </c>
      <c r="AL650" s="5">
        <v>1.1E-4</v>
      </c>
      <c r="AM650" s="5">
        <v>25</v>
      </c>
      <c r="AN650" s="5">
        <v>1.0000000000000001E-5</v>
      </c>
      <c r="AO650" s="5">
        <v>12</v>
      </c>
      <c r="AP650" s="5">
        <v>12</v>
      </c>
      <c r="AQ650" s="5">
        <v>12</v>
      </c>
      <c r="AR650" s="5">
        <v>2</v>
      </c>
      <c r="AS650" s="5">
        <v>0</v>
      </c>
      <c r="AT650" s="5">
        <v>129</v>
      </c>
      <c r="AU650" s="5">
        <f>IF(AM650&gt;20,1,0)</f>
        <v>1</v>
      </c>
    </row>
    <row r="651" spans="1:47">
      <c r="A651" s="15">
        <v>32000</v>
      </c>
      <c r="B651" s="1" t="s">
        <v>32</v>
      </c>
      <c r="C651">
        <v>2014</v>
      </c>
      <c r="D651">
        <v>12234.5</v>
      </c>
      <c r="E651" s="13">
        <v>109781</v>
      </c>
      <c r="F651" s="42">
        <v>31.9</v>
      </c>
      <c r="G651" s="5">
        <v>5.99</v>
      </c>
      <c r="H651" s="38" t="s">
        <v>948</v>
      </c>
      <c r="I651" s="38" t="s">
        <v>949</v>
      </c>
      <c r="J651" s="38" t="s">
        <v>950</v>
      </c>
      <c r="K651" s="38">
        <v>8.6</v>
      </c>
      <c r="L651" s="38">
        <v>7.8</v>
      </c>
      <c r="M651" s="38">
        <v>27.8</v>
      </c>
      <c r="N651" s="13"/>
      <c r="O651" s="30">
        <v>17</v>
      </c>
      <c r="P651" s="9">
        <v>6.2848101677100949</v>
      </c>
      <c r="Q651" s="15">
        <v>22.1</v>
      </c>
      <c r="S651" s="23">
        <v>2817628</v>
      </c>
      <c r="T651" s="8">
        <v>63.3</v>
      </c>
      <c r="U651">
        <v>7.9</v>
      </c>
      <c r="V651" s="9">
        <v>6.3075552919096234</v>
      </c>
      <c r="W651" s="5">
        <v>41505</v>
      </c>
      <c r="X651" s="8">
        <v>56</v>
      </c>
      <c r="Y651" s="5">
        <v>74924</v>
      </c>
      <c r="Z651" s="27">
        <v>1113.97938506422</v>
      </c>
      <c r="AA651" s="11">
        <v>10136</v>
      </c>
      <c r="AB651" s="12">
        <v>0.22231864558837586</v>
      </c>
      <c r="AC651" s="5">
        <f>(D651/S651)*1000000</f>
        <v>4342.1274916348075</v>
      </c>
      <c r="AD651" s="5">
        <f>S651/E651</f>
        <v>25.665898470591451</v>
      </c>
      <c r="AE651" s="5">
        <v>5000</v>
      </c>
      <c r="AF651" s="5">
        <v>5473.49</v>
      </c>
      <c r="AG651" s="5">
        <v>0.11514000000000001</v>
      </c>
      <c r="AH651" s="5">
        <v>13005298</v>
      </c>
      <c r="AI651" s="5">
        <v>14236876.880000001</v>
      </c>
      <c r="AJ651" s="5">
        <v>80.795509999999993</v>
      </c>
      <c r="AK651" s="5">
        <v>3</v>
      </c>
      <c r="AL651" s="5">
        <v>2.0000000000000002E-5</v>
      </c>
      <c r="AM651" s="5">
        <v>14</v>
      </c>
      <c r="AN651" s="5">
        <v>1.0000000000000001E-5</v>
      </c>
      <c r="AO651" s="5">
        <v>9</v>
      </c>
      <c r="AP651" s="5">
        <v>4</v>
      </c>
      <c r="AQ651" s="5">
        <v>1</v>
      </c>
      <c r="AR651" s="5">
        <v>9</v>
      </c>
      <c r="AS651" s="5">
        <v>1</v>
      </c>
      <c r="AT651" s="5">
        <v>195</v>
      </c>
      <c r="AU651" s="5">
        <f>IF(AM651&gt;20,1,0)</f>
        <v>0</v>
      </c>
    </row>
    <row r="652" spans="1:47">
      <c r="A652" s="15">
        <v>32000</v>
      </c>
      <c r="B652" s="1" t="s">
        <v>32</v>
      </c>
      <c r="C652">
        <v>2013</v>
      </c>
      <c r="D652">
        <v>11908</v>
      </c>
      <c r="E652" s="13">
        <v>109781</v>
      </c>
      <c r="F652" s="42">
        <v>32.299999999999997</v>
      </c>
      <c r="G652" s="5">
        <v>5.84</v>
      </c>
      <c r="H652" s="38" t="s">
        <v>1100</v>
      </c>
      <c r="I652" s="38" t="s">
        <v>1101</v>
      </c>
      <c r="J652" s="38" t="s">
        <v>1102</v>
      </c>
      <c r="K652" s="38">
        <v>8.4</v>
      </c>
      <c r="L652" s="38">
        <v>7.7</v>
      </c>
      <c r="M652" s="38">
        <v>27.5</v>
      </c>
      <c r="N652" s="13">
        <v>298</v>
      </c>
      <c r="O652" s="30">
        <v>14.5</v>
      </c>
      <c r="P652" s="9">
        <v>6.0124874478413659</v>
      </c>
      <c r="Q652" s="15">
        <v>21.8</v>
      </c>
      <c r="S652" s="23">
        <v>2775970</v>
      </c>
      <c r="T652" s="8">
        <v>56.8</v>
      </c>
      <c r="U652">
        <v>9.6</v>
      </c>
      <c r="V652" s="9">
        <v>6.0610361900711531</v>
      </c>
      <c r="W652" s="5">
        <v>39285</v>
      </c>
      <c r="X652" s="8">
        <v>56</v>
      </c>
      <c r="Y652" s="5">
        <v>73059</v>
      </c>
      <c r="Z652" s="27">
        <v>920.57503907876003</v>
      </c>
      <c r="AA652" s="11">
        <v>9548</v>
      </c>
      <c r="AB652" s="12">
        <v>0.16919473797624579</v>
      </c>
      <c r="AC652" s="5">
        <f>(D652/S652)*1000000</f>
        <v>4289.6717183543051</v>
      </c>
      <c r="AD652" s="5">
        <f>S652/E652</f>
        <v>25.286433900219528</v>
      </c>
      <c r="AE652" s="5">
        <v>50000</v>
      </c>
      <c r="AF652" s="5">
        <v>55622.81</v>
      </c>
      <c r="AG652" s="5">
        <v>10.59886</v>
      </c>
      <c r="AH652" s="5">
        <v>17693199</v>
      </c>
      <c r="AI652" s="5">
        <v>19682910.559999999</v>
      </c>
      <c r="AJ652" s="5">
        <v>183.45859999999999</v>
      </c>
      <c r="AK652" s="5">
        <v>576</v>
      </c>
      <c r="AL652" s="5">
        <v>2.7999999999999998E-4</v>
      </c>
      <c r="AM652" s="5">
        <v>42</v>
      </c>
      <c r="AN652" s="5">
        <v>2.0000000000000002E-5</v>
      </c>
      <c r="AO652" s="5">
        <v>31</v>
      </c>
      <c r="AP652" s="5">
        <v>4</v>
      </c>
      <c r="AQ652" s="5">
        <v>4</v>
      </c>
      <c r="AR652" s="5">
        <v>31</v>
      </c>
      <c r="AS652" s="5">
        <v>1</v>
      </c>
      <c r="AT652" s="5">
        <v>115</v>
      </c>
      <c r="AU652" s="5">
        <f>IF(AM652&gt;20,1,0)</f>
        <v>1</v>
      </c>
    </row>
    <row r="653" spans="1:47">
      <c r="A653" s="15">
        <v>32000</v>
      </c>
      <c r="B653" s="1" t="s">
        <v>32</v>
      </c>
      <c r="C653">
        <v>2012</v>
      </c>
      <c r="D653">
        <v>11148.8</v>
      </c>
      <c r="E653" s="13">
        <v>109781</v>
      </c>
      <c r="F653" s="42">
        <v>35.1</v>
      </c>
      <c r="G653" s="5">
        <v>4.5</v>
      </c>
      <c r="H653" s="38" t="s">
        <v>1253</v>
      </c>
      <c r="I653" s="38" t="s">
        <v>1254</v>
      </c>
      <c r="J653" s="38" t="s">
        <v>1255</v>
      </c>
      <c r="K653" s="38">
        <v>8.3000000000000007</v>
      </c>
      <c r="L653" s="38">
        <v>7.5</v>
      </c>
      <c r="M653" s="38">
        <v>27.3</v>
      </c>
      <c r="N653" s="13"/>
      <c r="O653" s="30">
        <v>15.8</v>
      </c>
      <c r="P653" s="9">
        <v>6.0331650336503202</v>
      </c>
      <c r="Q653" s="15">
        <v>22.6</v>
      </c>
      <c r="S653" s="23">
        <v>2743996</v>
      </c>
      <c r="T653" s="8">
        <v>52</v>
      </c>
      <c r="U653">
        <v>11.2</v>
      </c>
      <c r="V653" s="9">
        <v>6.068548629176167</v>
      </c>
      <c r="W653" s="5">
        <v>39659</v>
      </c>
      <c r="X653" s="8">
        <v>55.7</v>
      </c>
      <c r="Y653" s="5">
        <v>71449</v>
      </c>
      <c r="Z653" s="27">
        <v>754.62615840719195</v>
      </c>
      <c r="AA653" s="11">
        <v>9348.75</v>
      </c>
      <c r="AB653" s="12">
        <v>0.13225968641348773</v>
      </c>
      <c r="AC653" s="5">
        <f>(D653/S653)*1000000</f>
        <v>4062.9796836438536</v>
      </c>
      <c r="AD653" s="5">
        <f>S653/E653</f>
        <v>24.995181315528189</v>
      </c>
      <c r="AE653" s="5">
        <v>0</v>
      </c>
      <c r="AF653" s="5">
        <v>0</v>
      </c>
      <c r="AG653" s="5">
        <v>0</v>
      </c>
      <c r="AH653" s="5">
        <v>82168899.980000004</v>
      </c>
      <c r="AI653" s="5">
        <v>92748236.799999997</v>
      </c>
      <c r="AJ653" s="5">
        <v>631.10838000000001</v>
      </c>
      <c r="AK653" s="5">
        <v>11</v>
      </c>
      <c r="AL653" s="5">
        <v>1.0000000000000001E-5</v>
      </c>
      <c r="AM653" s="5">
        <v>12</v>
      </c>
      <c r="AN653" s="5">
        <v>6.9999999999999994E-5</v>
      </c>
      <c r="AO653" s="5">
        <v>4</v>
      </c>
      <c r="AP653" s="5">
        <v>4</v>
      </c>
      <c r="AQ653" s="5">
        <v>1</v>
      </c>
      <c r="AR653" s="5">
        <v>3</v>
      </c>
      <c r="AS653" s="5">
        <v>0</v>
      </c>
      <c r="AT653" s="5">
        <v>147</v>
      </c>
      <c r="AU653" s="5">
        <f>IF(AM653&gt;20,1,0)</f>
        <v>0</v>
      </c>
    </row>
    <row r="654" spans="1:47">
      <c r="A654" s="15">
        <v>32000</v>
      </c>
      <c r="B654" s="1" t="s">
        <v>32</v>
      </c>
      <c r="C654">
        <v>2011</v>
      </c>
      <c r="D654">
        <v>11410</v>
      </c>
      <c r="E654" s="13">
        <v>109781</v>
      </c>
      <c r="F654" s="42">
        <v>36.9</v>
      </c>
      <c r="G654" s="5">
        <v>5.1100000000000003</v>
      </c>
      <c r="H654" s="38" t="s">
        <v>1406</v>
      </c>
      <c r="I654" s="38" t="s">
        <v>1407</v>
      </c>
      <c r="J654" s="38" t="s">
        <v>1408</v>
      </c>
      <c r="K654" s="38">
        <v>8.1999999999999993</v>
      </c>
      <c r="L654" s="38">
        <v>7.1</v>
      </c>
      <c r="M654" s="38">
        <v>27.1</v>
      </c>
      <c r="N654" s="13">
        <v>290</v>
      </c>
      <c r="O654" s="30">
        <v>15.5</v>
      </c>
      <c r="P654" s="9">
        <v>5.7248355405516413</v>
      </c>
      <c r="Q654" s="15">
        <v>23.3</v>
      </c>
      <c r="S654" s="23">
        <v>2712730</v>
      </c>
      <c r="T654" s="8">
        <v>52.2</v>
      </c>
      <c r="U654">
        <v>13</v>
      </c>
      <c r="V654" s="9">
        <v>5.7636563814719777</v>
      </c>
      <c r="W654" s="5">
        <v>38551</v>
      </c>
      <c r="X654" s="8">
        <v>56.2</v>
      </c>
      <c r="Y654" s="5">
        <v>70237</v>
      </c>
      <c r="Z654" s="27">
        <v>499.66611779091602</v>
      </c>
      <c r="AA654" s="11">
        <v>9740.5</v>
      </c>
      <c r="AB654" s="12">
        <v>0.20580846770038097</v>
      </c>
      <c r="AC654" s="5">
        <f>(D654/S654)*1000000</f>
        <v>4206.0949670627006</v>
      </c>
      <c r="AD654" s="5">
        <f>S654/E654</f>
        <v>24.710377934250918</v>
      </c>
      <c r="AE654" s="5">
        <v>0</v>
      </c>
      <c r="AF654" s="5">
        <v>0</v>
      </c>
      <c r="AG654" s="5">
        <v>0</v>
      </c>
      <c r="AH654" s="5">
        <v>21001900</v>
      </c>
      <c r="AI654" s="5">
        <v>24196499.91</v>
      </c>
      <c r="AJ654" s="5">
        <v>1125.65437</v>
      </c>
      <c r="AK654" s="5">
        <v>27</v>
      </c>
      <c r="AL654" s="5">
        <v>1.1299999999999999E-3</v>
      </c>
      <c r="AM654" s="5">
        <v>10</v>
      </c>
      <c r="AN654" s="5">
        <v>1.0000000000000001E-5</v>
      </c>
      <c r="AO654" s="5">
        <v>19</v>
      </c>
      <c r="AP654" s="5">
        <v>5</v>
      </c>
      <c r="AQ654" s="5">
        <v>2</v>
      </c>
      <c r="AR654" s="5">
        <v>19</v>
      </c>
      <c r="AS654" s="5">
        <v>0</v>
      </c>
      <c r="AT654" s="5">
        <v>137</v>
      </c>
      <c r="AU654" s="5">
        <f>IF(AM654&gt;20,1,0)</f>
        <v>0</v>
      </c>
    </row>
    <row r="655" spans="1:47">
      <c r="A655" s="15">
        <v>32000</v>
      </c>
      <c r="B655" s="1" t="s">
        <v>32</v>
      </c>
      <c r="C655">
        <v>2010</v>
      </c>
      <c r="D655">
        <v>10971.6</v>
      </c>
      <c r="E655" s="13">
        <v>109781</v>
      </c>
      <c r="F655" s="42">
        <v>38.299999999999997</v>
      </c>
      <c r="G655" s="5">
        <v>5.84</v>
      </c>
      <c r="H655" s="38" t="s">
        <v>1558</v>
      </c>
      <c r="I655" s="38" t="s">
        <v>1559</v>
      </c>
      <c r="J655" s="38" t="s">
        <v>1560</v>
      </c>
      <c r="K655" s="38">
        <v>8</v>
      </c>
      <c r="L655" s="38">
        <v>7.3</v>
      </c>
      <c r="M655" s="38">
        <v>26.6</v>
      </c>
      <c r="O655" s="30">
        <v>16.600000000000001</v>
      </c>
      <c r="P655" s="9">
        <v>5.482083941545647</v>
      </c>
      <c r="Q655" s="15">
        <v>23.9</v>
      </c>
      <c r="S655" s="23">
        <v>2702405</v>
      </c>
      <c r="T655" s="8">
        <v>59.3</v>
      </c>
      <c r="U655">
        <v>13.5</v>
      </c>
      <c r="V655" s="9">
        <v>5.5242953536307491</v>
      </c>
      <c r="W655" s="5">
        <v>37228</v>
      </c>
      <c r="X655" s="8">
        <v>59.7</v>
      </c>
      <c r="Y655" s="5">
        <v>70876</v>
      </c>
      <c r="Z655" s="27">
        <v>540.51786845958804</v>
      </c>
      <c r="AA655" s="11">
        <v>9038</v>
      </c>
      <c r="AB655" s="12">
        <v>0.19042953139115557</v>
      </c>
      <c r="AC655" s="5">
        <f>(D655/S655)*1000000</f>
        <v>4059.9392023031337</v>
      </c>
      <c r="AD655" s="5">
        <f>S655/E655</f>
        <v>24.616327051129065</v>
      </c>
      <c r="AE655" s="5">
        <v>0</v>
      </c>
      <c r="AF655" s="5">
        <v>0</v>
      </c>
      <c r="AG655" s="5">
        <v>0</v>
      </c>
      <c r="AH655" s="5">
        <v>7580600</v>
      </c>
      <c r="AI655" s="5">
        <v>9009366.6400000006</v>
      </c>
      <c r="AJ655" s="5">
        <v>485.10993999999999</v>
      </c>
      <c r="AK655" s="5">
        <v>5</v>
      </c>
      <c r="AL655" s="5">
        <v>1E-3</v>
      </c>
      <c r="AM655" s="5">
        <v>23</v>
      </c>
      <c r="AN655" s="5">
        <v>1.0000000000000001E-5</v>
      </c>
      <c r="AO655" s="5">
        <v>9</v>
      </c>
      <c r="AP655" s="5">
        <v>9</v>
      </c>
      <c r="AQ655" s="5">
        <v>1</v>
      </c>
      <c r="AR655" s="5">
        <v>5</v>
      </c>
      <c r="AS655" s="5">
        <v>0</v>
      </c>
      <c r="AT655" s="5">
        <v>158</v>
      </c>
      <c r="AU655" s="5">
        <f>IF(AM655&gt;20,1,0)</f>
        <v>1</v>
      </c>
    </row>
    <row r="656" spans="1:47">
      <c r="A656" s="15">
        <v>32000</v>
      </c>
      <c r="B656" s="1" t="s">
        <v>32</v>
      </c>
      <c r="C656">
        <v>2009</v>
      </c>
      <c r="D656">
        <v>10595.1</v>
      </c>
      <c r="E656" s="13">
        <v>109781</v>
      </c>
      <c r="F656" s="42">
        <v>40.299999999999997</v>
      </c>
      <c r="G656" s="5">
        <v>5.9</v>
      </c>
      <c r="H656" s="13"/>
      <c r="I656" s="13"/>
      <c r="J656" s="13"/>
      <c r="K656" s="13"/>
      <c r="L656" s="13"/>
      <c r="M656" s="13"/>
      <c r="N656" s="13">
        <v>272</v>
      </c>
      <c r="O656" s="30">
        <v>13</v>
      </c>
      <c r="P656" s="9">
        <v>5.9485103196138915</v>
      </c>
      <c r="Q656" s="15">
        <v>22.5</v>
      </c>
      <c r="S656" s="7">
        <v>2684665</v>
      </c>
      <c r="T656" s="8">
        <v>81.2</v>
      </c>
      <c r="U656">
        <v>11.3</v>
      </c>
      <c r="V656" s="9">
        <v>5.992937056452635</v>
      </c>
      <c r="W656" s="5">
        <v>36078</v>
      </c>
      <c r="X656" s="8">
        <v>62.4</v>
      </c>
      <c r="Y656" s="5">
        <v>74238</v>
      </c>
      <c r="Z656" s="27">
        <v>556.46078324274799</v>
      </c>
      <c r="AA656" s="11">
        <v>9332.75</v>
      </c>
      <c r="AB656" s="12">
        <v>0.1568335327582146</v>
      </c>
      <c r="AC656" s="5">
        <f>(D656/S656)*1000000</f>
        <v>3946.5259166413689</v>
      </c>
      <c r="AD656" s="5">
        <f>S656/E656</f>
        <v>24.454732604002515</v>
      </c>
      <c r="AE656" s="5">
        <v>0</v>
      </c>
      <c r="AF656" s="5">
        <v>0</v>
      </c>
      <c r="AG656" s="5">
        <v>0</v>
      </c>
      <c r="AH656" s="5">
        <v>403600.01</v>
      </c>
      <c r="AI656" s="5">
        <v>487537.19</v>
      </c>
      <c r="AJ656" s="5">
        <v>9.5789200000000001</v>
      </c>
      <c r="AK656" s="5">
        <v>2</v>
      </c>
      <c r="AL656" s="5">
        <v>0</v>
      </c>
      <c r="AM656" s="5">
        <v>5</v>
      </c>
      <c r="AN656" s="5">
        <v>0</v>
      </c>
      <c r="AO656" s="5">
        <v>2</v>
      </c>
      <c r="AP656" s="5">
        <v>1</v>
      </c>
      <c r="AQ656" s="5">
        <v>1</v>
      </c>
      <c r="AR656" s="5">
        <v>2</v>
      </c>
      <c r="AS656" s="5">
        <v>0</v>
      </c>
      <c r="AT656" s="5">
        <v>90</v>
      </c>
      <c r="AU656" s="5">
        <f>IF(AM656&gt;20,1,0)</f>
        <v>0</v>
      </c>
    </row>
    <row r="657" spans="1:47">
      <c r="A657" s="15">
        <v>32000</v>
      </c>
      <c r="B657" s="1" t="s">
        <v>32</v>
      </c>
      <c r="C657">
        <v>2008</v>
      </c>
      <c r="D657">
        <v>11304.7</v>
      </c>
      <c r="E657" s="13">
        <v>109781</v>
      </c>
      <c r="F657" s="42">
        <v>42.3</v>
      </c>
      <c r="G657" s="5">
        <v>6.35</v>
      </c>
      <c r="H657" s="13"/>
      <c r="I657" s="13"/>
      <c r="J657" s="13"/>
      <c r="K657" s="13"/>
      <c r="L657" s="13"/>
      <c r="M657" s="13"/>
      <c r="N657" s="13"/>
      <c r="O657" s="30">
        <v>10.8</v>
      </c>
      <c r="P657" s="9">
        <v>6.5997953379993879</v>
      </c>
      <c r="Q657" s="15">
        <v>21.5</v>
      </c>
      <c r="S657" s="7">
        <v>2653630</v>
      </c>
      <c r="T657" s="8">
        <v>116.5</v>
      </c>
      <c r="U657">
        <v>6.7</v>
      </c>
      <c r="V657" s="9">
        <v>6.597535021551046</v>
      </c>
      <c r="W657" s="5">
        <v>38734</v>
      </c>
      <c r="X657" s="8">
        <v>63.6</v>
      </c>
      <c r="Y657" s="5">
        <v>75912</v>
      </c>
      <c r="Z657" s="27">
        <v>1145.42672734964</v>
      </c>
      <c r="AA657" s="11">
        <v>10846</v>
      </c>
      <c r="AB657" s="12">
        <v>0.20978832802102235</v>
      </c>
      <c r="AC657" s="5">
        <f>(D657/S657)*1000000</f>
        <v>4260.0890101483628</v>
      </c>
      <c r="AD657" s="5">
        <f>S657/E657</f>
        <v>24.172033411974748</v>
      </c>
      <c r="AE657" s="5">
        <v>100000</v>
      </c>
      <c r="AF657" s="5">
        <v>120367.34</v>
      </c>
      <c r="AG657" s="5">
        <v>1.39442</v>
      </c>
      <c r="AH657" s="5">
        <v>9552300</v>
      </c>
      <c r="AI657" s="5">
        <v>11497848.75</v>
      </c>
      <c r="AJ657" s="5">
        <v>246.17922999999999</v>
      </c>
      <c r="AK657" s="5">
        <v>9</v>
      </c>
      <c r="AL657" s="5">
        <v>1E-4</v>
      </c>
      <c r="AM657" s="5">
        <v>21</v>
      </c>
      <c r="AN657" s="5">
        <v>3.0000000000000001E-5</v>
      </c>
      <c r="AO657" s="5">
        <v>4</v>
      </c>
      <c r="AP657" s="5">
        <v>4</v>
      </c>
      <c r="AQ657" s="5">
        <v>1</v>
      </c>
      <c r="AR657" s="5">
        <v>2</v>
      </c>
      <c r="AS657" s="5">
        <v>1</v>
      </c>
      <c r="AT657" s="5">
        <v>116</v>
      </c>
      <c r="AU657" s="5">
        <f>IF(AM657&gt;20,1,0)</f>
        <v>1</v>
      </c>
    </row>
    <row r="658" spans="1:47">
      <c r="A658" s="15">
        <v>32000</v>
      </c>
      <c r="B658" s="1" t="s">
        <v>32</v>
      </c>
      <c r="C658">
        <v>2007</v>
      </c>
      <c r="D658">
        <v>11194.3</v>
      </c>
      <c r="E658" s="13">
        <v>109781</v>
      </c>
      <c r="F658" s="42">
        <v>48.6</v>
      </c>
      <c r="G658" s="5">
        <v>7.52</v>
      </c>
      <c r="H658" s="13"/>
      <c r="I658" s="13"/>
      <c r="J658" s="13"/>
      <c r="K658" s="13"/>
      <c r="L658" s="13"/>
      <c r="M658" s="13"/>
      <c r="N658" s="13"/>
      <c r="O658" s="30">
        <v>9.6999999999999993</v>
      </c>
      <c r="P658" s="9">
        <v>7.0808678543898722</v>
      </c>
      <c r="Q658" s="15">
        <v>20</v>
      </c>
      <c r="S658" s="7">
        <v>2601072</v>
      </c>
      <c r="T658" s="8">
        <v>133.69999999999999</v>
      </c>
      <c r="U658">
        <v>4.5</v>
      </c>
      <c r="V658" s="9">
        <v>7.073077926982708</v>
      </c>
      <c r="W658" s="5">
        <v>40201</v>
      </c>
      <c r="X658" s="8">
        <v>63.3</v>
      </c>
      <c r="Y658" s="5">
        <v>73869</v>
      </c>
      <c r="Z658" s="27">
        <v>2347.7400003596799</v>
      </c>
      <c r="AA658" s="11">
        <v>10727.25</v>
      </c>
      <c r="AB658" s="12">
        <v>0.2535326859627644</v>
      </c>
      <c r="AC658" s="5">
        <f>(D658/S658)*1000000</f>
        <v>4303.7255408539249</v>
      </c>
      <c r="AD658" s="5">
        <f>S658/E658</f>
        <v>23.693280257968137</v>
      </c>
      <c r="AE658" s="5">
        <v>5000</v>
      </c>
      <c r="AF658" s="5">
        <v>6249.44</v>
      </c>
      <c r="AG658" s="5">
        <v>1.538E-2</v>
      </c>
      <c r="AH658" s="5">
        <v>6619000</v>
      </c>
      <c r="AI658" s="5">
        <v>8273015.1399999997</v>
      </c>
      <c r="AJ658" s="5">
        <v>252.76277999999999</v>
      </c>
      <c r="AK658" s="5">
        <v>4.99</v>
      </c>
      <c r="AL658" s="5">
        <v>2.0000000000000002E-5</v>
      </c>
      <c r="AM658" s="5">
        <v>14</v>
      </c>
      <c r="AN658" s="5">
        <v>1.0000000000000001E-5</v>
      </c>
      <c r="AO658" s="5">
        <v>6</v>
      </c>
      <c r="AP658" s="5">
        <v>6</v>
      </c>
      <c r="AQ658" s="5">
        <v>2</v>
      </c>
      <c r="AR658" s="5">
        <v>1</v>
      </c>
      <c r="AS658" s="5">
        <v>1</v>
      </c>
      <c r="AT658" s="5">
        <v>46</v>
      </c>
      <c r="AU658" s="5">
        <f>IF(AM658&gt;20,1,0)</f>
        <v>0</v>
      </c>
    </row>
    <row r="659" spans="1:47">
      <c r="A659" s="15">
        <v>32000</v>
      </c>
      <c r="B659" s="1" t="s">
        <v>32</v>
      </c>
      <c r="C659">
        <v>2006</v>
      </c>
      <c r="D659">
        <v>10707.4</v>
      </c>
      <c r="E659" s="13">
        <v>109781</v>
      </c>
      <c r="F659" s="42">
        <v>52.1</v>
      </c>
      <c r="G659" s="5">
        <v>9.06</v>
      </c>
      <c r="H659" s="13"/>
      <c r="I659" s="13"/>
      <c r="J659" s="13"/>
      <c r="K659" s="13"/>
      <c r="L659" s="13"/>
      <c r="M659" s="13"/>
      <c r="N659" s="13"/>
      <c r="O659" s="30">
        <v>9.5</v>
      </c>
      <c r="P659" s="9">
        <v>7.4918663751287804</v>
      </c>
      <c r="Q659" s="15">
        <v>18.8</v>
      </c>
      <c r="S659" s="7">
        <v>2522658</v>
      </c>
      <c r="T659" s="8">
        <v>142.9</v>
      </c>
      <c r="U659">
        <v>4</v>
      </c>
      <c r="V659" s="9">
        <v>7.4882746346235614</v>
      </c>
      <c r="W659" s="5">
        <v>39793</v>
      </c>
      <c r="X659" s="8">
        <v>65.7</v>
      </c>
      <c r="Y659" s="5">
        <v>70559</v>
      </c>
      <c r="Z659" s="27">
        <v>3011.4858975212901</v>
      </c>
      <c r="AA659" s="11">
        <v>10889.5</v>
      </c>
      <c r="AB659" s="12">
        <v>0.30366116415528849</v>
      </c>
      <c r="AC659" s="5">
        <f>(D659/S659)*1000000</f>
        <v>4244.4913262122727</v>
      </c>
      <c r="AD659" s="5">
        <f>S659/E659</f>
        <v>22.979003652726792</v>
      </c>
      <c r="AE659" s="5">
        <v>0</v>
      </c>
      <c r="AF659" s="5">
        <v>0</v>
      </c>
      <c r="AG659" s="5">
        <v>0</v>
      </c>
      <c r="AH659" s="5">
        <v>3233000</v>
      </c>
      <c r="AI659" s="5">
        <v>4155984.26</v>
      </c>
      <c r="AJ659" s="5">
        <v>158.29177999999999</v>
      </c>
      <c r="AK659" s="5">
        <v>13.01</v>
      </c>
      <c r="AL659" s="5">
        <v>8.4499999999999992E-3</v>
      </c>
      <c r="AM659" s="5">
        <v>4</v>
      </c>
      <c r="AN659" s="5">
        <v>1.39E-3</v>
      </c>
      <c r="AO659" s="5">
        <v>31</v>
      </c>
      <c r="AP659" s="5">
        <v>2</v>
      </c>
      <c r="AQ659" s="5">
        <v>2</v>
      </c>
      <c r="AR659" s="5">
        <v>31</v>
      </c>
      <c r="AS659" s="5">
        <v>0</v>
      </c>
      <c r="AT659" s="5">
        <v>58</v>
      </c>
      <c r="AU659" s="5">
        <f>IF(AM659&gt;20,1,0)</f>
        <v>0</v>
      </c>
    </row>
    <row r="660" spans="1:47">
      <c r="A660" s="15">
        <v>32000</v>
      </c>
      <c r="B660" s="1" t="s">
        <v>32</v>
      </c>
      <c r="C660">
        <v>2005</v>
      </c>
      <c r="D660">
        <v>10325.1</v>
      </c>
      <c r="E660" s="13">
        <v>109781</v>
      </c>
      <c r="F660" s="42">
        <v>57.4</v>
      </c>
      <c r="G660" s="5">
        <v>8.5399999999999991</v>
      </c>
      <c r="H660" s="13"/>
      <c r="I660" s="13"/>
      <c r="J660" s="13"/>
      <c r="K660" s="13"/>
      <c r="L660" s="13"/>
      <c r="M660" s="13"/>
      <c r="N660" s="13"/>
      <c r="O660" s="30">
        <v>10.6</v>
      </c>
      <c r="P660" s="9">
        <v>7.5385577991336143</v>
      </c>
      <c r="Q660" s="15">
        <v>17.399999999999999</v>
      </c>
      <c r="S660" s="7">
        <v>2432143</v>
      </c>
      <c r="T660" s="8">
        <v>134.69999999999999</v>
      </c>
      <c r="U660">
        <v>4.0999999999999996</v>
      </c>
      <c r="V660" s="9">
        <v>7.5681736258200614</v>
      </c>
      <c r="W660" s="5">
        <v>38103</v>
      </c>
      <c r="X660" s="8">
        <v>63.4</v>
      </c>
      <c r="Y660" s="5">
        <v>65913</v>
      </c>
      <c r="Z660" s="27">
        <v>3953.5252657967199</v>
      </c>
      <c r="AA660" s="11">
        <v>10800</v>
      </c>
      <c r="AB660" s="12">
        <v>0.35072374543574125</v>
      </c>
      <c r="AC660" s="5">
        <f>(D660/S660)*1000000</f>
        <v>4245.2684731119843</v>
      </c>
      <c r="AD660" s="5">
        <f>S660/E660</f>
        <v>22.154498501562202</v>
      </c>
      <c r="AE660" s="5">
        <v>0</v>
      </c>
      <c r="AF660" s="5">
        <v>0</v>
      </c>
      <c r="AG660" s="5">
        <v>0</v>
      </c>
      <c r="AH660" s="5">
        <v>31803000</v>
      </c>
      <c r="AI660" s="5">
        <v>42201177.619999997</v>
      </c>
      <c r="AJ660" s="5">
        <v>6509.9177</v>
      </c>
      <c r="AK660" s="5">
        <v>32</v>
      </c>
      <c r="AL660" s="5">
        <v>7.2000000000000005E-4</v>
      </c>
      <c r="AM660" s="5">
        <v>2</v>
      </c>
      <c r="AN660" s="5">
        <v>2.0000000000000002E-5</v>
      </c>
      <c r="AO660" s="5">
        <v>10</v>
      </c>
      <c r="AP660" s="5">
        <v>1</v>
      </c>
      <c r="AQ660" s="5">
        <v>1</v>
      </c>
      <c r="AR660" s="5">
        <v>10</v>
      </c>
      <c r="AS660" s="5">
        <v>0</v>
      </c>
      <c r="AT660" s="5">
        <v>47</v>
      </c>
      <c r="AU660" s="5">
        <f>IF(AM660&gt;20,1,0)</f>
        <v>0</v>
      </c>
    </row>
    <row r="661" spans="1:47">
      <c r="A661" s="15">
        <v>32000</v>
      </c>
      <c r="B661" s="1" t="s">
        <v>32</v>
      </c>
      <c r="C661">
        <v>2004</v>
      </c>
      <c r="D661">
        <v>8779.2000000000007</v>
      </c>
      <c r="E661" s="13">
        <v>109781</v>
      </c>
      <c r="F661" s="42">
        <v>62.1</v>
      </c>
      <c r="G661" s="5">
        <v>7.37</v>
      </c>
      <c r="H661" s="13"/>
      <c r="I661" s="13"/>
      <c r="J661" s="13"/>
      <c r="K661" s="13"/>
      <c r="L661" s="13"/>
      <c r="M661" s="13"/>
      <c r="N661" s="13"/>
      <c r="O661" s="30">
        <v>10.9</v>
      </c>
      <c r="P661" s="9">
        <v>7.4416419078833291</v>
      </c>
      <c r="Q661" s="15">
        <v>16.100000000000001</v>
      </c>
      <c r="S661" s="7">
        <v>2346222</v>
      </c>
      <c r="T661" s="8">
        <v>118.3</v>
      </c>
      <c r="U661">
        <v>4.3</v>
      </c>
      <c r="V661" s="9">
        <v>7.4658020543369803</v>
      </c>
      <c r="W661" s="5">
        <v>35163</v>
      </c>
      <c r="X661" s="8">
        <v>65.7</v>
      </c>
      <c r="Y661" s="5">
        <v>62501</v>
      </c>
      <c r="Z661" s="27">
        <v>3560.7675698747398</v>
      </c>
      <c r="AA661" s="5"/>
      <c r="AB661" s="12">
        <v>0.3245531716244564</v>
      </c>
      <c r="AC661" s="5">
        <f>(D661/S661)*1000000</f>
        <v>3741.8454008188487</v>
      </c>
      <c r="AD661" s="5">
        <f>S661/E661</f>
        <v>21.371840300234101</v>
      </c>
      <c r="AE661" s="5">
        <v>0</v>
      </c>
      <c r="AF661" s="5">
        <v>0</v>
      </c>
      <c r="AG661" s="5">
        <v>0</v>
      </c>
      <c r="AH661" s="5">
        <v>152000</v>
      </c>
      <c r="AI661" s="5">
        <v>208530.89</v>
      </c>
      <c r="AJ661" s="5">
        <v>7.8519800000000002</v>
      </c>
      <c r="AK661" s="5">
        <v>3</v>
      </c>
      <c r="AL661" s="5">
        <v>1.6000000000000001E-4</v>
      </c>
      <c r="AM661" s="5">
        <v>0</v>
      </c>
      <c r="AN661" s="5">
        <v>0</v>
      </c>
      <c r="AO661" s="5">
        <v>1</v>
      </c>
      <c r="AP661" s="5">
        <v>0</v>
      </c>
      <c r="AQ661" s="5">
        <v>1</v>
      </c>
      <c r="AR661" s="5">
        <v>1</v>
      </c>
      <c r="AS661" s="5">
        <v>0</v>
      </c>
      <c r="AT661" s="5">
        <v>8</v>
      </c>
      <c r="AU661" s="5">
        <f>IF(AM661&gt;20,1,0)</f>
        <v>0</v>
      </c>
    </row>
    <row r="662" spans="1:47">
      <c r="A662" s="15">
        <v>32000</v>
      </c>
      <c r="B662" s="1" t="s">
        <v>32</v>
      </c>
      <c r="C662">
        <v>2003</v>
      </c>
      <c r="D662">
        <v>7041.2</v>
      </c>
      <c r="E662" s="17">
        <v>109781</v>
      </c>
      <c r="F662" s="41">
        <v>63.9</v>
      </c>
      <c r="G662" s="5">
        <v>8.7899999999999991</v>
      </c>
      <c r="H662" s="17"/>
      <c r="I662" s="17"/>
      <c r="J662" s="17"/>
      <c r="K662" s="17"/>
      <c r="L662" s="17"/>
      <c r="M662" s="17"/>
      <c r="N662" s="17"/>
      <c r="O662" s="30">
        <v>10.9</v>
      </c>
      <c r="P662" s="9">
        <v>7.2201106794762282</v>
      </c>
      <c r="Q662" s="15">
        <v>15.3</v>
      </c>
      <c r="S662" s="7">
        <v>2248850</v>
      </c>
      <c r="T662" s="8">
        <v>100.3</v>
      </c>
      <c r="U662">
        <v>5.0999999999999996</v>
      </c>
      <c r="V662" s="9">
        <v>7.2410237571536378</v>
      </c>
      <c r="W662" s="5">
        <v>32996</v>
      </c>
      <c r="X662" s="8">
        <v>64.8</v>
      </c>
      <c r="Y662" s="5">
        <v>57462</v>
      </c>
      <c r="Z662" s="27">
        <v>3590.99264911106</v>
      </c>
      <c r="AA662" s="5"/>
      <c r="AB662" s="12">
        <v>0.3319598173686274</v>
      </c>
      <c r="AC662" s="5">
        <f>(D662/S662)*1000000</f>
        <v>3131.0225226226735</v>
      </c>
      <c r="AD662" s="5">
        <f>S662/E662</f>
        <v>20.484874431823357</v>
      </c>
      <c r="AE662" s="5">
        <v>0</v>
      </c>
      <c r="AF662" s="5">
        <v>0</v>
      </c>
      <c r="AG662" s="5">
        <v>0</v>
      </c>
      <c r="AH662" s="5">
        <v>2347000</v>
      </c>
      <c r="AI662" s="5">
        <v>3305628.1</v>
      </c>
      <c r="AJ662" s="5">
        <v>19.596820000000001</v>
      </c>
      <c r="AK662" s="5">
        <v>3</v>
      </c>
      <c r="AL662" s="5">
        <v>4.0000000000000003E-5</v>
      </c>
      <c r="AM662" s="5">
        <v>3</v>
      </c>
      <c r="AN662" s="5">
        <v>0</v>
      </c>
      <c r="AO662" s="5">
        <v>1</v>
      </c>
      <c r="AP662" s="5">
        <v>1</v>
      </c>
      <c r="AQ662" s="5">
        <v>1</v>
      </c>
      <c r="AR662" s="5">
        <v>1</v>
      </c>
      <c r="AS662" s="5">
        <v>0</v>
      </c>
      <c r="AT662" s="5">
        <v>23</v>
      </c>
      <c r="AU662" s="5">
        <f>IF(AM662&gt;20,1,0)</f>
        <v>0</v>
      </c>
    </row>
    <row r="663" spans="1:47">
      <c r="A663" s="15">
        <v>32000</v>
      </c>
      <c r="B663" s="1" t="s">
        <v>32</v>
      </c>
      <c r="C663">
        <v>2002</v>
      </c>
      <c r="D663">
        <v>6887.2</v>
      </c>
      <c r="E663" s="13">
        <v>109781</v>
      </c>
      <c r="F663" s="42">
        <v>67.400000000000006</v>
      </c>
      <c r="G663" s="5">
        <v>8.35</v>
      </c>
      <c r="H663" s="13"/>
      <c r="I663" s="13"/>
      <c r="J663" s="13"/>
      <c r="K663" s="13"/>
      <c r="L663" s="13"/>
      <c r="M663" s="13"/>
      <c r="N663" s="13"/>
      <c r="O663" s="30">
        <v>8.9</v>
      </c>
      <c r="P663" s="9">
        <v>7.1836402308529586</v>
      </c>
      <c r="Q663" s="15">
        <v>14</v>
      </c>
      <c r="S663" s="7">
        <v>2173791</v>
      </c>
      <c r="T663" s="8">
        <v>92.2</v>
      </c>
      <c r="U663">
        <v>5.6</v>
      </c>
      <c r="V663" s="9">
        <v>7.2042919229206133</v>
      </c>
      <c r="W663" s="5">
        <v>32030</v>
      </c>
      <c r="X663" s="8">
        <v>65.3</v>
      </c>
      <c r="Y663" s="5">
        <v>52034</v>
      </c>
      <c r="Z663" s="27">
        <v>2944.77270252375</v>
      </c>
      <c r="AA663" s="5"/>
      <c r="AB663" s="12">
        <v>0.34065190940561929</v>
      </c>
      <c r="AC663" s="5">
        <f>(D663/S663)*1000000</f>
        <v>3168.289867793178</v>
      </c>
      <c r="AD663" s="5">
        <f>S663/E663</f>
        <v>19.801158670443883</v>
      </c>
      <c r="AE663" s="5">
        <v>0</v>
      </c>
      <c r="AF663" s="5">
        <v>0</v>
      </c>
      <c r="AG663" s="5">
        <v>0</v>
      </c>
      <c r="AH663" s="5">
        <v>9099500.0099999998</v>
      </c>
      <c r="AI663" s="5">
        <v>13108261.560000001</v>
      </c>
      <c r="AJ663" s="5">
        <v>824.96492999999998</v>
      </c>
      <c r="AK663" s="5">
        <v>17.989999999999998</v>
      </c>
      <c r="AL663" s="5">
        <v>5.8E-4</v>
      </c>
      <c r="AM663" s="5">
        <v>7</v>
      </c>
      <c r="AN663" s="5">
        <v>2.3000000000000001E-4</v>
      </c>
      <c r="AO663" s="5">
        <v>2</v>
      </c>
      <c r="AP663" s="5">
        <v>1</v>
      </c>
      <c r="AQ663" s="5">
        <v>1</v>
      </c>
      <c r="AR663" s="5">
        <v>2</v>
      </c>
      <c r="AS663" s="5">
        <v>0</v>
      </c>
      <c r="AT663" s="5">
        <v>213</v>
      </c>
      <c r="AU663" s="5">
        <f>IF(AM663&gt;20,1,0)</f>
        <v>0</v>
      </c>
    </row>
    <row r="664" spans="1:47">
      <c r="A664" s="15">
        <v>32000</v>
      </c>
      <c r="B664" s="1" t="s">
        <v>32</v>
      </c>
      <c r="C664">
        <v>2001</v>
      </c>
      <c r="D664">
        <v>6527.1</v>
      </c>
      <c r="E664" s="13">
        <v>109781</v>
      </c>
      <c r="F664" s="42">
        <v>69.599999999999994</v>
      </c>
      <c r="G664" s="5">
        <v>8.58</v>
      </c>
      <c r="H664" s="13"/>
      <c r="I664" s="13"/>
      <c r="J664" s="13"/>
      <c r="K664" s="13"/>
      <c r="L664" s="13"/>
      <c r="M664" s="13"/>
      <c r="N664" s="13"/>
      <c r="O664" s="30">
        <v>7.1</v>
      </c>
      <c r="P664" s="9">
        <v>7.2901890801631941</v>
      </c>
      <c r="Q664" s="15">
        <v>13</v>
      </c>
      <c r="S664" s="7">
        <v>2098399</v>
      </c>
      <c r="T664" s="8">
        <v>91.2</v>
      </c>
      <c r="U664">
        <v>5.2</v>
      </c>
      <c r="V664" s="9">
        <v>7.3032625294057993</v>
      </c>
      <c r="W664" s="5">
        <v>32340</v>
      </c>
      <c r="X664" s="8">
        <v>64.599999999999994</v>
      </c>
      <c r="Y664" s="5">
        <v>49064</v>
      </c>
      <c r="Z664" s="27">
        <v>2957.5390773418599</v>
      </c>
      <c r="AA664" s="5"/>
      <c r="AB664" s="12">
        <v>0.35618424386997788</v>
      </c>
      <c r="AC664" s="5">
        <f>(D664/S664)*1000000</f>
        <v>3110.5142539621875</v>
      </c>
      <c r="AD664" s="5">
        <f>S664/E664</f>
        <v>19.11440959728915</v>
      </c>
      <c r="AE664" s="5">
        <v>0</v>
      </c>
      <c r="AF664" s="5">
        <v>0</v>
      </c>
      <c r="AG664" s="5">
        <v>0</v>
      </c>
      <c r="AH664" s="5">
        <v>280700</v>
      </c>
      <c r="AI664" s="5">
        <v>410754.74</v>
      </c>
      <c r="AJ664" s="5">
        <v>72.6083</v>
      </c>
      <c r="AK664" s="5">
        <v>1</v>
      </c>
      <c r="AL664" s="5">
        <v>0</v>
      </c>
      <c r="AM664" s="5">
        <v>1</v>
      </c>
      <c r="AN664" s="5">
        <v>0</v>
      </c>
      <c r="AO664" s="5">
        <v>1</v>
      </c>
      <c r="AP664" s="5">
        <v>1</v>
      </c>
      <c r="AQ664" s="5">
        <v>1</v>
      </c>
      <c r="AR664" s="5">
        <v>1</v>
      </c>
      <c r="AS664" s="5">
        <v>0</v>
      </c>
      <c r="AT664" s="5">
        <v>27</v>
      </c>
      <c r="AU664" s="5">
        <f>IF(AM664&gt;20,1,0)</f>
        <v>0</v>
      </c>
    </row>
    <row r="665" spans="1:47">
      <c r="A665" s="15">
        <v>32000</v>
      </c>
      <c r="B665" s="1" t="s">
        <v>32</v>
      </c>
      <c r="C665">
        <v>2000</v>
      </c>
      <c r="D665">
        <v>6266.5</v>
      </c>
      <c r="E665" s="13">
        <v>109781</v>
      </c>
      <c r="F665" s="42">
        <v>72.2</v>
      </c>
      <c r="G665" s="5">
        <v>6.46</v>
      </c>
      <c r="H665" s="13"/>
      <c r="I665" s="13"/>
      <c r="J665" s="13"/>
      <c r="K665" s="13"/>
      <c r="L665" s="13"/>
      <c r="M665" s="13"/>
      <c r="N665" s="13"/>
      <c r="O665" s="30">
        <v>8.8000000000000007</v>
      </c>
      <c r="P665" s="9">
        <v>7.3605133806164345</v>
      </c>
      <c r="Q665" s="15">
        <v>11.2</v>
      </c>
      <c r="S665" s="24">
        <v>1998250</v>
      </c>
      <c r="T665" s="8">
        <v>89.4</v>
      </c>
      <c r="U665">
        <v>4.2</v>
      </c>
      <c r="V665" s="9">
        <v>7.3762026514024228</v>
      </c>
      <c r="W665" s="5">
        <v>31871</v>
      </c>
      <c r="X665" s="8">
        <v>64</v>
      </c>
      <c r="Y665" s="5">
        <v>49483</v>
      </c>
      <c r="Z665" s="27">
        <v>2669.9409847751099</v>
      </c>
      <c r="AA665" s="5"/>
      <c r="AB665" s="12">
        <v>0.35466679715145755</v>
      </c>
      <c r="AC665" s="5">
        <f>(D665/S665)*1000000</f>
        <v>3135.9939947454022</v>
      </c>
      <c r="AD665" s="5">
        <f>S665/E665</f>
        <v>18.202147912662483</v>
      </c>
      <c r="AE665" s="5">
        <v>0</v>
      </c>
      <c r="AF665" s="5">
        <v>0</v>
      </c>
      <c r="AG665" s="5">
        <v>0</v>
      </c>
      <c r="AH665" s="5">
        <v>1000000</v>
      </c>
      <c r="AI665" s="5">
        <v>1504962.11</v>
      </c>
      <c r="AJ665" s="5">
        <v>40.160530000000001</v>
      </c>
      <c r="AK665" s="5">
        <v>15</v>
      </c>
      <c r="AL665" s="5">
        <v>8.4000000000000003E-4</v>
      </c>
      <c r="AM665" s="5">
        <v>0</v>
      </c>
      <c r="AN665" s="5">
        <v>0</v>
      </c>
      <c r="AO665" s="5">
        <v>1</v>
      </c>
      <c r="AP665" s="5">
        <v>0</v>
      </c>
      <c r="AQ665" s="5">
        <v>1</v>
      </c>
      <c r="AR665" s="5">
        <v>1</v>
      </c>
      <c r="AS665" s="5">
        <v>0</v>
      </c>
      <c r="AT665" s="5">
        <v>43</v>
      </c>
      <c r="AU665" s="5">
        <f>IF(AM665&gt;20,1,0)</f>
        <v>0</v>
      </c>
    </row>
    <row r="666" spans="1:47">
      <c r="A666" s="15">
        <v>32000</v>
      </c>
      <c r="B666" s="1" t="s">
        <v>32</v>
      </c>
      <c r="C666">
        <v>1999</v>
      </c>
      <c r="D666">
        <v>5820</v>
      </c>
      <c r="E666" s="13">
        <v>109781</v>
      </c>
      <c r="F666" s="42">
        <v>82.3</v>
      </c>
      <c r="G666" s="5">
        <v>9.1199999999999992</v>
      </c>
      <c r="H666" s="13"/>
      <c r="I666" s="13"/>
      <c r="J666" s="13"/>
      <c r="K666" s="13"/>
      <c r="L666" s="13"/>
      <c r="M666" s="13"/>
      <c r="N666" s="13"/>
      <c r="O666" s="30">
        <v>11.3</v>
      </c>
      <c r="P666" s="9">
        <v>6.9496295689840659</v>
      </c>
      <c r="Q666" s="15">
        <v>10.8</v>
      </c>
      <c r="S666" s="25">
        <v>1934718</v>
      </c>
      <c r="T666" s="8">
        <v>91.1</v>
      </c>
      <c r="U666">
        <v>4</v>
      </c>
      <c r="V666" s="9">
        <v>6.9710925606529619</v>
      </c>
      <c r="W666" s="5">
        <v>30292</v>
      </c>
      <c r="X666" s="8">
        <v>63.7</v>
      </c>
      <c r="Y666" s="5">
        <v>47552</v>
      </c>
      <c r="Z666" s="27">
        <v>2645.0491237615602</v>
      </c>
      <c r="AA666" s="5"/>
      <c r="AB666" s="5"/>
      <c r="AC666" s="5">
        <f>(D666/S666)*1000000</f>
        <v>3008.1903409179013</v>
      </c>
      <c r="AD666" s="5">
        <f>S666/E666</f>
        <v>17.623432105737788</v>
      </c>
      <c r="AE666" s="5">
        <v>0</v>
      </c>
      <c r="AF666" s="5">
        <v>0</v>
      </c>
      <c r="AG666" s="5">
        <v>0</v>
      </c>
      <c r="AH666" s="5">
        <v>25476000.010000002</v>
      </c>
      <c r="AI666" s="5">
        <v>39629169.079999998</v>
      </c>
      <c r="AJ666" s="5">
        <v>83.013739999999999</v>
      </c>
      <c r="AK666" s="5">
        <v>4.5</v>
      </c>
      <c r="AL666" s="5">
        <v>2.1000000000000001E-4</v>
      </c>
      <c r="AM666" s="5">
        <v>1</v>
      </c>
      <c r="AN666" s="5">
        <v>0</v>
      </c>
      <c r="AO666" s="5">
        <v>1</v>
      </c>
      <c r="AP666" s="5">
        <v>1</v>
      </c>
      <c r="AQ666" s="5">
        <v>1</v>
      </c>
      <c r="AR666" s="5">
        <v>1</v>
      </c>
      <c r="AS666" s="5">
        <v>0</v>
      </c>
      <c r="AT666" s="5">
        <v>62</v>
      </c>
      <c r="AU666" s="5">
        <f>IF(AM666&gt;20,1,0)</f>
        <v>0</v>
      </c>
    </row>
    <row r="667" spans="1:47">
      <c r="A667" s="15">
        <v>32000</v>
      </c>
      <c r="B667" s="1" t="s">
        <v>32</v>
      </c>
      <c r="C667">
        <v>1998</v>
      </c>
      <c r="D667">
        <v>5308.7</v>
      </c>
      <c r="E667" s="13">
        <v>109781</v>
      </c>
      <c r="F667" s="42"/>
      <c r="G667" s="5">
        <v>9.73</v>
      </c>
      <c r="H667" s="13"/>
      <c r="I667" s="13"/>
      <c r="J667" s="13"/>
      <c r="K667" s="13"/>
      <c r="L667" s="13"/>
      <c r="M667" s="13"/>
      <c r="N667" s="13"/>
      <c r="O667" s="30">
        <v>10.6</v>
      </c>
      <c r="P667" s="9">
        <v>7.1226824063625074</v>
      </c>
      <c r="Q667" s="15">
        <v>9.8000000000000007</v>
      </c>
      <c r="S667" s="25">
        <v>1853191</v>
      </c>
      <c r="T667" s="8">
        <v>89</v>
      </c>
      <c r="U667">
        <v>4.2</v>
      </c>
      <c r="V667" s="9">
        <v>7.1426685502206881</v>
      </c>
      <c r="W667" s="5">
        <v>29291</v>
      </c>
      <c r="X667" s="8">
        <v>61.4</v>
      </c>
      <c r="Y667" s="5">
        <v>45711</v>
      </c>
      <c r="Z667" s="27">
        <v>2970.9731820141101</v>
      </c>
      <c r="AA667" s="5"/>
      <c r="AB667" s="5"/>
      <c r="AC667" s="5">
        <f>(D667/S667)*1000000</f>
        <v>2864.6264740115835</v>
      </c>
      <c r="AD667" s="5">
        <f>S667/E667</f>
        <v>16.88079904537215</v>
      </c>
      <c r="AE667" s="5">
        <v>0</v>
      </c>
      <c r="AF667" s="5">
        <v>0</v>
      </c>
      <c r="AG667" s="5">
        <v>0</v>
      </c>
      <c r="AH667" s="5">
        <v>17100100.010000002</v>
      </c>
      <c r="AI667" s="5">
        <v>27187530.920000002</v>
      </c>
      <c r="AJ667" s="5">
        <v>281.59276999999997</v>
      </c>
      <c r="AK667" s="5">
        <v>21</v>
      </c>
      <c r="AL667" s="5">
        <v>1.0200000000000001E-3</v>
      </c>
      <c r="AM667" s="5">
        <v>2</v>
      </c>
      <c r="AN667" s="5">
        <v>9.0000000000000006E-5</v>
      </c>
      <c r="AO667" s="5">
        <v>2</v>
      </c>
      <c r="AP667" s="5">
        <v>2</v>
      </c>
      <c r="AQ667" s="5">
        <v>2</v>
      </c>
      <c r="AR667" s="5">
        <v>2</v>
      </c>
      <c r="AS667" s="5">
        <v>0</v>
      </c>
      <c r="AT667" s="5">
        <v>63</v>
      </c>
      <c r="AU667" s="5">
        <f>IF(AM667&gt;20,1,0)</f>
        <v>0</v>
      </c>
    </row>
    <row r="668" spans="1:47">
      <c r="A668" s="15">
        <v>32000</v>
      </c>
      <c r="B668" s="1" t="s">
        <v>32</v>
      </c>
      <c r="C668">
        <v>1997</v>
      </c>
      <c r="D668">
        <v>4972.8999999999996</v>
      </c>
      <c r="E668" s="13">
        <v>109781</v>
      </c>
      <c r="F668" s="42"/>
      <c r="G668" s="5">
        <v>11.15</v>
      </c>
      <c r="H668" s="13"/>
      <c r="I668" s="13"/>
      <c r="J668" s="13"/>
      <c r="K668" s="13"/>
      <c r="L668" s="13"/>
      <c r="M668" s="13"/>
      <c r="N668" s="13"/>
      <c r="O668" s="30">
        <v>11</v>
      </c>
      <c r="P668" s="9">
        <v>6.6294108875163156</v>
      </c>
      <c r="Q668" s="15">
        <v>9.1999999999999993</v>
      </c>
      <c r="R668">
        <v>10.3</v>
      </c>
      <c r="S668" s="25">
        <v>1764104</v>
      </c>
      <c r="T668" s="8">
        <v>85.3</v>
      </c>
      <c r="U668">
        <v>4.4000000000000004</v>
      </c>
      <c r="V668" s="9">
        <v>6.6331091604329435</v>
      </c>
      <c r="W668" s="5">
        <v>27534</v>
      </c>
      <c r="X668" s="8">
        <v>61.2</v>
      </c>
      <c r="Y668" s="5">
        <v>43605</v>
      </c>
      <c r="Z668" s="27">
        <v>2813.6490516873801</v>
      </c>
      <c r="AA668" s="5"/>
      <c r="AB668" s="5"/>
      <c r="AC668" s="5">
        <f>(D668/S668)*1000000</f>
        <v>2818.9381124922338</v>
      </c>
      <c r="AD668" s="5">
        <f>S668/E668</f>
        <v>16.069301609568139</v>
      </c>
      <c r="AE668" s="5">
        <v>115000</v>
      </c>
      <c r="AF668" s="5">
        <v>185687.02</v>
      </c>
      <c r="AG668" s="5">
        <v>92.677459999999996</v>
      </c>
      <c r="AH668" s="5">
        <v>586225900</v>
      </c>
      <c r="AI668" s="5">
        <v>946561178.45000005</v>
      </c>
      <c r="AJ668" s="5">
        <v>6301.2064200000004</v>
      </c>
      <c r="AK668" s="5">
        <v>56.98</v>
      </c>
      <c r="AL668" s="5">
        <v>4.6600000000000001E-3</v>
      </c>
      <c r="AM668" s="5">
        <v>2.98</v>
      </c>
      <c r="AN668" s="5">
        <v>1E-4</v>
      </c>
      <c r="AO668" s="5">
        <v>17</v>
      </c>
      <c r="AP668" s="5">
        <v>17</v>
      </c>
      <c r="AQ668" s="5">
        <v>17</v>
      </c>
      <c r="AR668" s="5">
        <v>17</v>
      </c>
      <c r="AS668" s="5">
        <v>2</v>
      </c>
      <c r="AT668" s="5">
        <v>42</v>
      </c>
      <c r="AU668" s="5">
        <f>IF(AM668&gt;20,1,0)</f>
        <v>0</v>
      </c>
    </row>
    <row r="669" spans="1:47">
      <c r="A669" s="15">
        <v>33000</v>
      </c>
      <c r="B669" s="1" t="s">
        <v>33</v>
      </c>
      <c r="C669">
        <v>2019</v>
      </c>
      <c r="D669">
        <v>6802.5</v>
      </c>
      <c r="E669" s="17">
        <v>8953</v>
      </c>
      <c r="F669" s="41">
        <v>6.6</v>
      </c>
      <c r="G669" s="41"/>
      <c r="H669" s="38" t="s">
        <v>187</v>
      </c>
      <c r="I669" s="38" t="s">
        <v>188</v>
      </c>
      <c r="J669" s="38" t="s">
        <v>189</v>
      </c>
      <c r="K669" s="38">
        <v>1.6</v>
      </c>
      <c r="L669" s="38">
        <v>2.6</v>
      </c>
      <c r="M669" s="38">
        <v>4</v>
      </c>
      <c r="N669" s="17">
        <v>205</v>
      </c>
      <c r="O669" s="30">
        <v>3.7</v>
      </c>
      <c r="P669" s="13"/>
      <c r="Q669" s="15">
        <v>13.1</v>
      </c>
      <c r="S669" s="31">
        <v>1359711</v>
      </c>
      <c r="T669" s="8">
        <v>27.9</v>
      </c>
      <c r="U669">
        <v>2.5</v>
      </c>
      <c r="V669" s="5"/>
      <c r="W669" s="5">
        <v>63502</v>
      </c>
      <c r="X669" s="8">
        <v>75</v>
      </c>
      <c r="Y669" s="5">
        <v>51110</v>
      </c>
      <c r="Z669" s="27">
        <v>308.00333459608203</v>
      </c>
      <c r="AA669" s="11">
        <v>2754.25</v>
      </c>
      <c r="AB669" s="5"/>
      <c r="AC669" s="5">
        <f>(D669/S669)*1000000</f>
        <v>5002.9013518313814</v>
      </c>
      <c r="AD669" s="5">
        <f>S669/E669</f>
        <v>151.87210990729363</v>
      </c>
      <c r="AE669" s="5">
        <v>0</v>
      </c>
      <c r="AF669" s="5">
        <v>0</v>
      </c>
      <c r="AG669" s="5">
        <v>0</v>
      </c>
      <c r="AH669" s="5">
        <v>2980000</v>
      </c>
      <c r="AI669" s="5">
        <v>2980000</v>
      </c>
      <c r="AJ669" s="5">
        <v>33.91675</v>
      </c>
      <c r="AK669" s="5">
        <v>0</v>
      </c>
      <c r="AL669" s="5">
        <v>0</v>
      </c>
      <c r="AM669" s="5">
        <v>0</v>
      </c>
      <c r="AN669" s="5">
        <v>0</v>
      </c>
      <c r="AO669" s="5">
        <v>6</v>
      </c>
      <c r="AP669" s="5">
        <v>0</v>
      </c>
      <c r="AQ669" s="5">
        <v>0</v>
      </c>
      <c r="AR669" s="5">
        <v>6</v>
      </c>
      <c r="AS669" s="5">
        <v>0</v>
      </c>
      <c r="AT669" s="5">
        <v>5</v>
      </c>
      <c r="AU669" s="5">
        <f>IF(AM669&gt;20,1,0)</f>
        <v>0</v>
      </c>
    </row>
    <row r="670" spans="1:47">
      <c r="A670" s="15">
        <v>33000</v>
      </c>
      <c r="B670" s="1" t="s">
        <v>33</v>
      </c>
      <c r="C670">
        <v>2018</v>
      </c>
      <c r="D670">
        <v>6684.2</v>
      </c>
      <c r="E670" s="13">
        <v>8953</v>
      </c>
      <c r="F670" s="42">
        <v>6.9</v>
      </c>
      <c r="G670" s="5">
        <v>1.548149666</v>
      </c>
      <c r="H670" s="38" t="s">
        <v>340</v>
      </c>
      <c r="I670" s="38" t="s">
        <v>341</v>
      </c>
      <c r="J670" s="38" t="s">
        <v>342</v>
      </c>
      <c r="K670" s="38">
        <v>1.7</v>
      </c>
      <c r="L670" s="38">
        <v>2.7</v>
      </c>
      <c r="M670" s="38">
        <v>3.9</v>
      </c>
      <c r="N670" s="13">
        <v>210</v>
      </c>
      <c r="O670" s="30">
        <v>6.1</v>
      </c>
      <c r="P670" s="9">
        <v>7.8354356256723898</v>
      </c>
      <c r="Q670" s="15">
        <v>12.9</v>
      </c>
      <c r="S670" s="31">
        <v>1353465</v>
      </c>
      <c r="T670" s="8">
        <v>27</v>
      </c>
      <c r="U670">
        <v>2.6</v>
      </c>
      <c r="V670" s="5"/>
      <c r="W670" s="5">
        <v>61471</v>
      </c>
      <c r="X670" s="8">
        <v>73.400000000000006</v>
      </c>
      <c r="Y670" s="5">
        <v>50054</v>
      </c>
      <c r="Z670" s="27">
        <v>318.589413437085</v>
      </c>
      <c r="AA670" s="11">
        <v>3209.5</v>
      </c>
      <c r="AB670" s="5"/>
      <c r="AC670" s="5">
        <f>(D670/S670)*1000000</f>
        <v>4938.5835614515336</v>
      </c>
      <c r="AD670" s="5">
        <f>S670/E670</f>
        <v>151.17446665922037</v>
      </c>
      <c r="AE670" s="5">
        <v>0</v>
      </c>
      <c r="AF670" s="5">
        <v>0</v>
      </c>
      <c r="AG670" s="5">
        <v>0</v>
      </c>
      <c r="AH670" s="5">
        <v>3445000</v>
      </c>
      <c r="AI670" s="5">
        <v>3555405.41</v>
      </c>
      <c r="AJ670" s="5">
        <v>12.57868</v>
      </c>
      <c r="AK670" s="5">
        <v>9</v>
      </c>
      <c r="AL670" s="5">
        <v>6.0000000000000002E-5</v>
      </c>
      <c r="AM670" s="5">
        <v>2</v>
      </c>
      <c r="AN670" s="5">
        <v>1.0000000000000001E-5</v>
      </c>
      <c r="AO670" s="5">
        <v>3</v>
      </c>
      <c r="AP670" s="5">
        <v>1</v>
      </c>
      <c r="AQ670" s="5">
        <v>1</v>
      </c>
      <c r="AR670" s="5">
        <v>3</v>
      </c>
      <c r="AS670" s="5">
        <v>0</v>
      </c>
      <c r="AT670" s="5">
        <v>19</v>
      </c>
      <c r="AU670" s="5">
        <f>IF(AM670&gt;20,1,0)</f>
        <v>0</v>
      </c>
    </row>
    <row r="671" spans="1:47">
      <c r="A671" s="15">
        <v>33000</v>
      </c>
      <c r="B671" s="1" t="s">
        <v>33</v>
      </c>
      <c r="C671">
        <v>2017</v>
      </c>
      <c r="D671">
        <v>6415.1</v>
      </c>
      <c r="E671" s="13">
        <v>8953</v>
      </c>
      <c r="F671" s="42">
        <v>7</v>
      </c>
      <c r="G671" s="5">
        <v>0.96312919200000002</v>
      </c>
      <c r="H671" s="38" t="s">
        <v>493</v>
      </c>
      <c r="I671" s="38" t="s">
        <v>494</v>
      </c>
      <c r="J671" s="38" t="s">
        <v>495</v>
      </c>
      <c r="K671" s="38">
        <v>1.7</v>
      </c>
      <c r="L671" s="38">
        <v>2.7</v>
      </c>
      <c r="M671" s="38">
        <v>3.8</v>
      </c>
      <c r="N671" s="13">
        <v>167</v>
      </c>
      <c r="O671" s="30">
        <v>6.6</v>
      </c>
      <c r="P671" s="9">
        <v>7.7651283241066791</v>
      </c>
      <c r="Q671" s="15">
        <v>12.6</v>
      </c>
      <c r="S671" s="31">
        <v>1348787</v>
      </c>
      <c r="T671" s="8">
        <v>26.5</v>
      </c>
      <c r="U671">
        <v>2.7</v>
      </c>
      <c r="V671" s="9">
        <v>7.9297909706356213</v>
      </c>
      <c r="W671" s="5">
        <v>58759</v>
      </c>
      <c r="X671" s="8">
        <v>71.599999999999994</v>
      </c>
      <c r="Y671" s="5">
        <v>49348</v>
      </c>
      <c r="Z671" s="27">
        <v>269.61433489948502</v>
      </c>
      <c r="AA671" s="11">
        <v>2825.75</v>
      </c>
      <c r="AB671" s="5"/>
      <c r="AC671" s="5">
        <f>(D671/S671)*1000000</f>
        <v>4756.1994592178007</v>
      </c>
      <c r="AD671" s="5">
        <f>S671/E671</f>
        <v>150.65196023679215</v>
      </c>
      <c r="AE671" s="5">
        <v>0</v>
      </c>
      <c r="AF671" s="5">
        <v>0</v>
      </c>
      <c r="AG671" s="5">
        <v>0</v>
      </c>
      <c r="AH671" s="5">
        <v>16965000</v>
      </c>
      <c r="AI671" s="5">
        <v>17626200</v>
      </c>
      <c r="AJ671" s="5">
        <v>222.53406000000001</v>
      </c>
      <c r="AK671" s="5">
        <v>0</v>
      </c>
      <c r="AL671" s="5">
        <v>0</v>
      </c>
      <c r="AM671" s="5">
        <v>0</v>
      </c>
      <c r="AN671" s="5">
        <v>0</v>
      </c>
      <c r="AO671" s="5">
        <v>2</v>
      </c>
      <c r="AP671" s="5">
        <v>0</v>
      </c>
      <c r="AQ671" s="5">
        <v>0</v>
      </c>
      <c r="AR671" s="5">
        <v>2</v>
      </c>
      <c r="AS671" s="5">
        <v>0</v>
      </c>
      <c r="AT671" s="5">
        <v>54</v>
      </c>
      <c r="AU671" s="5">
        <f>IF(AM671&gt;20,1,0)</f>
        <v>0</v>
      </c>
    </row>
    <row r="672" spans="1:47">
      <c r="A672" s="15">
        <v>33000</v>
      </c>
      <c r="B672" s="1" t="s">
        <v>33</v>
      </c>
      <c r="C672">
        <v>2016</v>
      </c>
      <c r="D672">
        <v>6017</v>
      </c>
      <c r="E672" s="13">
        <v>8953</v>
      </c>
      <c r="F672" s="42">
        <v>7</v>
      </c>
      <c r="G672" s="5">
        <v>1.42</v>
      </c>
      <c r="H672" s="38" t="s">
        <v>646</v>
      </c>
      <c r="I672" s="38" t="s">
        <v>647</v>
      </c>
      <c r="J672" s="38" t="s">
        <v>648</v>
      </c>
      <c r="K672" s="38">
        <v>1.2</v>
      </c>
      <c r="L672" s="38">
        <v>2.4</v>
      </c>
      <c r="M672" s="38">
        <v>3.5</v>
      </c>
      <c r="N672" s="13">
        <v>181</v>
      </c>
      <c r="O672" s="30">
        <v>6.4</v>
      </c>
      <c r="P672" s="9">
        <v>7.7653706316599775</v>
      </c>
      <c r="Q672" s="15">
        <v>12.3</v>
      </c>
      <c r="S672" s="31">
        <v>1342307</v>
      </c>
      <c r="T672" s="8">
        <v>25.5</v>
      </c>
      <c r="U672">
        <v>2.9</v>
      </c>
      <c r="V672" s="9">
        <v>7.7840529035989308</v>
      </c>
      <c r="W672" s="5">
        <v>56513</v>
      </c>
      <c r="X672" s="8">
        <v>71.8</v>
      </c>
      <c r="Y672" s="5">
        <v>48865</v>
      </c>
      <c r="Z672" s="27">
        <v>309.79123476748799</v>
      </c>
      <c r="AA672" s="11">
        <v>2281.25</v>
      </c>
      <c r="AB672" s="12">
        <v>0.43174675928588196</v>
      </c>
      <c r="AC672" s="5">
        <f>(D672/S672)*1000000</f>
        <v>4482.5811084945544</v>
      </c>
      <c r="AD672" s="5">
        <f>S672/E672</f>
        <v>149.92818049815705</v>
      </c>
      <c r="AE672" s="5">
        <v>0</v>
      </c>
      <c r="AF672" s="5">
        <v>0</v>
      </c>
      <c r="AG672" s="5">
        <v>0</v>
      </c>
      <c r="AH672" s="5">
        <v>265000</v>
      </c>
      <c r="AI672" s="5">
        <v>281028.90000000002</v>
      </c>
      <c r="AJ672" s="5">
        <v>1.0013399999999999</v>
      </c>
      <c r="AK672" s="5">
        <v>1</v>
      </c>
      <c r="AL672" s="5">
        <v>3.0000000000000001E-5</v>
      </c>
      <c r="AM672" s="5">
        <v>1</v>
      </c>
      <c r="AN672" s="5">
        <v>3.0000000000000001E-5</v>
      </c>
      <c r="AO672" s="5">
        <v>2</v>
      </c>
      <c r="AP672" s="5">
        <v>1</v>
      </c>
      <c r="AQ672" s="5">
        <v>1</v>
      </c>
      <c r="AR672" s="5">
        <v>2</v>
      </c>
      <c r="AS672" s="5">
        <v>0</v>
      </c>
      <c r="AT672" s="5">
        <v>9</v>
      </c>
      <c r="AU672" s="5">
        <f>IF(AM672&gt;20,1,0)</f>
        <v>0</v>
      </c>
    </row>
    <row r="673" spans="1:47">
      <c r="A673" s="15">
        <v>33000</v>
      </c>
      <c r="B673" s="1" t="s">
        <v>33</v>
      </c>
      <c r="C673">
        <v>2015</v>
      </c>
      <c r="D673">
        <v>5779.2</v>
      </c>
      <c r="E673" s="13">
        <v>8953</v>
      </c>
      <c r="F673" s="42">
        <v>6.9</v>
      </c>
      <c r="G673" s="5">
        <v>1.1299999999999999</v>
      </c>
      <c r="H673" s="38" t="s">
        <v>799</v>
      </c>
      <c r="I673" s="38" t="s">
        <v>800</v>
      </c>
      <c r="J673" s="38" t="s">
        <v>801</v>
      </c>
      <c r="K673" s="38">
        <v>1.6</v>
      </c>
      <c r="L673" s="38">
        <v>2.6</v>
      </c>
      <c r="M673" s="38">
        <v>3.3</v>
      </c>
      <c r="N673" s="13">
        <v>166</v>
      </c>
      <c r="O673" s="30">
        <v>7.3</v>
      </c>
      <c r="P673" s="9">
        <v>7.828112677828643</v>
      </c>
      <c r="Q673" s="15">
        <v>11.6</v>
      </c>
      <c r="S673" s="31">
        <v>1336350</v>
      </c>
      <c r="T673" s="8">
        <v>24.2</v>
      </c>
      <c r="U673">
        <v>3.4</v>
      </c>
      <c r="V673" s="9">
        <v>7.8371605186018174</v>
      </c>
      <c r="W673" s="5">
        <v>54533</v>
      </c>
      <c r="X673" s="8">
        <v>71.599999999999994</v>
      </c>
      <c r="Y673" s="5">
        <v>48156</v>
      </c>
      <c r="Z673" s="27">
        <v>256.969847509104</v>
      </c>
      <c r="AA673" s="11">
        <v>2160.25</v>
      </c>
      <c r="AB673" s="12">
        <v>0.36129656343411981</v>
      </c>
      <c r="AC673" s="5">
        <f>(D673/S673)*1000000</f>
        <v>4324.6155573016049</v>
      </c>
      <c r="AD673" s="5">
        <f>S673/E673</f>
        <v>149.26281693287166</v>
      </c>
      <c r="AE673" s="5">
        <v>0</v>
      </c>
      <c r="AF673" s="5">
        <v>0</v>
      </c>
      <c r="AG673" s="5">
        <v>0</v>
      </c>
      <c r="AH673" s="5">
        <v>371000</v>
      </c>
      <c r="AI673" s="5">
        <v>405651.53</v>
      </c>
      <c r="AJ673" s="5">
        <v>4.4185999999999996</v>
      </c>
      <c r="AK673" s="5">
        <v>34</v>
      </c>
      <c r="AL673" s="5">
        <v>1.0399999999999999E-3</v>
      </c>
      <c r="AM673" s="5">
        <v>3</v>
      </c>
      <c r="AN673" s="5">
        <v>9.0000000000000006E-5</v>
      </c>
      <c r="AO673" s="5">
        <v>2</v>
      </c>
      <c r="AP673" s="5">
        <v>1</v>
      </c>
      <c r="AQ673" s="5">
        <v>1</v>
      </c>
      <c r="AR673" s="5">
        <v>2</v>
      </c>
      <c r="AS673" s="5">
        <v>0</v>
      </c>
      <c r="AT673" s="5">
        <v>17</v>
      </c>
      <c r="AU673" s="5">
        <f>IF(AM673&gt;20,1,0)</f>
        <v>0</v>
      </c>
    </row>
    <row r="674" spans="1:47">
      <c r="A674" s="15">
        <v>33000</v>
      </c>
      <c r="B674" s="1" t="s">
        <v>33</v>
      </c>
      <c r="C674">
        <v>2014</v>
      </c>
      <c r="D674">
        <v>5552.8</v>
      </c>
      <c r="E674" s="13">
        <v>8953</v>
      </c>
      <c r="F674" s="42">
        <v>7.2</v>
      </c>
      <c r="G674" s="5">
        <v>0.9</v>
      </c>
      <c r="H674" s="38" t="s">
        <v>951</v>
      </c>
      <c r="I674" s="38" t="s">
        <v>952</v>
      </c>
      <c r="J674" s="38" t="s">
        <v>953</v>
      </c>
      <c r="K674" s="38">
        <v>1.3</v>
      </c>
      <c r="L674" s="38">
        <v>2.6</v>
      </c>
      <c r="M674" s="38">
        <v>3.2</v>
      </c>
      <c r="N674" s="13">
        <v>95</v>
      </c>
      <c r="O674" s="30">
        <v>7.2</v>
      </c>
      <c r="P674" s="9">
        <v>7.6621525410499816</v>
      </c>
      <c r="Q674" s="15">
        <v>11.2</v>
      </c>
      <c r="S674" s="31">
        <v>1333341</v>
      </c>
      <c r="T674" s="8">
        <v>23.2</v>
      </c>
      <c r="U674">
        <v>4.3</v>
      </c>
      <c r="V674" s="9">
        <v>7.6750150372925354</v>
      </c>
      <c r="W674" s="5">
        <v>52669</v>
      </c>
      <c r="X674" s="8">
        <v>72.2</v>
      </c>
      <c r="Y674" s="5">
        <v>47409</v>
      </c>
      <c r="Z674" s="27">
        <v>266.92626429502201</v>
      </c>
      <c r="AA674" s="11">
        <v>2114.25</v>
      </c>
      <c r="AB674" s="12">
        <v>0.34551922056380724</v>
      </c>
      <c r="AC674" s="5">
        <f>(D674/S674)*1000000</f>
        <v>4164.5760536876915</v>
      </c>
      <c r="AD674" s="5">
        <f>S674/E674</f>
        <v>148.92672847090361</v>
      </c>
      <c r="AE674" s="5">
        <v>0</v>
      </c>
      <c r="AF674" s="5">
        <v>0</v>
      </c>
      <c r="AG674" s="5">
        <v>0</v>
      </c>
      <c r="AH674" s="5">
        <v>3810000</v>
      </c>
      <c r="AI674" s="5">
        <v>4170800.25</v>
      </c>
      <c r="AJ674" s="5">
        <v>96.597449999999995</v>
      </c>
      <c r="AK674" s="5">
        <v>2</v>
      </c>
      <c r="AL674" s="5">
        <v>4.0000000000000003E-5</v>
      </c>
      <c r="AM674" s="5">
        <v>0</v>
      </c>
      <c r="AN674" s="5">
        <v>0</v>
      </c>
      <c r="AO674" s="5">
        <v>2</v>
      </c>
      <c r="AP674" s="5">
        <v>0</v>
      </c>
      <c r="AQ674" s="5">
        <v>1</v>
      </c>
      <c r="AR674" s="5">
        <v>2</v>
      </c>
      <c r="AS674" s="5">
        <v>0</v>
      </c>
      <c r="AT674" s="5">
        <v>58</v>
      </c>
      <c r="AU674" s="5">
        <f>IF(AM674&gt;20,1,0)</f>
        <v>0</v>
      </c>
    </row>
    <row r="675" spans="1:47">
      <c r="A675" s="15">
        <v>33000</v>
      </c>
      <c r="B675" s="1" t="s">
        <v>33</v>
      </c>
      <c r="C675">
        <v>2013</v>
      </c>
      <c r="D675">
        <v>5141</v>
      </c>
      <c r="E675" s="13">
        <v>8953</v>
      </c>
      <c r="F675" s="42">
        <v>6.9</v>
      </c>
      <c r="G675" s="5">
        <v>1.59</v>
      </c>
      <c r="H675" s="38" t="s">
        <v>1103</v>
      </c>
      <c r="I675" s="38" t="s">
        <v>1104</v>
      </c>
      <c r="J675" s="38" t="s">
        <v>1105</v>
      </c>
      <c r="K675" s="38">
        <v>1.2</v>
      </c>
      <c r="L675" s="38">
        <v>2.4</v>
      </c>
      <c r="M675" s="38">
        <v>3.2</v>
      </c>
      <c r="N675" s="13">
        <v>84</v>
      </c>
      <c r="O675" s="30">
        <v>5.5</v>
      </c>
      <c r="P675" s="9">
        <v>7.5940781422606873</v>
      </c>
      <c r="Q675" s="15">
        <v>11</v>
      </c>
      <c r="S675" s="31">
        <v>1326622</v>
      </c>
      <c r="T675" s="8">
        <v>22.5</v>
      </c>
      <c r="U675">
        <v>5.0999999999999996</v>
      </c>
      <c r="V675" s="9">
        <v>7.6338392746233694</v>
      </c>
      <c r="W675" s="5">
        <v>50746</v>
      </c>
      <c r="X675" s="8">
        <v>74.099999999999994</v>
      </c>
      <c r="Y675" s="5">
        <v>46949</v>
      </c>
      <c r="Z675" s="27">
        <v>224.74273168938399</v>
      </c>
      <c r="AA675" s="11">
        <v>2094.75</v>
      </c>
      <c r="AB675" s="12">
        <v>0.39645842197221959</v>
      </c>
      <c r="AC675" s="5">
        <f>(D675/S675)*1000000</f>
        <v>3875.2561015873398</v>
      </c>
      <c r="AD675" s="5">
        <f>S675/E675</f>
        <v>148.17625376968613</v>
      </c>
      <c r="AE675" s="5">
        <v>0</v>
      </c>
      <c r="AF675" s="5">
        <v>0</v>
      </c>
      <c r="AG675" s="5">
        <v>0</v>
      </c>
      <c r="AH675" s="5">
        <v>11251500</v>
      </c>
      <c r="AI675" s="5">
        <v>12516801.92</v>
      </c>
      <c r="AJ675" s="5">
        <v>173.37707</v>
      </c>
      <c r="AK675" s="5">
        <v>30</v>
      </c>
      <c r="AL675" s="5">
        <v>5.0000000000000001E-4</v>
      </c>
      <c r="AM675" s="5">
        <v>0</v>
      </c>
      <c r="AN675" s="5">
        <v>0</v>
      </c>
      <c r="AO675" s="5">
        <v>2</v>
      </c>
      <c r="AP675" s="5">
        <v>0</v>
      </c>
      <c r="AQ675" s="5">
        <v>1</v>
      </c>
      <c r="AR675" s="5">
        <v>2</v>
      </c>
      <c r="AS675" s="5">
        <v>0</v>
      </c>
      <c r="AT675" s="5">
        <v>71</v>
      </c>
      <c r="AU675" s="5">
        <f>IF(AM675&gt;20,1,0)</f>
        <v>0</v>
      </c>
    </row>
    <row r="676" spans="1:47">
      <c r="A676" s="15">
        <v>33000</v>
      </c>
      <c r="B676" s="1" t="s">
        <v>33</v>
      </c>
      <c r="C676">
        <v>2012</v>
      </c>
      <c r="D676">
        <v>4812.7</v>
      </c>
      <c r="E676" s="13">
        <v>8953</v>
      </c>
      <c r="F676" s="42">
        <v>6.8</v>
      </c>
      <c r="G676" s="5">
        <v>1.1299999999999999</v>
      </c>
      <c r="H676" s="38" t="s">
        <v>1256</v>
      </c>
      <c r="I676" s="38" t="s">
        <v>1257</v>
      </c>
      <c r="J676" s="38" t="s">
        <v>1258</v>
      </c>
      <c r="K676" s="38">
        <v>1.3</v>
      </c>
      <c r="L676" s="38">
        <v>2.2999999999999998</v>
      </c>
      <c r="M676" s="38">
        <v>3</v>
      </c>
      <c r="N676" s="13">
        <v>226</v>
      </c>
      <c r="O676" s="30">
        <v>8.1</v>
      </c>
      <c r="P676" s="9">
        <v>7.5351020905247266</v>
      </c>
      <c r="Q676" s="15">
        <v>11</v>
      </c>
      <c r="S676" s="31">
        <v>1324232</v>
      </c>
      <c r="T676" s="8">
        <v>22.2</v>
      </c>
      <c r="U676">
        <v>5.5</v>
      </c>
      <c r="V676" s="9">
        <v>7.6041204062600558</v>
      </c>
      <c r="W676" s="5">
        <v>50995</v>
      </c>
      <c r="X676" s="8">
        <v>74.8</v>
      </c>
      <c r="Y676" s="5">
        <v>46417</v>
      </c>
      <c r="Z676" s="27">
        <v>206.48633692865801</v>
      </c>
      <c r="AA676" s="11">
        <v>2185</v>
      </c>
      <c r="AB676" s="12">
        <v>0.39379969600003878</v>
      </c>
      <c r="AC676" s="5">
        <f>(D676/S676)*1000000</f>
        <v>3634.332956762863</v>
      </c>
      <c r="AD676" s="5">
        <f>S676/E676</f>
        <v>147.90930414386239</v>
      </c>
      <c r="AE676" s="5">
        <v>0</v>
      </c>
      <c r="AF676" s="5">
        <v>0</v>
      </c>
      <c r="AG676" s="5">
        <v>0</v>
      </c>
      <c r="AH676" s="5">
        <v>5276100</v>
      </c>
      <c r="AI676" s="5">
        <v>5955403.7599999998</v>
      </c>
      <c r="AJ676" s="5">
        <v>71.918660000000003</v>
      </c>
      <c r="AK676" s="5">
        <v>4</v>
      </c>
      <c r="AL676" s="5">
        <v>6.0000000000000002E-5</v>
      </c>
      <c r="AM676" s="5">
        <v>2</v>
      </c>
      <c r="AN676" s="5">
        <v>2.0000000000000002E-5</v>
      </c>
      <c r="AO676" s="5">
        <v>2</v>
      </c>
      <c r="AP676" s="5">
        <v>1</v>
      </c>
      <c r="AQ676" s="5">
        <v>2</v>
      </c>
      <c r="AR676" s="5">
        <v>2</v>
      </c>
      <c r="AS676" s="5">
        <v>0</v>
      </c>
      <c r="AT676" s="5">
        <v>57</v>
      </c>
      <c r="AU676" s="5">
        <f>IF(AM676&gt;20,1,0)</f>
        <v>0</v>
      </c>
    </row>
    <row r="677" spans="1:47">
      <c r="A677" s="15">
        <v>33000</v>
      </c>
      <c r="B677" s="1" t="s">
        <v>33</v>
      </c>
      <c r="C677">
        <v>2011</v>
      </c>
      <c r="D677">
        <v>4629.1000000000004</v>
      </c>
      <c r="E677" s="13">
        <v>8953</v>
      </c>
      <c r="F677" s="42">
        <v>7.1</v>
      </c>
      <c r="G677" s="5">
        <v>1.21</v>
      </c>
      <c r="H677" s="38" t="s">
        <v>1409</v>
      </c>
      <c r="I677" s="38" t="s">
        <v>1410</v>
      </c>
      <c r="J677" s="38" t="s">
        <v>1411</v>
      </c>
      <c r="K677" s="38">
        <v>1.1000000000000001</v>
      </c>
      <c r="L677" s="38">
        <v>2.2000000000000002</v>
      </c>
      <c r="M677" s="38">
        <v>2.9</v>
      </c>
      <c r="N677" s="13">
        <v>212</v>
      </c>
      <c r="O677" s="30">
        <v>7.6</v>
      </c>
      <c r="P677" s="9">
        <v>7.1975213250584247</v>
      </c>
      <c r="Q677" s="15">
        <v>11.7</v>
      </c>
      <c r="S677" s="31">
        <v>1320202</v>
      </c>
      <c r="T677" s="8">
        <v>22.1</v>
      </c>
      <c r="U677">
        <v>5.4</v>
      </c>
      <c r="V677" s="9">
        <v>7.2610898892160884</v>
      </c>
      <c r="W677" s="5">
        <v>48924</v>
      </c>
      <c r="X677" s="8">
        <v>74.099999999999994</v>
      </c>
      <c r="Y677" s="5">
        <v>45657</v>
      </c>
      <c r="Z677" s="27">
        <v>201.06083004206801</v>
      </c>
      <c r="AA677" s="11">
        <v>2154</v>
      </c>
      <c r="AB677" s="12">
        <v>0.47690584271607239</v>
      </c>
      <c r="AC677" s="5">
        <f>(D677/S677)*1000000</f>
        <v>3506.3573604645353</v>
      </c>
      <c r="AD677" s="5">
        <f>S677/E677</f>
        <v>147.45917569529766</v>
      </c>
      <c r="AE677" s="5">
        <v>0</v>
      </c>
      <c r="AF677" s="5">
        <v>0</v>
      </c>
      <c r="AG677" s="5">
        <v>0</v>
      </c>
      <c r="AH677" s="5">
        <v>27308000</v>
      </c>
      <c r="AI677" s="5">
        <v>31461821.050000001</v>
      </c>
      <c r="AJ677" s="5">
        <v>590.80400999999995</v>
      </c>
      <c r="AK677" s="5">
        <v>4</v>
      </c>
      <c r="AL677" s="5">
        <v>5.0000000000000002E-5</v>
      </c>
      <c r="AM677" s="5">
        <v>2</v>
      </c>
      <c r="AN677" s="5">
        <v>3.0000000000000001E-5</v>
      </c>
      <c r="AO677" s="5">
        <v>8</v>
      </c>
      <c r="AP677" s="5">
        <v>1</v>
      </c>
      <c r="AQ677" s="5">
        <v>1</v>
      </c>
      <c r="AR677" s="5">
        <v>8</v>
      </c>
      <c r="AS677" s="5">
        <v>0</v>
      </c>
      <c r="AT677" s="5">
        <v>95</v>
      </c>
      <c r="AU677" s="5">
        <f>IF(AM677&gt;20,1,0)</f>
        <v>0</v>
      </c>
    </row>
    <row r="678" spans="1:47">
      <c r="A678" s="15">
        <v>33000</v>
      </c>
      <c r="B678" s="1" t="s">
        <v>33</v>
      </c>
      <c r="C678">
        <v>2010</v>
      </c>
      <c r="D678">
        <v>4427.7</v>
      </c>
      <c r="E678" s="13">
        <v>8953</v>
      </c>
      <c r="F678" s="42">
        <v>7.3</v>
      </c>
      <c r="G678" s="5">
        <v>0.99</v>
      </c>
      <c r="H678" s="38" t="s">
        <v>1561</v>
      </c>
      <c r="I678" s="38" t="s">
        <v>1562</v>
      </c>
      <c r="J678" s="38" t="s">
        <v>1563</v>
      </c>
      <c r="K678" s="38">
        <v>1.2</v>
      </c>
      <c r="L678" s="38">
        <v>2.1</v>
      </c>
      <c r="M678" s="38">
        <v>2.8</v>
      </c>
      <c r="N678" s="13">
        <v>253</v>
      </c>
      <c r="O678" s="30">
        <v>6.5</v>
      </c>
      <c r="P678" s="9">
        <v>7.0766829627030683</v>
      </c>
      <c r="Q678" s="15">
        <v>11.4</v>
      </c>
      <c r="S678" s="31">
        <v>1316762</v>
      </c>
      <c r="T678" s="8">
        <v>21.4</v>
      </c>
      <c r="U678">
        <v>5.8</v>
      </c>
      <c r="V678" s="9">
        <v>7.121732663194714</v>
      </c>
      <c r="W678" s="5">
        <v>46785</v>
      </c>
      <c r="X678" s="5">
        <v>74.900000000000006</v>
      </c>
      <c r="Y678" s="5">
        <v>45661</v>
      </c>
      <c r="Z678" s="27">
        <v>249.366489905164</v>
      </c>
      <c r="AA678" s="11">
        <v>2075</v>
      </c>
      <c r="AB678" s="12">
        <v>0.3573911863992546</v>
      </c>
      <c r="AC678" s="5">
        <f>(D678/S678)*1000000</f>
        <v>3362.5666597304598</v>
      </c>
      <c r="AD678" s="5">
        <f>S678/E678</f>
        <v>147.07494694515805</v>
      </c>
      <c r="AE678" s="5">
        <v>0</v>
      </c>
      <c r="AF678" s="5">
        <v>0</v>
      </c>
      <c r="AG678" s="5">
        <v>0</v>
      </c>
      <c r="AH678" s="5">
        <v>14632199</v>
      </c>
      <c r="AI678" s="5">
        <v>17390027.969999999</v>
      </c>
      <c r="AJ678" s="5">
        <v>86.940579999999997</v>
      </c>
      <c r="AK678" s="5">
        <v>6</v>
      </c>
      <c r="AL678" s="5">
        <v>6.0000000000000002E-5</v>
      </c>
      <c r="AM678" s="5">
        <v>1</v>
      </c>
      <c r="AN678" s="5">
        <v>0</v>
      </c>
      <c r="AO678" s="5">
        <v>4</v>
      </c>
      <c r="AP678" s="5">
        <v>1</v>
      </c>
      <c r="AQ678" s="5">
        <v>1</v>
      </c>
      <c r="AR678" s="5">
        <v>4</v>
      </c>
      <c r="AS678" s="5">
        <v>0</v>
      </c>
      <c r="AT678" s="5">
        <v>59</v>
      </c>
      <c r="AU678" s="5">
        <f>IF(AM678&gt;20,1,0)</f>
        <v>0</v>
      </c>
    </row>
    <row r="679" spans="1:47">
      <c r="A679" s="15">
        <v>33000</v>
      </c>
      <c r="B679" s="1" t="s">
        <v>33</v>
      </c>
      <c r="C679">
        <v>2009</v>
      </c>
      <c r="D679">
        <v>4477.3</v>
      </c>
      <c r="E679" s="13">
        <v>8953</v>
      </c>
      <c r="F679" s="42">
        <v>6.5</v>
      </c>
      <c r="G679" s="5">
        <v>0.83</v>
      </c>
      <c r="H679" s="13"/>
      <c r="I679" s="13"/>
      <c r="J679" s="13"/>
      <c r="K679" s="13"/>
      <c r="L679" s="13"/>
      <c r="M679" s="13"/>
      <c r="N679" s="13"/>
      <c r="O679" s="30">
        <v>7.8</v>
      </c>
      <c r="P679" s="9">
        <v>7.183482218386712</v>
      </c>
      <c r="Q679" s="15">
        <v>10.6</v>
      </c>
      <c r="S679" s="24">
        <v>1316102</v>
      </c>
      <c r="T679" s="8">
        <v>22.6</v>
      </c>
      <c r="U679">
        <v>6.2</v>
      </c>
      <c r="V679" s="9">
        <v>7.2163770335760207</v>
      </c>
      <c r="W679" s="5">
        <v>44892</v>
      </c>
      <c r="X679" s="8">
        <v>76</v>
      </c>
      <c r="Y679" s="5">
        <v>46217</v>
      </c>
      <c r="Z679" s="27">
        <v>167.91378935677099</v>
      </c>
      <c r="AA679" s="11">
        <v>2202.5</v>
      </c>
      <c r="AB679" s="12">
        <v>0.38767318246546295</v>
      </c>
      <c r="AC679" s="5">
        <f>(D679/S679)*1000000</f>
        <v>3401.9399712180366</v>
      </c>
      <c r="AD679" s="5">
        <f>S679/E679</f>
        <v>147.00122863844521</v>
      </c>
      <c r="AE679" s="5">
        <v>0</v>
      </c>
      <c r="AF679" s="5">
        <v>0</v>
      </c>
      <c r="AG679" s="5">
        <v>0</v>
      </c>
      <c r="AH679" s="5">
        <v>1133000</v>
      </c>
      <c r="AI679" s="5">
        <v>1368631.19</v>
      </c>
      <c r="AJ679" s="5">
        <v>7.8099400000000001</v>
      </c>
      <c r="AK679" s="5">
        <v>0</v>
      </c>
      <c r="AL679" s="5">
        <v>0</v>
      </c>
      <c r="AM679" s="5">
        <v>1</v>
      </c>
      <c r="AN679" s="5">
        <v>0</v>
      </c>
      <c r="AO679" s="5">
        <v>1</v>
      </c>
      <c r="AP679" s="5">
        <v>1</v>
      </c>
      <c r="AQ679" s="5">
        <v>0</v>
      </c>
      <c r="AR679" s="5">
        <v>1</v>
      </c>
      <c r="AS679" s="5">
        <v>0</v>
      </c>
      <c r="AT679" s="5">
        <v>24</v>
      </c>
      <c r="AU679" s="5">
        <f>IF(AM679&gt;20,1,0)</f>
        <v>0</v>
      </c>
    </row>
    <row r="680" spans="1:47">
      <c r="A680" s="15">
        <v>33000</v>
      </c>
      <c r="B680" s="1" t="s">
        <v>33</v>
      </c>
      <c r="C680">
        <v>2008</v>
      </c>
      <c r="D680">
        <v>4310.3999999999996</v>
      </c>
      <c r="E680" s="13">
        <v>8953</v>
      </c>
      <c r="F680" s="42">
        <v>6.8</v>
      </c>
      <c r="G680" s="5">
        <v>1.06</v>
      </c>
      <c r="H680" s="13"/>
      <c r="I680" s="13"/>
      <c r="J680" s="13"/>
      <c r="K680" s="13"/>
      <c r="L680" s="13"/>
      <c r="M680" s="13"/>
      <c r="N680" s="13"/>
      <c r="O680" s="30">
        <v>7</v>
      </c>
      <c r="P680" s="9">
        <v>7.5579980574829477</v>
      </c>
      <c r="Q680" s="15">
        <v>10</v>
      </c>
      <c r="S680" s="24">
        <v>1315906</v>
      </c>
      <c r="T680" s="8">
        <v>26</v>
      </c>
      <c r="U680">
        <v>3.9</v>
      </c>
      <c r="V680" s="9">
        <v>7.5766428732411448</v>
      </c>
      <c r="W680" s="5">
        <v>45694</v>
      </c>
      <c r="X680" s="8">
        <v>75</v>
      </c>
      <c r="Y680" s="5">
        <v>46948</v>
      </c>
      <c r="Z680" s="27">
        <v>269.05098577044902</v>
      </c>
      <c r="AA680" s="11">
        <v>2445</v>
      </c>
      <c r="AB680" s="12">
        <v>0.34327940635188353</v>
      </c>
      <c r="AC680" s="5">
        <f>(D680/S680)*1000000</f>
        <v>3275.613911631986</v>
      </c>
      <c r="AD680" s="5">
        <f>S680/E680</f>
        <v>146.97933653523958</v>
      </c>
      <c r="AE680" s="5">
        <v>0</v>
      </c>
      <c r="AF680" s="5">
        <v>0</v>
      </c>
      <c r="AG680" s="5">
        <v>0</v>
      </c>
      <c r="AH680" s="5">
        <v>48885460</v>
      </c>
      <c r="AI680" s="5">
        <v>58842124.960000001</v>
      </c>
      <c r="AJ680" s="5">
        <v>408.42984999999999</v>
      </c>
      <c r="AK680" s="5">
        <v>5</v>
      </c>
      <c r="AL680" s="5">
        <v>4.0000000000000003E-5</v>
      </c>
      <c r="AM680" s="5">
        <v>2</v>
      </c>
      <c r="AN680" s="5">
        <v>2.0000000000000002E-5</v>
      </c>
      <c r="AO680" s="5">
        <v>4</v>
      </c>
      <c r="AP680" s="5">
        <v>1</v>
      </c>
      <c r="AQ680" s="5">
        <v>1</v>
      </c>
      <c r="AR680" s="5">
        <v>4</v>
      </c>
      <c r="AS680" s="5">
        <v>0</v>
      </c>
      <c r="AT680" s="5">
        <v>85</v>
      </c>
      <c r="AU680" s="5">
        <f>IF(AM680&gt;20,1,0)</f>
        <v>0</v>
      </c>
    </row>
    <row r="681" spans="1:47">
      <c r="A681" s="15">
        <v>33000</v>
      </c>
      <c r="B681" s="1" t="s">
        <v>33</v>
      </c>
      <c r="C681">
        <v>2007</v>
      </c>
      <c r="D681">
        <v>4334.2</v>
      </c>
      <c r="E681" s="13">
        <v>8953</v>
      </c>
      <c r="F681" s="42">
        <v>7.1</v>
      </c>
      <c r="G681" s="5">
        <v>0.91</v>
      </c>
      <c r="H681" s="13"/>
      <c r="I681" s="13"/>
      <c r="J681" s="13"/>
      <c r="K681" s="13"/>
      <c r="L681" s="13"/>
      <c r="M681" s="13"/>
      <c r="N681" s="13"/>
      <c r="O681" s="30">
        <v>5.8</v>
      </c>
      <c r="P681" s="9">
        <v>7.9396030811471698</v>
      </c>
      <c r="Q681" s="15">
        <v>9.4</v>
      </c>
      <c r="S681" s="24">
        <v>1312540</v>
      </c>
      <c r="T681" s="8">
        <v>27.4</v>
      </c>
      <c r="U681">
        <v>3.5</v>
      </c>
      <c r="V681" s="9">
        <v>7.9594193584753832</v>
      </c>
      <c r="W681" s="5">
        <v>44670</v>
      </c>
      <c r="X681" s="8">
        <v>73.8</v>
      </c>
      <c r="Y681" s="5">
        <v>46685</v>
      </c>
      <c r="Z681" s="27">
        <v>363.02679093907699</v>
      </c>
      <c r="AA681" s="11">
        <v>2598</v>
      </c>
      <c r="AB681" s="12">
        <v>0.39204401889989043</v>
      </c>
      <c r="AC681" s="5">
        <f>(D681/S681)*1000000</f>
        <v>3302.1469821872092</v>
      </c>
      <c r="AD681" s="5">
        <f>S681/E681</f>
        <v>146.60337317100414</v>
      </c>
      <c r="AE681" s="5">
        <v>0</v>
      </c>
      <c r="AF681" s="5">
        <v>0</v>
      </c>
      <c r="AG681" s="5">
        <v>0</v>
      </c>
      <c r="AH681" s="5">
        <v>16146000</v>
      </c>
      <c r="AI681" s="5">
        <v>20180707.460000001</v>
      </c>
      <c r="AJ681" s="5">
        <v>189.20439999999999</v>
      </c>
      <c r="AK681" s="5">
        <v>3</v>
      </c>
      <c r="AL681" s="5">
        <v>2.0000000000000002E-5</v>
      </c>
      <c r="AM681" s="5">
        <v>0</v>
      </c>
      <c r="AN681" s="5">
        <v>0</v>
      </c>
      <c r="AO681" s="5">
        <v>3</v>
      </c>
      <c r="AP681" s="5">
        <v>0</v>
      </c>
      <c r="AQ681" s="5">
        <v>1</v>
      </c>
      <c r="AR681" s="5">
        <v>3</v>
      </c>
      <c r="AS681" s="5">
        <v>0</v>
      </c>
      <c r="AT681" s="5">
        <v>43</v>
      </c>
      <c r="AU681" s="5">
        <f>IF(AM681&gt;20,1,0)</f>
        <v>0</v>
      </c>
    </row>
    <row r="682" spans="1:47">
      <c r="A682" s="15">
        <v>33000</v>
      </c>
      <c r="B682" s="1" t="s">
        <v>33</v>
      </c>
      <c r="C682">
        <v>2006</v>
      </c>
      <c r="D682">
        <v>4281.1000000000004</v>
      </c>
      <c r="E682" s="13">
        <v>8953</v>
      </c>
      <c r="F682" s="42">
        <v>7.2</v>
      </c>
      <c r="G682" s="5">
        <v>0.99</v>
      </c>
      <c r="H682" s="13"/>
      <c r="I682" s="13"/>
      <c r="J682" s="13"/>
      <c r="K682" s="13"/>
      <c r="L682" s="13"/>
      <c r="M682" s="13"/>
      <c r="N682" s="13"/>
      <c r="O682" s="30">
        <v>5.4</v>
      </c>
      <c r="P682" s="9">
        <v>8.0356684281661046</v>
      </c>
      <c r="Q682" s="15">
        <v>9</v>
      </c>
      <c r="S682" s="24">
        <v>1308389</v>
      </c>
      <c r="T682" s="8">
        <v>29.4</v>
      </c>
      <c r="U682">
        <v>3.4</v>
      </c>
      <c r="V682" s="9">
        <v>8.0463087103954596</v>
      </c>
      <c r="W682" s="5">
        <v>43248</v>
      </c>
      <c r="X682" s="8">
        <v>74.2</v>
      </c>
      <c r="Y682" s="5">
        <v>46197</v>
      </c>
      <c r="Z682" s="27">
        <v>490.00976907085999</v>
      </c>
      <c r="AA682" s="11">
        <v>2670.25</v>
      </c>
      <c r="AB682" s="12">
        <v>0.47130858468399878</v>
      </c>
      <c r="AC682" s="5">
        <f>(D682/S682)*1000000</f>
        <v>3272.0391259785893</v>
      </c>
      <c r="AD682" s="5">
        <f>S682/E682</f>
        <v>146.13972969954204</v>
      </c>
      <c r="AE682" s="5">
        <v>0</v>
      </c>
      <c r="AF682" s="5">
        <v>0</v>
      </c>
      <c r="AG682" s="5">
        <v>0</v>
      </c>
      <c r="AH682" s="5">
        <v>18187000</v>
      </c>
      <c r="AI682" s="5">
        <v>23379179.260000002</v>
      </c>
      <c r="AJ682" s="5">
        <v>105.78464</v>
      </c>
      <c r="AK682" s="5">
        <v>9</v>
      </c>
      <c r="AL682" s="5">
        <v>6.9999999999999994E-5</v>
      </c>
      <c r="AM682" s="5">
        <v>1</v>
      </c>
      <c r="AN682" s="5">
        <v>1.0000000000000001E-5</v>
      </c>
      <c r="AO682" s="5">
        <v>4</v>
      </c>
      <c r="AP682" s="5">
        <v>1</v>
      </c>
      <c r="AQ682" s="5">
        <v>1</v>
      </c>
      <c r="AR682" s="5">
        <v>4</v>
      </c>
      <c r="AS682" s="5">
        <v>0</v>
      </c>
      <c r="AT682" s="5">
        <v>65</v>
      </c>
      <c r="AU682" s="5">
        <f>IF(AM682&gt;20,1,0)</f>
        <v>0</v>
      </c>
    </row>
    <row r="683" spans="1:47">
      <c r="A683" s="15">
        <v>33000</v>
      </c>
      <c r="B683" s="1" t="s">
        <v>33</v>
      </c>
      <c r="C683">
        <v>2005</v>
      </c>
      <c r="D683">
        <v>4209.5</v>
      </c>
      <c r="E683" s="13">
        <v>8953</v>
      </c>
      <c r="F683" s="42">
        <v>7.2</v>
      </c>
      <c r="G683" s="5">
        <v>1.45</v>
      </c>
      <c r="H683" s="13"/>
      <c r="I683" s="13"/>
      <c r="J683" s="13"/>
      <c r="K683" s="13"/>
      <c r="L683" s="13"/>
      <c r="M683" s="13"/>
      <c r="N683" s="13"/>
      <c r="O683" s="30">
        <v>5.6</v>
      </c>
      <c r="P683" s="9">
        <v>7.892101602503879</v>
      </c>
      <c r="Q683" s="15">
        <v>8.6999999999999993</v>
      </c>
      <c r="S683" s="24">
        <v>1298492</v>
      </c>
      <c r="T683" s="8">
        <v>29.4</v>
      </c>
      <c r="U683">
        <v>3.6</v>
      </c>
      <c r="V683" s="9">
        <v>7.892883653349025</v>
      </c>
      <c r="W683" s="5">
        <v>40723</v>
      </c>
      <c r="X683" s="8">
        <v>74</v>
      </c>
      <c r="Y683" s="5">
        <v>45303</v>
      </c>
      <c r="Z683" s="27">
        <v>636.23766657044803</v>
      </c>
      <c r="AA683" s="11">
        <v>2680</v>
      </c>
      <c r="AB683" s="12">
        <v>0.45199933575863255</v>
      </c>
      <c r="AC683" s="5">
        <f>(D683/S683)*1000000</f>
        <v>3241.8374545241709</v>
      </c>
      <c r="AD683" s="5">
        <f>S683/E683</f>
        <v>145.03429018206188</v>
      </c>
      <c r="AE683" s="5">
        <v>200000</v>
      </c>
      <c r="AF683" s="5">
        <v>265391.17</v>
      </c>
      <c r="AG683" s="5">
        <v>6.2755099999999997</v>
      </c>
      <c r="AH683" s="5">
        <v>21346000</v>
      </c>
      <c r="AI683" s="5">
        <v>28325200.07</v>
      </c>
      <c r="AJ683" s="5">
        <v>401.95157</v>
      </c>
      <c r="AK683" s="5">
        <v>9</v>
      </c>
      <c r="AL683" s="5">
        <v>6.9999999999999994E-5</v>
      </c>
      <c r="AM683" s="5">
        <v>4</v>
      </c>
      <c r="AN683" s="5">
        <v>6.9999999999999994E-5</v>
      </c>
      <c r="AO683" s="5">
        <v>5</v>
      </c>
      <c r="AP683" s="5">
        <v>3</v>
      </c>
      <c r="AQ683" s="5">
        <v>2</v>
      </c>
      <c r="AR683" s="5">
        <v>5</v>
      </c>
      <c r="AS683" s="5">
        <v>3</v>
      </c>
      <c r="AT683" s="5">
        <v>111</v>
      </c>
      <c r="AU683" s="5">
        <f>IF(AM683&gt;20,1,0)</f>
        <v>0</v>
      </c>
    </row>
    <row r="684" spans="1:47">
      <c r="A684" s="15">
        <v>33000</v>
      </c>
      <c r="B684" s="1" t="s">
        <v>33</v>
      </c>
      <c r="C684">
        <v>2004</v>
      </c>
      <c r="D684">
        <v>4068.6</v>
      </c>
      <c r="E684" s="13">
        <v>8953</v>
      </c>
      <c r="F684" s="42">
        <v>8</v>
      </c>
      <c r="G684" s="5">
        <v>1.31</v>
      </c>
      <c r="H684" s="13"/>
      <c r="I684" s="13"/>
      <c r="J684" s="13"/>
      <c r="K684" s="13"/>
      <c r="L684" s="13"/>
      <c r="M684" s="13"/>
      <c r="N684" s="13"/>
      <c r="O684" s="30">
        <v>5.5</v>
      </c>
      <c r="P684" s="9">
        <v>7.9365158924975008</v>
      </c>
      <c r="Q684" s="15">
        <v>8.1999999999999993</v>
      </c>
      <c r="S684" s="24">
        <v>1290121</v>
      </c>
      <c r="T684" s="8">
        <v>29.4</v>
      </c>
      <c r="U684">
        <v>3.8</v>
      </c>
      <c r="V684" s="9">
        <v>7.9420046786501546</v>
      </c>
      <c r="W684" s="5">
        <v>39484</v>
      </c>
      <c r="X684" s="8">
        <v>73.3</v>
      </c>
      <c r="Y684" s="5">
        <v>44998</v>
      </c>
      <c r="Z684" s="27">
        <v>720.94917622371895</v>
      </c>
      <c r="AA684" s="5"/>
      <c r="AB684" s="12">
        <v>0.44855590897515624</v>
      </c>
      <c r="AC684" s="5">
        <f>(D684/S684)*1000000</f>
        <v>3153.6576801710848</v>
      </c>
      <c r="AD684" s="5">
        <f>S684/E684</f>
        <v>144.0992963252541</v>
      </c>
      <c r="AE684" s="5">
        <v>0</v>
      </c>
      <c r="AF684" s="5">
        <v>0</v>
      </c>
      <c r="AG684" s="5">
        <v>0</v>
      </c>
      <c r="AH684" s="5">
        <v>1222500</v>
      </c>
      <c r="AI684" s="5">
        <v>1677164.23</v>
      </c>
      <c r="AJ684" s="5">
        <v>12.829969999999999</v>
      </c>
      <c r="AK684" s="5">
        <v>11</v>
      </c>
      <c r="AL684" s="5">
        <v>4.0000000000000003E-5</v>
      </c>
      <c r="AM684" s="5">
        <v>0</v>
      </c>
      <c r="AN684" s="5">
        <v>0</v>
      </c>
      <c r="AO684" s="5">
        <v>2</v>
      </c>
      <c r="AP684" s="5">
        <v>0</v>
      </c>
      <c r="AQ684" s="5">
        <v>1</v>
      </c>
      <c r="AR684" s="5">
        <v>2</v>
      </c>
      <c r="AS684" s="5">
        <v>0</v>
      </c>
      <c r="AT684" s="5">
        <v>64</v>
      </c>
      <c r="AU684" s="5">
        <f>IF(AM684&gt;20,1,0)</f>
        <v>0</v>
      </c>
    </row>
    <row r="685" spans="1:47">
      <c r="A685" s="15">
        <v>33000</v>
      </c>
      <c r="B685" s="1" t="s">
        <v>33</v>
      </c>
      <c r="C685">
        <v>2003</v>
      </c>
      <c r="D685">
        <v>3830.6</v>
      </c>
      <c r="E685" s="13">
        <v>8953</v>
      </c>
      <c r="F685" s="42">
        <v>8.1</v>
      </c>
      <c r="G685" s="5">
        <v>1.32</v>
      </c>
      <c r="H685" s="13"/>
      <c r="I685" s="13"/>
      <c r="J685" s="13"/>
      <c r="K685" s="13"/>
      <c r="L685" s="13"/>
      <c r="M685" s="13"/>
      <c r="N685" s="13"/>
      <c r="O685" s="30">
        <v>5.8</v>
      </c>
      <c r="P685" s="9">
        <v>7.8217761361569194</v>
      </c>
      <c r="Q685" s="15">
        <v>7.8</v>
      </c>
      <c r="S685" s="24">
        <v>1279840</v>
      </c>
      <c r="T685" s="8">
        <v>28.9</v>
      </c>
      <c r="U685">
        <v>4.3</v>
      </c>
      <c r="V685" s="9">
        <v>7.8319537406915929</v>
      </c>
      <c r="W685" s="5">
        <v>37536</v>
      </c>
      <c r="X685" s="8">
        <v>74.400000000000006</v>
      </c>
      <c r="Y685" s="5">
        <v>44230</v>
      </c>
      <c r="Z685" s="27">
        <v>641.47471936864497</v>
      </c>
      <c r="AA685" s="5"/>
      <c r="AB685" s="12">
        <v>0.4266600878667256</v>
      </c>
      <c r="AC685" s="5">
        <f>(D685/S685)*1000000</f>
        <v>2993.0303787973498</v>
      </c>
      <c r="AD685" s="5">
        <f>S685/E685</f>
        <v>142.95096615659554</v>
      </c>
      <c r="AE685" s="5">
        <v>0</v>
      </c>
      <c r="AF685" s="5">
        <v>0</v>
      </c>
      <c r="AG685" s="5">
        <v>0</v>
      </c>
      <c r="AH685" s="5">
        <v>3770000</v>
      </c>
      <c r="AI685" s="5">
        <v>5309849.99</v>
      </c>
      <c r="AJ685" s="5">
        <v>68.302149999999997</v>
      </c>
      <c r="AK685" s="5">
        <v>29</v>
      </c>
      <c r="AL685" s="5">
        <v>2.7999999999999998E-4</v>
      </c>
      <c r="AM685" s="5">
        <v>2</v>
      </c>
      <c r="AN685" s="5">
        <v>1.0000000000000001E-5</v>
      </c>
      <c r="AO685" s="5">
        <v>2</v>
      </c>
      <c r="AP685" s="5">
        <v>1</v>
      </c>
      <c r="AQ685" s="5">
        <v>1</v>
      </c>
      <c r="AR685" s="5">
        <v>2</v>
      </c>
      <c r="AS685" s="5">
        <v>0</v>
      </c>
      <c r="AT685" s="5">
        <v>14</v>
      </c>
      <c r="AU685" s="5">
        <f>IF(AM685&gt;20,1,0)</f>
        <v>0</v>
      </c>
    </row>
    <row r="686" spans="1:47">
      <c r="A686" s="15">
        <v>33000</v>
      </c>
      <c r="B686" s="1" t="s">
        <v>33</v>
      </c>
      <c r="C686">
        <v>2002</v>
      </c>
      <c r="D686">
        <v>3455.5</v>
      </c>
      <c r="E686" s="13">
        <v>8953</v>
      </c>
      <c r="F686" s="42">
        <v>8.3000000000000007</v>
      </c>
      <c r="G686" s="5">
        <v>0.94</v>
      </c>
      <c r="H686" s="13"/>
      <c r="I686" s="13"/>
      <c r="J686" s="13"/>
      <c r="K686" s="13"/>
      <c r="L686" s="13"/>
      <c r="M686" s="13"/>
      <c r="N686" s="13"/>
      <c r="O686" s="30">
        <v>5.8</v>
      </c>
      <c r="P686" s="9">
        <v>7.8874606088983699</v>
      </c>
      <c r="Q686" s="15">
        <v>7.1</v>
      </c>
      <c r="S686" s="24">
        <v>1269089</v>
      </c>
      <c r="T686" s="8">
        <v>27.9</v>
      </c>
      <c r="U686">
        <v>4.5</v>
      </c>
      <c r="V686" s="9">
        <v>7.8989699290645818</v>
      </c>
      <c r="W686" s="5">
        <v>37077</v>
      </c>
      <c r="X686" s="8">
        <v>69.5</v>
      </c>
      <c r="Y686" s="5">
        <v>43829</v>
      </c>
      <c r="Z686" s="27">
        <v>667.66274352659002</v>
      </c>
      <c r="AA686" s="5"/>
      <c r="AB686" s="12">
        <v>0.46160035791458232</v>
      </c>
      <c r="AC686" s="5">
        <f>(D686/S686)*1000000</f>
        <v>2722.819282178003</v>
      </c>
      <c r="AD686" s="5">
        <f>S686/E686</f>
        <v>141.75013961800514</v>
      </c>
      <c r="AE686" s="5">
        <v>0</v>
      </c>
      <c r="AF686" s="5">
        <v>0</v>
      </c>
      <c r="AG686" s="5">
        <v>0</v>
      </c>
      <c r="AH686" s="5">
        <v>918000</v>
      </c>
      <c r="AI686" s="5">
        <v>1322422.5</v>
      </c>
      <c r="AJ686" s="5">
        <v>7.4785399999999997</v>
      </c>
      <c r="AK686" s="5">
        <v>7</v>
      </c>
      <c r="AL686" s="5">
        <v>9.0000000000000006E-5</v>
      </c>
      <c r="AM686" s="5">
        <v>0</v>
      </c>
      <c r="AN686" s="5">
        <v>0</v>
      </c>
      <c r="AO686" s="5">
        <v>2</v>
      </c>
      <c r="AP686" s="5">
        <v>0</v>
      </c>
      <c r="AQ686" s="5">
        <v>2</v>
      </c>
      <c r="AR686" s="5">
        <v>2</v>
      </c>
      <c r="AS686" s="5">
        <v>0</v>
      </c>
      <c r="AT686" s="5">
        <v>32</v>
      </c>
      <c r="AU686" s="5">
        <f>IF(AM686&gt;20,1,0)</f>
        <v>0</v>
      </c>
    </row>
    <row r="687" spans="1:47">
      <c r="A687" s="15">
        <v>33000</v>
      </c>
      <c r="B687" s="1" t="s">
        <v>33</v>
      </c>
      <c r="C687">
        <v>2001</v>
      </c>
      <c r="D687">
        <v>3270.8</v>
      </c>
      <c r="E687" s="13">
        <v>8953</v>
      </c>
      <c r="F687" s="42">
        <v>8.5</v>
      </c>
      <c r="G687" s="5">
        <v>1.35</v>
      </c>
      <c r="H687" s="13"/>
      <c r="I687" s="13"/>
      <c r="J687" s="13"/>
      <c r="K687" s="13"/>
      <c r="L687" s="13"/>
      <c r="M687" s="13"/>
      <c r="N687" s="13"/>
      <c r="O687" s="30">
        <v>6.5</v>
      </c>
      <c r="P687" s="9">
        <v>7.9776290352456138</v>
      </c>
      <c r="Q687" s="15">
        <v>6.6</v>
      </c>
      <c r="S687" s="24">
        <v>1255517</v>
      </c>
      <c r="T687" s="5">
        <v>27.2</v>
      </c>
      <c r="U687">
        <v>3.4</v>
      </c>
      <c r="V687" s="9">
        <v>7.9938332984264262</v>
      </c>
      <c r="W687" s="5">
        <v>36792</v>
      </c>
      <c r="X687" s="8">
        <v>68.400000000000006</v>
      </c>
      <c r="Y687" s="5">
        <v>44032</v>
      </c>
      <c r="Z687" s="27">
        <v>512.57877175058002</v>
      </c>
      <c r="AA687" s="5"/>
      <c r="AB687" s="12">
        <v>0.49017123987042455</v>
      </c>
      <c r="AC687" s="5">
        <f>(D687/S687)*1000000</f>
        <v>2605.1419455093001</v>
      </c>
      <c r="AD687" s="5">
        <f>S687/E687</f>
        <v>140.23422316541942</v>
      </c>
      <c r="AE687" s="5">
        <v>0</v>
      </c>
      <c r="AF687" s="5">
        <v>0</v>
      </c>
      <c r="AG687" s="5">
        <v>0</v>
      </c>
      <c r="AH687" s="5">
        <v>6235000</v>
      </c>
      <c r="AI687" s="5">
        <v>9123818.1500000004</v>
      </c>
      <c r="AJ687" s="5">
        <v>37.336530000000003</v>
      </c>
      <c r="AK687" s="5">
        <v>2</v>
      </c>
      <c r="AL687" s="5">
        <v>1.0000000000000001E-5</v>
      </c>
      <c r="AM687" s="5">
        <v>0</v>
      </c>
      <c r="AN687" s="5">
        <v>0</v>
      </c>
      <c r="AO687" s="5">
        <v>2</v>
      </c>
      <c r="AP687" s="5">
        <v>0</v>
      </c>
      <c r="AQ687" s="5">
        <v>1</v>
      </c>
      <c r="AR687" s="5">
        <v>2</v>
      </c>
      <c r="AS687" s="5">
        <v>0</v>
      </c>
      <c r="AT687" s="5">
        <v>11</v>
      </c>
      <c r="AU687" s="5">
        <f>IF(AM687&gt;20,1,0)</f>
        <v>0</v>
      </c>
    </row>
    <row r="688" spans="1:47">
      <c r="A688" s="15">
        <v>33000</v>
      </c>
      <c r="B688" s="1" t="s">
        <v>33</v>
      </c>
      <c r="C688">
        <v>2000</v>
      </c>
      <c r="D688">
        <v>3198.7</v>
      </c>
      <c r="E688" s="13">
        <v>8953</v>
      </c>
      <c r="F688" s="42">
        <v>9.4</v>
      </c>
      <c r="G688" s="5">
        <v>1.78</v>
      </c>
      <c r="H688" s="13"/>
      <c r="I688" s="13"/>
      <c r="J688" s="13"/>
      <c r="K688" s="13"/>
      <c r="L688" s="13"/>
      <c r="M688" s="13"/>
      <c r="N688" s="13"/>
      <c r="O688" s="30">
        <v>4.5</v>
      </c>
      <c r="P688" s="9">
        <v>7.9319862587621008</v>
      </c>
      <c r="Q688" s="15">
        <v>6.2</v>
      </c>
      <c r="S688" s="24">
        <v>1235807</v>
      </c>
      <c r="T688" s="8">
        <v>25</v>
      </c>
      <c r="U688">
        <v>2.7</v>
      </c>
      <c r="V688" s="9">
        <v>7.9509702537415414</v>
      </c>
      <c r="W688" s="5">
        <v>35380</v>
      </c>
      <c r="X688" s="8">
        <v>69.2</v>
      </c>
      <c r="Y688" s="5">
        <v>43937</v>
      </c>
      <c r="Z688" s="27">
        <v>527.37837733633603</v>
      </c>
      <c r="AA688" s="5"/>
      <c r="AB688" s="12">
        <v>0.52472261618078131</v>
      </c>
      <c r="AC688" s="5">
        <f>(D688/S688)*1000000</f>
        <v>2588.3491516070062</v>
      </c>
      <c r="AD688" s="5">
        <f>S688/E688</f>
        <v>138.03272646040435</v>
      </c>
      <c r="AE688" s="5">
        <v>0</v>
      </c>
      <c r="AF688" s="5">
        <v>0</v>
      </c>
      <c r="AG688" s="5">
        <v>0</v>
      </c>
      <c r="AH688" s="5">
        <v>835000</v>
      </c>
      <c r="AI688" s="5">
        <v>1256643.3799999999</v>
      </c>
      <c r="AJ688" s="5">
        <v>14.712730000000001</v>
      </c>
      <c r="AK688" s="5">
        <v>6</v>
      </c>
      <c r="AL688" s="5">
        <v>8.0000000000000007E-5</v>
      </c>
      <c r="AM688" s="5">
        <v>2</v>
      </c>
      <c r="AN688" s="5">
        <v>2.0000000000000002E-5</v>
      </c>
      <c r="AO688" s="5">
        <v>1</v>
      </c>
      <c r="AP688" s="5">
        <v>1</v>
      </c>
      <c r="AQ688" s="5">
        <v>1</v>
      </c>
      <c r="AR688" s="5">
        <v>1</v>
      </c>
      <c r="AS688" s="5">
        <v>0</v>
      </c>
      <c r="AT688" s="5">
        <v>10</v>
      </c>
      <c r="AU688" s="5">
        <f>IF(AM688&gt;20,1,0)</f>
        <v>0</v>
      </c>
    </row>
    <row r="689" spans="1:47">
      <c r="A689" s="15">
        <v>33000</v>
      </c>
      <c r="B689" s="1" t="s">
        <v>33</v>
      </c>
      <c r="C689">
        <v>1999</v>
      </c>
      <c r="D689">
        <v>3076.3</v>
      </c>
      <c r="E689" s="13">
        <v>8953</v>
      </c>
      <c r="F689" s="42">
        <v>7.9</v>
      </c>
      <c r="G689" s="5">
        <v>1.5</v>
      </c>
      <c r="H689" s="13"/>
      <c r="I689" s="13"/>
      <c r="J689" s="13"/>
      <c r="K689" s="13"/>
      <c r="L689" s="13"/>
      <c r="M689" s="13"/>
      <c r="N689" s="13"/>
      <c r="O689" s="30">
        <v>7.6</v>
      </c>
      <c r="P689" s="9">
        <v>7.6093795085297371</v>
      </c>
      <c r="Q689" s="15">
        <v>5.9</v>
      </c>
      <c r="S689" s="25">
        <v>1222014</v>
      </c>
      <c r="T689" s="8">
        <v>24.2</v>
      </c>
      <c r="U689">
        <v>2.7</v>
      </c>
      <c r="V689" s="9">
        <v>7.6220906340170851</v>
      </c>
      <c r="W689" s="5">
        <v>31882</v>
      </c>
      <c r="X689" s="8">
        <v>70.2</v>
      </c>
      <c r="Y689" s="5">
        <v>43300</v>
      </c>
      <c r="Z689" s="27">
        <v>490.22641145429998</v>
      </c>
      <c r="AA689" s="5"/>
      <c r="AB689" s="5"/>
      <c r="AC689" s="5">
        <f>(D689/S689)*1000000</f>
        <v>2517.4016009636553</v>
      </c>
      <c r="AD689" s="5">
        <f>S689/E689</f>
        <v>136.49212554451023</v>
      </c>
      <c r="AE689" s="5">
        <v>0</v>
      </c>
      <c r="AF689" s="5">
        <v>0</v>
      </c>
      <c r="AG689" s="5">
        <v>0</v>
      </c>
      <c r="AH689" s="5">
        <v>1347200</v>
      </c>
      <c r="AI689" s="5">
        <v>2095635.76</v>
      </c>
      <c r="AJ689" s="5">
        <v>30.317540000000001</v>
      </c>
      <c r="AK689" s="5">
        <v>17</v>
      </c>
      <c r="AL689" s="5">
        <v>3.1E-4</v>
      </c>
      <c r="AM689" s="5">
        <v>3</v>
      </c>
      <c r="AN689" s="5">
        <v>3.0000000000000001E-5</v>
      </c>
      <c r="AO689" s="5">
        <v>3</v>
      </c>
      <c r="AP689" s="5">
        <v>1</v>
      </c>
      <c r="AQ689" s="5">
        <v>2</v>
      </c>
      <c r="AR689" s="5">
        <v>3</v>
      </c>
      <c r="AS689" s="5">
        <v>0</v>
      </c>
      <c r="AT689" s="5">
        <v>17</v>
      </c>
      <c r="AU689" s="5">
        <f>IF(AM689&gt;20,1,0)</f>
        <v>0</v>
      </c>
    </row>
    <row r="690" spans="1:47">
      <c r="A690" s="15">
        <v>33000</v>
      </c>
      <c r="B690" s="1" t="s">
        <v>33</v>
      </c>
      <c r="C690">
        <v>1998</v>
      </c>
      <c r="D690">
        <v>2824.8</v>
      </c>
      <c r="E690" s="13">
        <v>8953</v>
      </c>
      <c r="F690" s="42"/>
      <c r="G690" s="5">
        <v>1.52</v>
      </c>
      <c r="H690" s="13"/>
      <c r="I690" s="13"/>
      <c r="J690" s="13"/>
      <c r="K690" s="13"/>
      <c r="L690" s="13"/>
      <c r="M690" s="13"/>
      <c r="N690" s="13"/>
      <c r="O690" s="30">
        <v>9.8000000000000007</v>
      </c>
      <c r="P690" s="9">
        <v>7.525067247125004</v>
      </c>
      <c r="Q690" s="15">
        <v>5.6</v>
      </c>
      <c r="S690" s="25">
        <v>1205940</v>
      </c>
      <c r="T690" s="8">
        <v>23.1</v>
      </c>
      <c r="U690">
        <v>2.8</v>
      </c>
      <c r="V690" s="9">
        <v>7.5409628901442858</v>
      </c>
      <c r="W690" s="5">
        <v>30293</v>
      </c>
      <c r="X690" s="8">
        <v>69.599999999999994</v>
      </c>
      <c r="Y690" s="5">
        <v>41517</v>
      </c>
      <c r="Z690" s="27">
        <v>478.46341572153199</v>
      </c>
      <c r="AA690" s="5"/>
      <c r="AB690" s="5"/>
      <c r="AC690" s="5">
        <f>(D690/S690)*1000000</f>
        <v>2342.405094780835</v>
      </c>
      <c r="AD690" s="5">
        <f>S690/E690</f>
        <v>134.6967496928404</v>
      </c>
      <c r="AE690" s="5">
        <v>0</v>
      </c>
      <c r="AF690" s="5">
        <v>0</v>
      </c>
      <c r="AG690" s="5">
        <v>0</v>
      </c>
      <c r="AH690" s="5">
        <v>32434999.98</v>
      </c>
      <c r="AI690" s="5">
        <v>51568561.979999997</v>
      </c>
      <c r="AJ690" s="5">
        <v>918.17798000000005</v>
      </c>
      <c r="AK690" s="5">
        <v>21.98</v>
      </c>
      <c r="AL690" s="5">
        <v>1.3999999999999999E-4</v>
      </c>
      <c r="AM690" s="5">
        <v>1</v>
      </c>
      <c r="AN690" s="5">
        <v>1.0000000000000001E-5</v>
      </c>
      <c r="AO690" s="5">
        <v>4</v>
      </c>
      <c r="AP690" s="5">
        <v>1</v>
      </c>
      <c r="AQ690" s="5">
        <v>3</v>
      </c>
      <c r="AR690" s="5">
        <v>4</v>
      </c>
      <c r="AS690" s="5">
        <v>0</v>
      </c>
      <c r="AT690" s="5">
        <v>36</v>
      </c>
      <c r="AU690" s="5">
        <f>IF(AM690&gt;20,1,0)</f>
        <v>0</v>
      </c>
    </row>
    <row r="691" spans="1:47">
      <c r="A691" s="15">
        <v>33000</v>
      </c>
      <c r="B691" s="1" t="s">
        <v>33</v>
      </c>
      <c r="C691">
        <v>1997</v>
      </c>
      <c r="D691">
        <v>2730.9</v>
      </c>
      <c r="E691" s="13">
        <v>8953</v>
      </c>
      <c r="F691" s="42"/>
      <c r="G691" s="5">
        <v>1.36</v>
      </c>
      <c r="H691" s="13"/>
      <c r="I691" s="13"/>
      <c r="J691" s="13"/>
      <c r="K691" s="13"/>
      <c r="L691" s="13"/>
      <c r="M691" s="13"/>
      <c r="N691" s="13"/>
      <c r="O691" s="30">
        <v>9.1</v>
      </c>
      <c r="P691" s="9">
        <v>7.4138100849584418</v>
      </c>
      <c r="Q691" s="15">
        <v>5.5</v>
      </c>
      <c r="R691">
        <v>7.1</v>
      </c>
      <c r="S691" s="25">
        <v>1189425</v>
      </c>
      <c r="T691" s="8">
        <v>20.8</v>
      </c>
      <c r="U691">
        <v>3.3</v>
      </c>
      <c r="V691" s="9">
        <v>7.4199404773369055</v>
      </c>
      <c r="W691" s="5">
        <v>27975</v>
      </c>
      <c r="X691" s="8">
        <v>66.8</v>
      </c>
      <c r="Y691" s="5">
        <v>39906</v>
      </c>
      <c r="Z691" s="27">
        <v>428.22091713646398</v>
      </c>
      <c r="AA691" s="5"/>
      <c r="AB691" s="5"/>
      <c r="AC691" s="5">
        <f>(D691/S691)*1000000</f>
        <v>2295.9833533009651</v>
      </c>
      <c r="AD691" s="5">
        <f>S691/E691</f>
        <v>132.85211660895789</v>
      </c>
      <c r="AE691" s="5">
        <v>0</v>
      </c>
      <c r="AF691" s="5">
        <v>0</v>
      </c>
      <c r="AG691" s="5">
        <v>0</v>
      </c>
      <c r="AH691" s="5">
        <v>3807000</v>
      </c>
      <c r="AI691" s="5">
        <v>6147047.4199999999</v>
      </c>
      <c r="AJ691" s="5">
        <v>50.97645</v>
      </c>
      <c r="AK691" s="5">
        <v>4</v>
      </c>
      <c r="AL691" s="5">
        <v>4.0000000000000003E-5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1</v>
      </c>
      <c r="AS691" s="5">
        <v>0</v>
      </c>
      <c r="AT691" s="5">
        <v>9</v>
      </c>
      <c r="AU691" s="5">
        <f>IF(AM691&gt;20,1,0)</f>
        <v>0</v>
      </c>
    </row>
    <row r="692" spans="1:47">
      <c r="A692" s="15">
        <v>34000</v>
      </c>
      <c r="B692" s="1" t="s">
        <v>34</v>
      </c>
      <c r="C692">
        <v>2019</v>
      </c>
      <c r="D692">
        <v>61192.3</v>
      </c>
      <c r="E692" s="13">
        <v>7354</v>
      </c>
      <c r="F692" s="42">
        <v>5.2</v>
      </c>
      <c r="G692" s="42"/>
      <c r="H692" s="38" t="s">
        <v>190</v>
      </c>
      <c r="I692" s="38" t="s">
        <v>191</v>
      </c>
      <c r="J692" s="38" t="s">
        <v>192</v>
      </c>
      <c r="K692" s="38">
        <v>13.6</v>
      </c>
      <c r="L692" s="38">
        <v>9.6</v>
      </c>
      <c r="M692" s="38">
        <v>20.9</v>
      </c>
      <c r="N692" s="13">
        <v>268</v>
      </c>
      <c r="O692" s="30">
        <v>6.3</v>
      </c>
      <c r="P692" s="13"/>
      <c r="Q692" s="15">
        <v>111.9</v>
      </c>
      <c r="S692" s="31">
        <v>8882190</v>
      </c>
      <c r="T692" s="8">
        <v>159.80000000000001</v>
      </c>
      <c r="U692">
        <v>3.6</v>
      </c>
      <c r="V692" s="5"/>
      <c r="W692" s="5">
        <v>70471</v>
      </c>
      <c r="X692" s="8">
        <v>65</v>
      </c>
      <c r="Y692" s="5">
        <v>271550</v>
      </c>
      <c r="Z692" s="27">
        <v>2653.6144757915399</v>
      </c>
      <c r="AA692" s="11">
        <v>28182.25</v>
      </c>
      <c r="AB692" s="5"/>
      <c r="AC692" s="5">
        <f>(D692/S692)*1000000</f>
        <v>6889.3257180942992</v>
      </c>
      <c r="AD692" s="5">
        <f>S692/E692</f>
        <v>1207.8039162360619</v>
      </c>
      <c r="AE692" s="5">
        <v>0</v>
      </c>
      <c r="AF692" s="5">
        <v>0</v>
      </c>
      <c r="AG692" s="5">
        <v>0</v>
      </c>
      <c r="AH692" s="5">
        <v>934000</v>
      </c>
      <c r="AI692" s="5">
        <v>934000</v>
      </c>
      <c r="AJ692" s="5">
        <v>1.3718900000000001</v>
      </c>
      <c r="AK692" s="5">
        <v>2</v>
      </c>
      <c r="AL692" s="5">
        <v>1.0000000000000001E-5</v>
      </c>
      <c r="AM692" s="5">
        <v>0</v>
      </c>
      <c r="AN692" s="5">
        <v>0</v>
      </c>
      <c r="AO692" s="5">
        <v>1</v>
      </c>
      <c r="AP692" s="5">
        <v>0</v>
      </c>
      <c r="AQ692" s="5">
        <v>1</v>
      </c>
      <c r="AR692" s="5">
        <v>1</v>
      </c>
      <c r="AS692" s="5">
        <v>0</v>
      </c>
      <c r="AT692" s="5">
        <v>58</v>
      </c>
      <c r="AU692" s="5">
        <f>IF(AM692&gt;20,1,0)</f>
        <v>0</v>
      </c>
    </row>
    <row r="693" spans="1:47">
      <c r="A693" s="15">
        <v>34000</v>
      </c>
      <c r="B693" s="1" t="s">
        <v>34</v>
      </c>
      <c r="C693">
        <v>2018</v>
      </c>
      <c r="D693">
        <v>56745.2</v>
      </c>
      <c r="E693" s="13">
        <v>7354</v>
      </c>
      <c r="F693" s="42">
        <v>5.4</v>
      </c>
      <c r="G693" s="5">
        <v>3.2104098099999998</v>
      </c>
      <c r="H693" s="38" t="s">
        <v>343</v>
      </c>
      <c r="I693" s="38" t="s">
        <v>344</v>
      </c>
      <c r="J693" s="38" t="s">
        <v>345</v>
      </c>
      <c r="K693" s="38">
        <v>13.6</v>
      </c>
      <c r="L693" s="38">
        <v>9.6999999999999993</v>
      </c>
      <c r="M693" s="38">
        <v>20.6</v>
      </c>
      <c r="N693" s="13">
        <v>123</v>
      </c>
      <c r="O693" s="30">
        <v>8.1999999999999993</v>
      </c>
      <c r="P693" s="9">
        <v>5.9924133963330135</v>
      </c>
      <c r="Q693" s="15">
        <v>111.1</v>
      </c>
      <c r="S693" s="31">
        <v>8886025</v>
      </c>
      <c r="T693" s="8">
        <v>158</v>
      </c>
      <c r="U693">
        <v>4.0999999999999996</v>
      </c>
      <c r="V693" s="5"/>
      <c r="W693" s="5">
        <v>67845</v>
      </c>
      <c r="X693" s="8">
        <v>65</v>
      </c>
      <c r="Y693" s="5">
        <v>263159</v>
      </c>
      <c r="Z693" s="27">
        <v>2104.5238348941898</v>
      </c>
      <c r="AA693" s="11">
        <v>27509.5</v>
      </c>
      <c r="AB693" s="5"/>
      <c r="AC693" s="5">
        <f>(D693/S693)*1000000</f>
        <v>6385.8924547252564</v>
      </c>
      <c r="AD693" s="5">
        <f>S693/E693</f>
        <v>1208.3254011422355</v>
      </c>
      <c r="AE693" s="5">
        <v>0</v>
      </c>
      <c r="AF693" s="5">
        <v>0</v>
      </c>
      <c r="AG693" s="5">
        <v>0</v>
      </c>
      <c r="AH693" s="5">
        <v>4142000</v>
      </c>
      <c r="AI693" s="5">
        <v>4274742.87</v>
      </c>
      <c r="AJ693" s="5">
        <v>8.7828300000000006</v>
      </c>
      <c r="AK693" s="5">
        <v>7</v>
      </c>
      <c r="AL693" s="5">
        <v>1.0000000000000001E-5</v>
      </c>
      <c r="AM693" s="5">
        <v>3</v>
      </c>
      <c r="AN693" s="5">
        <v>2.0000000000000002E-5</v>
      </c>
      <c r="AO693" s="5">
        <v>1</v>
      </c>
      <c r="AP693" s="5">
        <v>1</v>
      </c>
      <c r="AQ693" s="5">
        <v>1</v>
      </c>
      <c r="AR693" s="5">
        <v>1</v>
      </c>
      <c r="AS693" s="5">
        <v>0</v>
      </c>
      <c r="AT693" s="5">
        <v>66</v>
      </c>
      <c r="AU693" s="5">
        <f>IF(AM693&gt;20,1,0)</f>
        <v>0</v>
      </c>
    </row>
    <row r="694" spans="1:47">
      <c r="A694" s="15">
        <v>34000</v>
      </c>
      <c r="B694" s="1" t="s">
        <v>34</v>
      </c>
      <c r="C694">
        <v>2017</v>
      </c>
      <c r="D694">
        <v>53072.3</v>
      </c>
      <c r="E694" s="13">
        <v>7354</v>
      </c>
      <c r="F694" s="42">
        <v>5.5</v>
      </c>
      <c r="G694" s="5">
        <v>3.6451418420000001</v>
      </c>
      <c r="H694" s="38" t="s">
        <v>496</v>
      </c>
      <c r="I694" s="38" t="s">
        <v>497</v>
      </c>
      <c r="J694" s="38" t="s">
        <v>498</v>
      </c>
      <c r="K694" s="38">
        <v>13.5</v>
      </c>
      <c r="L694" s="38">
        <v>9.8000000000000007</v>
      </c>
      <c r="M694" s="38">
        <v>20.399999999999999</v>
      </c>
      <c r="N694" s="13">
        <v>219</v>
      </c>
      <c r="O694" s="30">
        <v>8.6</v>
      </c>
      <c r="P694" s="9">
        <v>5.9585681626899705</v>
      </c>
      <c r="Q694" s="15">
        <v>110.7</v>
      </c>
      <c r="S694" s="31">
        <v>8885525</v>
      </c>
      <c r="T694" s="8">
        <v>156.1</v>
      </c>
      <c r="U694">
        <v>4.5999999999999996</v>
      </c>
      <c r="V694" s="9">
        <v>6.1052887946883105</v>
      </c>
      <c r="W694" s="5">
        <v>64983</v>
      </c>
      <c r="X694" s="8">
        <v>64.099999999999994</v>
      </c>
      <c r="Y694" s="5">
        <v>259703</v>
      </c>
      <c r="Z694" s="27">
        <v>2273.03823625723</v>
      </c>
      <c r="AA694" s="11">
        <v>25590.5</v>
      </c>
      <c r="AB694" s="5"/>
      <c r="AC694" s="5">
        <f>(D694/S694)*1000000</f>
        <v>5972.8941171174474</v>
      </c>
      <c r="AD694" s="5">
        <f>S694/E694</f>
        <v>1208.2574109328257</v>
      </c>
      <c r="AE694" s="5">
        <v>130</v>
      </c>
      <c r="AF694" s="5">
        <v>135.07</v>
      </c>
      <c r="AG694" s="5">
        <v>4.6999999999999999E-4</v>
      </c>
      <c r="AH694" s="5">
        <v>1793070</v>
      </c>
      <c r="AI694" s="5">
        <v>1862953.74</v>
      </c>
      <c r="AJ694" s="5">
        <v>2.1046</v>
      </c>
      <c r="AK694" s="5">
        <v>24</v>
      </c>
      <c r="AL694" s="5">
        <v>1.2999999999999999E-4</v>
      </c>
      <c r="AM694" s="5">
        <v>9</v>
      </c>
      <c r="AN694" s="5">
        <v>4.0000000000000003E-5</v>
      </c>
      <c r="AO694" s="5">
        <v>2</v>
      </c>
      <c r="AP694" s="5">
        <v>1</v>
      </c>
      <c r="AQ694" s="5">
        <v>1</v>
      </c>
      <c r="AR694" s="5">
        <v>2</v>
      </c>
      <c r="AS694" s="5">
        <v>2</v>
      </c>
      <c r="AT694" s="5">
        <v>84</v>
      </c>
      <c r="AU694" s="5">
        <f>IF(AM694&gt;20,1,0)</f>
        <v>0</v>
      </c>
    </row>
    <row r="695" spans="1:47">
      <c r="A695" s="15">
        <v>34000</v>
      </c>
      <c r="B695" s="1" t="s">
        <v>34</v>
      </c>
      <c r="C695">
        <v>2016</v>
      </c>
      <c r="D695">
        <v>51076.9</v>
      </c>
      <c r="E695" s="13">
        <v>7354</v>
      </c>
      <c r="F695" s="42">
        <v>5.7</v>
      </c>
      <c r="G695" s="5">
        <v>4.21</v>
      </c>
      <c r="H695" s="38" t="s">
        <v>649</v>
      </c>
      <c r="I695" s="38" t="s">
        <v>650</v>
      </c>
      <c r="J695" s="38" t="s">
        <v>651</v>
      </c>
      <c r="K695" s="38">
        <v>13.4</v>
      </c>
      <c r="L695" s="38">
        <v>9.5</v>
      </c>
      <c r="M695" s="38">
        <v>20</v>
      </c>
      <c r="N695" s="13">
        <v>79</v>
      </c>
      <c r="O695" s="30">
        <v>9.4</v>
      </c>
      <c r="P695" s="9">
        <v>5.8530274268748812</v>
      </c>
      <c r="Q695" s="15">
        <v>109.9</v>
      </c>
      <c r="S695" s="31">
        <v>8870827</v>
      </c>
      <c r="T695" s="8">
        <v>153.5</v>
      </c>
      <c r="U695">
        <v>5</v>
      </c>
      <c r="V695" s="9">
        <v>5.8475269940440766</v>
      </c>
      <c r="W695" s="5">
        <v>62842</v>
      </c>
      <c r="X695" s="8">
        <v>62.2</v>
      </c>
      <c r="Y695" s="5">
        <v>257341</v>
      </c>
      <c r="Z695" s="27">
        <v>2042.0860173128599</v>
      </c>
      <c r="AA695" s="11">
        <v>23938</v>
      </c>
      <c r="AB695" s="12">
        <v>-0.3571450440713419</v>
      </c>
      <c r="AC695" s="5">
        <f>(D695/S695)*1000000</f>
        <v>5757.8509872867553</v>
      </c>
      <c r="AD695" s="5">
        <f>S695/E695</f>
        <v>1206.2587707370139</v>
      </c>
      <c r="AE695" s="5">
        <v>1020</v>
      </c>
      <c r="AF695" s="5">
        <v>1081.69</v>
      </c>
      <c r="AG695" s="5">
        <v>1.92E-3</v>
      </c>
      <c r="AH695" s="5">
        <v>3893550</v>
      </c>
      <c r="AI695" s="5">
        <v>4129056.83</v>
      </c>
      <c r="AJ695" s="5">
        <v>9.8698399999999999</v>
      </c>
      <c r="AK695" s="5">
        <v>39</v>
      </c>
      <c r="AL695" s="5">
        <v>1.1E-4</v>
      </c>
      <c r="AM695" s="5">
        <v>4</v>
      </c>
      <c r="AN695" s="5">
        <v>2.0000000000000002E-5</v>
      </c>
      <c r="AO695" s="5">
        <v>2</v>
      </c>
      <c r="AP695" s="5">
        <v>1</v>
      </c>
      <c r="AQ695" s="5">
        <v>1</v>
      </c>
      <c r="AR695" s="5">
        <v>2</v>
      </c>
      <c r="AS695" s="5">
        <v>1</v>
      </c>
      <c r="AT695" s="5">
        <v>70</v>
      </c>
      <c r="AU695" s="5">
        <f>IF(AM695&gt;20,1,0)</f>
        <v>0</v>
      </c>
    </row>
    <row r="696" spans="1:47">
      <c r="A696" s="15">
        <v>34000</v>
      </c>
      <c r="B696" s="1" t="s">
        <v>34</v>
      </c>
      <c r="C696">
        <v>2015</v>
      </c>
      <c r="D696">
        <v>50608.7</v>
      </c>
      <c r="E696" s="13">
        <v>7354</v>
      </c>
      <c r="F696" s="42">
        <v>5.6</v>
      </c>
      <c r="G696" s="5">
        <v>4.0599999999999996</v>
      </c>
      <c r="H696" s="38" t="s">
        <v>802</v>
      </c>
      <c r="I696" s="38" t="s">
        <v>803</v>
      </c>
      <c r="J696" s="38" t="s">
        <v>804</v>
      </c>
      <c r="K696" s="38">
        <v>13.4</v>
      </c>
      <c r="L696" s="38">
        <v>9.5</v>
      </c>
      <c r="M696" s="38">
        <v>19.7</v>
      </c>
      <c r="N696" s="13">
        <v>216</v>
      </c>
      <c r="O696" s="30">
        <v>11.2</v>
      </c>
      <c r="P696" s="9">
        <v>5.8022059318728365</v>
      </c>
      <c r="Q696" s="15">
        <v>107.3</v>
      </c>
      <c r="S696" s="31">
        <v>8867949</v>
      </c>
      <c r="T696" s="8">
        <v>148.4</v>
      </c>
      <c r="U696">
        <v>5.8</v>
      </c>
      <c r="V696" s="9">
        <v>5.8070796318304643</v>
      </c>
      <c r="W696" s="5">
        <v>61153</v>
      </c>
      <c r="X696" s="8">
        <v>64</v>
      </c>
      <c r="Y696" s="5">
        <v>253795</v>
      </c>
      <c r="Z696" s="27">
        <v>2663.1798991619298</v>
      </c>
      <c r="AA696" s="11">
        <v>23211.25</v>
      </c>
      <c r="AB696" s="12">
        <v>-0.34955695338964182</v>
      </c>
      <c r="AC696" s="5">
        <f>(D696/S696)*1000000</f>
        <v>5706.9227619599524</v>
      </c>
      <c r="AD696" s="5">
        <f>S696/E696</f>
        <v>1205.8674190916508</v>
      </c>
      <c r="AE696" s="5">
        <v>0</v>
      </c>
      <c r="AF696" s="5">
        <v>0</v>
      </c>
      <c r="AG696" s="5">
        <v>0</v>
      </c>
      <c r="AH696" s="5">
        <v>65600599</v>
      </c>
      <c r="AI696" s="5">
        <v>71727720.510000005</v>
      </c>
      <c r="AJ696" s="5">
        <v>283.72232000000002</v>
      </c>
      <c r="AK696" s="5">
        <v>44</v>
      </c>
      <c r="AL696" s="5">
        <v>1.6000000000000001E-4</v>
      </c>
      <c r="AM696" s="5">
        <v>6</v>
      </c>
      <c r="AN696" s="5">
        <v>1.0000000000000001E-5</v>
      </c>
      <c r="AO696" s="5">
        <v>4</v>
      </c>
      <c r="AP696" s="5">
        <v>2</v>
      </c>
      <c r="AQ696" s="5">
        <v>1</v>
      </c>
      <c r="AR696" s="5">
        <v>4</v>
      </c>
      <c r="AS696" s="5">
        <v>0</v>
      </c>
      <c r="AT696" s="5">
        <v>229</v>
      </c>
      <c r="AU696" s="5">
        <f>IF(AM696&gt;20,1,0)</f>
        <v>0</v>
      </c>
    </row>
    <row r="697" spans="1:47">
      <c r="A697" s="15">
        <v>34000</v>
      </c>
      <c r="B697" s="1" t="s">
        <v>34</v>
      </c>
      <c r="C697">
        <v>2014</v>
      </c>
      <c r="D697">
        <v>50707.3</v>
      </c>
      <c r="E697" s="13">
        <v>7354</v>
      </c>
      <c r="F697" s="42">
        <v>5.4</v>
      </c>
      <c r="G697" s="5">
        <v>3.9</v>
      </c>
      <c r="H697" s="38" t="s">
        <v>954</v>
      </c>
      <c r="I697" s="38" t="s">
        <v>955</v>
      </c>
      <c r="J697" s="38" t="s">
        <v>956</v>
      </c>
      <c r="K697" s="38">
        <v>13.6</v>
      </c>
      <c r="L697" s="38">
        <v>9.3000000000000007</v>
      </c>
      <c r="M697" s="38">
        <v>19.3</v>
      </c>
      <c r="N697" s="13">
        <v>94</v>
      </c>
      <c r="O697" s="30">
        <v>11.3</v>
      </c>
      <c r="P697" s="9">
        <v>5.4996546258446442</v>
      </c>
      <c r="Q697" s="15">
        <v>106</v>
      </c>
      <c r="S697" s="31">
        <v>8864525</v>
      </c>
      <c r="T697" s="8">
        <v>141.6</v>
      </c>
      <c r="U697">
        <v>6.8</v>
      </c>
      <c r="V697" s="9">
        <v>5.5003998692262952</v>
      </c>
      <c r="W697" s="5">
        <v>58670</v>
      </c>
      <c r="X697" s="8">
        <v>65.2</v>
      </c>
      <c r="Y697" s="5">
        <v>254520</v>
      </c>
      <c r="Z697" s="27">
        <v>2083.0329020542999</v>
      </c>
      <c r="AA697" s="11">
        <v>22639.75</v>
      </c>
      <c r="AB697" s="12">
        <v>-0.37925240683797229</v>
      </c>
      <c r="AC697" s="5">
        <f>(D697/S697)*1000000</f>
        <v>5720.2500980029954</v>
      </c>
      <c r="AD697" s="5">
        <f>S697/E697</f>
        <v>1205.4018221376123</v>
      </c>
      <c r="AE697" s="5">
        <v>10000</v>
      </c>
      <c r="AF697" s="5">
        <v>10946.98</v>
      </c>
      <c r="AG697" s="5">
        <v>7.5539999999999996E-2</v>
      </c>
      <c r="AH697" s="5">
        <v>13775250</v>
      </c>
      <c r="AI697" s="5">
        <v>15079742.060000001</v>
      </c>
      <c r="AJ697" s="5">
        <v>38.711889999999997</v>
      </c>
      <c r="AK697" s="5">
        <v>460</v>
      </c>
      <c r="AL697" s="5">
        <v>9.7000000000000005E-4</v>
      </c>
      <c r="AM697" s="5">
        <v>5</v>
      </c>
      <c r="AN697" s="5">
        <v>2.0000000000000002E-5</v>
      </c>
      <c r="AO697" s="5">
        <v>6</v>
      </c>
      <c r="AP697" s="5">
        <v>2</v>
      </c>
      <c r="AQ697" s="5">
        <v>2</v>
      </c>
      <c r="AR697" s="5">
        <v>6</v>
      </c>
      <c r="AS697" s="5">
        <v>1</v>
      </c>
      <c r="AT697" s="5">
        <v>247</v>
      </c>
      <c r="AU697" s="5">
        <f>IF(AM697&gt;20,1,0)</f>
        <v>0</v>
      </c>
    </row>
    <row r="698" spans="1:47">
      <c r="A698" s="15">
        <v>34000</v>
      </c>
      <c r="B698" s="1" t="s">
        <v>34</v>
      </c>
      <c r="C698">
        <v>2013</v>
      </c>
      <c r="D698">
        <v>48308.7</v>
      </c>
      <c r="E698" s="13">
        <v>7354</v>
      </c>
      <c r="F698" s="42">
        <v>5.0999999999999996</v>
      </c>
      <c r="G698" s="5">
        <v>4.53</v>
      </c>
      <c r="H698" s="38" t="s">
        <v>1106</v>
      </c>
      <c r="I698" s="38" t="s">
        <v>1107</v>
      </c>
      <c r="J698" s="38" t="s">
        <v>1108</v>
      </c>
      <c r="K698" s="38">
        <v>13.7</v>
      </c>
      <c r="L698" s="38">
        <v>9</v>
      </c>
      <c r="M698" s="38">
        <v>18.899999999999999</v>
      </c>
      <c r="N698" s="13">
        <v>213</v>
      </c>
      <c r="O698" s="30">
        <v>9.9</v>
      </c>
      <c r="P698" s="9">
        <v>5.4628702843583019</v>
      </c>
      <c r="Q698" s="15">
        <v>103.4</v>
      </c>
      <c r="S698" s="31">
        <v>8856972</v>
      </c>
      <c r="T698" s="8">
        <v>137.6</v>
      </c>
      <c r="U698">
        <v>8.1999999999999993</v>
      </c>
      <c r="V698" s="9">
        <v>5.4647771945184163</v>
      </c>
      <c r="W698" s="5">
        <v>56054</v>
      </c>
      <c r="X698" s="8">
        <v>64.900000000000006</v>
      </c>
      <c r="Y698" s="5">
        <v>251020</v>
      </c>
      <c r="Z698" s="27">
        <v>1914.2355592081999</v>
      </c>
      <c r="AA698" s="11">
        <v>22905.5</v>
      </c>
      <c r="AB698" s="12">
        <v>-0.39948088895338563</v>
      </c>
      <c r="AC698" s="5">
        <f>(D698/S698)*1000000</f>
        <v>5454.3132799787554</v>
      </c>
      <c r="AD698" s="5">
        <f>S698/E698</f>
        <v>1204.3747620342672</v>
      </c>
      <c r="AE698" s="5">
        <v>300000</v>
      </c>
      <c r="AF698" s="5">
        <v>333736.88</v>
      </c>
      <c r="AG698" s="5">
        <v>3.13855</v>
      </c>
      <c r="AH698" s="5">
        <v>3799848.98</v>
      </c>
      <c r="AI698" s="5">
        <v>4227165.9000000004</v>
      </c>
      <c r="AJ698" s="5">
        <v>12.40779</v>
      </c>
      <c r="AK698" s="5">
        <v>8</v>
      </c>
      <c r="AL698" s="5">
        <v>2.0000000000000002E-5</v>
      </c>
      <c r="AM698" s="5">
        <v>0</v>
      </c>
      <c r="AN698" s="5">
        <v>0</v>
      </c>
      <c r="AO698" s="5">
        <v>2</v>
      </c>
      <c r="AP698" s="5">
        <v>0</v>
      </c>
      <c r="AQ698" s="5">
        <v>1</v>
      </c>
      <c r="AR698" s="5">
        <v>2</v>
      </c>
      <c r="AS698" s="5">
        <v>2</v>
      </c>
      <c r="AT698" s="5">
        <v>243</v>
      </c>
      <c r="AU698" s="5">
        <f>IF(AM698&gt;20,1,0)</f>
        <v>0</v>
      </c>
    </row>
    <row r="699" spans="1:47">
      <c r="A699" s="15">
        <v>34000</v>
      </c>
      <c r="B699" s="1" t="s">
        <v>34</v>
      </c>
      <c r="C699">
        <v>2012</v>
      </c>
      <c r="D699">
        <v>45292.6</v>
      </c>
      <c r="E699" s="13">
        <v>7354</v>
      </c>
      <c r="F699" s="42">
        <v>4.9000000000000004</v>
      </c>
      <c r="G699" s="5">
        <v>4.38</v>
      </c>
      <c r="H699" s="38" t="s">
        <v>1259</v>
      </c>
      <c r="I699" s="38" t="s">
        <v>1260</v>
      </c>
      <c r="J699" s="38" t="s">
        <v>1261</v>
      </c>
      <c r="K699" s="38">
        <v>13.6</v>
      </c>
      <c r="L699" s="38">
        <v>8.6999999999999993</v>
      </c>
      <c r="M699" s="38">
        <v>18.5</v>
      </c>
      <c r="N699" s="13">
        <v>67</v>
      </c>
      <c r="O699" s="30">
        <v>9.3000000000000007</v>
      </c>
      <c r="P699" s="9">
        <v>5.3542384223988568</v>
      </c>
      <c r="Q699" s="15">
        <v>102.2</v>
      </c>
      <c r="S699" s="31">
        <v>8844942</v>
      </c>
      <c r="T699" s="8">
        <v>130.4</v>
      </c>
      <c r="U699">
        <v>9.3000000000000007</v>
      </c>
      <c r="V699" s="9">
        <v>5.3582559196893227</v>
      </c>
      <c r="W699" s="5">
        <v>55587</v>
      </c>
      <c r="X699" s="8">
        <v>66.599999999999994</v>
      </c>
      <c r="Y699" s="5">
        <v>252942</v>
      </c>
      <c r="Z699" s="27">
        <v>1454.27544650135</v>
      </c>
      <c r="AA699" s="11">
        <v>22280.75</v>
      </c>
      <c r="AB699" s="12">
        <v>-0.38490719770729304</v>
      </c>
      <c r="AC699" s="5">
        <f>(D699/S699)*1000000</f>
        <v>5120.7345395820566</v>
      </c>
      <c r="AD699" s="5">
        <f>S699/E699</f>
        <v>1202.7389175958663</v>
      </c>
      <c r="AE699" s="5">
        <v>55000</v>
      </c>
      <c r="AF699" s="5">
        <v>62081.32</v>
      </c>
      <c r="AG699" s="5">
        <v>0.14909</v>
      </c>
      <c r="AH699" s="5">
        <v>24996819888</v>
      </c>
      <c r="AI699" s="5">
        <v>28215188096.380001</v>
      </c>
      <c r="AJ699" s="5">
        <v>53607.600559999999</v>
      </c>
      <c r="AK699" s="5">
        <v>21</v>
      </c>
      <c r="AL699" s="5">
        <v>8.0000000000000007E-5</v>
      </c>
      <c r="AM699" s="5">
        <v>31</v>
      </c>
      <c r="AN699" s="5">
        <v>9.0000000000000006E-5</v>
      </c>
      <c r="AO699" s="5">
        <v>3</v>
      </c>
      <c r="AP699" s="5">
        <v>2</v>
      </c>
      <c r="AQ699" s="5">
        <v>1</v>
      </c>
      <c r="AR699" s="5">
        <v>3</v>
      </c>
      <c r="AS699" s="5">
        <v>1</v>
      </c>
      <c r="AT699" s="5">
        <v>462</v>
      </c>
      <c r="AU699" s="5">
        <f>IF(AM699&gt;20,1,0)</f>
        <v>1</v>
      </c>
    </row>
    <row r="700" spans="1:47">
      <c r="A700" s="15">
        <v>34000</v>
      </c>
      <c r="B700" s="1" t="s">
        <v>34</v>
      </c>
      <c r="C700">
        <v>2011</v>
      </c>
      <c r="D700">
        <v>44414.400000000001</v>
      </c>
      <c r="E700" s="13">
        <v>7354</v>
      </c>
      <c r="F700" s="42">
        <v>4.8</v>
      </c>
      <c r="G700" s="5">
        <v>4.3</v>
      </c>
      <c r="H700" s="38" t="s">
        <v>1412</v>
      </c>
      <c r="I700" s="38" t="s">
        <v>1413</v>
      </c>
      <c r="J700" s="38" t="s">
        <v>1414</v>
      </c>
      <c r="K700" s="38">
        <v>13.4</v>
      </c>
      <c r="L700" s="38">
        <v>8.5</v>
      </c>
      <c r="M700" s="38">
        <v>18.100000000000001</v>
      </c>
      <c r="N700" s="13">
        <v>90</v>
      </c>
      <c r="O700" s="30">
        <v>11.4</v>
      </c>
      <c r="P700" s="9">
        <v>5.1680585622142869</v>
      </c>
      <c r="Q700" s="15">
        <v>101.3</v>
      </c>
      <c r="S700" s="31">
        <v>8828117</v>
      </c>
      <c r="T700" s="8">
        <v>129.9</v>
      </c>
      <c r="U700">
        <v>9.3000000000000007</v>
      </c>
      <c r="V700" s="9">
        <v>5.1683052285194</v>
      </c>
      <c r="W700" s="5">
        <v>53694</v>
      </c>
      <c r="X700" s="8">
        <v>66.400000000000006</v>
      </c>
      <c r="Y700" s="5">
        <v>258983</v>
      </c>
      <c r="Z700" s="27">
        <v>1098.36455859437</v>
      </c>
      <c r="AA700" s="11">
        <v>22422</v>
      </c>
      <c r="AB700" s="12">
        <v>-0.29308013297726249</v>
      </c>
      <c r="AC700" s="5">
        <f>(D700/S700)*1000000</f>
        <v>5031.0162404961338</v>
      </c>
      <c r="AD700" s="5">
        <f>S700/E700</f>
        <v>1200.4510470492248</v>
      </c>
      <c r="AE700" s="5">
        <v>11000</v>
      </c>
      <c r="AF700" s="5">
        <v>12673.21</v>
      </c>
      <c r="AG700" s="5">
        <v>4.5429999999999998E-2</v>
      </c>
      <c r="AH700" s="5">
        <v>867517850</v>
      </c>
      <c r="AI700" s="5">
        <v>999476028.88999999</v>
      </c>
      <c r="AJ700" s="5">
        <v>3514.5318200000002</v>
      </c>
      <c r="AK700" s="5">
        <v>377</v>
      </c>
      <c r="AL700" s="5">
        <v>7.7999999999999999E-4</v>
      </c>
      <c r="AM700" s="5">
        <v>16</v>
      </c>
      <c r="AN700" s="5">
        <v>5.0000000000000002E-5</v>
      </c>
      <c r="AO700" s="5">
        <v>11</v>
      </c>
      <c r="AP700" s="5">
        <v>4</v>
      </c>
      <c r="AQ700" s="5">
        <v>4</v>
      </c>
      <c r="AR700" s="5">
        <v>11</v>
      </c>
      <c r="AS700" s="5">
        <v>1</v>
      </c>
      <c r="AT700" s="5">
        <v>367</v>
      </c>
      <c r="AU700" s="5">
        <f>IF(AM700&gt;20,1,0)</f>
        <v>0</v>
      </c>
    </row>
    <row r="701" spans="1:47">
      <c r="A701" s="15">
        <v>34000</v>
      </c>
      <c r="B701" s="1" t="s">
        <v>34</v>
      </c>
      <c r="C701">
        <v>2010</v>
      </c>
      <c r="D701">
        <v>42556.7</v>
      </c>
      <c r="E701" s="13">
        <v>7354</v>
      </c>
      <c r="F701" s="42">
        <v>5.0999999999999996</v>
      </c>
      <c r="G701" s="5">
        <v>4.22</v>
      </c>
      <c r="H701" s="38" t="s">
        <v>1564</v>
      </c>
      <c r="I701" s="38" t="s">
        <v>1565</v>
      </c>
      <c r="J701" s="38" t="s">
        <v>1566</v>
      </c>
      <c r="K701" s="38">
        <v>13.5</v>
      </c>
      <c r="L701" s="38">
        <v>8.1999999999999993</v>
      </c>
      <c r="M701" s="38">
        <v>17.8</v>
      </c>
      <c r="N701" s="13">
        <v>77</v>
      </c>
      <c r="O701" s="30">
        <v>11.1</v>
      </c>
      <c r="P701" s="9">
        <v>4.9895846368591563</v>
      </c>
      <c r="Q701" s="15">
        <v>102.7</v>
      </c>
      <c r="S701" s="31">
        <v>8799446</v>
      </c>
      <c r="T701" s="8">
        <v>129.5</v>
      </c>
      <c r="U701">
        <v>9.5</v>
      </c>
      <c r="V701" s="9">
        <v>4.9902420627325634</v>
      </c>
      <c r="W701" s="5">
        <v>51420</v>
      </c>
      <c r="X701" s="8">
        <v>66.5</v>
      </c>
      <c r="Y701" s="5">
        <v>261455</v>
      </c>
      <c r="Z701" s="27">
        <v>1066.3269560256199</v>
      </c>
      <c r="AA701" s="11">
        <v>21655.25</v>
      </c>
      <c r="AB701" s="12">
        <v>-0.38537924537766749</v>
      </c>
      <c r="AC701" s="5">
        <f>(D701/S701)*1000000</f>
        <v>4836.2931029976198</v>
      </c>
      <c r="AD701" s="5">
        <f>S701/E701</f>
        <v>1196.5523524612456</v>
      </c>
      <c r="AE701" s="5">
        <v>1000</v>
      </c>
      <c r="AF701" s="5">
        <v>1188.48</v>
      </c>
      <c r="AG701" s="5">
        <v>1.8010000000000002E-2</v>
      </c>
      <c r="AH701" s="5">
        <v>202628250</v>
      </c>
      <c r="AI701" s="5">
        <v>240818959.74000001</v>
      </c>
      <c r="AJ701" s="5">
        <v>1484.3943099999999</v>
      </c>
      <c r="AK701" s="5">
        <v>20</v>
      </c>
      <c r="AL701" s="5">
        <v>8.0000000000000007E-5</v>
      </c>
      <c r="AM701" s="5">
        <v>8</v>
      </c>
      <c r="AN701" s="5">
        <v>1.0000000000000001E-5</v>
      </c>
      <c r="AO701" s="5">
        <v>9</v>
      </c>
      <c r="AP701" s="5">
        <v>4</v>
      </c>
      <c r="AQ701" s="5">
        <v>3</v>
      </c>
      <c r="AR701" s="5">
        <v>9</v>
      </c>
      <c r="AS701" s="5">
        <v>1</v>
      </c>
      <c r="AT701" s="5">
        <v>299</v>
      </c>
      <c r="AU701" s="5">
        <f>IF(AM701&gt;20,1,0)</f>
        <v>0</v>
      </c>
    </row>
    <row r="702" spans="1:47">
      <c r="A702" s="15">
        <v>34000</v>
      </c>
      <c r="B702" s="1" t="s">
        <v>34</v>
      </c>
      <c r="C702">
        <v>2009</v>
      </c>
      <c r="D702">
        <v>41356</v>
      </c>
      <c r="E702" s="13">
        <v>7354</v>
      </c>
      <c r="F702" s="42">
        <v>5</v>
      </c>
      <c r="G702" s="5">
        <v>3.66</v>
      </c>
      <c r="H702" s="13"/>
      <c r="I702" s="13"/>
      <c r="J702" s="13"/>
      <c r="K702" s="13"/>
      <c r="L702" s="13"/>
      <c r="M702" s="13"/>
      <c r="N702" s="13"/>
      <c r="O702" s="30">
        <v>9.3000000000000007</v>
      </c>
      <c r="P702" s="9">
        <v>4.9754236089439638</v>
      </c>
      <c r="Q702" s="15">
        <v>96.7</v>
      </c>
      <c r="S702" s="24">
        <v>8755602</v>
      </c>
      <c r="T702" s="8">
        <v>138.6</v>
      </c>
      <c r="U702">
        <v>9.1</v>
      </c>
      <c r="V702" s="9">
        <v>4.9824724059165684</v>
      </c>
      <c r="W702" s="5">
        <v>50149</v>
      </c>
      <c r="X702" s="8">
        <v>65.900000000000006</v>
      </c>
      <c r="Y702" s="5">
        <v>259906</v>
      </c>
      <c r="Z702" s="27">
        <v>925.95098022095794</v>
      </c>
      <c r="AA702" s="11">
        <v>20912</v>
      </c>
      <c r="AB702" s="12">
        <v>-0.4077920371739942</v>
      </c>
      <c r="AC702" s="5">
        <f>(D702/S702)*1000000</f>
        <v>4723.3759597569651</v>
      </c>
      <c r="AD702" s="5">
        <f>S702/E702</f>
        <v>1190.5904269785151</v>
      </c>
      <c r="AE702" s="5">
        <v>200000</v>
      </c>
      <c r="AF702" s="5">
        <v>241594.21</v>
      </c>
      <c r="AG702" s="5">
        <v>1.5987100000000001</v>
      </c>
      <c r="AH702" s="5">
        <v>14492250</v>
      </c>
      <c r="AI702" s="5">
        <v>17506218.18</v>
      </c>
      <c r="AJ702" s="5">
        <v>81.376540000000006</v>
      </c>
      <c r="AK702" s="5">
        <v>47</v>
      </c>
      <c r="AL702" s="5">
        <v>3.6000000000000002E-4</v>
      </c>
      <c r="AM702" s="5">
        <v>4</v>
      </c>
      <c r="AN702" s="5">
        <v>1.0000000000000001E-5</v>
      </c>
      <c r="AO702" s="5">
        <v>6</v>
      </c>
      <c r="AP702" s="5">
        <v>1</v>
      </c>
      <c r="AQ702" s="5">
        <v>6</v>
      </c>
      <c r="AR702" s="5">
        <v>2</v>
      </c>
      <c r="AS702" s="5">
        <v>1</v>
      </c>
      <c r="AT702" s="5">
        <v>246</v>
      </c>
      <c r="AU702" s="5">
        <f>IF(AM702&gt;20,1,0)</f>
        <v>0</v>
      </c>
    </row>
    <row r="703" spans="1:47">
      <c r="A703" s="15">
        <v>34000</v>
      </c>
      <c r="B703" s="1" t="s">
        <v>34</v>
      </c>
      <c r="C703">
        <v>2008</v>
      </c>
      <c r="D703">
        <v>42535.8</v>
      </c>
      <c r="E703" s="13">
        <v>7354</v>
      </c>
      <c r="F703" s="42">
        <v>5.4</v>
      </c>
      <c r="G703" s="5">
        <v>4.33</v>
      </c>
      <c r="H703" s="13"/>
      <c r="I703" s="13"/>
      <c r="J703" s="13"/>
      <c r="K703" s="13"/>
      <c r="L703" s="13"/>
      <c r="M703" s="13"/>
      <c r="N703" s="13"/>
      <c r="O703" s="30">
        <v>9.1999999999999993</v>
      </c>
      <c r="P703" s="9">
        <v>5.5550225260090045</v>
      </c>
      <c r="Q703" s="15">
        <v>91.7</v>
      </c>
      <c r="S703" s="24">
        <v>8711090</v>
      </c>
      <c r="T703" s="8">
        <v>164.5</v>
      </c>
      <c r="U703">
        <v>5.3</v>
      </c>
      <c r="V703" s="9">
        <v>5.5605058501809976</v>
      </c>
      <c r="W703" s="5">
        <v>52005</v>
      </c>
      <c r="X703" s="8">
        <v>67.3</v>
      </c>
      <c r="Y703" s="5">
        <v>266149</v>
      </c>
      <c r="Z703" s="27">
        <v>1481.6492324197</v>
      </c>
      <c r="AA703" s="11">
        <v>22469.5</v>
      </c>
      <c r="AB703" s="12">
        <v>-0.37693514214219631</v>
      </c>
      <c r="AC703" s="5">
        <f>(D703/S703)*1000000</f>
        <v>4882.9480581649368</v>
      </c>
      <c r="AD703" s="5">
        <f>S703/E703</f>
        <v>1184.537666576013</v>
      </c>
      <c r="AE703" s="5">
        <v>17250000</v>
      </c>
      <c r="AF703" s="5">
        <v>20763365.140000001</v>
      </c>
      <c r="AG703" s="5">
        <v>147.66869</v>
      </c>
      <c r="AH703" s="5">
        <v>9699750</v>
      </c>
      <c r="AI703" s="5">
        <v>11675330.48</v>
      </c>
      <c r="AJ703" s="5">
        <v>63.403030000000001</v>
      </c>
      <c r="AK703" s="5">
        <v>88</v>
      </c>
      <c r="AL703" s="5">
        <v>3.5E-4</v>
      </c>
      <c r="AM703" s="5">
        <v>14</v>
      </c>
      <c r="AN703" s="5">
        <v>4.0000000000000003E-5</v>
      </c>
      <c r="AO703" s="5">
        <v>7</v>
      </c>
      <c r="AP703" s="5">
        <v>5</v>
      </c>
      <c r="AQ703" s="5">
        <v>7</v>
      </c>
      <c r="AR703" s="5">
        <v>3</v>
      </c>
      <c r="AS703" s="5">
        <v>1</v>
      </c>
      <c r="AT703" s="5">
        <v>354</v>
      </c>
      <c r="AU703" s="5">
        <f>IF(AM703&gt;20,1,0)</f>
        <v>0</v>
      </c>
    </row>
    <row r="704" spans="1:47">
      <c r="A704" s="15">
        <v>34000</v>
      </c>
      <c r="B704" s="1" t="s">
        <v>34</v>
      </c>
      <c r="C704" s="5">
        <v>2007</v>
      </c>
      <c r="D704" s="5">
        <v>42761.7</v>
      </c>
      <c r="E704" s="13">
        <v>7354</v>
      </c>
      <c r="F704" s="42">
        <v>5.4</v>
      </c>
      <c r="G704" s="5">
        <v>4.3899999999999997</v>
      </c>
      <c r="H704" s="13"/>
      <c r="I704" s="13"/>
      <c r="J704" s="13"/>
      <c r="K704" s="13"/>
      <c r="L704" s="13"/>
      <c r="M704" s="13"/>
      <c r="N704" s="13"/>
      <c r="O704" s="30">
        <v>8.6999999999999993</v>
      </c>
      <c r="P704" s="9">
        <v>5.6100440627834329</v>
      </c>
      <c r="Q704" s="15">
        <v>86.5</v>
      </c>
      <c r="R704" s="5"/>
      <c r="S704" s="24">
        <v>8677885</v>
      </c>
      <c r="T704" s="8">
        <v>172.3</v>
      </c>
      <c r="U704" s="5">
        <v>4.3</v>
      </c>
      <c r="V704" s="9">
        <v>5.6204747665844446</v>
      </c>
      <c r="W704" s="5">
        <v>50723</v>
      </c>
      <c r="X704" s="8">
        <v>68.3</v>
      </c>
      <c r="Y704" s="5">
        <v>264735</v>
      </c>
      <c r="Z704" s="27">
        <v>2024.7064303381301</v>
      </c>
      <c r="AA704" s="11">
        <v>23484.5</v>
      </c>
      <c r="AB704" s="12">
        <v>-0.39372546773205253</v>
      </c>
      <c r="AC704" s="5">
        <f>(D704/S704)*1000000</f>
        <v>4927.6638259207166</v>
      </c>
      <c r="AD704" s="5">
        <f>S704/E704</f>
        <v>1180.0224367691053</v>
      </c>
      <c r="AE704" s="5">
        <v>101000</v>
      </c>
      <c r="AF704" s="5">
        <v>126238.79</v>
      </c>
      <c r="AG704" s="5">
        <v>0.97365000000000002</v>
      </c>
      <c r="AH704" s="5">
        <v>133564000</v>
      </c>
      <c r="AI704" s="5">
        <v>166940171.90000001</v>
      </c>
      <c r="AJ704" s="5">
        <v>584.83804999999995</v>
      </c>
      <c r="AK704" s="5">
        <v>14</v>
      </c>
      <c r="AL704" s="5">
        <v>3.0000000000000001E-5</v>
      </c>
      <c r="AM704" s="5">
        <v>10</v>
      </c>
      <c r="AN704" s="5">
        <v>3.0000000000000001E-5</v>
      </c>
      <c r="AO704" s="5">
        <v>9</v>
      </c>
      <c r="AP704" s="5">
        <v>3</v>
      </c>
      <c r="AQ704" s="5">
        <v>7</v>
      </c>
      <c r="AR704" s="5">
        <v>9</v>
      </c>
      <c r="AS704" s="5">
        <v>1</v>
      </c>
      <c r="AT704" s="5">
        <v>241</v>
      </c>
      <c r="AU704" s="5">
        <f>IF(AM704&gt;20,1,0)</f>
        <v>0</v>
      </c>
    </row>
    <row r="705" spans="1:47">
      <c r="A705" s="15">
        <v>34000</v>
      </c>
      <c r="B705" s="1" t="s">
        <v>34</v>
      </c>
      <c r="C705">
        <v>2006</v>
      </c>
      <c r="D705">
        <v>40762.1</v>
      </c>
      <c r="E705" s="13">
        <v>7354</v>
      </c>
      <c r="F705" s="42">
        <v>5.5</v>
      </c>
      <c r="G705" s="5">
        <v>4.8899999999999997</v>
      </c>
      <c r="H705" s="13"/>
      <c r="I705" s="13"/>
      <c r="J705" s="13"/>
      <c r="K705" s="13"/>
      <c r="L705" s="13"/>
      <c r="M705" s="13"/>
      <c r="N705" s="13"/>
      <c r="O705" s="30">
        <v>8.8000000000000007</v>
      </c>
      <c r="P705" s="9">
        <v>5.661251365071279</v>
      </c>
      <c r="Q705" s="15">
        <v>84.7</v>
      </c>
      <c r="S705" s="24">
        <v>8661679</v>
      </c>
      <c r="T705" s="8">
        <v>174.9</v>
      </c>
      <c r="U705">
        <v>4.7</v>
      </c>
      <c r="V705" s="9">
        <v>5.6637201219845084</v>
      </c>
      <c r="W705" s="5">
        <v>48015</v>
      </c>
      <c r="X705" s="8">
        <v>69</v>
      </c>
      <c r="Y705" s="5">
        <v>268368</v>
      </c>
      <c r="Z705" s="27">
        <v>2628.56207954824</v>
      </c>
      <c r="AA705" s="11">
        <v>22954</v>
      </c>
      <c r="AB705" s="12">
        <v>-0.34598726078078501</v>
      </c>
      <c r="AC705" s="5">
        <f>(D705/S705)*1000000</f>
        <v>4706.0275496240392</v>
      </c>
      <c r="AD705" s="5">
        <f>S705/E705</f>
        <v>1177.8187381017133</v>
      </c>
      <c r="AE705" s="5">
        <v>0</v>
      </c>
      <c r="AF705" s="5">
        <v>0</v>
      </c>
      <c r="AG705" s="5">
        <v>0</v>
      </c>
      <c r="AH705" s="5">
        <v>47498000</v>
      </c>
      <c r="AI705" s="5">
        <v>61058132.68</v>
      </c>
      <c r="AJ705" s="5">
        <v>362.24072999999999</v>
      </c>
      <c r="AK705" s="5">
        <v>60</v>
      </c>
      <c r="AL705" s="5">
        <v>1.4999999999999999E-4</v>
      </c>
      <c r="AM705" s="5">
        <v>10</v>
      </c>
      <c r="AN705" s="5">
        <v>4.0000000000000003E-5</v>
      </c>
      <c r="AO705" s="5">
        <v>11</v>
      </c>
      <c r="AP705" s="5">
        <v>11</v>
      </c>
      <c r="AQ705" s="5">
        <v>3</v>
      </c>
      <c r="AR705" s="5">
        <v>4</v>
      </c>
      <c r="AS705" s="5">
        <v>0</v>
      </c>
      <c r="AT705" s="5">
        <v>329</v>
      </c>
      <c r="AU705" s="5">
        <f>IF(AM705&gt;20,1,0)</f>
        <v>0</v>
      </c>
    </row>
    <row r="706" spans="1:47">
      <c r="A706" s="15">
        <v>34000</v>
      </c>
      <c r="B706" s="1" t="s">
        <v>34</v>
      </c>
      <c r="C706">
        <v>2005</v>
      </c>
      <c r="D706">
        <v>38038.300000000003</v>
      </c>
      <c r="E706" s="17">
        <v>7354</v>
      </c>
      <c r="F706" s="41">
        <v>5.7</v>
      </c>
      <c r="G706" s="5">
        <v>4.79</v>
      </c>
      <c r="H706" s="17"/>
      <c r="I706" s="17"/>
      <c r="J706" s="17"/>
      <c r="K706" s="17"/>
      <c r="L706" s="17"/>
      <c r="M706" s="17"/>
      <c r="N706" s="17"/>
      <c r="O706" s="30">
        <v>6.8</v>
      </c>
      <c r="P706" s="9">
        <v>5.8213469594851412</v>
      </c>
      <c r="Q706" s="15">
        <v>78.5</v>
      </c>
      <c r="S706" s="24">
        <v>8651974</v>
      </c>
      <c r="T706" s="8">
        <v>169.1</v>
      </c>
      <c r="U706">
        <v>4.5</v>
      </c>
      <c r="V706" s="9">
        <v>5.8158327171527056</v>
      </c>
      <c r="W706" s="5">
        <v>44775</v>
      </c>
      <c r="X706" s="8">
        <v>70.099999999999994</v>
      </c>
      <c r="Y706" s="5">
        <v>265422</v>
      </c>
      <c r="Z706" s="27">
        <v>3022.6816095300401</v>
      </c>
      <c r="AA706" s="11">
        <v>22141.75</v>
      </c>
      <c r="AB706" s="12">
        <v>-0.33390150294440568</v>
      </c>
      <c r="AC706" s="5">
        <f>(D706/S706)*1000000</f>
        <v>4396.4880153361537</v>
      </c>
      <c r="AD706" s="5">
        <f>S706/E706</f>
        <v>1176.4990481370683</v>
      </c>
      <c r="AE706" s="5">
        <v>0</v>
      </c>
      <c r="AF706" s="5">
        <v>0</v>
      </c>
      <c r="AG706" s="5">
        <v>0</v>
      </c>
      <c r="AH706" s="5">
        <v>100741000</v>
      </c>
      <c r="AI706" s="5">
        <v>133678861.65000001</v>
      </c>
      <c r="AJ706" s="5">
        <v>586.28088000000002</v>
      </c>
      <c r="AK706" s="5">
        <v>5</v>
      </c>
      <c r="AL706" s="5">
        <v>2.0000000000000002E-5</v>
      </c>
      <c r="AM706" s="5">
        <v>9</v>
      </c>
      <c r="AN706" s="5">
        <v>5.0000000000000002E-5</v>
      </c>
      <c r="AO706" s="5">
        <v>9</v>
      </c>
      <c r="AP706" s="5">
        <v>2</v>
      </c>
      <c r="AQ706" s="5">
        <v>2</v>
      </c>
      <c r="AR706" s="5">
        <v>9</v>
      </c>
      <c r="AS706" s="5">
        <v>0</v>
      </c>
      <c r="AT706" s="5">
        <v>176</v>
      </c>
      <c r="AU706" s="5">
        <f>IF(AM706&gt;20,1,0)</f>
        <v>0</v>
      </c>
    </row>
    <row r="707" spans="1:47">
      <c r="A707" s="15">
        <v>34000</v>
      </c>
      <c r="B707" s="1" t="s">
        <v>34</v>
      </c>
      <c r="C707">
        <v>2004</v>
      </c>
      <c r="D707">
        <v>36081.800000000003</v>
      </c>
      <c r="E707" s="13">
        <v>7354</v>
      </c>
      <c r="F707" s="42">
        <v>5.9</v>
      </c>
      <c r="G707" s="5">
        <v>4.51</v>
      </c>
      <c r="H707" s="13"/>
      <c r="I707" s="13"/>
      <c r="J707" s="13"/>
      <c r="K707" s="13"/>
      <c r="L707" s="13"/>
      <c r="M707" s="13"/>
      <c r="N707" s="13"/>
      <c r="O707" s="30">
        <v>8</v>
      </c>
      <c r="P707" s="9">
        <v>5.9781369915788538</v>
      </c>
      <c r="Q707" s="15">
        <v>74.3</v>
      </c>
      <c r="S707" s="24">
        <v>8634561</v>
      </c>
      <c r="T707" s="8">
        <v>165.9</v>
      </c>
      <c r="U707">
        <v>4.8</v>
      </c>
      <c r="V707" s="9">
        <v>5.9759470334927078</v>
      </c>
      <c r="W707" s="5">
        <v>43208</v>
      </c>
      <c r="X707" s="8">
        <v>68.8</v>
      </c>
      <c r="Y707" s="5">
        <v>259020</v>
      </c>
      <c r="Z707" s="27">
        <v>2823.1555555606501</v>
      </c>
      <c r="AA707" s="5"/>
      <c r="AB707" s="12">
        <v>-0.29720575100277352</v>
      </c>
      <c r="AC707" s="5">
        <f>(D707/S707)*1000000</f>
        <v>4178.7648497705904</v>
      </c>
      <c r="AD707" s="5">
        <f>S707/E707</f>
        <v>1174.1312211041611</v>
      </c>
      <c r="AE707" s="5">
        <v>2000</v>
      </c>
      <c r="AF707" s="5">
        <v>2743.82</v>
      </c>
      <c r="AG707" s="5">
        <v>1.3520000000000001E-2</v>
      </c>
      <c r="AH707" s="5">
        <v>88346000</v>
      </c>
      <c r="AI707" s="5">
        <v>121203079.88</v>
      </c>
      <c r="AJ707" s="5">
        <v>552.21244000000002</v>
      </c>
      <c r="AK707" s="5">
        <v>14</v>
      </c>
      <c r="AL707" s="5">
        <v>8.0000000000000007E-5</v>
      </c>
      <c r="AM707" s="5">
        <v>2</v>
      </c>
      <c r="AN707" s="5">
        <v>0</v>
      </c>
      <c r="AO707" s="5">
        <v>3</v>
      </c>
      <c r="AP707" s="5">
        <v>1</v>
      </c>
      <c r="AQ707" s="5">
        <v>2</v>
      </c>
      <c r="AR707" s="5">
        <v>3</v>
      </c>
      <c r="AS707" s="5">
        <v>1</v>
      </c>
      <c r="AT707" s="5">
        <v>139</v>
      </c>
      <c r="AU707" s="5">
        <f>IF(AM707&gt;20,1,0)</f>
        <v>0</v>
      </c>
    </row>
    <row r="708" spans="1:47">
      <c r="A708" s="15">
        <v>34000</v>
      </c>
      <c r="B708" s="1" t="s">
        <v>34</v>
      </c>
      <c r="C708">
        <v>2003</v>
      </c>
      <c r="D708">
        <v>33823.4</v>
      </c>
      <c r="E708" s="13">
        <v>7354</v>
      </c>
      <c r="F708" s="42">
        <v>5.8</v>
      </c>
      <c r="G708" s="5">
        <v>4.7</v>
      </c>
      <c r="H708" s="13"/>
      <c r="I708" s="13"/>
      <c r="J708" s="13"/>
      <c r="K708" s="13"/>
      <c r="L708" s="13"/>
      <c r="M708" s="13"/>
      <c r="N708" s="13"/>
      <c r="O708" s="30">
        <v>8.6</v>
      </c>
      <c r="P708" s="9">
        <v>6.0692481184228937</v>
      </c>
      <c r="Q708" s="15">
        <v>70.5</v>
      </c>
      <c r="S708" s="24">
        <v>8601402</v>
      </c>
      <c r="T708" s="8">
        <v>160.5</v>
      </c>
      <c r="U708">
        <v>5.8</v>
      </c>
      <c r="V708" s="9">
        <v>6.0654198869676774</v>
      </c>
      <c r="W708" s="5">
        <v>41425</v>
      </c>
      <c r="X708" s="8">
        <v>66.900000000000006</v>
      </c>
      <c r="Y708" s="5">
        <v>256212</v>
      </c>
      <c r="Z708" s="27">
        <v>2439.7815121099102</v>
      </c>
      <c r="AA708" s="5"/>
      <c r="AB708" s="12">
        <v>-0.22948971312416983</v>
      </c>
      <c r="AC708" s="5">
        <f>(D708/S708)*1000000</f>
        <v>3932.3124299968777</v>
      </c>
      <c r="AD708" s="5">
        <f>S708/E708</f>
        <v>1169.6222463965189</v>
      </c>
      <c r="AE708" s="5">
        <v>0</v>
      </c>
      <c r="AF708" s="5">
        <v>0</v>
      </c>
      <c r="AG708" s="5">
        <v>0</v>
      </c>
      <c r="AH708" s="5">
        <v>45008750</v>
      </c>
      <c r="AI708" s="5">
        <v>63392495.829999998</v>
      </c>
      <c r="AJ708" s="5">
        <v>289.69402000000002</v>
      </c>
      <c r="AK708" s="5">
        <v>36</v>
      </c>
      <c r="AL708" s="5">
        <v>1E-4</v>
      </c>
      <c r="AM708" s="5">
        <v>8</v>
      </c>
      <c r="AN708" s="5">
        <v>4.0000000000000003E-5</v>
      </c>
      <c r="AO708" s="5">
        <v>16</v>
      </c>
      <c r="AP708" s="5">
        <v>16</v>
      </c>
      <c r="AQ708" s="5">
        <v>16</v>
      </c>
      <c r="AR708" s="5">
        <v>3</v>
      </c>
      <c r="AS708" s="5">
        <v>0</v>
      </c>
      <c r="AT708" s="5">
        <v>247</v>
      </c>
      <c r="AU708" s="5">
        <f>IF(AM708&gt;20,1,0)</f>
        <v>0</v>
      </c>
    </row>
    <row r="709" spans="1:47">
      <c r="A709" s="15">
        <v>34000</v>
      </c>
      <c r="B709" s="1" t="s">
        <v>34</v>
      </c>
      <c r="C709">
        <v>2002</v>
      </c>
      <c r="D709">
        <v>31597</v>
      </c>
      <c r="E709" s="13">
        <v>7354</v>
      </c>
      <c r="F709" s="42">
        <v>6</v>
      </c>
      <c r="G709" s="5">
        <v>3.95</v>
      </c>
      <c r="H709" s="13"/>
      <c r="I709" s="13"/>
      <c r="J709" s="13"/>
      <c r="K709" s="13"/>
      <c r="L709" s="13"/>
      <c r="M709" s="13"/>
      <c r="N709" s="13"/>
      <c r="O709" s="30">
        <v>7.9</v>
      </c>
      <c r="P709" s="9">
        <v>6.2899388896395303</v>
      </c>
      <c r="Q709" s="15">
        <v>64.2</v>
      </c>
      <c r="S709" s="24">
        <v>8552643</v>
      </c>
      <c r="T709" s="8">
        <v>162.6</v>
      </c>
      <c r="U709">
        <v>5.8</v>
      </c>
      <c r="V709" s="9">
        <v>6.2864093197643411</v>
      </c>
      <c r="W709" s="5">
        <v>40626</v>
      </c>
      <c r="X709" s="8">
        <v>66.900000000000006</v>
      </c>
      <c r="Y709" s="5">
        <v>252805</v>
      </c>
      <c r="Z709" s="27">
        <v>2377.2810057187098</v>
      </c>
      <c r="AA709" s="5"/>
      <c r="AB709" s="12">
        <v>-0.19158031511198145</v>
      </c>
      <c r="AC709" s="5">
        <f>(D709/S709)*1000000</f>
        <v>3694.4135280754731</v>
      </c>
      <c r="AD709" s="5">
        <f>S709/E709</f>
        <v>1162.9919771552895</v>
      </c>
      <c r="AE709" s="5">
        <v>0</v>
      </c>
      <c r="AF709" s="5">
        <v>0</v>
      </c>
      <c r="AG709" s="5">
        <v>0</v>
      </c>
      <c r="AH709" s="5">
        <v>11592000</v>
      </c>
      <c r="AI709" s="5">
        <v>16698825.73</v>
      </c>
      <c r="AJ709" s="5">
        <v>28.018709999999999</v>
      </c>
      <c r="AK709" s="5">
        <v>25</v>
      </c>
      <c r="AL709" s="5">
        <v>6.9999999999999994E-5</v>
      </c>
      <c r="AM709" s="5">
        <v>9</v>
      </c>
      <c r="AN709" s="5">
        <v>2.0000000000000002E-5</v>
      </c>
      <c r="AO709" s="5">
        <v>10</v>
      </c>
      <c r="AP709" s="5">
        <v>10</v>
      </c>
      <c r="AQ709" s="5">
        <v>1</v>
      </c>
      <c r="AR709" s="5">
        <v>5</v>
      </c>
      <c r="AS709" s="5">
        <v>0</v>
      </c>
      <c r="AT709" s="5">
        <v>31</v>
      </c>
      <c r="AU709" s="5">
        <f>IF(AM709&gt;20,1,0)</f>
        <v>0</v>
      </c>
    </row>
    <row r="710" spans="1:47">
      <c r="A710" s="15">
        <v>34000</v>
      </c>
      <c r="B710" s="1" t="s">
        <v>34</v>
      </c>
      <c r="C710">
        <v>2001</v>
      </c>
      <c r="D710">
        <v>30341.1</v>
      </c>
      <c r="E710" s="13">
        <v>7354</v>
      </c>
      <c r="F710" s="42">
        <v>6.4</v>
      </c>
      <c r="G710" s="5">
        <v>3.95</v>
      </c>
      <c r="H710" s="13"/>
      <c r="I710" s="13"/>
      <c r="J710" s="13"/>
      <c r="K710" s="13"/>
      <c r="L710" s="13"/>
      <c r="M710" s="13"/>
      <c r="N710" s="13"/>
      <c r="O710" s="30">
        <v>8.1</v>
      </c>
      <c r="P710" s="9">
        <v>6.4292234598654696</v>
      </c>
      <c r="Q710" s="15">
        <v>59.2</v>
      </c>
      <c r="S710" s="24">
        <v>8492671</v>
      </c>
      <c r="T710" s="8">
        <v>158.80000000000001</v>
      </c>
      <c r="U710">
        <v>4.3</v>
      </c>
      <c r="V710" s="9">
        <v>6.4284413300581846</v>
      </c>
      <c r="W710" s="5">
        <v>40306</v>
      </c>
      <c r="X710" s="8">
        <v>66.5</v>
      </c>
      <c r="Y710" s="5">
        <v>251917</v>
      </c>
      <c r="Z710" s="27">
        <v>2213.7711348983798</v>
      </c>
      <c r="AA710" s="5"/>
      <c r="AB710" s="12">
        <v>-0.15542269747878151</v>
      </c>
      <c r="AC710" s="5">
        <f>(D710/S710)*1000000</f>
        <v>3572.6216169212253</v>
      </c>
      <c r="AD710" s="5">
        <f>S710/E710</f>
        <v>1154.8369594778351</v>
      </c>
      <c r="AE710" s="5">
        <v>0</v>
      </c>
      <c r="AF710" s="5">
        <v>0</v>
      </c>
      <c r="AG710" s="5">
        <v>0</v>
      </c>
      <c r="AH710" s="5">
        <v>2504000</v>
      </c>
      <c r="AI710" s="5">
        <v>3664160.5</v>
      </c>
      <c r="AJ710" s="5">
        <v>6.32348</v>
      </c>
      <c r="AK710" s="5">
        <v>37</v>
      </c>
      <c r="AL710" s="5">
        <v>1.2E-4</v>
      </c>
      <c r="AM710" s="5">
        <v>4</v>
      </c>
      <c r="AN710" s="5">
        <v>1.0000000000000001E-5</v>
      </c>
      <c r="AO710" s="5">
        <v>5</v>
      </c>
      <c r="AP710" s="5">
        <v>5</v>
      </c>
      <c r="AQ710" s="5">
        <v>5</v>
      </c>
      <c r="AR710" s="5">
        <v>1</v>
      </c>
      <c r="AS710" s="5">
        <v>0</v>
      </c>
      <c r="AT710" s="5">
        <v>40</v>
      </c>
      <c r="AU710" s="5">
        <f>IF(AM710&gt;20,1,0)</f>
        <v>0</v>
      </c>
    </row>
    <row r="711" spans="1:47">
      <c r="A711" s="15">
        <v>34000</v>
      </c>
      <c r="B711" s="1" t="s">
        <v>34</v>
      </c>
      <c r="C711">
        <v>2000</v>
      </c>
      <c r="D711">
        <v>29492.799999999999</v>
      </c>
      <c r="E711" s="13">
        <v>7354</v>
      </c>
      <c r="F711" s="42">
        <v>6</v>
      </c>
      <c r="G711" s="5">
        <v>3.43</v>
      </c>
      <c r="H711" s="13"/>
      <c r="I711" s="13"/>
      <c r="J711" s="13"/>
      <c r="K711" s="13"/>
      <c r="L711" s="13"/>
      <c r="M711" s="13"/>
      <c r="N711" s="13"/>
      <c r="O711" s="30">
        <v>7.3</v>
      </c>
      <c r="P711" s="9">
        <v>6.5149050091342344</v>
      </c>
      <c r="Q711" s="15">
        <v>54.5</v>
      </c>
      <c r="S711" s="24">
        <v>8414764</v>
      </c>
      <c r="T711" s="8">
        <v>149.6</v>
      </c>
      <c r="U711">
        <v>3.7</v>
      </c>
      <c r="V711" s="9">
        <v>6.5184527949529496</v>
      </c>
      <c r="W711" s="5">
        <v>39257</v>
      </c>
      <c r="X711" s="8">
        <v>66.2</v>
      </c>
      <c r="Y711" s="5">
        <v>271490</v>
      </c>
      <c r="Z711" s="27">
        <v>2529.8549580660201</v>
      </c>
      <c r="AA711" s="5"/>
      <c r="AB711" s="12">
        <v>-0.14908576564934009</v>
      </c>
      <c r="AC711" s="5">
        <f>(D711/S711)*1000000</f>
        <v>3504.8873622599517</v>
      </c>
      <c r="AD711" s="5">
        <f>S711/E711</f>
        <v>1144.2431329888495</v>
      </c>
      <c r="AE711" s="5">
        <v>100000</v>
      </c>
      <c r="AF711" s="5">
        <v>150496.21</v>
      </c>
      <c r="AG711" s="5">
        <v>0.42808000000000002</v>
      </c>
      <c r="AH711" s="5">
        <v>184369000</v>
      </c>
      <c r="AI711" s="5">
        <v>277468365.63999999</v>
      </c>
      <c r="AJ711" s="5">
        <v>1799.9870699999999</v>
      </c>
      <c r="AK711" s="5">
        <v>36</v>
      </c>
      <c r="AL711" s="5">
        <v>1.2E-4</v>
      </c>
      <c r="AM711" s="5">
        <v>2</v>
      </c>
      <c r="AN711" s="5">
        <v>0</v>
      </c>
      <c r="AO711" s="5">
        <v>6</v>
      </c>
      <c r="AP711" s="5">
        <v>2</v>
      </c>
      <c r="AQ711" s="5">
        <v>2</v>
      </c>
      <c r="AR711" s="5">
        <v>6</v>
      </c>
      <c r="AS711" s="5">
        <v>1</v>
      </c>
      <c r="AT711" s="5">
        <v>48</v>
      </c>
      <c r="AU711" s="5">
        <f>IF(AM711&gt;20,1,0)</f>
        <v>0</v>
      </c>
    </row>
    <row r="712" spans="1:47">
      <c r="A712" s="15">
        <v>34000</v>
      </c>
      <c r="B712" s="1" t="s">
        <v>34</v>
      </c>
      <c r="C712">
        <v>1999</v>
      </c>
      <c r="D712">
        <v>28987.4</v>
      </c>
      <c r="E712" s="13">
        <v>7354</v>
      </c>
      <c r="F712" s="42">
        <v>5.9</v>
      </c>
      <c r="G712" s="5">
        <v>3.52</v>
      </c>
      <c r="H712" s="13"/>
      <c r="I712" s="13"/>
      <c r="J712" s="13"/>
      <c r="K712" s="13"/>
      <c r="L712" s="13"/>
      <c r="M712" s="13"/>
      <c r="N712" s="13"/>
      <c r="O712" s="30">
        <v>7.8</v>
      </c>
      <c r="P712" s="9">
        <v>6.1335968314414613</v>
      </c>
      <c r="Q712" s="15">
        <v>51.2</v>
      </c>
      <c r="S712" s="25">
        <v>8359592</v>
      </c>
      <c r="T712" s="8">
        <v>143.6</v>
      </c>
      <c r="U712">
        <v>4.5</v>
      </c>
      <c r="V712" s="9">
        <v>6.1323283518230118</v>
      </c>
      <c r="W712" s="5">
        <v>35989</v>
      </c>
      <c r="X712" s="8">
        <v>64.5</v>
      </c>
      <c r="Y712" s="5">
        <v>280009</v>
      </c>
      <c r="Z712" s="27">
        <v>2558.80445418005</v>
      </c>
      <c r="AA712" s="5"/>
      <c r="AB712" s="5"/>
      <c r="AC712" s="5">
        <f>(D712/S712)*1000000</f>
        <v>3467.56157477542</v>
      </c>
      <c r="AD712" s="5">
        <f>S712/E712</f>
        <v>1136.7408213217298</v>
      </c>
      <c r="AE712" s="5">
        <v>80000000</v>
      </c>
      <c r="AF712" s="5">
        <v>124443928.64</v>
      </c>
      <c r="AG712" s="5">
        <v>652.66999999999996</v>
      </c>
      <c r="AH712" s="5">
        <v>550830000.00999999</v>
      </c>
      <c r="AI712" s="5">
        <v>856843115.75</v>
      </c>
      <c r="AJ712" s="5">
        <v>2880.2668100000001</v>
      </c>
      <c r="AK712" s="5">
        <v>385.12</v>
      </c>
      <c r="AL712" s="5">
        <v>1.49E-3</v>
      </c>
      <c r="AM712" s="5">
        <v>43</v>
      </c>
      <c r="AN712" s="5">
        <v>1E-4</v>
      </c>
      <c r="AO712" s="5">
        <v>27</v>
      </c>
      <c r="AP712" s="5">
        <v>4</v>
      </c>
      <c r="AQ712" s="5">
        <v>8</v>
      </c>
      <c r="AR712" s="5">
        <v>8</v>
      </c>
      <c r="AS712" s="5">
        <v>27</v>
      </c>
      <c r="AT712" s="5">
        <v>105</v>
      </c>
      <c r="AU712" s="5">
        <f>IF(AM712&gt;20,1,0)</f>
        <v>1</v>
      </c>
    </row>
    <row r="713" spans="1:47">
      <c r="A713" s="15">
        <v>34000</v>
      </c>
      <c r="B713" s="1" t="s">
        <v>34</v>
      </c>
      <c r="C713">
        <v>1998</v>
      </c>
      <c r="D713">
        <v>28200.6</v>
      </c>
      <c r="E713" s="13">
        <v>7354</v>
      </c>
      <c r="F713" s="42"/>
      <c r="G713" s="5">
        <v>4</v>
      </c>
      <c r="H713" s="13"/>
      <c r="I713" s="13"/>
      <c r="J713" s="13"/>
      <c r="K713" s="13"/>
      <c r="L713" s="13"/>
      <c r="M713" s="13"/>
      <c r="N713" s="13"/>
      <c r="O713" s="30">
        <v>8.6</v>
      </c>
      <c r="P713" s="9">
        <v>5.9483959211558357</v>
      </c>
      <c r="Q713" s="15">
        <v>50.9</v>
      </c>
      <c r="S713" s="25">
        <v>8287418</v>
      </c>
      <c r="T713" s="8">
        <v>136.1</v>
      </c>
      <c r="U713">
        <v>4.5999999999999996</v>
      </c>
      <c r="V713" s="9">
        <v>5.9429559111065835</v>
      </c>
      <c r="W713" s="5">
        <v>34660</v>
      </c>
      <c r="X713" s="8">
        <v>63.1</v>
      </c>
      <c r="Y713" s="5">
        <v>250852</v>
      </c>
      <c r="Z713" s="27">
        <v>2386.8433783380501</v>
      </c>
      <c r="AA713" s="5"/>
      <c r="AB713" s="5"/>
      <c r="AC713" s="5">
        <f>(D713/S713)*1000000</f>
        <v>3402.8209992545326</v>
      </c>
      <c r="AD713" s="5">
        <f>S713/E713</f>
        <v>1126.9265705738374</v>
      </c>
      <c r="AE713" s="5">
        <v>0</v>
      </c>
      <c r="AF713" s="5">
        <v>0</v>
      </c>
      <c r="AG713" s="5">
        <v>0</v>
      </c>
      <c r="AH713" s="5">
        <v>42714020.020000003</v>
      </c>
      <c r="AI713" s="5">
        <v>67911225.209999993</v>
      </c>
      <c r="AJ713" s="5">
        <v>274.55322000000001</v>
      </c>
      <c r="AK713" s="5">
        <v>106.38</v>
      </c>
      <c r="AL713" s="5">
        <v>2.5999999999999998E-4</v>
      </c>
      <c r="AM713" s="5">
        <v>2</v>
      </c>
      <c r="AN713" s="5">
        <v>0</v>
      </c>
      <c r="AO713" s="5">
        <v>7</v>
      </c>
      <c r="AP713" s="5">
        <v>1</v>
      </c>
      <c r="AQ713" s="5">
        <v>7</v>
      </c>
      <c r="AR713" s="5">
        <v>6</v>
      </c>
      <c r="AS713" s="5">
        <v>0</v>
      </c>
      <c r="AT713" s="5">
        <v>48</v>
      </c>
      <c r="AU713" s="5">
        <f>IF(AM713&gt;20,1,0)</f>
        <v>0</v>
      </c>
    </row>
    <row r="714" spans="1:47">
      <c r="A714" s="15">
        <v>34000</v>
      </c>
      <c r="B714" s="1" t="s">
        <v>34</v>
      </c>
      <c r="C714">
        <v>1997</v>
      </c>
      <c r="D714">
        <v>26287.4</v>
      </c>
      <c r="E714" s="13">
        <v>7354</v>
      </c>
      <c r="F714" s="42"/>
      <c r="G714" s="5">
        <v>4.18</v>
      </c>
      <c r="H714" s="13"/>
      <c r="I714" s="13"/>
      <c r="J714" s="13"/>
      <c r="K714" s="13"/>
      <c r="L714" s="13"/>
      <c r="M714" s="13"/>
      <c r="N714" s="13"/>
      <c r="O714" s="30">
        <v>9.3000000000000007</v>
      </c>
      <c r="P714" s="9">
        <v>5.7288527772557183</v>
      </c>
      <c r="Q714" s="15">
        <v>47.8</v>
      </c>
      <c r="R714">
        <v>43.3</v>
      </c>
      <c r="S714" s="25">
        <v>8218808</v>
      </c>
      <c r="T714" s="8">
        <v>131.80000000000001</v>
      </c>
      <c r="U714">
        <v>5.3</v>
      </c>
      <c r="V714" s="9">
        <v>5.7287356953959554</v>
      </c>
      <c r="W714" s="5">
        <v>32804</v>
      </c>
      <c r="X714" s="8">
        <v>63.1</v>
      </c>
      <c r="Y714" s="5">
        <v>235601</v>
      </c>
      <c r="Z714" s="27">
        <v>2039.5451840524099</v>
      </c>
      <c r="AA714" s="5"/>
      <c r="AB714" s="5"/>
      <c r="AC714" s="5">
        <f>(D714/S714)*1000000</f>
        <v>3198.4443486208706</v>
      </c>
      <c r="AD714" s="5">
        <f>S714/E714</f>
        <v>1117.5969540386184</v>
      </c>
      <c r="AE714" s="5">
        <v>0</v>
      </c>
      <c r="AF714" s="5">
        <v>0</v>
      </c>
      <c r="AG714" s="5">
        <v>0</v>
      </c>
      <c r="AH714" s="5">
        <v>60578000</v>
      </c>
      <c r="AI714" s="5">
        <v>97813459.040000007</v>
      </c>
      <c r="AJ714" s="5">
        <v>411.22922999999997</v>
      </c>
      <c r="AK714" s="5">
        <v>144.84</v>
      </c>
      <c r="AL714" s="5">
        <v>7.3999999999999999E-4</v>
      </c>
      <c r="AM714" s="5">
        <v>8</v>
      </c>
      <c r="AN714" s="5">
        <v>2.0000000000000002E-5</v>
      </c>
      <c r="AO714" s="5">
        <v>8</v>
      </c>
      <c r="AP714" s="5">
        <v>1</v>
      </c>
      <c r="AQ714" s="5">
        <v>8</v>
      </c>
      <c r="AR714" s="5">
        <v>2</v>
      </c>
      <c r="AS714" s="5">
        <v>0</v>
      </c>
      <c r="AT714" s="5">
        <v>54</v>
      </c>
      <c r="AU714" s="5">
        <f>IF(AM714&gt;20,1,0)</f>
        <v>0</v>
      </c>
    </row>
    <row r="715" spans="1:47">
      <c r="A715" s="15">
        <v>35000</v>
      </c>
      <c r="B715" s="1" t="s">
        <v>35</v>
      </c>
      <c r="C715">
        <v>2019</v>
      </c>
      <c r="D715">
        <v>8256</v>
      </c>
      <c r="E715" s="13">
        <v>121298</v>
      </c>
      <c r="F715" s="42">
        <v>6</v>
      </c>
      <c r="G715" s="42"/>
      <c r="H715" s="38" t="s">
        <v>193</v>
      </c>
      <c r="I715" s="38" t="s">
        <v>194</v>
      </c>
      <c r="J715" s="38" t="s">
        <v>195</v>
      </c>
      <c r="K715" s="38">
        <v>2.2999999999999998</v>
      </c>
      <c r="L715" s="38">
        <v>1.7</v>
      </c>
      <c r="M715" s="38">
        <v>49.3</v>
      </c>
      <c r="N715" s="13">
        <v>208</v>
      </c>
      <c r="O715" s="30">
        <v>15.3</v>
      </c>
      <c r="P715" s="13"/>
      <c r="Q715" s="15">
        <v>25.4</v>
      </c>
      <c r="S715" s="31">
        <v>2096829</v>
      </c>
      <c r="T715" s="8">
        <v>50</v>
      </c>
      <c r="U715">
        <v>4.9000000000000004</v>
      </c>
      <c r="V715" s="5"/>
      <c r="W715" s="5">
        <v>43326</v>
      </c>
      <c r="X715" s="8">
        <v>67.400000000000006</v>
      </c>
      <c r="Y715" s="5">
        <v>58802</v>
      </c>
      <c r="Z715" s="27">
        <v>439.02880087803999</v>
      </c>
      <c r="AA715" s="11">
        <v>4301</v>
      </c>
      <c r="AB715" s="5"/>
      <c r="AC715" s="5">
        <f>(D715/S715)*1000000</f>
        <v>3937.3740061778999</v>
      </c>
      <c r="AD715" s="5">
        <f>S715/E715</f>
        <v>17.286591699780704</v>
      </c>
      <c r="AE715" s="5">
        <v>0</v>
      </c>
      <c r="AF715" s="5">
        <v>0</v>
      </c>
      <c r="AG715" s="5">
        <v>0</v>
      </c>
      <c r="AH715" s="5">
        <v>16633000.029999999</v>
      </c>
      <c r="AI715" s="5">
        <v>16633000.029999999</v>
      </c>
      <c r="AJ715" s="5">
        <v>895.27903000000003</v>
      </c>
      <c r="AK715" s="5">
        <v>10</v>
      </c>
      <c r="AL715" s="5">
        <v>1.4999999999999999E-4</v>
      </c>
      <c r="AM715" s="5">
        <v>2</v>
      </c>
      <c r="AN715" s="5">
        <v>6.0000000000000002E-5</v>
      </c>
      <c r="AO715" s="5">
        <v>2</v>
      </c>
      <c r="AP715" s="5">
        <v>1</v>
      </c>
      <c r="AQ715" s="5">
        <v>1</v>
      </c>
      <c r="AR715" s="5">
        <v>2</v>
      </c>
      <c r="AS715" s="5">
        <v>0</v>
      </c>
      <c r="AT715" s="5">
        <v>84</v>
      </c>
      <c r="AU715" s="5">
        <f>IF(AM715&gt;20,1,0)</f>
        <v>0</v>
      </c>
    </row>
    <row r="716" spans="1:47">
      <c r="A716" s="15">
        <v>35000</v>
      </c>
      <c r="B716" s="1" t="s">
        <v>35</v>
      </c>
      <c r="C716">
        <v>2018</v>
      </c>
      <c r="D716">
        <v>7646.5</v>
      </c>
      <c r="E716" s="13">
        <v>121298</v>
      </c>
      <c r="F716" s="42">
        <v>6.4</v>
      </c>
      <c r="G716" s="5">
        <v>7.969732198</v>
      </c>
      <c r="H716" s="38" t="s">
        <v>346</v>
      </c>
      <c r="I716" s="38" t="s">
        <v>347</v>
      </c>
      <c r="J716" s="38" t="s">
        <v>348</v>
      </c>
      <c r="K716" s="38">
        <v>2.2000000000000002</v>
      </c>
      <c r="L716" s="38">
        <v>1.6</v>
      </c>
      <c r="M716" s="38">
        <v>49.1</v>
      </c>
      <c r="N716" s="13">
        <v>147</v>
      </c>
      <c r="O716" s="30">
        <v>16.600000000000001</v>
      </c>
      <c r="P716" s="9">
        <v>5.3723630677851304</v>
      </c>
      <c r="Q716" s="15">
        <v>25.2</v>
      </c>
      <c r="S716" s="31">
        <v>2092741</v>
      </c>
      <c r="T716" s="8">
        <v>47.3</v>
      </c>
      <c r="U716">
        <v>4.9000000000000004</v>
      </c>
      <c r="V716" s="5"/>
      <c r="W716" s="5">
        <v>41670</v>
      </c>
      <c r="X716" s="8">
        <v>68</v>
      </c>
      <c r="Y716" s="5">
        <v>56219</v>
      </c>
      <c r="Z716" s="27">
        <v>419.70682123000699</v>
      </c>
      <c r="AA716" s="11">
        <v>4462.5</v>
      </c>
      <c r="AB716" s="5"/>
      <c r="AC716" s="5">
        <f>(D716/S716)*1000000</f>
        <v>3653.8205157733328</v>
      </c>
      <c r="AD716" s="5">
        <f>S716/E716</f>
        <v>17.252889577734177</v>
      </c>
      <c r="AE716" s="5">
        <v>0</v>
      </c>
      <c r="AF716" s="5">
        <v>0</v>
      </c>
      <c r="AG716" s="5">
        <v>0</v>
      </c>
      <c r="AH716" s="5">
        <v>8104999.9900000002</v>
      </c>
      <c r="AI716" s="5">
        <v>8364749.1399999997</v>
      </c>
      <c r="AJ716" s="5">
        <v>291.34480000000002</v>
      </c>
      <c r="AK716" s="5">
        <v>27</v>
      </c>
      <c r="AL716" s="5">
        <v>9.7999999999999997E-4</v>
      </c>
      <c r="AM716" s="5">
        <v>1</v>
      </c>
      <c r="AN716" s="5">
        <v>0</v>
      </c>
      <c r="AO716" s="5">
        <v>3</v>
      </c>
      <c r="AP716" s="5">
        <v>1</v>
      </c>
      <c r="AQ716" s="5">
        <v>2</v>
      </c>
      <c r="AR716" s="5">
        <v>3</v>
      </c>
      <c r="AS716" s="5">
        <v>0</v>
      </c>
      <c r="AT716" s="5">
        <v>89</v>
      </c>
      <c r="AU716" s="5">
        <f>IF(AM716&gt;20,1,0)</f>
        <v>0</v>
      </c>
    </row>
    <row r="717" spans="1:47">
      <c r="A717" s="15">
        <v>35000</v>
      </c>
      <c r="B717" s="1" t="s">
        <v>35</v>
      </c>
      <c r="C717">
        <v>2017</v>
      </c>
      <c r="D717">
        <v>6957.6</v>
      </c>
      <c r="E717" s="13">
        <v>121298</v>
      </c>
      <c r="F717" s="42">
        <v>5.9</v>
      </c>
      <c r="G717" s="5">
        <v>6.8787782530000001</v>
      </c>
      <c r="H717" s="38" t="s">
        <v>499</v>
      </c>
      <c r="I717" s="38" t="s">
        <v>500</v>
      </c>
      <c r="J717" s="38" t="s">
        <v>501</v>
      </c>
      <c r="K717" s="38">
        <v>2.1</v>
      </c>
      <c r="L717" s="38">
        <v>1.4</v>
      </c>
      <c r="M717" s="38">
        <v>48.8</v>
      </c>
      <c r="N717" s="13">
        <v>181</v>
      </c>
      <c r="O717" s="30">
        <v>18.600000000000001</v>
      </c>
      <c r="P717" s="9">
        <v>5.1056186485606707</v>
      </c>
      <c r="Q717" s="15">
        <v>24.6</v>
      </c>
      <c r="S717" s="31">
        <v>2091784</v>
      </c>
      <c r="T717" s="8">
        <v>45.5</v>
      </c>
      <c r="U717">
        <v>5.9</v>
      </c>
      <c r="V717" s="9">
        <v>5.1702940917914946</v>
      </c>
      <c r="W717" s="5">
        <v>39747</v>
      </c>
      <c r="X717" s="8">
        <v>66.599999999999994</v>
      </c>
      <c r="Y717" s="5">
        <v>53995</v>
      </c>
      <c r="Z717" s="27">
        <v>394.97989568461202</v>
      </c>
      <c r="AA717" s="11">
        <v>4021.75</v>
      </c>
      <c r="AB717" s="5"/>
      <c r="AC717" s="5">
        <f>(D717/S717)*1000000</f>
        <v>3326.1560467046311</v>
      </c>
      <c r="AD717" s="5">
        <f>S717/E717</f>
        <v>17.24499991755841</v>
      </c>
      <c r="AE717" s="5">
        <v>0</v>
      </c>
      <c r="AF717" s="5">
        <v>0</v>
      </c>
      <c r="AG717" s="5">
        <v>0</v>
      </c>
      <c r="AH717" s="5">
        <v>18702500.010000002</v>
      </c>
      <c r="AI717" s="5">
        <v>19431417.940000001</v>
      </c>
      <c r="AJ717" s="5">
        <v>705.93231000000003</v>
      </c>
      <c r="AK717" s="5">
        <v>15</v>
      </c>
      <c r="AL717" s="5">
        <v>8.4999999999999995E-4</v>
      </c>
      <c r="AM717" s="5">
        <v>4</v>
      </c>
      <c r="AN717" s="5">
        <v>2.5000000000000001E-4</v>
      </c>
      <c r="AO717" s="5">
        <v>2</v>
      </c>
      <c r="AP717" s="5">
        <v>1</v>
      </c>
      <c r="AQ717" s="5">
        <v>1</v>
      </c>
      <c r="AR717" s="5">
        <v>2</v>
      </c>
      <c r="AS717" s="5">
        <v>0</v>
      </c>
      <c r="AT717" s="5">
        <v>89</v>
      </c>
      <c r="AU717" s="5">
        <f>IF(AM717&gt;20,1,0)</f>
        <v>0</v>
      </c>
    </row>
    <row r="718" spans="1:47">
      <c r="A718" s="15">
        <v>35000</v>
      </c>
      <c r="B718" s="1" t="s">
        <v>35</v>
      </c>
      <c r="C718">
        <v>2016</v>
      </c>
      <c r="D718">
        <v>6576.4</v>
      </c>
      <c r="E718" s="13">
        <v>121298</v>
      </c>
      <c r="F718" s="42">
        <v>6.4</v>
      </c>
      <c r="G718" s="5">
        <v>6.67</v>
      </c>
      <c r="H718" s="38" t="s">
        <v>652</v>
      </c>
      <c r="I718" s="38" t="s">
        <v>653</v>
      </c>
      <c r="J718" s="38" t="s">
        <v>654</v>
      </c>
      <c r="K718" s="38">
        <v>2</v>
      </c>
      <c r="L718" s="38">
        <v>1.6</v>
      </c>
      <c r="M718" s="38">
        <v>48.5</v>
      </c>
      <c r="N718" s="13">
        <v>140</v>
      </c>
      <c r="O718" s="30">
        <v>17.8</v>
      </c>
      <c r="P718" s="9">
        <v>5.1734210830880896</v>
      </c>
      <c r="Q718" s="15">
        <v>25</v>
      </c>
      <c r="S718" s="31">
        <v>2091630</v>
      </c>
      <c r="T718" s="8">
        <v>43.4</v>
      </c>
      <c r="U718">
        <v>6.6</v>
      </c>
      <c r="V718" s="9">
        <v>5.1760719985858286</v>
      </c>
      <c r="W718" s="5">
        <v>39025</v>
      </c>
      <c r="X718" s="8">
        <v>67.400000000000006</v>
      </c>
      <c r="Y718" s="5">
        <v>54105</v>
      </c>
      <c r="Z718" s="27">
        <v>413.439133494602</v>
      </c>
      <c r="AA718" s="11">
        <v>3225.25</v>
      </c>
      <c r="AB718" s="12">
        <v>-6.776524014239993E-2</v>
      </c>
      <c r="AC718" s="5">
        <f>(D718/S718)*1000000</f>
        <v>3144.1507341164543</v>
      </c>
      <c r="AD718" s="5">
        <f>S718/E718</f>
        <v>17.243730317070355</v>
      </c>
      <c r="AE718" s="5">
        <v>100</v>
      </c>
      <c r="AF718" s="5">
        <v>106.05</v>
      </c>
      <c r="AG718" s="5">
        <v>5.8399999999999997E-3</v>
      </c>
      <c r="AH718" s="5">
        <v>19438000.010000002</v>
      </c>
      <c r="AI718" s="5">
        <v>20613734.609999999</v>
      </c>
      <c r="AJ718" s="5">
        <v>505.56452000000002</v>
      </c>
      <c r="AK718" s="5">
        <v>14</v>
      </c>
      <c r="AL718" s="5">
        <v>1.3999999999999999E-4</v>
      </c>
      <c r="AM718" s="5">
        <v>3</v>
      </c>
      <c r="AN718" s="5">
        <v>4.0000000000000003E-5</v>
      </c>
      <c r="AO718" s="5">
        <v>11</v>
      </c>
      <c r="AP718" s="5">
        <v>1</v>
      </c>
      <c r="AQ718" s="5">
        <v>1</v>
      </c>
      <c r="AR718" s="5">
        <v>11</v>
      </c>
      <c r="AS718" s="5">
        <v>1</v>
      </c>
      <c r="AT718" s="5">
        <v>87</v>
      </c>
      <c r="AU718" s="5">
        <f>IF(AM718&gt;20,1,0)</f>
        <v>0</v>
      </c>
    </row>
    <row r="719" spans="1:47">
      <c r="A719" s="15">
        <v>35000</v>
      </c>
      <c r="B719" s="1" t="s">
        <v>35</v>
      </c>
      <c r="C719">
        <v>2015</v>
      </c>
      <c r="D719">
        <v>6706.7</v>
      </c>
      <c r="E719" s="13">
        <v>121298</v>
      </c>
      <c r="F719" s="42">
        <v>6.2</v>
      </c>
      <c r="G719" s="5">
        <v>5.62</v>
      </c>
      <c r="H719" s="38" t="s">
        <v>805</v>
      </c>
      <c r="I719" s="38" t="s">
        <v>806</v>
      </c>
      <c r="J719" s="38" t="s">
        <v>807</v>
      </c>
      <c r="K719" s="38">
        <v>2.2999999999999998</v>
      </c>
      <c r="L719" s="38">
        <v>1.4</v>
      </c>
      <c r="M719" s="38">
        <v>48</v>
      </c>
      <c r="N719" s="13">
        <v>117</v>
      </c>
      <c r="O719" s="30">
        <v>19.7</v>
      </c>
      <c r="P719" s="9">
        <v>5.1531325301346378</v>
      </c>
      <c r="Q719" s="15">
        <v>24.5</v>
      </c>
      <c r="S719" s="31">
        <v>2089291</v>
      </c>
      <c r="T719" s="8">
        <v>43.5</v>
      </c>
      <c r="U719">
        <v>6.5</v>
      </c>
      <c r="V719" s="9">
        <v>5.1602135576169381</v>
      </c>
      <c r="W719" s="5">
        <v>38320</v>
      </c>
      <c r="X719" s="5">
        <v>66.5</v>
      </c>
      <c r="Y719" s="5">
        <v>53155</v>
      </c>
      <c r="Z719" s="27">
        <v>359.77070567201002</v>
      </c>
      <c r="AA719" s="11">
        <v>3157.75</v>
      </c>
      <c r="AB719" s="12">
        <v>-7.4995763460605075E-2</v>
      </c>
      <c r="AC719" s="5">
        <f>(D719/S719)*1000000</f>
        <v>3210.0363233269086</v>
      </c>
      <c r="AD719" s="5">
        <f>S719/E719</f>
        <v>17.224447229138157</v>
      </c>
      <c r="AE719" s="5">
        <v>5000</v>
      </c>
      <c r="AF719" s="5">
        <v>5467</v>
      </c>
      <c r="AG719" s="5">
        <v>0.79164000000000001</v>
      </c>
      <c r="AH719" s="5">
        <v>410924700.02999997</v>
      </c>
      <c r="AI719" s="5">
        <v>449305228.10000002</v>
      </c>
      <c r="AJ719" s="5">
        <v>11833.064710000001</v>
      </c>
      <c r="AK719" s="5">
        <v>12</v>
      </c>
      <c r="AL719" s="5">
        <v>4.8000000000000001E-4</v>
      </c>
      <c r="AM719" s="5">
        <v>9</v>
      </c>
      <c r="AN719" s="5">
        <v>2.1000000000000001E-4</v>
      </c>
      <c r="AO719" s="5">
        <v>3</v>
      </c>
      <c r="AP719" s="5">
        <v>1</v>
      </c>
      <c r="AQ719" s="5">
        <v>2</v>
      </c>
      <c r="AR719" s="5">
        <v>3</v>
      </c>
      <c r="AS719" s="5">
        <v>1</v>
      </c>
      <c r="AT719" s="5">
        <v>114</v>
      </c>
      <c r="AU719" s="5">
        <f>IF(AM719&gt;20,1,0)</f>
        <v>0</v>
      </c>
    </row>
    <row r="720" spans="1:47">
      <c r="A720" s="15">
        <v>35000</v>
      </c>
      <c r="B720" s="1" t="s">
        <v>35</v>
      </c>
      <c r="C720">
        <v>2014</v>
      </c>
      <c r="D720">
        <v>7000.8</v>
      </c>
      <c r="E720" s="13">
        <v>121298</v>
      </c>
      <c r="F720" s="42">
        <v>8.1</v>
      </c>
      <c r="G720" s="5">
        <v>4.84</v>
      </c>
      <c r="H720" s="38" t="s">
        <v>957</v>
      </c>
      <c r="I720" s="38" t="s">
        <v>958</v>
      </c>
      <c r="J720" s="38" t="s">
        <v>959</v>
      </c>
      <c r="K720" s="38">
        <v>2</v>
      </c>
      <c r="L720" s="38">
        <v>1.5</v>
      </c>
      <c r="M720" s="38">
        <v>47.7</v>
      </c>
      <c r="N720" s="13">
        <v>99</v>
      </c>
      <c r="O720" s="30">
        <v>20</v>
      </c>
      <c r="P720" s="9">
        <v>5.2455031635441367</v>
      </c>
      <c r="Q720" s="15">
        <v>21.5</v>
      </c>
      <c r="S720" s="31">
        <v>2089568</v>
      </c>
      <c r="T720" s="8">
        <v>42.8</v>
      </c>
      <c r="U720">
        <v>6.7</v>
      </c>
      <c r="V720" s="9">
        <v>5.2550559123240568</v>
      </c>
      <c r="W720" s="5">
        <v>37207</v>
      </c>
      <c r="X720" s="8">
        <v>66.3</v>
      </c>
      <c r="Y720" s="5">
        <v>52542</v>
      </c>
      <c r="Z720" s="27">
        <v>373.70777973203099</v>
      </c>
      <c r="AA720" s="11">
        <v>3279.25</v>
      </c>
      <c r="AB720" s="12">
        <v>-0.16831218832641348</v>
      </c>
      <c r="AC720" s="5">
        <f>(D720/S720)*1000000</f>
        <v>3350.3575858742092</v>
      </c>
      <c r="AD720" s="5">
        <f>S720/E720</f>
        <v>17.226730861184851</v>
      </c>
      <c r="AE720" s="5">
        <v>50000</v>
      </c>
      <c r="AF720" s="5">
        <v>54734.91</v>
      </c>
      <c r="AG720" s="5">
        <v>1.07389</v>
      </c>
      <c r="AH720" s="5">
        <v>6051600</v>
      </c>
      <c r="AI720" s="5">
        <v>6624675.7699999996</v>
      </c>
      <c r="AJ720" s="5">
        <v>137.60078999999999</v>
      </c>
      <c r="AK720" s="5">
        <v>10</v>
      </c>
      <c r="AL720" s="5">
        <v>1.7000000000000001E-4</v>
      </c>
      <c r="AM720" s="5">
        <v>3</v>
      </c>
      <c r="AN720" s="5">
        <v>1E-4</v>
      </c>
      <c r="AO720" s="5">
        <v>16</v>
      </c>
      <c r="AP720" s="5">
        <v>1</v>
      </c>
      <c r="AQ720" s="5">
        <v>1</v>
      </c>
      <c r="AR720" s="5">
        <v>16</v>
      </c>
      <c r="AS720" s="5">
        <v>1</v>
      </c>
      <c r="AT720" s="5">
        <v>179</v>
      </c>
      <c r="AU720" s="5">
        <f>IF(AM720&gt;20,1,0)</f>
        <v>0</v>
      </c>
    </row>
    <row r="721" spans="1:47">
      <c r="A721" s="15">
        <v>35000</v>
      </c>
      <c r="B721" s="1" t="s">
        <v>35</v>
      </c>
      <c r="C721">
        <v>2013</v>
      </c>
      <c r="D721">
        <v>6209.3</v>
      </c>
      <c r="E721" s="13">
        <v>121298</v>
      </c>
      <c r="F721" s="42">
        <v>7.3</v>
      </c>
      <c r="G721" s="5">
        <v>5.89</v>
      </c>
      <c r="H721" s="38" t="s">
        <v>1109</v>
      </c>
      <c r="I721" s="38" t="s">
        <v>1110</v>
      </c>
      <c r="J721" s="38" t="s">
        <v>1111</v>
      </c>
      <c r="K721" s="38">
        <v>2</v>
      </c>
      <c r="L721" s="38">
        <v>1.4</v>
      </c>
      <c r="M721" s="38">
        <v>47.3</v>
      </c>
      <c r="N721" s="13">
        <v>200</v>
      </c>
      <c r="O721" s="30">
        <v>25.8</v>
      </c>
      <c r="P721" s="9">
        <v>4.9282385309487147</v>
      </c>
      <c r="Q721" s="15">
        <v>21</v>
      </c>
      <c r="S721" s="31">
        <v>2092273</v>
      </c>
      <c r="T721" s="8">
        <v>42.2</v>
      </c>
      <c r="U721">
        <v>6.9</v>
      </c>
      <c r="V721" s="9">
        <v>4.9366391687827473</v>
      </c>
      <c r="W721" s="5">
        <v>35100</v>
      </c>
      <c r="X721" s="8">
        <v>67.3</v>
      </c>
      <c r="Y721" s="5">
        <v>51610</v>
      </c>
      <c r="Z721" s="27">
        <v>412.08277167960802</v>
      </c>
      <c r="AA721" s="11">
        <v>2964</v>
      </c>
      <c r="AB721" s="12">
        <v>-0.23121064627138382</v>
      </c>
      <c r="AC721" s="5">
        <f>(D721/S721)*1000000</f>
        <v>2967.729354630108</v>
      </c>
      <c r="AD721" s="5">
        <f>S721/E721</f>
        <v>17.249031311315932</v>
      </c>
      <c r="AE721" s="5">
        <v>4500</v>
      </c>
      <c r="AF721" s="5">
        <v>5006.05</v>
      </c>
      <c r="AG721" s="5">
        <v>0.52080000000000004</v>
      </c>
      <c r="AH721" s="5">
        <v>20613498.039999999</v>
      </c>
      <c r="AI721" s="5">
        <v>22931615.550000001</v>
      </c>
      <c r="AJ721" s="5">
        <v>1988.5708099999999</v>
      </c>
      <c r="AK721" s="5">
        <v>13.99</v>
      </c>
      <c r="AL721" s="5">
        <v>4.8999999999999998E-4</v>
      </c>
      <c r="AM721" s="5">
        <v>6.98</v>
      </c>
      <c r="AN721" s="5">
        <v>5.1000000000000004E-4</v>
      </c>
      <c r="AO721" s="5">
        <v>30</v>
      </c>
      <c r="AP721" s="5">
        <v>2</v>
      </c>
      <c r="AQ721" s="5">
        <v>2</v>
      </c>
      <c r="AR721" s="5">
        <v>30</v>
      </c>
      <c r="AS721" s="5">
        <v>1</v>
      </c>
      <c r="AT721" s="5">
        <v>212</v>
      </c>
      <c r="AU721" s="5">
        <f>IF(AM721&gt;20,1,0)</f>
        <v>0</v>
      </c>
    </row>
    <row r="722" spans="1:47">
      <c r="A722" s="15">
        <v>35000</v>
      </c>
      <c r="B722" s="1" t="s">
        <v>35</v>
      </c>
      <c r="C722">
        <v>2012</v>
      </c>
      <c r="D722">
        <v>6034.1</v>
      </c>
      <c r="E722" s="17">
        <v>121298</v>
      </c>
      <c r="F722" s="41">
        <v>6.9</v>
      </c>
      <c r="G722" s="5">
        <v>5.57</v>
      </c>
      <c r="H722" s="38" t="s">
        <v>1262</v>
      </c>
      <c r="I722" s="38" t="s">
        <v>1263</v>
      </c>
      <c r="J722" s="38" t="s">
        <v>1264</v>
      </c>
      <c r="K722" s="38">
        <v>2.1</v>
      </c>
      <c r="L722" s="38">
        <v>1.3</v>
      </c>
      <c r="M722" s="38">
        <v>47</v>
      </c>
      <c r="N722" s="17">
        <v>91</v>
      </c>
      <c r="O722" s="30">
        <v>20.399999999999999</v>
      </c>
      <c r="P722" s="9">
        <v>5.0592320932339918</v>
      </c>
      <c r="Q722" s="15">
        <v>21</v>
      </c>
      <c r="S722" s="31">
        <v>2087309</v>
      </c>
      <c r="T722" s="8">
        <v>41.1</v>
      </c>
      <c r="U722">
        <v>7.1</v>
      </c>
      <c r="V722" s="9">
        <v>5.0682128426556261</v>
      </c>
      <c r="W722" s="5">
        <v>35729</v>
      </c>
      <c r="X722" s="8">
        <v>66.8</v>
      </c>
      <c r="Y722" s="5">
        <v>51716</v>
      </c>
      <c r="Z722" s="27">
        <v>410.02319931784501</v>
      </c>
      <c r="AA722" s="11">
        <v>3051.5</v>
      </c>
      <c r="AB722" s="12">
        <v>-0.2149526818617398</v>
      </c>
      <c r="AC722" s="5">
        <f>(D722/S722)*1000000</f>
        <v>2890.8513305888109</v>
      </c>
      <c r="AD722" s="5">
        <f>S722/E722</f>
        <v>17.208107305973719</v>
      </c>
      <c r="AE722" s="5">
        <v>5002510.01</v>
      </c>
      <c r="AF722" s="5">
        <v>5646588.7000000002</v>
      </c>
      <c r="AG722" s="5">
        <v>641.50233000000003</v>
      </c>
      <c r="AH722" s="5">
        <v>33707010.020000003</v>
      </c>
      <c r="AI722" s="5">
        <v>38046824.869999997</v>
      </c>
      <c r="AJ722" s="5">
        <v>2412.6213699999998</v>
      </c>
      <c r="AK722" s="5">
        <v>5</v>
      </c>
      <c r="AL722" s="5">
        <v>8.3000000000000001E-4</v>
      </c>
      <c r="AM722" s="5">
        <v>0.99</v>
      </c>
      <c r="AN722" s="5">
        <v>1.0000000000000001E-5</v>
      </c>
      <c r="AO722" s="5">
        <v>30</v>
      </c>
      <c r="AP722" s="5">
        <v>1</v>
      </c>
      <c r="AQ722" s="5">
        <v>23</v>
      </c>
      <c r="AR722" s="5">
        <v>30</v>
      </c>
      <c r="AS722" s="5">
        <v>1</v>
      </c>
      <c r="AT722" s="5">
        <v>85</v>
      </c>
      <c r="AU722" s="5">
        <f>IF(AM722&gt;20,1,0)</f>
        <v>0</v>
      </c>
    </row>
    <row r="723" spans="1:47">
      <c r="A723" s="15">
        <v>35000</v>
      </c>
      <c r="B723" s="1" t="s">
        <v>35</v>
      </c>
      <c r="C723">
        <v>2011</v>
      </c>
      <c r="D723">
        <v>5583.4</v>
      </c>
      <c r="E723" s="13">
        <v>121298</v>
      </c>
      <c r="F723" s="42">
        <v>8</v>
      </c>
      <c r="G723" s="5">
        <v>7.6</v>
      </c>
      <c r="H723" s="38" t="s">
        <v>1415</v>
      </c>
      <c r="I723" s="38" t="s">
        <v>1416</v>
      </c>
      <c r="J723" s="38" t="s">
        <v>1417</v>
      </c>
      <c r="K723" s="38">
        <v>2.1</v>
      </c>
      <c r="L723" s="38">
        <v>1.2</v>
      </c>
      <c r="M723" s="38">
        <v>46.7</v>
      </c>
      <c r="N723" s="13"/>
      <c r="O723" s="30">
        <v>22.2</v>
      </c>
      <c r="P723" s="9">
        <v>4.7485717969774024</v>
      </c>
      <c r="Q723" s="15">
        <v>22</v>
      </c>
      <c r="S723" s="31">
        <v>2080450</v>
      </c>
      <c r="T723" s="8">
        <v>42.2</v>
      </c>
      <c r="U723">
        <v>7.5</v>
      </c>
      <c r="V723" s="9">
        <v>4.7594023595369279</v>
      </c>
      <c r="W723" s="5">
        <v>35002</v>
      </c>
      <c r="X723" s="8">
        <v>69.099999999999994</v>
      </c>
      <c r="Y723" s="5">
        <v>51537</v>
      </c>
      <c r="Z723" s="27">
        <v>330.69260264269599</v>
      </c>
      <c r="AA723" s="11">
        <v>3080.75</v>
      </c>
      <c r="AB723" s="12">
        <v>-0.10301216615263066</v>
      </c>
      <c r="AC723" s="5">
        <f>(D723/S723)*1000000</f>
        <v>2683.7463048859618</v>
      </c>
      <c r="AD723" s="5">
        <f>S723/E723</f>
        <v>17.151560619301225</v>
      </c>
      <c r="AE723" s="5">
        <v>4000100</v>
      </c>
      <c r="AF723" s="5">
        <v>4608555.38</v>
      </c>
      <c r="AG723" s="5">
        <v>34.345230000000001</v>
      </c>
      <c r="AH723" s="5">
        <v>41172000.030000001</v>
      </c>
      <c r="AI723" s="5">
        <v>47434674.75</v>
      </c>
      <c r="AJ723" s="5">
        <v>1872.3037999999999</v>
      </c>
      <c r="AK723" s="5">
        <v>16</v>
      </c>
      <c r="AL723" s="5">
        <v>2.1700000000000001E-3</v>
      </c>
      <c r="AM723" s="5">
        <v>6</v>
      </c>
      <c r="AN723" s="5">
        <v>2.1000000000000001E-4</v>
      </c>
      <c r="AO723" s="5">
        <v>31</v>
      </c>
      <c r="AP723" s="5">
        <v>1</v>
      </c>
      <c r="AQ723" s="5">
        <v>31</v>
      </c>
      <c r="AR723" s="5">
        <v>31</v>
      </c>
      <c r="AS723" s="5">
        <v>1</v>
      </c>
      <c r="AT723" s="5">
        <v>112</v>
      </c>
      <c r="AU723" s="5">
        <f>IF(AM723&gt;20,1,0)</f>
        <v>0</v>
      </c>
    </row>
    <row r="724" spans="1:47">
      <c r="A724" s="15">
        <v>35000</v>
      </c>
      <c r="B724" s="1" t="s">
        <v>35</v>
      </c>
      <c r="C724">
        <v>2010</v>
      </c>
      <c r="D724">
        <v>5518</v>
      </c>
      <c r="E724" s="13">
        <v>121298</v>
      </c>
      <c r="F724" s="42">
        <v>7.7</v>
      </c>
      <c r="G724" s="5">
        <v>6.78</v>
      </c>
      <c r="H724" s="38" t="s">
        <v>1567</v>
      </c>
      <c r="I724" s="38" t="s">
        <v>1568</v>
      </c>
      <c r="J724" s="38" t="s">
        <v>1569</v>
      </c>
      <c r="K724" s="38">
        <v>2</v>
      </c>
      <c r="L724" s="38">
        <v>1.2</v>
      </c>
      <c r="M724" s="38">
        <v>46.4</v>
      </c>
      <c r="N724" s="13"/>
      <c r="O724" s="30">
        <v>18.3</v>
      </c>
      <c r="P724" s="9">
        <v>4.7382962154218689</v>
      </c>
      <c r="Q724" s="15">
        <v>22.4</v>
      </c>
      <c r="S724" s="31">
        <v>2064552</v>
      </c>
      <c r="T724" s="8">
        <v>43.6</v>
      </c>
      <c r="U724">
        <v>8.1</v>
      </c>
      <c r="V724" s="9">
        <v>4.7510464006096846</v>
      </c>
      <c r="W724" s="5">
        <v>33542</v>
      </c>
      <c r="X724" s="8">
        <v>68.599999999999994</v>
      </c>
      <c r="Y724" s="5">
        <v>51092</v>
      </c>
      <c r="Z724" s="27">
        <v>378.38954970350102</v>
      </c>
      <c r="AA724" s="11">
        <v>2993.75</v>
      </c>
      <c r="AB724" s="12">
        <v>-0.14898941685629147</v>
      </c>
      <c r="AC724" s="5">
        <f>(D724/S724)*1000000</f>
        <v>2672.7348112326549</v>
      </c>
      <c r="AD724" s="5">
        <f>S724/E724</f>
        <v>17.020494979307159</v>
      </c>
      <c r="AE724" s="5">
        <v>284000</v>
      </c>
      <c r="AF724" s="5">
        <v>337527.39</v>
      </c>
      <c r="AG724" s="5">
        <v>3.2366600000000001</v>
      </c>
      <c r="AH724" s="5">
        <v>22745450.010000002</v>
      </c>
      <c r="AI724" s="5">
        <v>27032438.09</v>
      </c>
      <c r="AJ724" s="5">
        <v>553.89562999999998</v>
      </c>
      <c r="AK724" s="5">
        <v>4</v>
      </c>
      <c r="AL724" s="5">
        <v>6.0000000000000002E-5</v>
      </c>
      <c r="AM724" s="5">
        <v>1.99</v>
      </c>
      <c r="AN724" s="5">
        <v>1.0000000000000001E-5</v>
      </c>
      <c r="AO724" s="5">
        <v>4</v>
      </c>
      <c r="AP724" s="5">
        <v>1</v>
      </c>
      <c r="AQ724" s="5">
        <v>1</v>
      </c>
      <c r="AR724" s="5">
        <v>4</v>
      </c>
      <c r="AS724" s="5">
        <v>1</v>
      </c>
      <c r="AT724" s="5">
        <v>150</v>
      </c>
      <c r="AU724" s="5">
        <f>IF(AM724&gt;20,1,0)</f>
        <v>0</v>
      </c>
    </row>
    <row r="725" spans="1:47">
      <c r="A725" s="15">
        <v>35000</v>
      </c>
      <c r="B725" s="1" t="s">
        <v>35</v>
      </c>
      <c r="C725">
        <v>2009</v>
      </c>
      <c r="D725">
        <v>5640.1</v>
      </c>
      <c r="E725" s="13">
        <v>121298</v>
      </c>
      <c r="F725" s="42">
        <v>5</v>
      </c>
      <c r="G725" s="5">
        <v>9.85</v>
      </c>
      <c r="H725" s="13"/>
      <c r="I725" s="13"/>
      <c r="J725" s="13"/>
      <c r="K725" s="13"/>
      <c r="L725" s="13"/>
      <c r="M725" s="13"/>
      <c r="N725" s="13"/>
      <c r="O725" s="30">
        <v>19.3</v>
      </c>
      <c r="P725" s="9">
        <v>4.8290996967362299</v>
      </c>
      <c r="Q725" s="15">
        <v>21.2</v>
      </c>
      <c r="S725" s="24">
        <v>2036802</v>
      </c>
      <c r="T725" s="8">
        <v>47.7</v>
      </c>
      <c r="U725">
        <v>7.5</v>
      </c>
      <c r="V725" s="9">
        <v>4.8411985524394145</v>
      </c>
      <c r="W725" s="5">
        <v>32729</v>
      </c>
      <c r="X725" s="8">
        <v>69.099999999999994</v>
      </c>
      <c r="Y725" s="5">
        <v>50308</v>
      </c>
      <c r="Z725" s="27">
        <v>383.53100783976902</v>
      </c>
      <c r="AA725" s="11">
        <v>2931.75</v>
      </c>
      <c r="AB725" s="12">
        <v>-0.10671748709783531</v>
      </c>
      <c r="AC725" s="5">
        <f>(D725/S725)*1000000</f>
        <v>2769.0958669522124</v>
      </c>
      <c r="AD725" s="5">
        <f>S725/E725</f>
        <v>16.791719566687004</v>
      </c>
      <c r="AE725" s="5">
        <v>23200</v>
      </c>
      <c r="AF725" s="5">
        <v>28024.959999999999</v>
      </c>
      <c r="AG725" s="5">
        <v>1.70323</v>
      </c>
      <c r="AH725" s="5">
        <v>9231500.0099999998</v>
      </c>
      <c r="AI725" s="5">
        <v>11151384.689999999</v>
      </c>
      <c r="AJ725" s="5">
        <v>230.82787999999999</v>
      </c>
      <c r="AK725" s="5">
        <v>9</v>
      </c>
      <c r="AL725" s="5">
        <v>8.0000000000000007E-5</v>
      </c>
      <c r="AM725" s="5">
        <v>5</v>
      </c>
      <c r="AN725" s="5">
        <v>3.2000000000000003E-4</v>
      </c>
      <c r="AO725" s="5">
        <v>5</v>
      </c>
      <c r="AP725" s="5">
        <v>2</v>
      </c>
      <c r="AQ725" s="5">
        <v>1</v>
      </c>
      <c r="AR725" s="5">
        <v>5</v>
      </c>
      <c r="AS725" s="5">
        <v>1</v>
      </c>
      <c r="AT725" s="5">
        <v>143</v>
      </c>
      <c r="AU725" s="5">
        <f>IF(AM725&gt;20,1,0)</f>
        <v>0</v>
      </c>
    </row>
    <row r="726" spans="1:47">
      <c r="A726" s="15">
        <v>35000</v>
      </c>
      <c r="B726" s="1" t="s">
        <v>35</v>
      </c>
      <c r="C726">
        <v>2008</v>
      </c>
      <c r="D726">
        <v>6201.2</v>
      </c>
      <c r="E726" s="13">
        <v>121298</v>
      </c>
      <c r="F726" s="42">
        <v>4</v>
      </c>
      <c r="G726" s="5">
        <v>8.11</v>
      </c>
      <c r="H726" s="13"/>
      <c r="I726" s="13"/>
      <c r="J726" s="13"/>
      <c r="K726" s="13"/>
      <c r="L726" s="13"/>
      <c r="M726" s="13"/>
      <c r="N726" s="13"/>
      <c r="O726" s="30">
        <v>19.3</v>
      </c>
      <c r="P726" s="9">
        <v>5.1448388715396192</v>
      </c>
      <c r="Q726" s="15">
        <v>19.600000000000001</v>
      </c>
      <c r="S726" s="24">
        <v>2010662</v>
      </c>
      <c r="T726" s="8">
        <v>57.4</v>
      </c>
      <c r="U726">
        <v>4.5</v>
      </c>
      <c r="V726" s="9">
        <v>5.1352541573950257</v>
      </c>
      <c r="W726" s="5">
        <v>33443</v>
      </c>
      <c r="X726" s="8">
        <v>70.400000000000006</v>
      </c>
      <c r="Y726" s="5">
        <v>50805</v>
      </c>
      <c r="Z726" s="27">
        <v>481.471216925992</v>
      </c>
      <c r="AA726" s="11">
        <v>3427.75</v>
      </c>
      <c r="AB726" s="12">
        <v>-0.11554585129820559</v>
      </c>
      <c r="AC726" s="5">
        <f>(D726/S726)*1000000</f>
        <v>3084.1583518264133</v>
      </c>
      <c r="AD726" s="5">
        <f>S726/E726</f>
        <v>16.576217250078319</v>
      </c>
      <c r="AE726" s="5">
        <v>159000.01999999999</v>
      </c>
      <c r="AF726" s="5">
        <v>191384.11</v>
      </c>
      <c r="AG726" s="5">
        <v>4.9440999999999997</v>
      </c>
      <c r="AH726" s="5">
        <v>44453500</v>
      </c>
      <c r="AI726" s="5">
        <v>53507492.850000001</v>
      </c>
      <c r="AJ726" s="5">
        <v>2133.7373899999998</v>
      </c>
      <c r="AK726" s="5">
        <v>0</v>
      </c>
      <c r="AL726" s="5">
        <v>0</v>
      </c>
      <c r="AM726" s="5">
        <v>7.01</v>
      </c>
      <c r="AN726" s="5">
        <v>1.2E-4</v>
      </c>
      <c r="AO726" s="5">
        <v>16</v>
      </c>
      <c r="AP726" s="5">
        <v>3</v>
      </c>
      <c r="AQ726" s="5">
        <v>0</v>
      </c>
      <c r="AR726" s="5">
        <v>16</v>
      </c>
      <c r="AS726" s="5">
        <v>2</v>
      </c>
      <c r="AT726" s="5">
        <v>164</v>
      </c>
      <c r="AU726" s="5">
        <f>IF(AM726&gt;20,1,0)</f>
        <v>0</v>
      </c>
    </row>
    <row r="727" spans="1:47">
      <c r="A727" s="15">
        <v>35000</v>
      </c>
      <c r="B727" s="1" t="s">
        <v>35</v>
      </c>
      <c r="C727">
        <v>2007</v>
      </c>
      <c r="D727">
        <v>5877</v>
      </c>
      <c r="E727" s="13">
        <v>121298</v>
      </c>
      <c r="F727" s="42">
        <v>5.6</v>
      </c>
      <c r="G727" s="5">
        <v>9.2899999999999991</v>
      </c>
      <c r="H727" s="13"/>
      <c r="I727" s="13"/>
      <c r="J727" s="13"/>
      <c r="K727" s="13"/>
      <c r="L727" s="13"/>
      <c r="M727" s="13"/>
      <c r="N727" s="13"/>
      <c r="O727" s="30">
        <v>14</v>
      </c>
      <c r="P727" s="9">
        <v>5.4784050081269013</v>
      </c>
      <c r="Q727" s="15">
        <v>18.3</v>
      </c>
      <c r="S727" s="24">
        <v>1990070</v>
      </c>
      <c r="T727" s="8">
        <v>59.2</v>
      </c>
      <c r="U727">
        <v>3.8</v>
      </c>
      <c r="V727" s="9">
        <v>5.4625075993164023</v>
      </c>
      <c r="W727" s="5">
        <v>31867</v>
      </c>
      <c r="X727" s="8">
        <v>71.5</v>
      </c>
      <c r="Y727" s="5">
        <v>50033</v>
      </c>
      <c r="Z727" s="27">
        <v>746.37463589964102</v>
      </c>
      <c r="AA727" s="11">
        <v>3534.75</v>
      </c>
      <c r="AB727" s="12">
        <v>-0.16945016312807645</v>
      </c>
      <c r="AC727" s="5">
        <f>(D727/S727)*1000000</f>
        <v>2953.1624515720555</v>
      </c>
      <c r="AD727" s="5">
        <f>S727/E727</f>
        <v>16.406453527675641</v>
      </c>
      <c r="AE727" s="5">
        <v>322000</v>
      </c>
      <c r="AF727" s="5">
        <v>402464.24</v>
      </c>
      <c r="AG727" s="5">
        <v>32.025919999999999</v>
      </c>
      <c r="AH727" s="5">
        <v>23980599.960000001</v>
      </c>
      <c r="AI727" s="5">
        <v>29973087.629999999</v>
      </c>
      <c r="AJ727" s="5">
        <v>1177.4277099999999</v>
      </c>
      <c r="AK727" s="5">
        <v>45</v>
      </c>
      <c r="AL727" s="5">
        <v>2.0699999999999998E-3</v>
      </c>
      <c r="AM727" s="5">
        <v>2</v>
      </c>
      <c r="AN727" s="5">
        <v>4.0000000000000003E-5</v>
      </c>
      <c r="AO727" s="5">
        <v>6</v>
      </c>
      <c r="AP727" s="5">
        <v>1</v>
      </c>
      <c r="AQ727" s="5">
        <v>1</v>
      </c>
      <c r="AR727" s="5">
        <v>6</v>
      </c>
      <c r="AS727" s="5">
        <v>1</v>
      </c>
      <c r="AT727" s="5">
        <v>91</v>
      </c>
      <c r="AU727" s="5">
        <f>IF(AM727&gt;20,1,0)</f>
        <v>0</v>
      </c>
    </row>
    <row r="728" spans="1:47">
      <c r="A728" s="15">
        <v>35000</v>
      </c>
      <c r="B728" s="1" t="s">
        <v>35</v>
      </c>
      <c r="C728">
        <v>2006</v>
      </c>
      <c r="D728">
        <v>5441.8</v>
      </c>
      <c r="E728" s="13">
        <v>121298</v>
      </c>
      <c r="F728" s="42">
        <v>6.8</v>
      </c>
      <c r="G728" s="5">
        <v>6.86</v>
      </c>
      <c r="H728" s="13"/>
      <c r="I728" s="13"/>
      <c r="J728" s="13"/>
      <c r="K728" s="13"/>
      <c r="L728" s="13"/>
      <c r="M728" s="13"/>
      <c r="N728" s="13"/>
      <c r="O728" s="30">
        <v>16.899999999999999</v>
      </c>
      <c r="P728" s="9">
        <v>5.5100744127303756</v>
      </c>
      <c r="Q728" s="15">
        <v>16.2</v>
      </c>
      <c r="S728" s="24">
        <v>1962137</v>
      </c>
      <c r="T728" s="5">
        <v>59.1</v>
      </c>
      <c r="U728">
        <v>4.2</v>
      </c>
      <c r="V728" s="9">
        <v>5.4912070783754219</v>
      </c>
      <c r="W728" s="5">
        <v>30552</v>
      </c>
      <c r="X728" s="8">
        <v>72</v>
      </c>
      <c r="Y728" s="5">
        <v>49059</v>
      </c>
      <c r="Z728" s="27">
        <v>1039.4154022129501</v>
      </c>
      <c r="AA728" s="11">
        <v>3302.25</v>
      </c>
      <c r="AB728" s="12">
        <v>-0.23974120563735946</v>
      </c>
      <c r="AC728" s="5">
        <f>(D728/S728)*1000000</f>
        <v>2773.4047112918211</v>
      </c>
      <c r="AD728" s="5">
        <f>S728/E728</f>
        <v>16.176169433956041</v>
      </c>
      <c r="AE728" s="5">
        <v>1460000</v>
      </c>
      <c r="AF728" s="5">
        <v>1876813.19</v>
      </c>
      <c r="AG728" s="5">
        <v>24.70861</v>
      </c>
      <c r="AH728" s="5">
        <v>23011000</v>
      </c>
      <c r="AI728" s="5">
        <v>29580375.809999999</v>
      </c>
      <c r="AJ728" s="5">
        <v>255.24204</v>
      </c>
      <c r="AK728" s="5">
        <v>9</v>
      </c>
      <c r="AL728" s="5">
        <v>1.6000000000000001E-4</v>
      </c>
      <c r="AM728" s="5">
        <v>3</v>
      </c>
      <c r="AN728" s="5">
        <v>5.0000000000000002E-5</v>
      </c>
      <c r="AO728" s="5">
        <v>2</v>
      </c>
      <c r="AP728" s="5">
        <v>1</v>
      </c>
      <c r="AQ728" s="5">
        <v>2</v>
      </c>
      <c r="AR728" s="5">
        <v>2</v>
      </c>
      <c r="AS728" s="5">
        <v>2</v>
      </c>
      <c r="AT728" s="5">
        <v>57</v>
      </c>
      <c r="AU728" s="5">
        <f>IF(AM728&gt;20,1,0)</f>
        <v>0</v>
      </c>
    </row>
    <row r="729" spans="1:47">
      <c r="A729" s="15">
        <v>35000</v>
      </c>
      <c r="B729" s="1" t="s">
        <v>35</v>
      </c>
      <c r="C729">
        <v>2005</v>
      </c>
      <c r="D729">
        <v>4687.3</v>
      </c>
      <c r="E729" s="13">
        <v>121298</v>
      </c>
      <c r="F729" s="42">
        <v>6.6</v>
      </c>
      <c r="G729" s="5">
        <v>7.48</v>
      </c>
      <c r="H729" s="13"/>
      <c r="I729" s="13"/>
      <c r="J729" s="13"/>
      <c r="K729" s="13"/>
      <c r="L729" s="13"/>
      <c r="M729" s="13"/>
      <c r="N729" s="13"/>
      <c r="O729" s="30">
        <v>17.899999999999999</v>
      </c>
      <c r="P729" s="9">
        <v>5.5969713489121036</v>
      </c>
      <c r="Q729" s="15">
        <v>15.4</v>
      </c>
      <c r="S729" s="24">
        <v>1932274</v>
      </c>
      <c r="T729" s="8">
        <v>54.4</v>
      </c>
      <c r="U729">
        <v>5.0999999999999996</v>
      </c>
      <c r="V729" s="9">
        <v>5.5978458723159044</v>
      </c>
      <c r="W729" s="5">
        <v>28898</v>
      </c>
      <c r="X729" s="8">
        <v>71.400000000000006</v>
      </c>
      <c r="Y729" s="5">
        <v>47230</v>
      </c>
      <c r="Z729" s="27">
        <v>1180.72145833525</v>
      </c>
      <c r="AA729" s="11">
        <v>2862.5</v>
      </c>
      <c r="AB729" s="12">
        <v>-0.29126119708227882</v>
      </c>
      <c r="AC729" s="5">
        <f>(D729/S729)*1000000</f>
        <v>2425.7946854328115</v>
      </c>
      <c r="AD729" s="5">
        <f>S729/E729</f>
        <v>15.929974113340698</v>
      </c>
      <c r="AE729" s="5">
        <v>460000</v>
      </c>
      <c r="AF729" s="5">
        <v>610399.69999999995</v>
      </c>
      <c r="AG729" s="5">
        <v>12.12299</v>
      </c>
      <c r="AH729" s="5">
        <v>5745250.0099999998</v>
      </c>
      <c r="AI729" s="5">
        <v>7623693.2699999996</v>
      </c>
      <c r="AJ729" s="5">
        <v>198.62971999999999</v>
      </c>
      <c r="AK729" s="5">
        <v>2</v>
      </c>
      <c r="AL729" s="5">
        <v>2.0000000000000002E-5</v>
      </c>
      <c r="AM729" s="5">
        <v>1.02</v>
      </c>
      <c r="AN729" s="5">
        <v>6.0000000000000002E-5</v>
      </c>
      <c r="AO729" s="5">
        <v>4</v>
      </c>
      <c r="AP729" s="5">
        <v>4</v>
      </c>
      <c r="AQ729" s="5">
        <v>1</v>
      </c>
      <c r="AR729" s="5">
        <v>4</v>
      </c>
      <c r="AS729" s="5">
        <v>1</v>
      </c>
      <c r="AT729" s="5">
        <v>63</v>
      </c>
      <c r="AU729" s="5">
        <f>IF(AM729&gt;20,1,0)</f>
        <v>0</v>
      </c>
    </row>
    <row r="730" spans="1:47">
      <c r="A730" s="15">
        <v>35000</v>
      </c>
      <c r="B730" s="1" t="s">
        <v>35</v>
      </c>
      <c r="C730">
        <v>2004</v>
      </c>
      <c r="D730">
        <v>4637.8999999999996</v>
      </c>
      <c r="E730" s="13">
        <v>121298</v>
      </c>
      <c r="F730" s="42">
        <v>7.4</v>
      </c>
      <c r="G730" s="5">
        <v>8.8800000000000008</v>
      </c>
      <c r="H730" s="13"/>
      <c r="I730" s="13"/>
      <c r="J730" s="13"/>
      <c r="K730" s="13"/>
      <c r="L730" s="13"/>
      <c r="M730" s="13"/>
      <c r="N730" s="13"/>
      <c r="O730" s="30">
        <v>16.5</v>
      </c>
      <c r="P730" s="9">
        <v>4.8908174309901957</v>
      </c>
      <c r="Q730" s="15">
        <v>14.1</v>
      </c>
      <c r="S730" s="24">
        <v>1903808</v>
      </c>
      <c r="T730" s="8">
        <v>50.3</v>
      </c>
      <c r="U730">
        <v>5.5</v>
      </c>
      <c r="V730" s="9">
        <v>4.8769783845926087</v>
      </c>
      <c r="W730" s="5">
        <v>27453</v>
      </c>
      <c r="X730" s="8">
        <v>71.5</v>
      </c>
      <c r="Y730" s="5">
        <v>46502</v>
      </c>
      <c r="Z730" s="27">
        <v>1162.54979537493</v>
      </c>
      <c r="AA730" s="5"/>
      <c r="AB730" s="12">
        <v>-0.27464793104277985</v>
      </c>
      <c r="AC730" s="5">
        <f>(D730/S730)*1000000</f>
        <v>2436.1175076478298</v>
      </c>
      <c r="AD730" s="5">
        <f>S730/E730</f>
        <v>15.695295882866988</v>
      </c>
      <c r="AE730" s="5">
        <v>300000</v>
      </c>
      <c r="AF730" s="5">
        <v>411574.08</v>
      </c>
      <c r="AG730" s="5">
        <v>8.0929300000000008</v>
      </c>
      <c r="AH730" s="5">
        <v>54246000</v>
      </c>
      <c r="AI730" s="5">
        <v>74420825.780000001</v>
      </c>
      <c r="AJ730" s="5">
        <v>3263.7761399999999</v>
      </c>
      <c r="AK730" s="5">
        <v>5</v>
      </c>
      <c r="AL730" s="5">
        <v>1.7000000000000001E-4</v>
      </c>
      <c r="AM730" s="5">
        <v>0</v>
      </c>
      <c r="AN730" s="5">
        <v>0</v>
      </c>
      <c r="AO730" s="5">
        <v>17</v>
      </c>
      <c r="AP730" s="5">
        <v>0</v>
      </c>
      <c r="AQ730" s="5">
        <v>1</v>
      </c>
      <c r="AR730" s="5">
        <v>17</v>
      </c>
      <c r="AS730" s="5">
        <v>2</v>
      </c>
      <c r="AT730" s="5">
        <v>56</v>
      </c>
      <c r="AU730" s="5">
        <f>IF(AM730&gt;20,1,0)</f>
        <v>0</v>
      </c>
    </row>
    <row r="731" spans="1:47">
      <c r="A731" s="15">
        <v>35000</v>
      </c>
      <c r="B731" s="1" t="s">
        <v>35</v>
      </c>
      <c r="C731">
        <v>2003</v>
      </c>
      <c r="D731">
        <v>4109.1000000000004</v>
      </c>
      <c r="E731" s="13">
        <v>121298</v>
      </c>
      <c r="F731" s="42">
        <v>6.9</v>
      </c>
      <c r="G731" s="5">
        <v>6.17</v>
      </c>
      <c r="H731" s="13"/>
      <c r="I731" s="13"/>
      <c r="J731" s="13"/>
      <c r="K731" s="13"/>
      <c r="L731" s="13"/>
      <c r="M731" s="13"/>
      <c r="N731" s="13"/>
      <c r="O731" s="30">
        <v>18.100000000000001</v>
      </c>
      <c r="P731" s="9">
        <v>4.7801180904320839</v>
      </c>
      <c r="Q731" s="15">
        <v>13.8</v>
      </c>
      <c r="S731" s="24">
        <v>1877574</v>
      </c>
      <c r="T731" s="8">
        <v>47</v>
      </c>
      <c r="U731">
        <v>5.9</v>
      </c>
      <c r="V731" s="9">
        <v>4.7661910369908922</v>
      </c>
      <c r="W731" s="5">
        <v>26203</v>
      </c>
      <c r="X731" s="8">
        <v>70.3</v>
      </c>
      <c r="Y731" s="5">
        <v>46768</v>
      </c>
      <c r="Z731" s="27">
        <v>1097.30062340984</v>
      </c>
      <c r="AA731" s="5"/>
      <c r="AB731" s="12">
        <v>-0.27862875414153382</v>
      </c>
      <c r="AC731" s="5">
        <f>(D731/S731)*1000000</f>
        <v>2188.5156057763902</v>
      </c>
      <c r="AD731" s="5">
        <f>S731/E731</f>
        <v>15.479018615311052</v>
      </c>
      <c r="AE731" s="5">
        <v>5000</v>
      </c>
      <c r="AF731" s="5">
        <v>7042.24</v>
      </c>
      <c r="AG731" s="5">
        <v>0.27728999999999998</v>
      </c>
      <c r="AH731" s="5">
        <v>754000</v>
      </c>
      <c r="AI731" s="5">
        <v>1061969.99</v>
      </c>
      <c r="AJ731" s="5">
        <v>54.145800000000001</v>
      </c>
      <c r="AK731" s="5">
        <v>8</v>
      </c>
      <c r="AL731" s="5">
        <v>6.0000000000000002E-5</v>
      </c>
      <c r="AM731" s="5">
        <v>2</v>
      </c>
      <c r="AN731" s="5">
        <v>3.0000000000000001E-5</v>
      </c>
      <c r="AO731" s="5">
        <v>2</v>
      </c>
      <c r="AP731" s="5">
        <v>2</v>
      </c>
      <c r="AQ731" s="5">
        <v>2</v>
      </c>
      <c r="AR731" s="5">
        <v>2</v>
      </c>
      <c r="AS731" s="5">
        <v>1</v>
      </c>
      <c r="AT731" s="5">
        <v>44</v>
      </c>
      <c r="AU731" s="5">
        <f>IF(AM731&gt;20,1,0)</f>
        <v>0</v>
      </c>
    </row>
    <row r="732" spans="1:47">
      <c r="A732" s="15">
        <v>35000</v>
      </c>
      <c r="B732" s="1" t="s">
        <v>35</v>
      </c>
      <c r="C732">
        <v>2002</v>
      </c>
      <c r="D732">
        <v>3953.5</v>
      </c>
      <c r="E732" s="13">
        <v>121298</v>
      </c>
      <c r="F732" s="42">
        <v>7.9</v>
      </c>
      <c r="G732" s="5">
        <v>8.2100000000000009</v>
      </c>
      <c r="H732" s="13"/>
      <c r="I732" s="13"/>
      <c r="J732" s="13"/>
      <c r="K732" s="13"/>
      <c r="L732" s="13"/>
      <c r="M732" s="13"/>
      <c r="N732" s="13"/>
      <c r="O732" s="30">
        <v>17.899999999999999</v>
      </c>
      <c r="P732" s="9">
        <v>4.8464314298205275</v>
      </c>
      <c r="Q732" s="15">
        <v>12.7</v>
      </c>
      <c r="S732" s="24">
        <v>1855309</v>
      </c>
      <c r="T732" s="8">
        <v>45.8</v>
      </c>
      <c r="U732">
        <v>5.5</v>
      </c>
      <c r="V732" s="9">
        <v>4.8314976949293333</v>
      </c>
      <c r="W732" s="5">
        <v>25381</v>
      </c>
      <c r="X732" s="8">
        <v>70</v>
      </c>
      <c r="Y732" s="5">
        <v>45924</v>
      </c>
      <c r="Z732" s="27">
        <v>992.88559354211998</v>
      </c>
      <c r="AA732" s="5"/>
      <c r="AB732" s="12">
        <v>-0.30299211104508983</v>
      </c>
      <c r="AC732" s="5">
        <f>(D732/S732)*1000000</f>
        <v>2130.911885836807</v>
      </c>
      <c r="AD732" s="5">
        <f>S732/E732</f>
        <v>15.295462414879058</v>
      </c>
      <c r="AE732" s="5">
        <v>350000</v>
      </c>
      <c r="AF732" s="5">
        <v>504191.59</v>
      </c>
      <c r="AG732" s="5">
        <v>175.04828000000001</v>
      </c>
      <c r="AH732" s="5">
        <v>7488000</v>
      </c>
      <c r="AI732" s="5">
        <v>10786819.109999999</v>
      </c>
      <c r="AJ732" s="5">
        <v>500.02399000000003</v>
      </c>
      <c r="AK732" s="5">
        <v>3.05</v>
      </c>
      <c r="AL732" s="5">
        <v>1.3999999999999999E-4</v>
      </c>
      <c r="AM732" s="5">
        <v>0</v>
      </c>
      <c r="AN732" s="5">
        <v>0</v>
      </c>
      <c r="AO732" s="5">
        <v>3</v>
      </c>
      <c r="AP732" s="5">
        <v>0</v>
      </c>
      <c r="AQ732" s="5">
        <v>1</v>
      </c>
      <c r="AR732" s="5">
        <v>3</v>
      </c>
      <c r="AS732" s="5">
        <v>1</v>
      </c>
      <c r="AT732" s="5">
        <v>49</v>
      </c>
      <c r="AU732" s="5">
        <f>IF(AM732&gt;20,1,0)</f>
        <v>0</v>
      </c>
    </row>
    <row r="733" spans="1:47">
      <c r="A733" s="15">
        <v>35000</v>
      </c>
      <c r="B733" s="1" t="s">
        <v>35</v>
      </c>
      <c r="C733">
        <v>2001</v>
      </c>
      <c r="D733">
        <v>3987.8</v>
      </c>
      <c r="E733" s="13">
        <v>121298</v>
      </c>
      <c r="F733" s="42">
        <v>7.6</v>
      </c>
      <c r="G733" s="5">
        <v>5.41</v>
      </c>
      <c r="H733" s="13"/>
      <c r="I733" s="13"/>
      <c r="J733" s="13"/>
      <c r="K733" s="13"/>
      <c r="L733" s="13"/>
      <c r="M733" s="13"/>
      <c r="N733" s="13"/>
      <c r="O733" s="30">
        <v>18</v>
      </c>
      <c r="P733" s="9">
        <v>4.9039792273342178</v>
      </c>
      <c r="Q733" s="15">
        <v>12.1</v>
      </c>
      <c r="S733" s="24">
        <v>1831690</v>
      </c>
      <c r="T733" s="8">
        <v>47.4</v>
      </c>
      <c r="U733">
        <v>4.9000000000000004</v>
      </c>
      <c r="V733" s="9">
        <v>4.8987892411677372</v>
      </c>
      <c r="W733" s="5">
        <v>24738</v>
      </c>
      <c r="X733" s="8">
        <v>70.8</v>
      </c>
      <c r="Y733" s="5">
        <v>45263</v>
      </c>
      <c r="Z733" s="27">
        <v>793.96323235524903</v>
      </c>
      <c r="AA733" s="5"/>
      <c r="AB733" s="12">
        <v>-0.23589615504917713</v>
      </c>
      <c r="AC733" s="5">
        <f>(D733/S733)*1000000</f>
        <v>2177.1151231922431</v>
      </c>
      <c r="AD733" s="5">
        <f>S733/E733</f>
        <v>15.100743623143003</v>
      </c>
      <c r="AE733" s="5">
        <v>40000</v>
      </c>
      <c r="AF733" s="5">
        <v>58532.92</v>
      </c>
      <c r="AG733" s="5">
        <v>1.9059299999999999</v>
      </c>
      <c r="AH733" s="5">
        <v>5483000.0099999998</v>
      </c>
      <c r="AI733" s="5">
        <v>8023399.4199999999</v>
      </c>
      <c r="AJ733" s="5">
        <v>386.46023000000002</v>
      </c>
      <c r="AK733" s="5">
        <v>12</v>
      </c>
      <c r="AL733" s="5">
        <v>2.2000000000000001E-4</v>
      </c>
      <c r="AM733" s="5">
        <v>2.0299999999999998</v>
      </c>
      <c r="AN733" s="5">
        <v>1.2E-4</v>
      </c>
      <c r="AO733" s="5">
        <v>2</v>
      </c>
      <c r="AP733" s="5">
        <v>2</v>
      </c>
      <c r="AQ733" s="5">
        <v>1</v>
      </c>
      <c r="AR733" s="5">
        <v>1</v>
      </c>
      <c r="AS733" s="5">
        <v>1</v>
      </c>
      <c r="AT733" s="5">
        <v>54</v>
      </c>
      <c r="AU733" s="5">
        <f>IF(AM733&gt;20,1,0)</f>
        <v>0</v>
      </c>
    </row>
    <row r="734" spans="1:47">
      <c r="A734" s="15">
        <v>35000</v>
      </c>
      <c r="B734" s="1" t="s">
        <v>35</v>
      </c>
      <c r="C734">
        <v>2000</v>
      </c>
      <c r="D734">
        <v>3998.7</v>
      </c>
      <c r="E734" s="13">
        <v>121298</v>
      </c>
      <c r="F734" s="42">
        <v>8</v>
      </c>
      <c r="G734" s="5">
        <v>7.42</v>
      </c>
      <c r="H734" s="13"/>
      <c r="I734" s="13"/>
      <c r="J734" s="13"/>
      <c r="K734" s="13"/>
      <c r="L734" s="13"/>
      <c r="M734" s="13"/>
      <c r="N734" s="13"/>
      <c r="O734" s="30">
        <v>17.5</v>
      </c>
      <c r="P734" s="9">
        <v>4.8664907682008263</v>
      </c>
      <c r="Q734" s="15">
        <v>11.2</v>
      </c>
      <c r="S734" s="24">
        <v>1819017</v>
      </c>
      <c r="T734" s="8">
        <v>44.9</v>
      </c>
      <c r="U734">
        <v>4.9000000000000004</v>
      </c>
      <c r="V734" s="9">
        <v>4.8561031101710563</v>
      </c>
      <c r="W734" s="5">
        <v>23237</v>
      </c>
      <c r="X734" s="8">
        <v>73.7</v>
      </c>
      <c r="Y734" s="5">
        <v>44997</v>
      </c>
      <c r="Z734" s="27">
        <v>759.74943910980005</v>
      </c>
      <c r="AA734" s="5"/>
      <c r="AB734" s="12">
        <v>-0.26713234910772965</v>
      </c>
      <c r="AC734" s="5">
        <f>(D734/S734)*1000000</f>
        <v>2198.2752222766471</v>
      </c>
      <c r="AD734" s="5">
        <f>S734/E734</f>
        <v>14.996265395966958</v>
      </c>
      <c r="AE734" s="5">
        <v>0</v>
      </c>
      <c r="AF734" s="5">
        <v>0</v>
      </c>
      <c r="AG734" s="5">
        <v>0</v>
      </c>
      <c r="AH734" s="5">
        <v>1504014999.99</v>
      </c>
      <c r="AI734" s="5">
        <v>2263485640.1599998</v>
      </c>
      <c r="AJ734" s="5">
        <v>123774.56251</v>
      </c>
      <c r="AK734" s="5">
        <v>3</v>
      </c>
      <c r="AL734" s="5">
        <v>5.0000000000000002E-5</v>
      </c>
      <c r="AM734" s="5">
        <v>0</v>
      </c>
      <c r="AN734" s="5">
        <v>0</v>
      </c>
      <c r="AO734" s="5">
        <v>28</v>
      </c>
      <c r="AP734" s="5">
        <v>0</v>
      </c>
      <c r="AQ734" s="5">
        <v>1</v>
      </c>
      <c r="AR734" s="5">
        <v>28</v>
      </c>
      <c r="AS734" s="5">
        <v>0</v>
      </c>
      <c r="AT734" s="5">
        <v>54</v>
      </c>
      <c r="AU734" s="5">
        <f>IF(AM734&gt;20,1,0)</f>
        <v>0</v>
      </c>
    </row>
    <row r="735" spans="1:47">
      <c r="A735" s="15">
        <v>35000</v>
      </c>
      <c r="B735" s="1" t="s">
        <v>35</v>
      </c>
      <c r="C735">
        <v>1999</v>
      </c>
      <c r="D735">
        <v>3855.8</v>
      </c>
      <c r="E735" s="13">
        <v>121298</v>
      </c>
      <c r="F735" s="42">
        <v>8</v>
      </c>
      <c r="G735" s="5">
        <v>9.77</v>
      </c>
      <c r="H735" s="13"/>
      <c r="I735" s="13"/>
      <c r="J735" s="13"/>
      <c r="K735" s="13"/>
      <c r="L735" s="13"/>
      <c r="M735" s="13"/>
      <c r="N735" s="13"/>
      <c r="O735" s="30">
        <v>20.9</v>
      </c>
      <c r="P735" s="9">
        <v>4.5472718381569477</v>
      </c>
      <c r="Q735" s="15">
        <v>10.6</v>
      </c>
      <c r="S735" s="25">
        <v>1808082</v>
      </c>
      <c r="T735" s="8">
        <v>43.7</v>
      </c>
      <c r="U735">
        <v>5.6</v>
      </c>
      <c r="V735" s="9">
        <v>4.5379098502069732</v>
      </c>
      <c r="W735" s="5">
        <v>21722</v>
      </c>
      <c r="X735" s="8">
        <v>72.599999999999994</v>
      </c>
      <c r="Y735" s="5">
        <v>44397</v>
      </c>
      <c r="Z735" s="27">
        <v>805.879112920632</v>
      </c>
      <c r="AA735" s="5"/>
      <c r="AB735" s="5"/>
      <c r="AC735" s="5">
        <f>(D735/S735)*1000000</f>
        <v>2132.536024361727</v>
      </c>
      <c r="AD735" s="5">
        <f>S735/E735</f>
        <v>14.906115517156096</v>
      </c>
      <c r="AE735" s="5">
        <v>350000</v>
      </c>
      <c r="AF735" s="5">
        <v>544442.18999999994</v>
      </c>
      <c r="AG735" s="5">
        <v>32.004800000000003</v>
      </c>
      <c r="AH735" s="5">
        <v>6287000.0599999996</v>
      </c>
      <c r="AI735" s="5">
        <v>9779737.2400000002</v>
      </c>
      <c r="AJ735" s="5">
        <v>281.61880000000002</v>
      </c>
      <c r="AK735" s="5">
        <v>13</v>
      </c>
      <c r="AL735" s="5">
        <v>2.0000000000000001E-4</v>
      </c>
      <c r="AM735" s="5">
        <v>8</v>
      </c>
      <c r="AN735" s="5">
        <v>1.2E-4</v>
      </c>
      <c r="AO735" s="5">
        <v>3</v>
      </c>
      <c r="AP735" s="5">
        <v>1</v>
      </c>
      <c r="AQ735" s="5">
        <v>1</v>
      </c>
      <c r="AR735" s="5">
        <v>3</v>
      </c>
      <c r="AS735" s="5">
        <v>1</v>
      </c>
      <c r="AT735" s="5">
        <v>120</v>
      </c>
      <c r="AU735" s="5">
        <f>IF(AM735&gt;20,1,0)</f>
        <v>0</v>
      </c>
    </row>
    <row r="736" spans="1:47">
      <c r="A736" s="15">
        <v>35000</v>
      </c>
      <c r="B736" s="1" t="s">
        <v>35</v>
      </c>
      <c r="C736">
        <v>1998</v>
      </c>
      <c r="D736">
        <v>3669.9</v>
      </c>
      <c r="E736" s="13">
        <v>121298</v>
      </c>
      <c r="F736" s="42"/>
      <c r="G736" s="5">
        <v>10.94</v>
      </c>
      <c r="H736" s="13"/>
      <c r="I736" s="13"/>
      <c r="J736" s="13"/>
      <c r="K736" s="13"/>
      <c r="L736" s="13"/>
      <c r="M736" s="13"/>
      <c r="N736" s="13"/>
      <c r="O736" s="30">
        <v>20.399999999999999</v>
      </c>
      <c r="P736" s="9">
        <v>4.5984108045304941</v>
      </c>
      <c r="Q736" s="15">
        <v>9.8000000000000007</v>
      </c>
      <c r="S736" s="25">
        <v>1793484</v>
      </c>
      <c r="T736" s="8">
        <v>43.1</v>
      </c>
      <c r="U736">
        <v>6.1</v>
      </c>
      <c r="V736" s="9">
        <v>4.5851571564461659</v>
      </c>
      <c r="W736" s="5">
        <v>21389</v>
      </c>
      <c r="X736" s="8">
        <v>71.3</v>
      </c>
      <c r="Y736" s="5">
        <v>43745</v>
      </c>
      <c r="Z736" s="27">
        <v>907.51947796743502</v>
      </c>
      <c r="AA736" s="5"/>
      <c r="AB736" s="5"/>
      <c r="AC736" s="5">
        <f>(D736/S736)*1000000</f>
        <v>2046.2407247569536</v>
      </c>
      <c r="AD736" s="5">
        <f>S736/E736</f>
        <v>14.785767283879371</v>
      </c>
      <c r="AE736" s="5">
        <v>12000000</v>
      </c>
      <c r="AF736" s="5">
        <v>19078857.52</v>
      </c>
      <c r="AG736" s="5">
        <v>347.50018</v>
      </c>
      <c r="AH736" s="5">
        <v>4071299.98</v>
      </c>
      <c r="AI736" s="5">
        <v>6472979.2400000002</v>
      </c>
      <c r="AJ736" s="5">
        <v>233.50480999999999</v>
      </c>
      <c r="AK736" s="5">
        <v>15</v>
      </c>
      <c r="AL736" s="5">
        <v>3.4000000000000002E-4</v>
      </c>
      <c r="AM736" s="5">
        <v>2</v>
      </c>
      <c r="AN736" s="5">
        <v>1E-4</v>
      </c>
      <c r="AO736" s="5">
        <v>31</v>
      </c>
      <c r="AP736" s="5">
        <v>1</v>
      </c>
      <c r="AQ736" s="5">
        <v>1</v>
      </c>
      <c r="AR736" s="5">
        <v>31</v>
      </c>
      <c r="AS736" s="5">
        <v>31</v>
      </c>
      <c r="AT736" s="5">
        <v>88</v>
      </c>
      <c r="AU736" s="5">
        <f>IF(AM736&gt;20,1,0)</f>
        <v>0</v>
      </c>
    </row>
    <row r="737" spans="1:47">
      <c r="A737" s="15">
        <v>35000</v>
      </c>
      <c r="B737" s="1" t="s">
        <v>35</v>
      </c>
      <c r="C737">
        <v>1997</v>
      </c>
      <c r="D737">
        <v>3678.1</v>
      </c>
      <c r="E737" s="13">
        <v>121298</v>
      </c>
      <c r="F737" s="42"/>
      <c r="G737" s="5">
        <v>7.75</v>
      </c>
      <c r="H737" s="13"/>
      <c r="I737" s="13"/>
      <c r="J737" s="13"/>
      <c r="K737" s="13"/>
      <c r="L737" s="13"/>
      <c r="M737" s="13"/>
      <c r="N737" s="13"/>
      <c r="O737" s="30">
        <v>21.2</v>
      </c>
      <c r="P737" s="9">
        <v>4.636050723782482</v>
      </c>
      <c r="Q737" s="15">
        <v>9.3000000000000007</v>
      </c>
      <c r="R737">
        <v>6.3</v>
      </c>
      <c r="S737" s="25">
        <v>1774839</v>
      </c>
      <c r="T737" s="8">
        <v>43.1</v>
      </c>
      <c r="U737">
        <v>6.3</v>
      </c>
      <c r="V737" s="9">
        <v>4.6425755797009476</v>
      </c>
      <c r="W737" s="5">
        <v>20576</v>
      </c>
      <c r="X737" s="8">
        <v>69.599999999999994</v>
      </c>
      <c r="Y737" s="5">
        <v>43267</v>
      </c>
      <c r="Z737" s="27">
        <v>865.66960008760395</v>
      </c>
      <c r="AA737" s="5"/>
      <c r="AB737" s="5"/>
      <c r="AC737" s="5">
        <f>(D737/S737)*1000000</f>
        <v>2072.3569856195404</v>
      </c>
      <c r="AD737" s="5">
        <f>S737/E737</f>
        <v>14.632054939075665</v>
      </c>
      <c r="AE737" s="5">
        <v>5199473.78</v>
      </c>
      <c r="AF737" s="5">
        <v>8395432.5700000003</v>
      </c>
      <c r="AG737" s="5">
        <v>1240.10463</v>
      </c>
      <c r="AH737" s="5">
        <v>38147921.07</v>
      </c>
      <c r="AI737" s="5">
        <v>61596290.990000002</v>
      </c>
      <c r="AJ737" s="5">
        <v>1928.51819</v>
      </c>
      <c r="AK737" s="5">
        <v>17.12</v>
      </c>
      <c r="AL737" s="5">
        <v>3.6999999999999999E-4</v>
      </c>
      <c r="AM737" s="5">
        <v>14</v>
      </c>
      <c r="AN737" s="5">
        <v>3.2000000000000003E-4</v>
      </c>
      <c r="AO737" s="5">
        <v>8</v>
      </c>
      <c r="AP737" s="5">
        <v>2</v>
      </c>
      <c r="AQ737" s="5">
        <v>8</v>
      </c>
      <c r="AR737" s="5">
        <v>5</v>
      </c>
      <c r="AS737" s="5">
        <v>5</v>
      </c>
      <c r="AT737" s="5">
        <v>131</v>
      </c>
      <c r="AU737" s="5">
        <f>IF(AM737&gt;20,1,0)</f>
        <v>0</v>
      </c>
    </row>
    <row r="738" spans="1:47">
      <c r="A738" s="15">
        <v>36000</v>
      </c>
      <c r="B738" s="1" t="s">
        <v>36</v>
      </c>
      <c r="C738">
        <v>2019</v>
      </c>
      <c r="D738">
        <v>126322.1</v>
      </c>
      <c r="E738" s="13">
        <v>47126</v>
      </c>
      <c r="F738" s="42">
        <v>7.2</v>
      </c>
      <c r="G738" s="42"/>
      <c r="H738" s="38" t="s">
        <v>196</v>
      </c>
      <c r="I738" s="38" t="s">
        <v>197</v>
      </c>
      <c r="J738" s="38" t="s">
        <v>198</v>
      </c>
      <c r="K738" s="38">
        <v>15.9</v>
      </c>
      <c r="L738" s="38">
        <v>8.6</v>
      </c>
      <c r="M738" s="38">
        <v>19.3</v>
      </c>
      <c r="N738" s="13">
        <v>1354</v>
      </c>
      <c r="O738" s="30">
        <v>12.5</v>
      </c>
      <c r="P738" s="13"/>
      <c r="Q738" s="15">
        <v>366</v>
      </c>
      <c r="S738" s="31">
        <v>19453561</v>
      </c>
      <c r="T738" s="8">
        <v>404.7</v>
      </c>
      <c r="U738">
        <v>4</v>
      </c>
      <c r="V738" s="5"/>
      <c r="W738" s="5">
        <v>71717</v>
      </c>
      <c r="X738" s="8">
        <v>52</v>
      </c>
      <c r="Y738" s="5">
        <v>626961</v>
      </c>
      <c r="Z738" s="27">
        <v>3652.72397804411</v>
      </c>
      <c r="AA738" s="11">
        <v>57356.5</v>
      </c>
      <c r="AB738" s="5"/>
      <c r="AC738" s="5">
        <f>(D738/S738)*1000000</f>
        <v>6493.520646425608</v>
      </c>
      <c r="AD738" s="5">
        <f>S738/E738</f>
        <v>412.79890081908076</v>
      </c>
      <c r="AE738" s="5">
        <v>1000</v>
      </c>
      <c r="AF738" s="5">
        <v>1000</v>
      </c>
      <c r="AG738" s="5">
        <v>1.634E-2</v>
      </c>
      <c r="AH738" s="5">
        <v>93421000</v>
      </c>
      <c r="AI738" s="5">
        <v>93421000</v>
      </c>
      <c r="AJ738" s="5">
        <v>1020.47653</v>
      </c>
      <c r="AK738" s="5">
        <v>14</v>
      </c>
      <c r="AL738" s="5">
        <v>1.4999999999999999E-4</v>
      </c>
      <c r="AM738" s="5">
        <v>5</v>
      </c>
      <c r="AN738" s="5">
        <v>2.0000000000000002E-5</v>
      </c>
      <c r="AO738" s="5">
        <v>31</v>
      </c>
      <c r="AP738" s="5">
        <v>2</v>
      </c>
      <c r="AQ738" s="5">
        <v>2</v>
      </c>
      <c r="AR738" s="5">
        <v>31</v>
      </c>
      <c r="AS738" s="5">
        <v>1</v>
      </c>
      <c r="AT738" s="5">
        <v>1132</v>
      </c>
      <c r="AU738" s="5">
        <f>IF(AM738&gt;20,1,0)</f>
        <v>0</v>
      </c>
    </row>
    <row r="739" spans="1:47">
      <c r="A739" s="15">
        <v>36000</v>
      </c>
      <c r="B739" s="1" t="s">
        <v>36</v>
      </c>
      <c r="C739">
        <v>2018</v>
      </c>
      <c r="D739">
        <v>127532.9</v>
      </c>
      <c r="E739" s="13">
        <v>47126</v>
      </c>
      <c r="F739" s="42">
        <v>7.1</v>
      </c>
      <c r="G739" s="5">
        <v>2.8758263720000001</v>
      </c>
      <c r="H739" s="38" t="s">
        <v>349</v>
      </c>
      <c r="I739" s="38" t="s">
        <v>350</v>
      </c>
      <c r="J739" s="38" t="s">
        <v>351</v>
      </c>
      <c r="K739" s="38">
        <v>15.7</v>
      </c>
      <c r="L739" s="38">
        <v>8.5</v>
      </c>
      <c r="M739" s="38">
        <v>19.2</v>
      </c>
      <c r="N739" s="13">
        <v>266</v>
      </c>
      <c r="O739" s="30">
        <v>11.1</v>
      </c>
      <c r="P739" s="9">
        <v>4.2548653812898154</v>
      </c>
      <c r="Q739" s="15">
        <v>367.2</v>
      </c>
      <c r="S739" s="31">
        <v>19530351</v>
      </c>
      <c r="T739" s="8">
        <v>400.8</v>
      </c>
      <c r="U739">
        <v>4.0999999999999996</v>
      </c>
      <c r="V739" s="5"/>
      <c r="W739" s="5">
        <v>68657</v>
      </c>
      <c r="X739" s="8">
        <v>51</v>
      </c>
      <c r="Y739" s="5">
        <v>622828</v>
      </c>
      <c r="Z739" s="27">
        <v>3177.6615589010198</v>
      </c>
      <c r="AA739" s="11">
        <v>57042.5</v>
      </c>
      <c r="AB739" s="5"/>
      <c r="AC739" s="5">
        <f>(D739/S739)*1000000</f>
        <v>6529.9850473757488</v>
      </c>
      <c r="AD739" s="5">
        <f>S739/E739</f>
        <v>414.42836226286977</v>
      </c>
      <c r="AE739" s="5">
        <v>0</v>
      </c>
      <c r="AF739" s="5">
        <v>0</v>
      </c>
      <c r="AG739" s="5">
        <v>0</v>
      </c>
      <c r="AH739" s="5">
        <v>14544250</v>
      </c>
      <c r="AI739" s="5">
        <v>15010364.609999999</v>
      </c>
      <c r="AJ739" s="5">
        <v>184.87698</v>
      </c>
      <c r="AK739" s="5">
        <v>11</v>
      </c>
      <c r="AL739" s="5">
        <v>5.0000000000000002E-5</v>
      </c>
      <c r="AM739" s="5">
        <v>13</v>
      </c>
      <c r="AN739" s="5">
        <v>5.0000000000000002E-5</v>
      </c>
      <c r="AO739" s="5">
        <v>12</v>
      </c>
      <c r="AP739" s="5">
        <v>3</v>
      </c>
      <c r="AQ739" s="5">
        <v>1</v>
      </c>
      <c r="AR739" s="5">
        <v>12</v>
      </c>
      <c r="AS739" s="5">
        <v>0</v>
      </c>
      <c r="AT739" s="5">
        <v>754</v>
      </c>
      <c r="AU739" s="5">
        <f>IF(AM739&gt;20,1,0)</f>
        <v>0</v>
      </c>
    </row>
    <row r="740" spans="1:47">
      <c r="A740" s="15">
        <v>36000</v>
      </c>
      <c r="B740" s="1" t="s">
        <v>36</v>
      </c>
      <c r="C740">
        <v>2017</v>
      </c>
      <c r="D740">
        <v>123001.60000000001</v>
      </c>
      <c r="E740" s="13">
        <v>47126</v>
      </c>
      <c r="F740" s="42">
        <v>7.3</v>
      </c>
      <c r="G740" s="5">
        <v>2.8074518350000002</v>
      </c>
      <c r="H740" s="38" t="s">
        <v>502</v>
      </c>
      <c r="I740" s="38" t="s">
        <v>503</v>
      </c>
      <c r="J740" s="38" t="s">
        <v>504</v>
      </c>
      <c r="K740" s="38">
        <v>15.8</v>
      </c>
      <c r="L740" s="38">
        <v>8.6999999999999993</v>
      </c>
      <c r="M740" s="38">
        <v>19.2</v>
      </c>
      <c r="N740" s="13">
        <v>241</v>
      </c>
      <c r="O740" s="30">
        <v>13.4</v>
      </c>
      <c r="P740" s="9">
        <v>4.4108662858800551</v>
      </c>
      <c r="Q740" s="15">
        <v>347.9</v>
      </c>
      <c r="S740" s="31">
        <v>19589572</v>
      </c>
      <c r="T740" s="8">
        <v>387.8</v>
      </c>
      <c r="U740">
        <v>4.7</v>
      </c>
      <c r="V740" s="9">
        <v>4.4938093995715533</v>
      </c>
      <c r="W740" s="5">
        <v>65814</v>
      </c>
      <c r="X740" s="8">
        <v>51.1</v>
      </c>
      <c r="Y740" s="5">
        <v>623308</v>
      </c>
      <c r="Z740" s="27">
        <v>3309.0988389303202</v>
      </c>
      <c r="AA740" s="11">
        <v>54121.25</v>
      </c>
      <c r="AB740" s="5"/>
      <c r="AC740" s="5">
        <f>(D740/S740)*1000000</f>
        <v>6278.9324850997264</v>
      </c>
      <c r="AD740" s="5">
        <f>S740/E740</f>
        <v>415.68501464159914</v>
      </c>
      <c r="AE740" s="5">
        <v>44000</v>
      </c>
      <c r="AF740" s="5">
        <v>45714.68</v>
      </c>
      <c r="AG740" s="5">
        <v>0.54156000000000004</v>
      </c>
      <c r="AH740" s="5">
        <v>52191950</v>
      </c>
      <c r="AI740" s="5">
        <v>54226096.670000002</v>
      </c>
      <c r="AJ740" s="5">
        <v>394.77195999999998</v>
      </c>
      <c r="AK740" s="5">
        <v>19</v>
      </c>
      <c r="AL740" s="5">
        <v>1.2999999999999999E-4</v>
      </c>
      <c r="AM740" s="5">
        <v>2</v>
      </c>
      <c r="AN740" s="5">
        <v>0</v>
      </c>
      <c r="AO740" s="5">
        <v>10</v>
      </c>
      <c r="AP740" s="5">
        <v>1</v>
      </c>
      <c r="AQ740" s="5">
        <v>1</v>
      </c>
      <c r="AR740" s="5">
        <v>10</v>
      </c>
      <c r="AS740" s="5">
        <v>1</v>
      </c>
      <c r="AT740" s="5">
        <v>1086</v>
      </c>
      <c r="AU740" s="5">
        <f>IF(AM740&gt;20,1,0)</f>
        <v>0</v>
      </c>
    </row>
    <row r="741" spans="1:47">
      <c r="A741" s="15">
        <v>36000</v>
      </c>
      <c r="B741" s="1" t="s">
        <v>36</v>
      </c>
      <c r="C741">
        <v>2016</v>
      </c>
      <c r="D741">
        <v>120844.4</v>
      </c>
      <c r="E741" s="13">
        <v>47126</v>
      </c>
      <c r="F741" s="42">
        <v>7.5</v>
      </c>
      <c r="G741" s="5">
        <v>3.17</v>
      </c>
      <c r="H741" s="38" t="s">
        <v>655</v>
      </c>
      <c r="I741" s="38" t="s">
        <v>656</v>
      </c>
      <c r="J741" s="38" t="s">
        <v>657</v>
      </c>
      <c r="K741" s="38">
        <v>15.6</v>
      </c>
      <c r="L741" s="38">
        <v>8.4</v>
      </c>
      <c r="M741" s="38">
        <v>19</v>
      </c>
      <c r="N741" s="13">
        <v>190</v>
      </c>
      <c r="O741" s="30">
        <v>11.9</v>
      </c>
      <c r="P741" s="9">
        <v>4.1222344747652988</v>
      </c>
      <c r="Q741" s="15">
        <v>331.9</v>
      </c>
      <c r="S741" s="31">
        <v>19633428</v>
      </c>
      <c r="T741" s="8">
        <v>376.9</v>
      </c>
      <c r="U741">
        <v>4.9000000000000004</v>
      </c>
      <c r="V741" s="9">
        <v>4.1629631432628083</v>
      </c>
      <c r="W741" s="5">
        <v>61401</v>
      </c>
      <c r="X741" s="8">
        <v>51.5</v>
      </c>
      <c r="Y741" s="5">
        <v>618176</v>
      </c>
      <c r="Z741" s="27">
        <v>2760.5564116690698</v>
      </c>
      <c r="AA741" s="11">
        <v>51004</v>
      </c>
      <c r="AB741" s="12">
        <v>-0.81299133521423139</v>
      </c>
      <c r="AC741" s="5">
        <f>(D741/S741)*1000000</f>
        <v>6155.0331404174549</v>
      </c>
      <c r="AD741" s="5">
        <f>S741/E741</f>
        <v>416.61562619360865</v>
      </c>
      <c r="AE741" s="5">
        <v>0</v>
      </c>
      <c r="AF741" s="5">
        <v>0</v>
      </c>
      <c r="AG741" s="5">
        <v>0</v>
      </c>
      <c r="AH741" s="5">
        <v>17017250</v>
      </c>
      <c r="AI741" s="5">
        <v>18046561.989999998</v>
      </c>
      <c r="AJ741" s="5">
        <v>129.54006000000001</v>
      </c>
      <c r="AK741" s="5">
        <v>48</v>
      </c>
      <c r="AL741" s="5">
        <v>4.8999999999999998E-4</v>
      </c>
      <c r="AM741" s="5">
        <v>8</v>
      </c>
      <c r="AN741" s="5">
        <v>6.9999999999999994E-5</v>
      </c>
      <c r="AO741" s="5">
        <v>4</v>
      </c>
      <c r="AP741" s="5">
        <v>1</v>
      </c>
      <c r="AQ741" s="5">
        <v>1</v>
      </c>
      <c r="AR741" s="5">
        <v>4</v>
      </c>
      <c r="AS741" s="5">
        <v>0</v>
      </c>
      <c r="AT741" s="5">
        <v>621</v>
      </c>
      <c r="AU741" s="5">
        <f>IF(AM741&gt;20,1,0)</f>
        <v>0</v>
      </c>
    </row>
    <row r="742" spans="1:47">
      <c r="A742" s="15">
        <v>36000</v>
      </c>
      <c r="B742" s="1" t="s">
        <v>36</v>
      </c>
      <c r="C742">
        <v>2015</v>
      </c>
      <c r="D742">
        <v>118464.3</v>
      </c>
      <c r="E742" s="13">
        <v>47126</v>
      </c>
      <c r="F742" s="42">
        <v>7.1</v>
      </c>
      <c r="G742" s="5">
        <v>3.1</v>
      </c>
      <c r="H742" s="38" t="s">
        <v>808</v>
      </c>
      <c r="I742" s="38" t="s">
        <v>809</v>
      </c>
      <c r="J742" s="38" t="s">
        <v>810</v>
      </c>
      <c r="K742" s="38">
        <v>15.6</v>
      </c>
      <c r="L742" s="38">
        <v>8.4</v>
      </c>
      <c r="M742" s="38">
        <v>18.8</v>
      </c>
      <c r="N742" s="13">
        <v>223</v>
      </c>
      <c r="O742" s="30">
        <v>14.2</v>
      </c>
      <c r="P742" s="9">
        <v>4.0654159188318006</v>
      </c>
      <c r="Q742" s="15">
        <v>324</v>
      </c>
      <c r="S742" s="31">
        <v>19654666</v>
      </c>
      <c r="T742" s="8">
        <v>361.4</v>
      </c>
      <c r="U742">
        <v>5.3</v>
      </c>
      <c r="V742" s="9">
        <v>4.1251630718810954</v>
      </c>
      <c r="W742" s="5">
        <v>59243</v>
      </c>
      <c r="X742" s="8">
        <v>51.5</v>
      </c>
      <c r="Y742" s="5">
        <v>612924</v>
      </c>
      <c r="Z742" s="27">
        <v>5899.0782404544698</v>
      </c>
      <c r="AA742" s="11">
        <v>50124.75</v>
      </c>
      <c r="AB742" s="12">
        <v>-0.81364699022381537</v>
      </c>
      <c r="AC742" s="5">
        <f>(D742/S742)*1000000</f>
        <v>6027.2863451355515</v>
      </c>
      <c r="AD742" s="5">
        <f>S742/E742</f>
        <v>417.06629037049612</v>
      </c>
      <c r="AE742" s="5">
        <v>5000</v>
      </c>
      <c r="AF742" s="5">
        <v>5467</v>
      </c>
      <c r="AG742" s="5">
        <v>6.9830000000000003E-2</v>
      </c>
      <c r="AH742" s="5">
        <v>32502448</v>
      </c>
      <c r="AI742" s="5">
        <v>35538189.32</v>
      </c>
      <c r="AJ742" s="5">
        <v>780.03536999999994</v>
      </c>
      <c r="AK742" s="5">
        <v>1</v>
      </c>
      <c r="AL742" s="5">
        <v>1.0000000000000001E-5</v>
      </c>
      <c r="AM742" s="5">
        <v>5</v>
      </c>
      <c r="AN742" s="5">
        <v>1.0000000000000001E-5</v>
      </c>
      <c r="AO742" s="5">
        <v>3</v>
      </c>
      <c r="AP742" s="5">
        <v>2</v>
      </c>
      <c r="AQ742" s="5">
        <v>1</v>
      </c>
      <c r="AR742" s="5">
        <v>3</v>
      </c>
      <c r="AS742" s="5">
        <v>1</v>
      </c>
      <c r="AT742" s="5">
        <v>572</v>
      </c>
      <c r="AU742" s="5">
        <f>IF(AM742&gt;20,1,0)</f>
        <v>0</v>
      </c>
    </row>
    <row r="743" spans="1:47">
      <c r="A743" s="15">
        <v>36000</v>
      </c>
      <c r="B743" s="1" t="s">
        <v>36</v>
      </c>
      <c r="C743">
        <v>2014</v>
      </c>
      <c r="D743">
        <v>114318</v>
      </c>
      <c r="E743" s="13">
        <v>47126</v>
      </c>
      <c r="F743" s="42">
        <v>6.7</v>
      </c>
      <c r="G743" s="5">
        <v>3.12</v>
      </c>
      <c r="H743" s="38" t="s">
        <v>960</v>
      </c>
      <c r="I743" s="38" t="s">
        <v>961</v>
      </c>
      <c r="J743" s="38" t="s">
        <v>962</v>
      </c>
      <c r="K743" s="38">
        <v>15.7</v>
      </c>
      <c r="L743" s="38">
        <v>8.1999999999999993</v>
      </c>
      <c r="M743" s="38">
        <v>18.600000000000001</v>
      </c>
      <c r="N743" s="13">
        <v>268</v>
      </c>
      <c r="O743" s="30">
        <v>14</v>
      </c>
      <c r="P743" s="9">
        <v>4.098662423833388</v>
      </c>
      <c r="Q743" s="15">
        <v>311.7</v>
      </c>
      <c r="S743" s="31">
        <v>19651049</v>
      </c>
      <c r="T743" s="8">
        <v>343.2</v>
      </c>
      <c r="U743">
        <v>6.3</v>
      </c>
      <c r="V743" s="9">
        <v>4.1633700972504597</v>
      </c>
      <c r="W743" s="5">
        <v>56758</v>
      </c>
      <c r="X743" s="8">
        <v>52.9</v>
      </c>
      <c r="Y743" s="5">
        <v>607732</v>
      </c>
      <c r="Z743" s="27">
        <v>3047.1895008758502</v>
      </c>
      <c r="AA743" s="11">
        <v>49207</v>
      </c>
      <c r="AB743" s="12">
        <v>-0.79921913910370179</v>
      </c>
      <c r="AC743" s="5">
        <f>(D743/S743)*1000000</f>
        <v>5817.3993663137271</v>
      </c>
      <c r="AD743" s="5">
        <f>S743/E743</f>
        <v>416.98953868352925</v>
      </c>
      <c r="AE743" s="5">
        <v>125000</v>
      </c>
      <c r="AF743" s="5">
        <v>136837.26999999999</v>
      </c>
      <c r="AG743" s="5">
        <v>1.2974300000000001</v>
      </c>
      <c r="AH743" s="5">
        <v>93322500</v>
      </c>
      <c r="AI743" s="5">
        <v>102159975.09</v>
      </c>
      <c r="AJ743" s="5">
        <v>1105.3350800000001</v>
      </c>
      <c r="AK743" s="5">
        <v>374</v>
      </c>
      <c r="AL743" s="5">
        <v>3.1E-4</v>
      </c>
      <c r="AM743" s="5">
        <v>8</v>
      </c>
      <c r="AN743" s="5">
        <v>6.9999999999999994E-5</v>
      </c>
      <c r="AO743" s="5">
        <v>7</v>
      </c>
      <c r="AP743" s="5">
        <v>2</v>
      </c>
      <c r="AQ743" s="5">
        <v>2</v>
      </c>
      <c r="AR743" s="5">
        <v>7</v>
      </c>
      <c r="AS743" s="5">
        <v>1</v>
      </c>
      <c r="AT743" s="5">
        <v>729</v>
      </c>
      <c r="AU743" s="5">
        <f>IF(AM743&gt;20,1,0)</f>
        <v>0</v>
      </c>
    </row>
    <row r="744" spans="1:47">
      <c r="A744" s="15">
        <v>36000</v>
      </c>
      <c r="B744" s="1" t="s">
        <v>36</v>
      </c>
      <c r="C744">
        <v>2013</v>
      </c>
      <c r="D744">
        <v>109444</v>
      </c>
      <c r="E744" s="13">
        <v>47126</v>
      </c>
      <c r="F744" s="42">
        <v>6.9</v>
      </c>
      <c r="G744" s="5">
        <v>3.27</v>
      </c>
      <c r="H744" s="38" t="s">
        <v>1112</v>
      </c>
      <c r="I744" s="38" t="s">
        <v>1113</v>
      </c>
      <c r="J744" s="38" t="s">
        <v>1114</v>
      </c>
      <c r="K744" s="38">
        <v>15.7</v>
      </c>
      <c r="L744" s="38">
        <v>7.9</v>
      </c>
      <c r="M744" s="38">
        <v>18.399999999999999</v>
      </c>
      <c r="N744" s="13">
        <v>293</v>
      </c>
      <c r="O744" s="30">
        <v>17.3</v>
      </c>
      <c r="P744" s="9">
        <v>3.9419457037864034</v>
      </c>
      <c r="Q744" s="15">
        <v>312.89999999999998</v>
      </c>
      <c r="S744" s="31">
        <v>19624447</v>
      </c>
      <c r="T744" s="8">
        <v>327.10000000000002</v>
      </c>
      <c r="U744">
        <v>7.7</v>
      </c>
      <c r="V744" s="9">
        <v>4.0277425642565836</v>
      </c>
      <c r="W744" s="5">
        <v>54501</v>
      </c>
      <c r="X744" s="8">
        <v>53</v>
      </c>
      <c r="Y744" s="5">
        <v>599719</v>
      </c>
      <c r="Z744" s="27">
        <v>2744.5364762794202</v>
      </c>
      <c r="AA744" s="11">
        <v>48670.75</v>
      </c>
      <c r="AB744" s="12">
        <v>-0.82097721857670136</v>
      </c>
      <c r="AC744" s="5">
        <f>(D744/S744)*1000000</f>
        <v>5576.9214796218212</v>
      </c>
      <c r="AD744" s="5">
        <f>S744/E744</f>
        <v>416.42505198828673</v>
      </c>
      <c r="AE744" s="5">
        <v>159000</v>
      </c>
      <c r="AF744" s="5">
        <v>176880.51</v>
      </c>
      <c r="AG744" s="5">
        <v>1.80803</v>
      </c>
      <c r="AH744" s="5">
        <v>65748099</v>
      </c>
      <c r="AI744" s="5">
        <v>73141885.560000002</v>
      </c>
      <c r="AJ744" s="5">
        <v>514.52548000000002</v>
      </c>
      <c r="AK744" s="5">
        <v>9</v>
      </c>
      <c r="AL744" s="5">
        <v>4.0000000000000003E-5</v>
      </c>
      <c r="AM744" s="5">
        <v>22</v>
      </c>
      <c r="AN744" s="5">
        <v>6.0000000000000002E-5</v>
      </c>
      <c r="AO744" s="5">
        <v>8</v>
      </c>
      <c r="AP744" s="5">
        <v>3</v>
      </c>
      <c r="AQ744" s="5">
        <v>1</v>
      </c>
      <c r="AR744" s="5">
        <v>8</v>
      </c>
      <c r="AS744" s="5">
        <v>1</v>
      </c>
      <c r="AT744" s="5">
        <v>779</v>
      </c>
      <c r="AU744" s="5">
        <f>IF(AM744&gt;20,1,0)</f>
        <v>1</v>
      </c>
    </row>
    <row r="745" spans="1:47">
      <c r="A745" s="15">
        <v>36000</v>
      </c>
      <c r="B745" s="1" t="s">
        <v>36</v>
      </c>
      <c r="C745">
        <v>2012</v>
      </c>
      <c r="D745">
        <v>103376.3</v>
      </c>
      <c r="E745" s="13">
        <v>47126</v>
      </c>
      <c r="F745" s="42">
        <v>7</v>
      </c>
      <c r="G745" s="5">
        <v>3.49</v>
      </c>
      <c r="H745" s="38" t="s">
        <v>1265</v>
      </c>
      <c r="I745" s="38" t="s">
        <v>1266</v>
      </c>
      <c r="J745" s="38" t="s">
        <v>1267</v>
      </c>
      <c r="K745" s="38">
        <v>15.6</v>
      </c>
      <c r="L745" s="38">
        <v>7.7</v>
      </c>
      <c r="M745" s="38">
        <v>18.2</v>
      </c>
      <c r="N745" s="13">
        <v>240</v>
      </c>
      <c r="O745" s="30">
        <v>17.2</v>
      </c>
      <c r="P745" s="9">
        <v>4.0039456895572849</v>
      </c>
      <c r="Q745" s="15">
        <v>302.5</v>
      </c>
      <c r="S745" s="31">
        <v>19572932</v>
      </c>
      <c r="T745" s="8">
        <v>314.5</v>
      </c>
      <c r="U745">
        <v>8.5</v>
      </c>
      <c r="V745" s="9">
        <v>4.0549038003161222</v>
      </c>
      <c r="W745" s="5">
        <v>53986</v>
      </c>
      <c r="X745" s="8">
        <v>53.6</v>
      </c>
      <c r="Y745" s="5">
        <v>590416</v>
      </c>
      <c r="Z745" s="27">
        <v>2083.4297270806001</v>
      </c>
      <c r="AA745" s="11">
        <v>47069.25</v>
      </c>
      <c r="AB745" s="12">
        <v>-0.77984459064610323</v>
      </c>
      <c r="AC745" s="5">
        <f>(D745/S745)*1000000</f>
        <v>5281.5950109058776</v>
      </c>
      <c r="AD745" s="5">
        <f>S745/E745</f>
        <v>415.33191868607565</v>
      </c>
      <c r="AE745" s="5">
        <v>3003000</v>
      </c>
      <c r="AF745" s="5">
        <v>3389639.62</v>
      </c>
      <c r="AG745" s="5">
        <v>50.070039999999999</v>
      </c>
      <c r="AH745" s="5">
        <v>36941750</v>
      </c>
      <c r="AI745" s="5">
        <v>41698041.479999997</v>
      </c>
      <c r="AJ745" s="5">
        <v>311.12437999999997</v>
      </c>
      <c r="AK745" s="5">
        <v>19</v>
      </c>
      <c r="AL745" s="5">
        <v>2.5000000000000001E-4</v>
      </c>
      <c r="AM745" s="5">
        <v>60</v>
      </c>
      <c r="AN745" s="5">
        <v>8.0000000000000007E-5</v>
      </c>
      <c r="AO745" s="5">
        <v>6</v>
      </c>
      <c r="AP745" s="5">
        <v>3</v>
      </c>
      <c r="AQ745" s="5">
        <v>1</v>
      </c>
      <c r="AR745" s="5">
        <v>3</v>
      </c>
      <c r="AS745" s="5">
        <v>6</v>
      </c>
      <c r="AT745" s="5">
        <v>679</v>
      </c>
      <c r="AU745" s="5">
        <f>IF(AM745&gt;20,1,0)</f>
        <v>1</v>
      </c>
    </row>
    <row r="746" spans="1:47">
      <c r="A746" s="15">
        <v>36000</v>
      </c>
      <c r="B746" s="1" t="s">
        <v>36</v>
      </c>
      <c r="C746">
        <v>2011</v>
      </c>
      <c r="D746">
        <v>99380</v>
      </c>
      <c r="E746" s="13">
        <v>47126</v>
      </c>
      <c r="F746" s="42">
        <v>6.9</v>
      </c>
      <c r="G746" s="5">
        <v>3.94</v>
      </c>
      <c r="H746" s="38" t="s">
        <v>1418</v>
      </c>
      <c r="I746" s="38" t="s">
        <v>1419</v>
      </c>
      <c r="J746" s="38" t="s">
        <v>1420</v>
      </c>
      <c r="K746" s="38">
        <v>15.6</v>
      </c>
      <c r="L746" s="38">
        <v>7.4</v>
      </c>
      <c r="M746" s="38">
        <v>18</v>
      </c>
      <c r="N746" s="13">
        <v>310</v>
      </c>
      <c r="O746" s="30">
        <v>16</v>
      </c>
      <c r="P746" s="9">
        <v>3.8297779743833957</v>
      </c>
      <c r="Q746" s="15">
        <v>300</v>
      </c>
      <c r="S746" s="31">
        <v>19499241</v>
      </c>
      <c r="T746" s="8">
        <v>308.3</v>
      </c>
      <c r="U746">
        <v>8.3000000000000007</v>
      </c>
      <c r="V746" s="9">
        <v>3.8640900645016529</v>
      </c>
      <c r="W746" s="5">
        <v>51496</v>
      </c>
      <c r="X746" s="8">
        <v>53.6</v>
      </c>
      <c r="Y746" s="5">
        <v>582033</v>
      </c>
      <c r="Z746" s="27">
        <v>1738.7923861576</v>
      </c>
      <c r="AA746" s="11">
        <v>47450.75</v>
      </c>
      <c r="AB746" s="12">
        <v>-0.74204038048943277</v>
      </c>
      <c r="AC746" s="5">
        <f>(D746/S746)*1000000</f>
        <v>5096.6086321000912</v>
      </c>
      <c r="AD746" s="5">
        <f>S746/E746</f>
        <v>413.76821712006114</v>
      </c>
      <c r="AE746" s="5">
        <v>3340000</v>
      </c>
      <c r="AF746" s="5">
        <v>3848047.52</v>
      </c>
      <c r="AG746" s="5">
        <v>78.717749999999995</v>
      </c>
      <c r="AH746" s="5">
        <v>1201173723</v>
      </c>
      <c r="AI746" s="5">
        <v>1383884311.4400001</v>
      </c>
      <c r="AJ746" s="5">
        <v>17963.991440000002</v>
      </c>
      <c r="AK746" s="5">
        <v>32</v>
      </c>
      <c r="AL746" s="5">
        <v>5.5999999999999995E-4</v>
      </c>
      <c r="AM746" s="5">
        <v>32</v>
      </c>
      <c r="AN746" s="5">
        <v>1.3999999999999999E-4</v>
      </c>
      <c r="AO746" s="5">
        <v>31</v>
      </c>
      <c r="AP746" s="5">
        <v>3</v>
      </c>
      <c r="AQ746" s="5">
        <v>1</v>
      </c>
      <c r="AR746" s="5">
        <v>31</v>
      </c>
      <c r="AS746" s="5">
        <v>2</v>
      </c>
      <c r="AT746" s="5">
        <v>791</v>
      </c>
      <c r="AU746" s="5">
        <f>IF(AM746&gt;20,1,0)</f>
        <v>1</v>
      </c>
    </row>
    <row r="747" spans="1:47">
      <c r="A747" s="15">
        <v>36000</v>
      </c>
      <c r="B747" s="1" t="s">
        <v>36</v>
      </c>
      <c r="C747">
        <v>2010</v>
      </c>
      <c r="D747">
        <v>95923.4</v>
      </c>
      <c r="E747" s="13">
        <v>47126</v>
      </c>
      <c r="F747" s="42">
        <v>6.5</v>
      </c>
      <c r="G747" s="5">
        <v>4.4800000000000004</v>
      </c>
      <c r="H747" s="38" t="s">
        <v>1570</v>
      </c>
      <c r="I747" s="38" t="s">
        <v>1571</v>
      </c>
      <c r="J747" s="38" t="s">
        <v>1572</v>
      </c>
      <c r="K747" s="38">
        <v>15.5</v>
      </c>
      <c r="L747" s="38">
        <v>7.4</v>
      </c>
      <c r="M747" s="38">
        <v>17.7</v>
      </c>
      <c r="N747" s="13">
        <v>214</v>
      </c>
      <c r="O747" s="30">
        <v>16</v>
      </c>
      <c r="P747" s="9">
        <v>3.651736693138492</v>
      </c>
      <c r="Q747" s="15">
        <v>294.8</v>
      </c>
      <c r="S747" s="31">
        <v>19399878</v>
      </c>
      <c r="T747" s="8">
        <v>306.8</v>
      </c>
      <c r="U747">
        <v>8.6</v>
      </c>
      <c r="V747" s="9">
        <v>3.6836583026190381</v>
      </c>
      <c r="W747" s="5">
        <v>48973</v>
      </c>
      <c r="X747" s="8">
        <v>54.5</v>
      </c>
      <c r="Y747" s="5">
        <v>574781</v>
      </c>
      <c r="Z747" s="27">
        <v>1707.5845205231301</v>
      </c>
      <c r="AA747" s="11">
        <v>46226.25</v>
      </c>
      <c r="AB747" s="12">
        <v>-0.86900446562914979</v>
      </c>
      <c r="AC747" s="5">
        <f>(D747/S747)*1000000</f>
        <v>4944.5362491454844</v>
      </c>
      <c r="AD747" s="5">
        <f>S747/E747</f>
        <v>411.65976318804906</v>
      </c>
      <c r="AE747" s="5">
        <v>728000</v>
      </c>
      <c r="AF747" s="5">
        <v>865211.07</v>
      </c>
      <c r="AG747" s="5">
        <v>11.826750000000001</v>
      </c>
      <c r="AH747" s="5">
        <v>89265400</v>
      </c>
      <c r="AI747" s="5">
        <v>106089850.45999999</v>
      </c>
      <c r="AJ747" s="5">
        <v>461.94623000000001</v>
      </c>
      <c r="AK747" s="5">
        <v>26</v>
      </c>
      <c r="AL747" s="5">
        <v>6.9999999999999994E-5</v>
      </c>
      <c r="AM747" s="5">
        <v>27</v>
      </c>
      <c r="AN747" s="5">
        <v>5.0000000000000002E-5</v>
      </c>
      <c r="AO747" s="5">
        <v>4</v>
      </c>
      <c r="AP747" s="5">
        <v>4</v>
      </c>
      <c r="AQ747" s="5">
        <v>2</v>
      </c>
      <c r="AR747" s="5">
        <v>4</v>
      </c>
      <c r="AS747" s="5">
        <v>2</v>
      </c>
      <c r="AT747" s="5">
        <v>617</v>
      </c>
      <c r="AU747" s="5">
        <f>IF(AM747&gt;20,1,0)</f>
        <v>1</v>
      </c>
    </row>
    <row r="748" spans="1:47">
      <c r="A748" s="15">
        <v>36000</v>
      </c>
      <c r="B748" s="1" t="s">
        <v>36</v>
      </c>
      <c r="C748">
        <v>2009</v>
      </c>
      <c r="D748">
        <v>86826.9</v>
      </c>
      <c r="E748" s="17">
        <v>47126</v>
      </c>
      <c r="F748" s="41">
        <v>6.5</v>
      </c>
      <c r="G748" s="5">
        <v>4</v>
      </c>
      <c r="H748" s="17"/>
      <c r="I748" s="17"/>
      <c r="J748" s="17"/>
      <c r="K748" s="17"/>
      <c r="L748" s="17"/>
      <c r="M748" s="17"/>
      <c r="N748" s="13">
        <v>264</v>
      </c>
      <c r="O748" s="30">
        <v>15.8</v>
      </c>
      <c r="P748" s="9">
        <v>3.6689731695804966</v>
      </c>
      <c r="Q748" s="15">
        <v>278.7</v>
      </c>
      <c r="S748" s="24">
        <v>19307066</v>
      </c>
      <c r="T748" s="8">
        <v>324.60000000000002</v>
      </c>
      <c r="U748">
        <v>8.3000000000000007</v>
      </c>
      <c r="V748" s="9">
        <v>3.689435134927765</v>
      </c>
      <c r="W748" s="5">
        <v>47277</v>
      </c>
      <c r="X748" s="8">
        <v>54.4</v>
      </c>
      <c r="Y748" s="5">
        <v>570474</v>
      </c>
      <c r="Z748" s="27">
        <v>1414.13987823202</v>
      </c>
      <c r="AA748" s="11">
        <v>42577.75</v>
      </c>
      <c r="AB748" s="12">
        <v>-0.82990370990504603</v>
      </c>
      <c r="AC748" s="5">
        <f>(D748/S748)*1000000</f>
        <v>4497.1566368499489</v>
      </c>
      <c r="AD748" s="5">
        <f>S748/E748</f>
        <v>409.69031956881554</v>
      </c>
      <c r="AE748" s="5">
        <v>157000</v>
      </c>
      <c r="AF748" s="5">
        <v>189651.46</v>
      </c>
      <c r="AG748" s="5">
        <v>2.8751000000000002</v>
      </c>
      <c r="AH748" s="5">
        <v>224748500</v>
      </c>
      <c r="AI748" s="5">
        <v>271489678.08999997</v>
      </c>
      <c r="AJ748" s="5">
        <v>2240.8672200000001</v>
      </c>
      <c r="AK748" s="5">
        <v>22</v>
      </c>
      <c r="AL748" s="5">
        <v>6.0000000000000002E-5</v>
      </c>
      <c r="AM748" s="5">
        <v>11</v>
      </c>
      <c r="AN748" s="5">
        <v>2.0000000000000002E-5</v>
      </c>
      <c r="AO748" s="5">
        <v>5</v>
      </c>
      <c r="AP748" s="5">
        <v>2</v>
      </c>
      <c r="AQ748" s="5">
        <v>2</v>
      </c>
      <c r="AR748" s="5">
        <v>5</v>
      </c>
      <c r="AS748" s="5">
        <v>1</v>
      </c>
      <c r="AT748" s="5">
        <v>518</v>
      </c>
      <c r="AU748" s="5">
        <f>IF(AM748&gt;20,1,0)</f>
        <v>0</v>
      </c>
    </row>
    <row r="749" spans="1:47">
      <c r="A749" s="15">
        <v>36000</v>
      </c>
      <c r="B749" s="1" t="s">
        <v>36</v>
      </c>
      <c r="C749">
        <v>2008</v>
      </c>
      <c r="D749">
        <v>86225.8</v>
      </c>
      <c r="E749" s="13">
        <v>47126</v>
      </c>
      <c r="F749" s="42">
        <v>6.6</v>
      </c>
      <c r="G749" s="5">
        <v>4.29</v>
      </c>
      <c r="H749" s="13"/>
      <c r="I749" s="13"/>
      <c r="J749" s="13"/>
      <c r="K749" s="13"/>
      <c r="L749" s="13"/>
      <c r="M749" s="13"/>
      <c r="N749" s="13"/>
      <c r="O749" s="30">
        <v>14.2</v>
      </c>
      <c r="P749" s="9">
        <v>4.0199006006695983</v>
      </c>
      <c r="Q749" s="15">
        <v>261.7</v>
      </c>
      <c r="S749" s="24">
        <v>19212436</v>
      </c>
      <c r="T749" s="8">
        <v>359.9</v>
      </c>
      <c r="U749">
        <v>5.4</v>
      </c>
      <c r="V749" s="9">
        <v>4.017068780241936</v>
      </c>
      <c r="W749" s="5">
        <v>48328</v>
      </c>
      <c r="X749" s="8">
        <v>55</v>
      </c>
      <c r="Y749" s="5">
        <v>569694</v>
      </c>
      <c r="Z749" s="27">
        <v>3840.7881909959301</v>
      </c>
      <c r="AA749" s="11">
        <v>44317.25</v>
      </c>
      <c r="AB749" s="12">
        <v>-0.82239716995014878</v>
      </c>
      <c r="AC749" s="5">
        <f>(D749/S749)*1000000</f>
        <v>4488.020155278592</v>
      </c>
      <c r="AD749" s="5">
        <f>S749/E749</f>
        <v>407.68229851886434</v>
      </c>
      <c r="AE749" s="5">
        <v>92922350</v>
      </c>
      <c r="AF749" s="5">
        <v>111848155.34999999</v>
      </c>
      <c r="AG749" s="5">
        <v>1186.3335999999999</v>
      </c>
      <c r="AH749" s="5">
        <v>57263250</v>
      </c>
      <c r="AI749" s="5">
        <v>68926247.230000004</v>
      </c>
      <c r="AJ749" s="5">
        <v>888.03724999999997</v>
      </c>
      <c r="AK749" s="5">
        <v>18</v>
      </c>
      <c r="AL749" s="5">
        <v>6.9999999999999994E-5</v>
      </c>
      <c r="AM749" s="5">
        <v>10</v>
      </c>
      <c r="AN749" s="5">
        <v>4.0000000000000003E-5</v>
      </c>
      <c r="AO749" s="5">
        <v>22</v>
      </c>
      <c r="AP749" s="5">
        <v>1</v>
      </c>
      <c r="AQ749" s="5">
        <v>1</v>
      </c>
      <c r="AR749" s="5">
        <v>22</v>
      </c>
      <c r="AS749" s="5">
        <v>1</v>
      </c>
      <c r="AT749" s="5">
        <v>1031</v>
      </c>
      <c r="AU749" s="5">
        <f>IF(AM749&gt;20,1,0)</f>
        <v>0</v>
      </c>
    </row>
    <row r="750" spans="1:47">
      <c r="A750" s="15">
        <v>36000</v>
      </c>
      <c r="B750" s="1" t="s">
        <v>36</v>
      </c>
      <c r="C750">
        <v>2007</v>
      </c>
      <c r="D750">
        <v>88320.3</v>
      </c>
      <c r="E750" s="13">
        <v>47126</v>
      </c>
      <c r="F750" s="42">
        <v>6.8</v>
      </c>
      <c r="G750" s="5">
        <v>4.17</v>
      </c>
      <c r="H750" s="13"/>
      <c r="I750" s="13"/>
      <c r="J750" s="13"/>
      <c r="K750" s="13"/>
      <c r="L750" s="13"/>
      <c r="M750" s="13"/>
      <c r="N750" s="13"/>
      <c r="O750" s="30">
        <v>14.5</v>
      </c>
      <c r="P750" s="9">
        <v>4.1627428775511008</v>
      </c>
      <c r="Q750" s="15">
        <v>249.3</v>
      </c>
      <c r="S750" s="24">
        <v>19132335</v>
      </c>
      <c r="T750" s="8">
        <v>352.4</v>
      </c>
      <c r="U750">
        <v>4.5999999999999996</v>
      </c>
      <c r="V750" s="9">
        <v>4.1809672860368927</v>
      </c>
      <c r="W750" s="5">
        <v>47520</v>
      </c>
      <c r="X750" s="8">
        <v>55.9</v>
      </c>
      <c r="Y750" s="5">
        <v>563450</v>
      </c>
      <c r="Z750" s="27">
        <v>4650.7599802417999</v>
      </c>
      <c r="AA750" s="11">
        <v>46392.75</v>
      </c>
      <c r="AB750" s="12">
        <v>-0.79499436673651713</v>
      </c>
      <c r="AC750" s="5">
        <f>(D750/S750)*1000000</f>
        <v>4616.2844211122165</v>
      </c>
      <c r="AD750" s="5">
        <f>S750/E750</f>
        <v>405.98257861902135</v>
      </c>
      <c r="AE750" s="5">
        <v>10000</v>
      </c>
      <c r="AF750" s="5">
        <v>12498.89</v>
      </c>
      <c r="AG750" s="5">
        <v>0.17843000000000001</v>
      </c>
      <c r="AH750" s="5">
        <v>88124000</v>
      </c>
      <c r="AI750" s="5">
        <v>110145216.06</v>
      </c>
      <c r="AJ750" s="5">
        <v>1129.6505299999999</v>
      </c>
      <c r="AK750" s="5">
        <v>27</v>
      </c>
      <c r="AL750" s="5">
        <v>1.4999999999999999E-4</v>
      </c>
      <c r="AM750" s="5">
        <v>19</v>
      </c>
      <c r="AN750" s="5">
        <v>1E-4</v>
      </c>
      <c r="AO750" s="5">
        <v>11</v>
      </c>
      <c r="AP750" s="5">
        <v>5</v>
      </c>
      <c r="AQ750" s="5">
        <v>1</v>
      </c>
      <c r="AR750" s="5">
        <v>11</v>
      </c>
      <c r="AS750" s="5">
        <v>1</v>
      </c>
      <c r="AT750" s="5">
        <v>639</v>
      </c>
      <c r="AU750" s="5">
        <f>IF(AM750&gt;20,1,0)</f>
        <v>0</v>
      </c>
    </row>
    <row r="751" spans="1:47">
      <c r="A751" s="15">
        <v>36000</v>
      </c>
      <c r="B751" s="1" t="s">
        <v>36</v>
      </c>
      <c r="C751">
        <v>2006</v>
      </c>
      <c r="D751">
        <v>85628.2</v>
      </c>
      <c r="E751" s="13">
        <v>47126</v>
      </c>
      <c r="F751" s="42">
        <v>6.9</v>
      </c>
      <c r="G751" s="5">
        <v>4.78</v>
      </c>
      <c r="H751" s="13"/>
      <c r="I751" s="13"/>
      <c r="J751" s="13"/>
      <c r="K751" s="13"/>
      <c r="L751" s="13"/>
      <c r="M751" s="13"/>
      <c r="N751" s="13"/>
      <c r="O751" s="30">
        <v>14</v>
      </c>
      <c r="P751" s="9">
        <v>3.9521244083561151</v>
      </c>
      <c r="Q751" s="15">
        <v>237.9</v>
      </c>
      <c r="S751" s="24">
        <v>19104631</v>
      </c>
      <c r="T751" s="8">
        <v>337.6</v>
      </c>
      <c r="U751">
        <v>4.5</v>
      </c>
      <c r="V751" s="9">
        <v>3.9806659901077528</v>
      </c>
      <c r="W751" s="5">
        <v>44179</v>
      </c>
      <c r="X751" s="8">
        <v>55.7</v>
      </c>
      <c r="Y751" s="5">
        <v>556855</v>
      </c>
      <c r="Z751" s="27">
        <v>4639.88447254322</v>
      </c>
      <c r="AA751" s="11">
        <v>45675.75</v>
      </c>
      <c r="AB751" s="12">
        <v>-0.76210389984776084</v>
      </c>
      <c r="AC751" s="5">
        <f>(D751/S751)*1000000</f>
        <v>4482.0651076694439</v>
      </c>
      <c r="AD751" s="5">
        <f>S751/E751</f>
        <v>405.39470780460891</v>
      </c>
      <c r="AE751" s="5">
        <v>2465000</v>
      </c>
      <c r="AF751" s="5">
        <v>3168729.14</v>
      </c>
      <c r="AG751" s="5">
        <v>54.747549999999997</v>
      </c>
      <c r="AH751" s="5">
        <v>1161638500</v>
      </c>
      <c r="AI751" s="5">
        <v>1493272931.8800001</v>
      </c>
      <c r="AJ751" s="5">
        <v>19317.57861</v>
      </c>
      <c r="AK751" s="5">
        <v>31</v>
      </c>
      <c r="AL751" s="5">
        <v>1.3999999999999999E-4</v>
      </c>
      <c r="AM751" s="5">
        <v>50</v>
      </c>
      <c r="AN751" s="5">
        <v>1.1E-4</v>
      </c>
      <c r="AO751" s="5">
        <v>4</v>
      </c>
      <c r="AP751" s="5">
        <v>3</v>
      </c>
      <c r="AQ751" s="5">
        <v>2</v>
      </c>
      <c r="AR751" s="5">
        <v>4</v>
      </c>
      <c r="AS751" s="5">
        <v>3</v>
      </c>
      <c r="AT751" s="5">
        <v>562</v>
      </c>
      <c r="AU751" s="5">
        <f>IF(AM751&gt;20,1,0)</f>
        <v>1</v>
      </c>
    </row>
    <row r="752" spans="1:47">
      <c r="A752" s="15">
        <v>36000</v>
      </c>
      <c r="B752" s="1" t="s">
        <v>36</v>
      </c>
      <c r="C752">
        <v>2005</v>
      </c>
      <c r="D752">
        <v>81495.5</v>
      </c>
      <c r="E752" s="13">
        <v>47126</v>
      </c>
      <c r="F752" s="42">
        <v>6.8</v>
      </c>
      <c r="G752" s="5">
        <v>4.5199999999999996</v>
      </c>
      <c r="H752" s="13"/>
      <c r="I752" s="13"/>
      <c r="J752" s="13"/>
      <c r="K752" s="13"/>
      <c r="L752" s="13"/>
      <c r="M752" s="13"/>
      <c r="N752" s="13"/>
      <c r="O752" s="30">
        <v>14.5</v>
      </c>
      <c r="P752" s="9">
        <v>3.7069712691853796</v>
      </c>
      <c r="Q752" s="15">
        <v>226.2</v>
      </c>
      <c r="S752" s="24">
        <v>19132610</v>
      </c>
      <c r="T752" s="8">
        <v>325.39999999999998</v>
      </c>
      <c r="U752">
        <v>5</v>
      </c>
      <c r="V752" s="9">
        <v>3.7582450781563956</v>
      </c>
      <c r="W752" s="5">
        <v>40905</v>
      </c>
      <c r="X752" s="8">
        <v>55.9</v>
      </c>
      <c r="Y752" s="5">
        <v>549054</v>
      </c>
      <c r="Z752" s="27">
        <v>4937.42609002669</v>
      </c>
      <c r="AA752" s="11">
        <v>43996</v>
      </c>
      <c r="AB752" s="12">
        <v>-0.79192200454617045</v>
      </c>
      <c r="AC752" s="5">
        <f>(D752/S752)*1000000</f>
        <v>4259.507720065375</v>
      </c>
      <c r="AD752" s="5">
        <f>S752/E752</f>
        <v>405.98841403895938</v>
      </c>
      <c r="AE752" s="5">
        <v>305000</v>
      </c>
      <c r="AF752" s="5">
        <v>404721.54</v>
      </c>
      <c r="AG752" s="5">
        <v>2.28261</v>
      </c>
      <c r="AH752" s="5">
        <v>118396640</v>
      </c>
      <c r="AI752" s="5">
        <v>157107116.94999999</v>
      </c>
      <c r="AJ752" s="5">
        <v>1746.08807</v>
      </c>
      <c r="AK752" s="5">
        <v>16</v>
      </c>
      <c r="AL752" s="5">
        <v>1.1E-4</v>
      </c>
      <c r="AM752" s="5">
        <v>8</v>
      </c>
      <c r="AN752" s="5">
        <v>1.0000000000000001E-5</v>
      </c>
      <c r="AO752" s="5">
        <v>8</v>
      </c>
      <c r="AP752" s="5">
        <v>2</v>
      </c>
      <c r="AQ752" s="5">
        <v>2</v>
      </c>
      <c r="AR752" s="5">
        <v>8</v>
      </c>
      <c r="AS752" s="5">
        <v>1</v>
      </c>
      <c r="AT752" s="5">
        <v>807</v>
      </c>
      <c r="AU752" s="5">
        <f>IF(AM752&gt;20,1,0)</f>
        <v>0</v>
      </c>
    </row>
    <row r="753" spans="1:47">
      <c r="A753" s="15">
        <v>36000</v>
      </c>
      <c r="B753" s="1" t="s">
        <v>36</v>
      </c>
      <c r="C753">
        <v>2004</v>
      </c>
      <c r="D753">
        <v>73420.399999999994</v>
      </c>
      <c r="E753" s="13">
        <v>47126</v>
      </c>
      <c r="F753" s="42">
        <v>6.8</v>
      </c>
      <c r="G753" s="5">
        <v>4.6100000000000003</v>
      </c>
      <c r="H753" s="13"/>
      <c r="I753" s="13"/>
      <c r="J753" s="13"/>
      <c r="K753" s="13"/>
      <c r="L753" s="13"/>
      <c r="M753" s="13"/>
      <c r="N753" s="13"/>
      <c r="O753" s="30">
        <v>15</v>
      </c>
      <c r="P753" s="9">
        <v>4.0053996568743235</v>
      </c>
      <c r="Q753" s="15">
        <v>218.7</v>
      </c>
      <c r="S753" s="24">
        <v>19171567</v>
      </c>
      <c r="T753" s="8">
        <v>322.3</v>
      </c>
      <c r="U753">
        <v>5.8</v>
      </c>
      <c r="V753" s="9">
        <v>4.0309772428871211</v>
      </c>
      <c r="W753" s="5">
        <v>39185</v>
      </c>
      <c r="X753" s="8">
        <v>54.8</v>
      </c>
      <c r="Y753" s="5">
        <v>540823</v>
      </c>
      <c r="Z753" s="27">
        <v>4652.3215768725104</v>
      </c>
      <c r="AA753" s="5"/>
      <c r="AB753" s="12">
        <v>-0.80167361555643724</v>
      </c>
      <c r="AC753" s="5">
        <f>(D753/S753)*1000000</f>
        <v>3829.6504401544221</v>
      </c>
      <c r="AD753" s="5">
        <f>S753/E753</f>
        <v>406.81507023723634</v>
      </c>
      <c r="AE753" s="5">
        <v>1390000</v>
      </c>
      <c r="AF753" s="5">
        <v>1906959.91</v>
      </c>
      <c r="AG753" s="5">
        <v>30.76784</v>
      </c>
      <c r="AH753" s="5">
        <v>114157250</v>
      </c>
      <c r="AI753" s="5">
        <v>156613885.63</v>
      </c>
      <c r="AJ753" s="5">
        <v>1925.9050999999999</v>
      </c>
      <c r="AK753" s="5">
        <v>27</v>
      </c>
      <c r="AL753" s="5">
        <v>2.4000000000000001E-4</v>
      </c>
      <c r="AM753" s="5">
        <v>7</v>
      </c>
      <c r="AN753" s="5">
        <v>4.0000000000000003E-5</v>
      </c>
      <c r="AO753" s="5">
        <v>4</v>
      </c>
      <c r="AP753" s="5">
        <v>1</v>
      </c>
      <c r="AQ753" s="5">
        <v>1</v>
      </c>
      <c r="AR753" s="5">
        <v>4</v>
      </c>
      <c r="AS753" s="5">
        <v>1</v>
      </c>
      <c r="AT753" s="5">
        <v>600</v>
      </c>
      <c r="AU753" s="5">
        <f>IF(AM753&gt;20,1,0)</f>
        <v>0</v>
      </c>
    </row>
    <row r="754" spans="1:47">
      <c r="A754" s="15">
        <v>36000</v>
      </c>
      <c r="B754" s="1" t="s">
        <v>36</v>
      </c>
      <c r="C754">
        <v>2003</v>
      </c>
      <c r="D754">
        <v>66532.800000000003</v>
      </c>
      <c r="E754" s="13">
        <v>47126</v>
      </c>
      <c r="F754" s="42">
        <v>6.8</v>
      </c>
      <c r="G754" s="5">
        <v>4.8600000000000003</v>
      </c>
      <c r="H754" s="13"/>
      <c r="I754" s="13"/>
      <c r="J754" s="13"/>
      <c r="K754" s="13"/>
      <c r="L754" s="13"/>
      <c r="M754" s="13"/>
      <c r="N754" s="13"/>
      <c r="O754" s="30">
        <v>14.3</v>
      </c>
      <c r="P754" s="9">
        <v>4.1443994262084312</v>
      </c>
      <c r="Q754" s="15">
        <v>214.1</v>
      </c>
      <c r="S754" s="24">
        <v>19175939</v>
      </c>
      <c r="T754" s="8">
        <v>319.2</v>
      </c>
      <c r="U754">
        <v>6.4</v>
      </c>
      <c r="V754" s="9">
        <v>4.1562602633330057</v>
      </c>
      <c r="W754" s="5">
        <v>37459</v>
      </c>
      <c r="X754" s="8">
        <v>54.3</v>
      </c>
      <c r="Y754" s="5">
        <v>534089</v>
      </c>
      <c r="Z754" s="27">
        <v>4127.68569297458</v>
      </c>
      <c r="AA754" s="5"/>
      <c r="AB754" s="12">
        <v>-0.74701033491932545</v>
      </c>
      <c r="AC754" s="5">
        <f>(D754/S754)*1000000</f>
        <v>3469.5980207279554</v>
      </c>
      <c r="AD754" s="5">
        <f>S754/E754</f>
        <v>406.90784280439675</v>
      </c>
      <c r="AE754" s="5">
        <v>8750000</v>
      </c>
      <c r="AF754" s="5">
        <v>12323922.34</v>
      </c>
      <c r="AG754" s="5">
        <v>114.35015</v>
      </c>
      <c r="AH754" s="5">
        <v>148693000</v>
      </c>
      <c r="AI754" s="5">
        <v>209426398.36000001</v>
      </c>
      <c r="AJ754" s="5">
        <v>2494.1268</v>
      </c>
      <c r="AK754" s="5">
        <v>28</v>
      </c>
      <c r="AL754" s="5">
        <v>3.4000000000000002E-4</v>
      </c>
      <c r="AM754" s="5">
        <v>15</v>
      </c>
      <c r="AN754" s="5">
        <v>1E-4</v>
      </c>
      <c r="AO754" s="5">
        <v>8</v>
      </c>
      <c r="AP754" s="5">
        <v>2</v>
      </c>
      <c r="AQ754" s="5">
        <v>2</v>
      </c>
      <c r="AR754" s="5">
        <v>8</v>
      </c>
      <c r="AS754" s="5">
        <v>1</v>
      </c>
      <c r="AT754" s="5">
        <v>611</v>
      </c>
      <c r="AU754" s="5">
        <f>IF(AM754&gt;20,1,0)</f>
        <v>0</v>
      </c>
    </row>
    <row r="755" spans="1:47">
      <c r="A755" s="15">
        <v>36000</v>
      </c>
      <c r="B755" s="1" t="s">
        <v>36</v>
      </c>
      <c r="C755">
        <v>2002</v>
      </c>
      <c r="D755">
        <v>60417.3</v>
      </c>
      <c r="E755" s="13">
        <v>47126</v>
      </c>
      <c r="F755" s="42">
        <v>7.3</v>
      </c>
      <c r="G755" s="5">
        <v>4.75</v>
      </c>
      <c r="H755" s="13"/>
      <c r="I755" s="13"/>
      <c r="J755" s="13"/>
      <c r="K755" s="13"/>
      <c r="L755" s="13"/>
      <c r="M755" s="13"/>
      <c r="N755" s="13"/>
      <c r="O755" s="30">
        <v>14</v>
      </c>
      <c r="P755" s="9">
        <v>4.3469706458667199</v>
      </c>
      <c r="Q755" s="15">
        <v>197.9</v>
      </c>
      <c r="S755" s="24">
        <v>19137800</v>
      </c>
      <c r="T755" s="8">
        <v>322</v>
      </c>
      <c r="U755">
        <v>6.1</v>
      </c>
      <c r="V755" s="9">
        <v>4.3479572560549942</v>
      </c>
      <c r="W755" s="5">
        <v>37008</v>
      </c>
      <c r="X755" s="8">
        <v>54.8</v>
      </c>
      <c r="Y755" s="5">
        <v>529789</v>
      </c>
      <c r="Z755" s="27">
        <v>4109.4065872627498</v>
      </c>
      <c r="AA755" s="5"/>
      <c r="AB755" s="12">
        <v>-0.71820846481203704</v>
      </c>
      <c r="AC755" s="5">
        <f>(D755/S755)*1000000</f>
        <v>3156.9616152326812</v>
      </c>
      <c r="AD755" s="5">
        <f>S755/E755</f>
        <v>406.09854432797181</v>
      </c>
      <c r="AE755" s="5">
        <v>66000</v>
      </c>
      <c r="AF755" s="5">
        <v>95076.13</v>
      </c>
      <c r="AG755" s="5">
        <v>1.06714</v>
      </c>
      <c r="AH755" s="5">
        <v>36604500</v>
      </c>
      <c r="AI755" s="5">
        <v>52730517.850000001</v>
      </c>
      <c r="AJ755" s="5">
        <v>519.40502000000004</v>
      </c>
      <c r="AK755" s="5">
        <v>139</v>
      </c>
      <c r="AL755" s="5">
        <v>8.5999999999999998E-4</v>
      </c>
      <c r="AM755" s="5">
        <v>14</v>
      </c>
      <c r="AN755" s="5">
        <v>1.0000000000000001E-5</v>
      </c>
      <c r="AO755" s="5">
        <v>3</v>
      </c>
      <c r="AP755" s="5">
        <v>1</v>
      </c>
      <c r="AQ755" s="5">
        <v>1</v>
      </c>
      <c r="AR755" s="5">
        <v>3</v>
      </c>
      <c r="AS755" s="5">
        <v>2</v>
      </c>
      <c r="AT755" s="5">
        <v>681</v>
      </c>
      <c r="AU755" s="5">
        <f>IF(AM755&gt;20,1,0)</f>
        <v>0</v>
      </c>
    </row>
    <row r="756" spans="1:47">
      <c r="A756" s="15">
        <v>36000</v>
      </c>
      <c r="B756" s="1" t="s">
        <v>36</v>
      </c>
      <c r="C756">
        <v>2001</v>
      </c>
      <c r="D756">
        <v>58396.6</v>
      </c>
      <c r="E756" s="13">
        <v>47126</v>
      </c>
      <c r="F756" s="42">
        <v>7.6</v>
      </c>
      <c r="G756" s="5">
        <v>5.03</v>
      </c>
      <c r="H756" s="13"/>
      <c r="I756" s="13"/>
      <c r="J756" s="13"/>
      <c r="K756" s="13"/>
      <c r="L756" s="13"/>
      <c r="M756" s="13"/>
      <c r="N756" s="13"/>
      <c r="O756" s="30">
        <v>14.2</v>
      </c>
      <c r="P756" s="9">
        <v>4.4947467913108756</v>
      </c>
      <c r="Q756" s="15">
        <v>186.7</v>
      </c>
      <c r="S756" s="24">
        <v>19082838</v>
      </c>
      <c r="T756" s="8">
        <v>330.6</v>
      </c>
      <c r="U756">
        <v>4.8</v>
      </c>
      <c r="V756" s="9">
        <v>4.5001197759423412</v>
      </c>
      <c r="W756" s="5">
        <v>37194</v>
      </c>
      <c r="X756" s="8">
        <v>53.9</v>
      </c>
      <c r="Y756" s="5">
        <v>530055</v>
      </c>
      <c r="Z756" s="27">
        <v>3750.6088386154602</v>
      </c>
      <c r="AA756" s="5"/>
      <c r="AB756" s="12">
        <v>-0.65988959640240352</v>
      </c>
      <c r="AC756" s="5">
        <f>(D756/S756)*1000000</f>
        <v>3060.1632734082846</v>
      </c>
      <c r="AD756" s="5">
        <f>S756/E756</f>
        <v>404.932266689301</v>
      </c>
      <c r="AE756" s="5">
        <v>1800000</v>
      </c>
      <c r="AF756" s="5">
        <v>2633981.19</v>
      </c>
      <c r="AG756" s="5">
        <v>19.87154</v>
      </c>
      <c r="AH756" s="5">
        <v>37982000</v>
      </c>
      <c r="AI756" s="5">
        <v>55579929.170000002</v>
      </c>
      <c r="AJ756" s="5">
        <v>637.04578000000004</v>
      </c>
      <c r="AK756" s="5">
        <v>50</v>
      </c>
      <c r="AL756" s="5">
        <v>6.0999999999999997E-4</v>
      </c>
      <c r="AM756" s="5">
        <v>9</v>
      </c>
      <c r="AN756" s="5">
        <v>1.0000000000000001E-5</v>
      </c>
      <c r="AO756" s="5">
        <v>23</v>
      </c>
      <c r="AP756" s="5">
        <v>3</v>
      </c>
      <c r="AQ756" s="5">
        <v>3</v>
      </c>
      <c r="AR756" s="5">
        <v>23</v>
      </c>
      <c r="AS756" s="5">
        <v>1</v>
      </c>
      <c r="AT756" s="5">
        <v>402</v>
      </c>
      <c r="AU756" s="5">
        <f>IF(AM756&gt;20,1,0)</f>
        <v>0</v>
      </c>
    </row>
    <row r="757" spans="1:47">
      <c r="A757" s="15">
        <v>36000</v>
      </c>
      <c r="B757" s="1" t="s">
        <v>36</v>
      </c>
      <c r="C757">
        <v>2000</v>
      </c>
      <c r="D757">
        <v>56854.400000000001</v>
      </c>
      <c r="E757" s="17">
        <v>47126</v>
      </c>
      <c r="F757" s="41">
        <v>7.1</v>
      </c>
      <c r="G757" s="5">
        <v>5.0199999999999996</v>
      </c>
      <c r="H757" s="17"/>
      <c r="I757" s="17"/>
      <c r="J757" s="17"/>
      <c r="K757" s="17"/>
      <c r="L757" s="17"/>
      <c r="M757" s="17"/>
      <c r="N757" s="17"/>
      <c r="O757" s="30">
        <v>13.9</v>
      </c>
      <c r="P757" s="9">
        <v>4.576705392387499</v>
      </c>
      <c r="Q757" s="15">
        <v>171.2</v>
      </c>
      <c r="S757" s="24">
        <v>18977026</v>
      </c>
      <c r="T757" s="8">
        <v>327.39999999999998</v>
      </c>
      <c r="U757">
        <v>4.5</v>
      </c>
      <c r="V757" s="9">
        <v>4.583928999757096</v>
      </c>
      <c r="W757" s="5">
        <v>36028</v>
      </c>
      <c r="X757" s="8">
        <v>53.4</v>
      </c>
      <c r="Y757" s="5">
        <v>518876</v>
      </c>
      <c r="Z757" s="27">
        <v>3645.15397440876</v>
      </c>
      <c r="AA757" s="5"/>
      <c r="AB757" s="12">
        <v>-0.65346854441381297</v>
      </c>
      <c r="AC757" s="5">
        <f>(D757/S757)*1000000</f>
        <v>2995.9594301024831</v>
      </c>
      <c r="AD757" s="5">
        <f>S757/E757</f>
        <v>402.68696685481473</v>
      </c>
      <c r="AE757" s="5">
        <v>1590000</v>
      </c>
      <c r="AF757" s="5">
        <v>2392889.7999999998</v>
      </c>
      <c r="AG757" s="5">
        <v>28.954969999999999</v>
      </c>
      <c r="AH757" s="5">
        <v>91904250</v>
      </c>
      <c r="AI757" s="5">
        <v>138312416.77000001</v>
      </c>
      <c r="AJ757" s="5">
        <v>1175.2812899999999</v>
      </c>
      <c r="AK757" s="5">
        <v>61</v>
      </c>
      <c r="AL757" s="5">
        <v>3.8000000000000002E-4</v>
      </c>
      <c r="AM757" s="5">
        <v>8</v>
      </c>
      <c r="AN757" s="5">
        <v>4.0000000000000003E-5</v>
      </c>
      <c r="AO757" s="5">
        <v>16</v>
      </c>
      <c r="AP757" s="5">
        <v>2</v>
      </c>
      <c r="AQ757" s="5">
        <v>1</v>
      </c>
      <c r="AR757" s="5">
        <v>16</v>
      </c>
      <c r="AS757" s="5">
        <v>1</v>
      </c>
      <c r="AT757" s="5">
        <v>807</v>
      </c>
      <c r="AU757" s="5">
        <f>IF(AM757&gt;20,1,0)</f>
        <v>0</v>
      </c>
    </row>
    <row r="758" spans="1:47">
      <c r="A758" s="15">
        <v>36000</v>
      </c>
      <c r="B758" s="1" t="s">
        <v>36</v>
      </c>
      <c r="C758">
        <v>1999</v>
      </c>
      <c r="D758">
        <v>55812</v>
      </c>
      <c r="E758" s="13">
        <v>47126</v>
      </c>
      <c r="F758" s="42">
        <v>7.3</v>
      </c>
      <c r="G758" s="5">
        <v>4.96</v>
      </c>
      <c r="H758" s="13"/>
      <c r="I758" s="13"/>
      <c r="J758" s="13"/>
      <c r="K758" s="13"/>
      <c r="L758" s="13"/>
      <c r="M758" s="13"/>
      <c r="N758" s="13"/>
      <c r="O758" s="30">
        <v>14.2</v>
      </c>
      <c r="P758" s="9">
        <v>4.2947566077735431</v>
      </c>
      <c r="Q758" s="15">
        <v>160.30000000000001</v>
      </c>
      <c r="S758" s="25">
        <v>18882725</v>
      </c>
      <c r="T758" s="8">
        <v>311.2</v>
      </c>
      <c r="U758">
        <v>5.2</v>
      </c>
      <c r="V758" s="9">
        <v>4.3048265150051543</v>
      </c>
      <c r="W758" s="5">
        <v>33673</v>
      </c>
      <c r="X758" s="8">
        <v>52.8</v>
      </c>
      <c r="Y758" s="5">
        <v>512403</v>
      </c>
      <c r="Z758" s="27">
        <v>3436.3046615611202</v>
      </c>
      <c r="AA758" s="5"/>
      <c r="AB758" s="5"/>
      <c r="AC758" s="5">
        <f>(D758/S758)*1000000</f>
        <v>2955.717461330396</v>
      </c>
      <c r="AD758" s="5">
        <f>S758/E758</f>
        <v>400.68592708908034</v>
      </c>
      <c r="AE758" s="5">
        <v>50926999.990000002</v>
      </c>
      <c r="AF758" s="5">
        <v>79219449.5</v>
      </c>
      <c r="AG758" s="5">
        <v>1421.0329999999999</v>
      </c>
      <c r="AH758" s="5">
        <v>60495904.079999998</v>
      </c>
      <c r="AI758" s="5">
        <v>94104349.819999993</v>
      </c>
      <c r="AJ758" s="5">
        <v>908.19767999999999</v>
      </c>
      <c r="AK758" s="5">
        <v>38</v>
      </c>
      <c r="AL758" s="5">
        <v>2.5999999999999998E-4</v>
      </c>
      <c r="AM758" s="5">
        <v>39</v>
      </c>
      <c r="AN758" s="5">
        <v>5.0000000000000002E-5</v>
      </c>
      <c r="AO758" s="5">
        <v>30</v>
      </c>
      <c r="AP758" s="5">
        <v>3</v>
      </c>
      <c r="AQ758" s="5">
        <v>1</v>
      </c>
      <c r="AR758" s="5">
        <v>6</v>
      </c>
      <c r="AS758" s="5">
        <v>30</v>
      </c>
      <c r="AT758" s="5">
        <v>567</v>
      </c>
      <c r="AU758" s="5">
        <f>IF(AM758&gt;20,1,0)</f>
        <v>1</v>
      </c>
    </row>
    <row r="759" spans="1:47">
      <c r="A759" s="15">
        <v>36000</v>
      </c>
      <c r="B759" s="1" t="s">
        <v>36</v>
      </c>
      <c r="C759">
        <v>1998</v>
      </c>
      <c r="D759">
        <v>53809.5</v>
      </c>
      <c r="E759" s="13">
        <v>47126</v>
      </c>
      <c r="F759" s="42"/>
      <c r="G759" s="5">
        <v>5.08</v>
      </c>
      <c r="H759" s="13"/>
      <c r="I759" s="13"/>
      <c r="J759" s="13"/>
      <c r="K759" s="13"/>
      <c r="L759" s="13"/>
      <c r="M759" s="13"/>
      <c r="N759" s="13"/>
      <c r="O759" s="30">
        <v>16.7</v>
      </c>
      <c r="P759" s="9">
        <v>3.9425614027428524</v>
      </c>
      <c r="Q759" s="15">
        <v>152.9</v>
      </c>
      <c r="S759" s="25">
        <v>18755906</v>
      </c>
      <c r="T759" s="8">
        <v>284.5</v>
      </c>
      <c r="U759">
        <v>5.6</v>
      </c>
      <c r="V759" s="9">
        <v>3.9476227700785187</v>
      </c>
      <c r="W759" s="5">
        <v>32022</v>
      </c>
      <c r="X759" s="8">
        <v>52.8</v>
      </c>
      <c r="Y759" s="5">
        <v>502914</v>
      </c>
      <c r="Z759" s="27">
        <v>3159.4350667280301</v>
      </c>
      <c r="AA759" s="5"/>
      <c r="AB759" s="5"/>
      <c r="AC759" s="5">
        <f>(D759/S759)*1000000</f>
        <v>2868.9363233106415</v>
      </c>
      <c r="AD759" s="5">
        <f>S759/E759</f>
        <v>397.9948648304545</v>
      </c>
      <c r="AE759" s="5">
        <v>12641999.99</v>
      </c>
      <c r="AF759" s="5">
        <v>20099576.399999999</v>
      </c>
      <c r="AG759" s="5">
        <v>257.92074000000002</v>
      </c>
      <c r="AH759" s="5">
        <v>325099099.92000002</v>
      </c>
      <c r="AI759" s="5">
        <v>516876617.26999998</v>
      </c>
      <c r="AJ759" s="5">
        <v>4323.8093399999998</v>
      </c>
      <c r="AK759" s="5">
        <v>168</v>
      </c>
      <c r="AL759" s="5">
        <v>1.08E-3</v>
      </c>
      <c r="AM759" s="5">
        <v>16.010000000000002</v>
      </c>
      <c r="AN759" s="5">
        <v>1E-4</v>
      </c>
      <c r="AO759" s="5">
        <v>13</v>
      </c>
      <c r="AP759" s="5">
        <v>4</v>
      </c>
      <c r="AQ759" s="5">
        <v>1</v>
      </c>
      <c r="AR759" s="5">
        <v>13</v>
      </c>
      <c r="AS759" s="5">
        <v>3</v>
      </c>
      <c r="AT759" s="5">
        <v>689</v>
      </c>
      <c r="AU759" s="5">
        <f>IF(AM759&gt;20,1,0)</f>
        <v>0</v>
      </c>
    </row>
    <row r="760" spans="1:47">
      <c r="A760" s="15">
        <v>36000</v>
      </c>
      <c r="B760" s="1" t="s">
        <v>36</v>
      </c>
      <c r="C760">
        <v>1997</v>
      </c>
      <c r="D760">
        <v>53172.2</v>
      </c>
      <c r="E760" s="13">
        <v>47126</v>
      </c>
      <c r="F760" s="42"/>
      <c r="G760" s="5">
        <v>6.03</v>
      </c>
      <c r="H760" s="13"/>
      <c r="I760" s="13"/>
      <c r="J760" s="13"/>
      <c r="K760" s="13"/>
      <c r="L760" s="13"/>
      <c r="M760" s="13"/>
      <c r="N760" s="13"/>
      <c r="O760" s="30">
        <v>16.5</v>
      </c>
      <c r="P760" s="9">
        <v>3.5587786995087431</v>
      </c>
      <c r="Q760" s="15">
        <v>149.4</v>
      </c>
      <c r="R760">
        <v>151.5</v>
      </c>
      <c r="S760" s="25">
        <v>18656546</v>
      </c>
      <c r="T760" s="8">
        <v>265.60000000000002</v>
      </c>
      <c r="U760">
        <v>6.4</v>
      </c>
      <c r="V760" s="9">
        <v>3.5618988286786677</v>
      </c>
      <c r="W760" s="5">
        <v>30443</v>
      </c>
      <c r="X760" s="8">
        <v>52.6</v>
      </c>
      <c r="Y760" s="5">
        <v>499139</v>
      </c>
      <c r="Z760" s="27">
        <v>2813.9886675126199</v>
      </c>
      <c r="AA760" s="5"/>
      <c r="AB760" s="5"/>
      <c r="AC760" s="5">
        <f>(D760/S760)*1000000</f>
        <v>2850.055953551102</v>
      </c>
      <c r="AD760" s="5">
        <f>S760/E760</f>
        <v>395.88647455756904</v>
      </c>
      <c r="AE760" s="5">
        <v>775000</v>
      </c>
      <c r="AF760" s="5">
        <v>1251368.99</v>
      </c>
      <c r="AG760" s="5">
        <v>16.861609999999999</v>
      </c>
      <c r="AH760" s="5">
        <v>22613500.059999999</v>
      </c>
      <c r="AI760" s="5">
        <v>36513332.549999997</v>
      </c>
      <c r="AJ760" s="5">
        <v>582.46406000000002</v>
      </c>
      <c r="AK760" s="5">
        <v>125</v>
      </c>
      <c r="AL760" s="5">
        <v>2.9E-4</v>
      </c>
      <c r="AM760" s="5">
        <v>19</v>
      </c>
      <c r="AN760" s="5">
        <v>1.0000000000000001E-5</v>
      </c>
      <c r="AO760" s="5">
        <v>31</v>
      </c>
      <c r="AP760" s="5">
        <v>1</v>
      </c>
      <c r="AQ760" s="5">
        <v>2</v>
      </c>
      <c r="AR760" s="5">
        <v>10</v>
      </c>
      <c r="AS760" s="5">
        <v>31</v>
      </c>
      <c r="AT760" s="5">
        <v>517</v>
      </c>
      <c r="AU760" s="5">
        <f>IF(AM760&gt;20,1,0)</f>
        <v>0</v>
      </c>
    </row>
    <row r="761" spans="1:47">
      <c r="A761" s="15">
        <v>37000</v>
      </c>
      <c r="B761" s="1" t="s">
        <v>37</v>
      </c>
      <c r="C761">
        <v>2019</v>
      </c>
      <c r="D761">
        <v>36573.9</v>
      </c>
      <c r="E761" s="13">
        <v>48618</v>
      </c>
      <c r="F761" s="42">
        <v>6.2</v>
      </c>
      <c r="G761" s="42"/>
      <c r="H761" s="38" t="s">
        <v>199</v>
      </c>
      <c r="I761" s="38" t="s">
        <v>200</v>
      </c>
      <c r="J761" s="38" t="s">
        <v>201</v>
      </c>
      <c r="K761" s="38">
        <v>21.5</v>
      </c>
      <c r="L761" s="38">
        <v>3</v>
      </c>
      <c r="M761" s="38">
        <v>9.8000000000000007</v>
      </c>
      <c r="N761" s="13">
        <v>153</v>
      </c>
      <c r="O761" s="30">
        <v>12.7</v>
      </c>
      <c r="P761" s="13"/>
      <c r="Q761" s="15">
        <v>100.9</v>
      </c>
      <c r="S761" s="31">
        <v>10488084</v>
      </c>
      <c r="T761" s="5">
        <v>231.5</v>
      </c>
      <c r="U761">
        <v>3.9</v>
      </c>
      <c r="V761" s="5"/>
      <c r="W761" s="5">
        <v>47766</v>
      </c>
      <c r="X761" s="8">
        <v>65.099999999999994</v>
      </c>
      <c r="Y761" s="5">
        <v>278786</v>
      </c>
      <c r="Z761" s="27">
        <v>5680.2987888608995</v>
      </c>
      <c r="AA761" s="11">
        <v>25802.5</v>
      </c>
      <c r="AB761" s="5"/>
      <c r="AC761" s="5">
        <f>(D761/S761)*1000000</f>
        <v>3487.1860294025105</v>
      </c>
      <c r="AD761" s="5">
        <f>S761/E761</f>
        <v>215.72429964210787</v>
      </c>
      <c r="AE761" s="5">
        <v>4765000</v>
      </c>
      <c r="AF761" s="5">
        <v>4765000</v>
      </c>
      <c r="AG761" s="5">
        <v>128.62997999999999</v>
      </c>
      <c r="AH761" s="5">
        <v>149250600</v>
      </c>
      <c r="AI761" s="5">
        <v>149250600</v>
      </c>
      <c r="AJ761" s="5">
        <v>537.08083999999997</v>
      </c>
      <c r="AK761" s="5">
        <v>10</v>
      </c>
      <c r="AL761" s="5">
        <v>2.2000000000000001E-4</v>
      </c>
      <c r="AM761" s="5">
        <v>17</v>
      </c>
      <c r="AN761" s="5">
        <v>2.7E-4</v>
      </c>
      <c r="AO761" s="5">
        <v>22</v>
      </c>
      <c r="AP761" s="5">
        <v>3</v>
      </c>
      <c r="AQ761" s="5">
        <v>1</v>
      </c>
      <c r="AR761" s="5">
        <v>3</v>
      </c>
      <c r="AS761" s="5">
        <v>22</v>
      </c>
      <c r="AT761" s="5">
        <v>630</v>
      </c>
      <c r="AU761" s="5">
        <f>IF(AM761&gt;20,1,0)</f>
        <v>0</v>
      </c>
    </row>
    <row r="762" spans="1:47">
      <c r="A762" s="15">
        <v>37000</v>
      </c>
      <c r="B762" s="1" t="s">
        <v>37</v>
      </c>
      <c r="C762">
        <v>2018</v>
      </c>
      <c r="D762">
        <v>35796.6</v>
      </c>
      <c r="E762" s="13">
        <v>48618</v>
      </c>
      <c r="F762" s="42">
        <v>6.4</v>
      </c>
      <c r="G762" s="5">
        <v>6.047987118</v>
      </c>
      <c r="H762" s="38" t="s">
        <v>352</v>
      </c>
      <c r="I762" s="38" t="s">
        <v>353</v>
      </c>
      <c r="J762" s="38" t="s">
        <v>354</v>
      </c>
      <c r="K762" s="38">
        <v>21.4</v>
      </c>
      <c r="L762" s="38">
        <v>3</v>
      </c>
      <c r="M762" s="38">
        <v>9.6</v>
      </c>
      <c r="N762" s="13">
        <v>104</v>
      </c>
      <c r="O762" s="30">
        <v>13.1</v>
      </c>
      <c r="P762" s="9">
        <v>6.9531433951852071</v>
      </c>
      <c r="Q762" s="15">
        <v>96.7</v>
      </c>
      <c r="S762" s="31">
        <v>10381615</v>
      </c>
      <c r="T762" s="5">
        <v>220.6</v>
      </c>
      <c r="U762">
        <v>4</v>
      </c>
      <c r="V762" s="5"/>
      <c r="W762" s="5">
        <v>46216</v>
      </c>
      <c r="X762" s="8">
        <v>65.2</v>
      </c>
      <c r="Y762" s="5">
        <v>270234</v>
      </c>
      <c r="Z762" s="27">
        <v>5787.0911637681202</v>
      </c>
      <c r="AA762" s="11">
        <v>24456.75</v>
      </c>
      <c r="AB762" s="5"/>
      <c r="AC762" s="5">
        <f>(D762/S762)*1000000</f>
        <v>3448.0762386199062</v>
      </c>
      <c r="AD762" s="5">
        <f>S762/E762</f>
        <v>213.53439055493851</v>
      </c>
      <c r="AE762" s="5">
        <v>430124500</v>
      </c>
      <c r="AF762" s="5">
        <v>443909137.31</v>
      </c>
      <c r="AG762" s="5">
        <v>7219.9566400000003</v>
      </c>
      <c r="AH762" s="5">
        <v>2023526460</v>
      </c>
      <c r="AI762" s="5">
        <v>2088376470.29</v>
      </c>
      <c r="AJ762" s="5">
        <v>26203.126680000001</v>
      </c>
      <c r="AK762" s="5">
        <v>14</v>
      </c>
      <c r="AL762" s="5">
        <v>1.2E-4</v>
      </c>
      <c r="AM762" s="5">
        <v>28</v>
      </c>
      <c r="AN762" s="5">
        <v>5.2999999999999998E-4</v>
      </c>
      <c r="AO762" s="5">
        <v>9</v>
      </c>
      <c r="AP762" s="5">
        <v>3</v>
      </c>
      <c r="AQ762" s="5">
        <v>2</v>
      </c>
      <c r="AR762" s="5">
        <v>9</v>
      </c>
      <c r="AS762" s="5">
        <v>9</v>
      </c>
      <c r="AT762" s="5">
        <v>714</v>
      </c>
      <c r="AU762" s="5">
        <f>IF(AM762&gt;20,1,0)</f>
        <v>1</v>
      </c>
    </row>
    <row r="763" spans="1:47">
      <c r="A763" s="15">
        <v>37000</v>
      </c>
      <c r="B763" s="1" t="s">
        <v>37</v>
      </c>
      <c r="C763">
        <v>2017</v>
      </c>
      <c r="D763">
        <v>34647.800000000003</v>
      </c>
      <c r="E763" s="13">
        <v>48618</v>
      </c>
      <c r="F763" s="42">
        <v>6.8</v>
      </c>
      <c r="G763" s="5">
        <v>6.0560034270000003</v>
      </c>
      <c r="H763" s="38" t="s">
        <v>505</v>
      </c>
      <c r="I763" s="38" t="s">
        <v>506</v>
      </c>
      <c r="J763" s="38" t="s">
        <v>507</v>
      </c>
      <c r="K763" s="38">
        <v>21.5</v>
      </c>
      <c r="L763" s="38">
        <v>2.9</v>
      </c>
      <c r="M763" s="38">
        <v>9.4</v>
      </c>
      <c r="N763" s="13">
        <v>146</v>
      </c>
      <c r="O763" s="30">
        <v>14.5</v>
      </c>
      <c r="P763" s="9">
        <v>6.8472500652253769</v>
      </c>
      <c r="Q763" s="15">
        <v>92.4</v>
      </c>
      <c r="S763" s="31">
        <v>10268233</v>
      </c>
      <c r="T763" s="5">
        <v>208.7</v>
      </c>
      <c r="U763">
        <v>4.5</v>
      </c>
      <c r="V763" s="9">
        <v>6.832328522160295</v>
      </c>
      <c r="W763" s="5">
        <v>44409</v>
      </c>
      <c r="X763" s="8">
        <v>66.3</v>
      </c>
      <c r="Y763" s="5">
        <v>265389</v>
      </c>
      <c r="Z763" s="27">
        <v>5412.7674681141598</v>
      </c>
      <c r="AA763" s="11">
        <v>22798.75</v>
      </c>
      <c r="AB763" s="5"/>
      <c r="AC763" s="5">
        <f>(D763/S763)*1000000</f>
        <v>3374.270918862087</v>
      </c>
      <c r="AD763" s="5">
        <f>S763/E763</f>
        <v>211.20229133242833</v>
      </c>
      <c r="AE763" s="5">
        <v>44000</v>
      </c>
      <c r="AF763" s="5">
        <v>45714.879999999997</v>
      </c>
      <c r="AG763" s="5">
        <v>1.35277</v>
      </c>
      <c r="AH763" s="5">
        <v>60612549</v>
      </c>
      <c r="AI763" s="5">
        <v>62974883.869999997</v>
      </c>
      <c r="AJ763" s="5">
        <v>1031.84311</v>
      </c>
      <c r="AK763" s="5">
        <v>19</v>
      </c>
      <c r="AL763" s="5">
        <v>2.5999999999999998E-4</v>
      </c>
      <c r="AM763" s="5">
        <v>14</v>
      </c>
      <c r="AN763" s="5">
        <v>2.0000000000000001E-4</v>
      </c>
      <c r="AO763" s="5">
        <v>2</v>
      </c>
      <c r="AP763" s="5">
        <v>2</v>
      </c>
      <c r="AQ763" s="5">
        <v>1</v>
      </c>
      <c r="AR763" s="5">
        <v>2</v>
      </c>
      <c r="AS763" s="5">
        <v>1</v>
      </c>
      <c r="AT763" s="5">
        <v>434</v>
      </c>
      <c r="AU763" s="5">
        <f>IF(AM763&gt;20,1,0)</f>
        <v>0</v>
      </c>
    </row>
    <row r="764" spans="1:47">
      <c r="A764" s="15">
        <v>37000</v>
      </c>
      <c r="B764" s="1" t="s">
        <v>37</v>
      </c>
      <c r="C764">
        <v>2016</v>
      </c>
      <c r="D764">
        <v>33903.1</v>
      </c>
      <c r="E764" s="13">
        <v>48618</v>
      </c>
      <c r="F764" s="42">
        <v>7</v>
      </c>
      <c r="G764" s="5">
        <v>6.68</v>
      </c>
      <c r="H764" s="38" t="s">
        <v>658</v>
      </c>
      <c r="I764" s="38" t="s">
        <v>659</v>
      </c>
      <c r="J764" s="38" t="s">
        <v>660</v>
      </c>
      <c r="K764" s="38">
        <v>21.5</v>
      </c>
      <c r="L764" s="38">
        <v>2.7</v>
      </c>
      <c r="M764" s="38">
        <v>9.1999999999999993</v>
      </c>
      <c r="N764" s="13">
        <v>81</v>
      </c>
      <c r="O764" s="30">
        <v>13.6</v>
      </c>
      <c r="P764" s="9">
        <v>6.7316920343539053</v>
      </c>
      <c r="Q764" s="15">
        <v>90.5</v>
      </c>
      <c r="S764" s="31">
        <v>10154788</v>
      </c>
      <c r="T764" s="5">
        <v>200.5</v>
      </c>
      <c r="U764">
        <v>5.0999999999999996</v>
      </c>
      <c r="V764" s="9">
        <v>6.7413012420063501</v>
      </c>
      <c r="W764" s="5">
        <v>42816</v>
      </c>
      <c r="X764" s="8">
        <v>65.7</v>
      </c>
      <c r="Y764" s="5">
        <v>260996</v>
      </c>
      <c r="Z764" s="27">
        <v>4677.3892891211699</v>
      </c>
      <c r="AA764" s="11">
        <v>20579.5</v>
      </c>
      <c r="AB764" s="12">
        <v>0.13819465659845884</v>
      </c>
      <c r="AC764" s="5">
        <f>(D764/S764)*1000000</f>
        <v>3338.6319832575527</v>
      </c>
      <c r="AD764" s="5">
        <f>S764/E764</f>
        <v>208.86889629355383</v>
      </c>
      <c r="AE764" s="5">
        <v>173445000</v>
      </c>
      <c r="AF764" s="5">
        <v>183936063.58000001</v>
      </c>
      <c r="AG764" s="5">
        <v>2174.8447799999999</v>
      </c>
      <c r="AH764" s="5">
        <v>832141300</v>
      </c>
      <c r="AI764" s="5">
        <v>882474530.92999995</v>
      </c>
      <c r="AJ764" s="5">
        <v>10737.38832</v>
      </c>
      <c r="AK764" s="5">
        <v>21</v>
      </c>
      <c r="AL764" s="5">
        <v>2.7999999999999998E-4</v>
      </c>
      <c r="AM764" s="5">
        <v>38</v>
      </c>
      <c r="AN764" s="5">
        <v>1.1000000000000001E-3</v>
      </c>
      <c r="AO764" s="5">
        <v>10</v>
      </c>
      <c r="AP764" s="5">
        <v>10</v>
      </c>
      <c r="AQ764" s="5">
        <v>2</v>
      </c>
      <c r="AR764" s="5">
        <v>10</v>
      </c>
      <c r="AS764" s="5">
        <v>5</v>
      </c>
      <c r="AT764" s="5">
        <v>650</v>
      </c>
      <c r="AU764" s="5">
        <f>IF(AM764&gt;20,1,0)</f>
        <v>1</v>
      </c>
    </row>
    <row r="765" spans="1:47">
      <c r="A765" s="15">
        <v>37000</v>
      </c>
      <c r="B765" s="1" t="s">
        <v>37</v>
      </c>
      <c r="C765">
        <v>2015</v>
      </c>
      <c r="D765">
        <v>32578.5</v>
      </c>
      <c r="E765" s="13">
        <v>48618</v>
      </c>
      <c r="F765" s="42">
        <v>7</v>
      </c>
      <c r="G765" s="5">
        <v>5.15</v>
      </c>
      <c r="H765" s="38" t="s">
        <v>811</v>
      </c>
      <c r="I765" s="38" t="s">
        <v>812</v>
      </c>
      <c r="J765" s="38" t="s">
        <v>813</v>
      </c>
      <c r="K765" s="38">
        <v>21.6</v>
      </c>
      <c r="L765" s="38">
        <v>2.7</v>
      </c>
      <c r="M765" s="38">
        <v>9.1</v>
      </c>
      <c r="N765" s="13">
        <v>204</v>
      </c>
      <c r="O765" s="30">
        <v>15.3</v>
      </c>
      <c r="P765" s="9">
        <v>6.770483735967777</v>
      </c>
      <c r="Q765" s="15">
        <v>87.4</v>
      </c>
      <c r="S765" s="31">
        <v>10031646</v>
      </c>
      <c r="T765" s="5">
        <v>189.3</v>
      </c>
      <c r="U765">
        <v>5.7</v>
      </c>
      <c r="V765" s="9">
        <v>6.7726694911628966</v>
      </c>
      <c r="W765" s="5">
        <v>41839</v>
      </c>
      <c r="X765" s="8">
        <v>65.2</v>
      </c>
      <c r="Y765" s="5">
        <v>258551</v>
      </c>
      <c r="Z765" s="27">
        <v>4304.5021171524204</v>
      </c>
      <c r="AA765" s="11">
        <v>19636.25</v>
      </c>
      <c r="AB765" s="12">
        <v>0.12389101028621299</v>
      </c>
      <c r="AC765" s="5">
        <f>(D765/S765)*1000000</f>
        <v>3247.5727313344191</v>
      </c>
      <c r="AD765" s="5">
        <f>S765/E765</f>
        <v>206.33604837714427</v>
      </c>
      <c r="AE765" s="5">
        <v>7000</v>
      </c>
      <c r="AF765" s="5">
        <v>7653.8</v>
      </c>
      <c r="AG765" s="5">
        <v>0.15115999999999999</v>
      </c>
      <c r="AH765" s="5">
        <v>25624449</v>
      </c>
      <c r="AI765" s="5">
        <v>28017782.329999998</v>
      </c>
      <c r="AJ765" s="5">
        <v>391.48147</v>
      </c>
      <c r="AK765" s="5">
        <v>25</v>
      </c>
      <c r="AL765" s="5">
        <v>9.0000000000000006E-5</v>
      </c>
      <c r="AM765" s="5">
        <v>5</v>
      </c>
      <c r="AN765" s="5">
        <v>5.0000000000000002E-5</v>
      </c>
      <c r="AO765" s="5">
        <v>11</v>
      </c>
      <c r="AP765" s="5">
        <v>1</v>
      </c>
      <c r="AQ765" s="5">
        <v>1</v>
      </c>
      <c r="AR765" s="5">
        <v>11</v>
      </c>
      <c r="AS765" s="5">
        <v>1</v>
      </c>
      <c r="AT765" s="5">
        <v>407</v>
      </c>
      <c r="AU765" s="5">
        <f>IF(AM765&gt;20,1,0)</f>
        <v>0</v>
      </c>
    </row>
    <row r="766" spans="1:47">
      <c r="A766" s="15">
        <v>37000</v>
      </c>
      <c r="B766" s="1" t="s">
        <v>37</v>
      </c>
      <c r="C766">
        <v>2014</v>
      </c>
      <c r="D766">
        <v>32635.599999999999</v>
      </c>
      <c r="E766" s="13">
        <v>48618</v>
      </c>
      <c r="F766" s="42">
        <v>6.9</v>
      </c>
      <c r="G766" s="5">
        <v>5.13</v>
      </c>
      <c r="H766" s="38" t="s">
        <v>963</v>
      </c>
      <c r="I766" s="38" t="s">
        <v>964</v>
      </c>
      <c r="J766" s="38" t="s">
        <v>965</v>
      </c>
      <c r="K766" s="38">
        <v>21.7</v>
      </c>
      <c r="L766" s="38">
        <v>2.5</v>
      </c>
      <c r="M766" s="38">
        <v>9</v>
      </c>
      <c r="N766" s="13">
        <v>95</v>
      </c>
      <c r="O766" s="30">
        <v>17.100000000000001</v>
      </c>
      <c r="P766" s="9">
        <v>6.7603264262912388</v>
      </c>
      <c r="Q766" s="15">
        <v>87.4</v>
      </c>
      <c r="S766" s="31">
        <v>9932887</v>
      </c>
      <c r="T766" s="5">
        <v>179.3</v>
      </c>
      <c r="U766">
        <v>6.3</v>
      </c>
      <c r="V766" s="9">
        <v>6.7521659072867708</v>
      </c>
      <c r="W766" s="5">
        <v>40069</v>
      </c>
      <c r="X766" s="8">
        <v>66.400000000000006</v>
      </c>
      <c r="Y766" s="5">
        <v>252318</v>
      </c>
      <c r="Z766" s="27">
        <v>4186.66191263977</v>
      </c>
      <c r="AA766" s="11">
        <v>18190.75</v>
      </c>
      <c r="AB766" s="12">
        <v>0.11711775578400516</v>
      </c>
      <c r="AC766" s="5">
        <f>(D766/S766)*1000000</f>
        <v>3285.6107192199001</v>
      </c>
      <c r="AD766" s="5">
        <f>S766/E766</f>
        <v>204.30472253074993</v>
      </c>
      <c r="AE766" s="5">
        <v>116000</v>
      </c>
      <c r="AF766" s="5">
        <v>126984.98</v>
      </c>
      <c r="AG766" s="5">
        <v>2.0378699999999998</v>
      </c>
      <c r="AH766" s="5">
        <v>54504299</v>
      </c>
      <c r="AI766" s="5">
        <v>59665760</v>
      </c>
      <c r="AJ766" s="5">
        <v>943.11905999999999</v>
      </c>
      <c r="AK766" s="5">
        <v>43</v>
      </c>
      <c r="AL766" s="5">
        <v>8.0000000000000004E-4</v>
      </c>
      <c r="AM766" s="5">
        <v>9</v>
      </c>
      <c r="AN766" s="5">
        <v>2.0000000000000001E-4</v>
      </c>
      <c r="AO766" s="5">
        <v>3</v>
      </c>
      <c r="AP766" s="5">
        <v>3</v>
      </c>
      <c r="AQ766" s="5">
        <v>2</v>
      </c>
      <c r="AR766" s="5">
        <v>2</v>
      </c>
      <c r="AS766" s="5">
        <v>2</v>
      </c>
      <c r="AT766" s="5">
        <v>358</v>
      </c>
      <c r="AU766" s="5">
        <f>IF(AM766&gt;20,1,0)</f>
        <v>0</v>
      </c>
    </row>
    <row r="767" spans="1:47">
      <c r="A767" s="15">
        <v>37000</v>
      </c>
      <c r="B767" s="1" t="s">
        <v>37</v>
      </c>
      <c r="C767">
        <v>2013</v>
      </c>
      <c r="D767">
        <v>30783.1</v>
      </c>
      <c r="E767" s="17">
        <v>48618</v>
      </c>
      <c r="F767" s="41">
        <v>6.5</v>
      </c>
      <c r="G767" s="5">
        <v>4.7</v>
      </c>
      <c r="H767" s="38" t="s">
        <v>1115</v>
      </c>
      <c r="I767" s="38" t="s">
        <v>1116</v>
      </c>
      <c r="J767" s="38" t="s">
        <v>1117</v>
      </c>
      <c r="K767" s="38">
        <v>21.5</v>
      </c>
      <c r="L767" s="38">
        <v>2.4</v>
      </c>
      <c r="M767" s="38">
        <v>8.8000000000000007</v>
      </c>
      <c r="N767" s="17">
        <v>332</v>
      </c>
      <c r="O767" s="30">
        <v>14.7</v>
      </c>
      <c r="P767" s="9">
        <v>6.0959229237408827</v>
      </c>
      <c r="Q767" s="15">
        <v>87.3</v>
      </c>
      <c r="S767" s="31">
        <v>9843336</v>
      </c>
      <c r="T767" s="5">
        <v>173.6</v>
      </c>
      <c r="U767">
        <v>8</v>
      </c>
      <c r="V767" s="9">
        <v>6.0844262063728642</v>
      </c>
      <c r="W767" s="5">
        <v>38201</v>
      </c>
      <c r="X767" s="8">
        <v>67.3</v>
      </c>
      <c r="Y767" s="5">
        <v>248353</v>
      </c>
      <c r="Z767" s="27">
        <v>4097.0047890133201</v>
      </c>
      <c r="AA767" s="11">
        <v>17603.5</v>
      </c>
      <c r="AB767" s="12">
        <v>5.2190515693235282E-2</v>
      </c>
      <c r="AC767" s="5">
        <f>(D767/S767)*1000000</f>
        <v>3127.3035889458615</v>
      </c>
      <c r="AD767" s="5">
        <f>S767/E767</f>
        <v>202.46279155868197</v>
      </c>
      <c r="AE767" s="5">
        <v>38000</v>
      </c>
      <c r="AF767" s="5">
        <v>42273.34</v>
      </c>
      <c r="AG767" s="5">
        <v>0.33937</v>
      </c>
      <c r="AH767" s="5">
        <v>51490434.990000002</v>
      </c>
      <c r="AI767" s="5">
        <v>57280858.32</v>
      </c>
      <c r="AJ767" s="5">
        <v>1587.9977899999999</v>
      </c>
      <c r="AK767" s="5">
        <v>20</v>
      </c>
      <c r="AL767" s="5">
        <v>2.3000000000000001E-4</v>
      </c>
      <c r="AM767" s="5">
        <v>11</v>
      </c>
      <c r="AN767" s="5">
        <v>1.3999999999999999E-4</v>
      </c>
      <c r="AO767" s="5">
        <v>3</v>
      </c>
      <c r="AP767" s="5">
        <v>1</v>
      </c>
      <c r="AQ767" s="5">
        <v>1</v>
      </c>
      <c r="AR767" s="5">
        <v>3</v>
      </c>
      <c r="AS767" s="5">
        <v>1</v>
      </c>
      <c r="AT767" s="5">
        <v>378</v>
      </c>
      <c r="AU767" s="5">
        <f>IF(AM767&gt;20,1,0)</f>
        <v>0</v>
      </c>
    </row>
    <row r="768" spans="1:47">
      <c r="A768" s="15">
        <v>37000</v>
      </c>
      <c r="B768" s="1" t="s">
        <v>37</v>
      </c>
      <c r="C768">
        <v>2012</v>
      </c>
      <c r="D768">
        <v>30612.7</v>
      </c>
      <c r="E768" s="13">
        <v>48618</v>
      </c>
      <c r="F768" s="42">
        <v>6.6</v>
      </c>
      <c r="G768" s="5">
        <v>4.91</v>
      </c>
      <c r="H768" s="38" t="s">
        <v>1268</v>
      </c>
      <c r="I768" s="38" t="s">
        <v>1269</v>
      </c>
      <c r="J768" s="38" t="s">
        <v>1270</v>
      </c>
      <c r="K768" s="38">
        <v>21.6</v>
      </c>
      <c r="L768" s="38">
        <v>2.2999999999999998</v>
      </c>
      <c r="M768" s="38">
        <v>8.6999999999999993</v>
      </c>
      <c r="N768" s="13">
        <v>147</v>
      </c>
      <c r="O768" s="30">
        <v>17.2</v>
      </c>
      <c r="P768" s="9">
        <v>6.2962201835688907</v>
      </c>
      <c r="Q768" s="15">
        <v>84</v>
      </c>
      <c r="S768" s="31">
        <v>9749476</v>
      </c>
      <c r="T768" s="5">
        <v>172</v>
      </c>
      <c r="U768">
        <v>9.3000000000000007</v>
      </c>
      <c r="V768" s="9">
        <v>6.2860297511802976</v>
      </c>
      <c r="W768" s="5">
        <v>38969</v>
      </c>
      <c r="X768" s="8">
        <v>67.2</v>
      </c>
      <c r="Y768" s="5">
        <v>250434</v>
      </c>
      <c r="Z768" s="27">
        <v>3947.40639456292</v>
      </c>
      <c r="AA768" s="11">
        <v>17367.25</v>
      </c>
      <c r="AB768" s="12">
        <v>2.1811718302129069E-2</v>
      </c>
      <c r="AC768" s="5">
        <f>(D768/S768)*1000000</f>
        <v>3139.9328538272212</v>
      </c>
      <c r="AD768" s="5">
        <f>S768/E768</f>
        <v>200.532230860998</v>
      </c>
      <c r="AE768" s="5">
        <v>3000500</v>
      </c>
      <c r="AF768" s="5">
        <v>3386817.7</v>
      </c>
      <c r="AG768" s="5">
        <v>35.633249999999997</v>
      </c>
      <c r="AH768" s="5">
        <v>47056649.979999997</v>
      </c>
      <c r="AI768" s="5">
        <v>53115245.859999999</v>
      </c>
      <c r="AJ768" s="5">
        <v>1808.67075</v>
      </c>
      <c r="AK768" s="5">
        <v>75</v>
      </c>
      <c r="AL768" s="5">
        <v>1.25E-3</v>
      </c>
      <c r="AM768" s="5">
        <v>11.98</v>
      </c>
      <c r="AN768" s="5">
        <v>3.4000000000000002E-4</v>
      </c>
      <c r="AO768" s="5">
        <v>2</v>
      </c>
      <c r="AP768" s="5">
        <v>2</v>
      </c>
      <c r="AQ768" s="5">
        <v>1</v>
      </c>
      <c r="AR768" s="5">
        <v>2</v>
      </c>
      <c r="AS768" s="5">
        <v>1</v>
      </c>
      <c r="AT768" s="5">
        <v>533</v>
      </c>
      <c r="AU768" s="5">
        <f>IF(AM768&gt;20,1,0)</f>
        <v>0</v>
      </c>
    </row>
    <row r="769" spans="1:47">
      <c r="A769" s="15">
        <v>37000</v>
      </c>
      <c r="B769" s="1" t="s">
        <v>37</v>
      </c>
      <c r="C769">
        <v>2011</v>
      </c>
      <c r="D769">
        <v>30018.5</v>
      </c>
      <c r="E769" s="13">
        <v>48618</v>
      </c>
      <c r="F769" s="42">
        <v>6.7</v>
      </c>
      <c r="G769" s="5">
        <v>5.16</v>
      </c>
      <c r="H769" s="38" t="s">
        <v>1421</v>
      </c>
      <c r="I769" s="38" t="s">
        <v>1422</v>
      </c>
      <c r="J769" s="38" t="s">
        <v>1423</v>
      </c>
      <c r="K769" s="38">
        <v>21.7</v>
      </c>
      <c r="L769" s="38">
        <v>2.2000000000000002</v>
      </c>
      <c r="M769" s="38">
        <v>8.6</v>
      </c>
      <c r="N769" s="13">
        <v>276</v>
      </c>
      <c r="O769" s="30">
        <v>15.4</v>
      </c>
      <c r="P769" s="9">
        <v>5.886418196722655</v>
      </c>
      <c r="Q769" s="15">
        <v>81</v>
      </c>
      <c r="S769" s="31">
        <v>9657592</v>
      </c>
      <c r="T769" s="5">
        <v>173.3</v>
      </c>
      <c r="U769">
        <v>10.3</v>
      </c>
      <c r="V769" s="9">
        <v>5.8777454504579936</v>
      </c>
      <c r="W769" s="5">
        <v>36764</v>
      </c>
      <c r="X769" s="8">
        <v>68.3</v>
      </c>
      <c r="Y769" s="5">
        <v>246405</v>
      </c>
      <c r="Z769" s="27">
        <v>2735.1012657863098</v>
      </c>
      <c r="AA769" s="11">
        <v>17391.5</v>
      </c>
      <c r="AB769" s="12">
        <v>8.6497212522891304E-2</v>
      </c>
      <c r="AC769" s="5">
        <f>(D769/S769)*1000000</f>
        <v>3108.279993605031</v>
      </c>
      <c r="AD769" s="5">
        <f>S769/E769</f>
        <v>198.64231354642314</v>
      </c>
      <c r="AE769" s="5">
        <v>664124000</v>
      </c>
      <c r="AF769" s="5">
        <v>765143931.39999998</v>
      </c>
      <c r="AG769" s="5">
        <v>35303.485350000003</v>
      </c>
      <c r="AH769" s="5">
        <v>1254625200</v>
      </c>
      <c r="AI769" s="5">
        <v>1445466295.6500001</v>
      </c>
      <c r="AJ769" s="5">
        <v>67148.931129999997</v>
      </c>
      <c r="AK769" s="5">
        <v>488</v>
      </c>
      <c r="AL769" s="5">
        <v>7.28E-3</v>
      </c>
      <c r="AM769" s="5">
        <v>41</v>
      </c>
      <c r="AN769" s="5">
        <v>9.1E-4</v>
      </c>
      <c r="AO769" s="5">
        <v>13</v>
      </c>
      <c r="AP769" s="5">
        <v>3</v>
      </c>
      <c r="AQ769" s="5">
        <v>1</v>
      </c>
      <c r="AR769" s="5">
        <v>13</v>
      </c>
      <c r="AS769" s="5">
        <v>3</v>
      </c>
      <c r="AT769" s="5">
        <v>723</v>
      </c>
      <c r="AU769" s="5">
        <f>IF(AM769&gt;20,1,0)</f>
        <v>1</v>
      </c>
    </row>
    <row r="770" spans="1:47">
      <c r="A770" s="15">
        <v>37000</v>
      </c>
      <c r="B770" s="1" t="s">
        <v>37</v>
      </c>
      <c r="C770">
        <v>2010</v>
      </c>
      <c r="D770">
        <v>30057.5</v>
      </c>
      <c r="E770" s="13">
        <v>48618</v>
      </c>
      <c r="F770" s="42">
        <v>6.6</v>
      </c>
      <c r="G770" s="5">
        <v>4.96</v>
      </c>
      <c r="H770" s="38" t="s">
        <v>1573</v>
      </c>
      <c r="I770" s="38" t="s">
        <v>1574</v>
      </c>
      <c r="J770" s="38" t="s">
        <v>1575</v>
      </c>
      <c r="K770" s="38">
        <v>21.4</v>
      </c>
      <c r="L770" s="38">
        <v>2.2000000000000002</v>
      </c>
      <c r="M770" s="38">
        <v>8.4</v>
      </c>
      <c r="N770" s="13">
        <v>132</v>
      </c>
      <c r="O770" s="30">
        <v>17.399999999999999</v>
      </c>
      <c r="P770" s="9">
        <v>5.7352454696784134</v>
      </c>
      <c r="Q770" s="15">
        <v>80</v>
      </c>
      <c r="S770" s="31">
        <v>9574323</v>
      </c>
      <c r="T770" s="5">
        <v>176.5</v>
      </c>
      <c r="U770">
        <v>10.9</v>
      </c>
      <c r="V770" s="9">
        <v>5.724244033505836</v>
      </c>
      <c r="W770" s="5">
        <v>35682</v>
      </c>
      <c r="X770" s="8">
        <v>69.5</v>
      </c>
      <c r="Y770" s="5">
        <v>243650</v>
      </c>
      <c r="Z770" s="27">
        <v>2814.8411913299101</v>
      </c>
      <c r="AA770" s="11">
        <v>16902.75</v>
      </c>
      <c r="AB770" s="12">
        <v>4.1597570560648639E-2</v>
      </c>
      <c r="AC770" s="5">
        <f>(D770/S770)*1000000</f>
        <v>3139.3864610583955</v>
      </c>
      <c r="AD770" s="5">
        <f>S770/E770</f>
        <v>196.92959397753918</v>
      </c>
      <c r="AE770" s="5">
        <v>71677000</v>
      </c>
      <c r="AF770" s="5">
        <v>85186446.450000003</v>
      </c>
      <c r="AG770" s="5">
        <v>2642.9221499999999</v>
      </c>
      <c r="AH770" s="5">
        <v>51562747</v>
      </c>
      <c r="AI770" s="5">
        <v>61281125.020000003</v>
      </c>
      <c r="AJ770" s="5">
        <v>1080.0982899999999</v>
      </c>
      <c r="AK770" s="5">
        <v>34</v>
      </c>
      <c r="AL770" s="5">
        <v>3.5E-4</v>
      </c>
      <c r="AM770" s="5">
        <v>14</v>
      </c>
      <c r="AN770" s="5">
        <v>6.6E-4</v>
      </c>
      <c r="AO770" s="5">
        <v>2</v>
      </c>
      <c r="AP770" s="5">
        <v>2</v>
      </c>
      <c r="AQ770" s="5">
        <v>1</v>
      </c>
      <c r="AR770" s="5">
        <v>2</v>
      </c>
      <c r="AS770" s="5">
        <v>2</v>
      </c>
      <c r="AT770" s="5">
        <v>666</v>
      </c>
      <c r="AU770" s="5">
        <f>IF(AM770&gt;20,1,0)</f>
        <v>0</v>
      </c>
    </row>
    <row r="771" spans="1:47">
      <c r="A771" s="15">
        <v>37000</v>
      </c>
      <c r="B771" s="1" t="s">
        <v>37</v>
      </c>
      <c r="C771">
        <v>2009</v>
      </c>
      <c r="D771">
        <v>29574.6</v>
      </c>
      <c r="E771" s="13">
        <v>48618</v>
      </c>
      <c r="F771" s="42">
        <v>6.6</v>
      </c>
      <c r="G771" s="5">
        <v>5.21</v>
      </c>
      <c r="H771" s="13"/>
      <c r="I771" s="13"/>
      <c r="J771" s="13"/>
      <c r="K771" s="13"/>
      <c r="L771" s="13"/>
      <c r="M771" s="13"/>
      <c r="N771" s="13">
        <v>369</v>
      </c>
      <c r="O771" s="30">
        <v>16.899999999999999</v>
      </c>
      <c r="P771" s="9">
        <v>6.2594644972247524</v>
      </c>
      <c r="Q771" s="15">
        <v>76.8</v>
      </c>
      <c r="S771" s="24">
        <v>9449566</v>
      </c>
      <c r="T771" s="5">
        <v>192.4</v>
      </c>
      <c r="U771">
        <v>10.6</v>
      </c>
      <c r="V771" s="9">
        <v>6.2537836504821884</v>
      </c>
      <c r="W771" s="5">
        <v>35802</v>
      </c>
      <c r="X771" s="8">
        <v>70.099999999999994</v>
      </c>
      <c r="Y771" s="5">
        <v>244296</v>
      </c>
      <c r="Z771" s="27">
        <v>2830.78808310761</v>
      </c>
      <c r="AA771" s="11">
        <v>16904.25</v>
      </c>
      <c r="AB771" s="12">
        <v>6.0259620085522402E-2</v>
      </c>
      <c r="AC771" s="5">
        <f>(D771/S771)*1000000</f>
        <v>3129.7310373830924</v>
      </c>
      <c r="AD771" s="5">
        <f>S771/E771</f>
        <v>194.36352791147311</v>
      </c>
      <c r="AE771" s="5">
        <v>661500</v>
      </c>
      <c r="AF771" s="5">
        <v>799072.86</v>
      </c>
      <c r="AG771" s="5">
        <v>8.4403299999999994</v>
      </c>
      <c r="AH771" s="5">
        <v>30290125</v>
      </c>
      <c r="AI771" s="5">
        <v>36589593.509999998</v>
      </c>
      <c r="AJ771" s="5">
        <v>832.72234000000003</v>
      </c>
      <c r="AK771" s="5">
        <v>32</v>
      </c>
      <c r="AL771" s="5">
        <v>8.4000000000000003E-4</v>
      </c>
      <c r="AM771" s="5">
        <v>15</v>
      </c>
      <c r="AN771" s="5">
        <v>1.9000000000000001E-4</v>
      </c>
      <c r="AO771" s="5">
        <v>3</v>
      </c>
      <c r="AP771" s="5">
        <v>2</v>
      </c>
      <c r="AQ771" s="5">
        <v>1</v>
      </c>
      <c r="AR771" s="5">
        <v>3</v>
      </c>
      <c r="AS771" s="5">
        <v>1</v>
      </c>
      <c r="AT771" s="5">
        <v>429</v>
      </c>
      <c r="AU771" s="5">
        <f>IF(AM771&gt;20,1,0)</f>
        <v>0</v>
      </c>
    </row>
    <row r="772" spans="1:47">
      <c r="A772" s="15">
        <v>37000</v>
      </c>
      <c r="B772" s="1" t="s">
        <v>37</v>
      </c>
      <c r="C772">
        <v>2008</v>
      </c>
      <c r="D772">
        <v>25073.8</v>
      </c>
      <c r="E772" s="13">
        <v>48618</v>
      </c>
      <c r="F772" s="42">
        <v>6.9</v>
      </c>
      <c r="G772" s="5">
        <v>6.5</v>
      </c>
      <c r="H772" s="13"/>
      <c r="I772" s="13"/>
      <c r="J772" s="13"/>
      <c r="K772" s="13"/>
      <c r="L772" s="13"/>
      <c r="M772" s="13"/>
      <c r="N772" s="13"/>
      <c r="O772" s="30">
        <v>13.9</v>
      </c>
      <c r="P772" s="9">
        <v>6.8643562752830922</v>
      </c>
      <c r="Q772" s="15">
        <v>72</v>
      </c>
      <c r="S772" s="24">
        <v>9309449</v>
      </c>
      <c r="T772" s="5">
        <v>236</v>
      </c>
      <c r="U772">
        <v>6.1</v>
      </c>
      <c r="V772" s="9">
        <v>6.8581327277948034</v>
      </c>
      <c r="W772" s="5">
        <v>37687</v>
      </c>
      <c r="X772" s="8">
        <v>69.400000000000006</v>
      </c>
      <c r="Y772" s="5">
        <v>249383</v>
      </c>
      <c r="Z772" s="27">
        <v>4519.9401989728904</v>
      </c>
      <c r="AA772" s="11">
        <v>18317.75</v>
      </c>
      <c r="AB772" s="12">
        <v>0.11935789123519906</v>
      </c>
      <c r="AC772" s="5">
        <f>(D772/S772)*1000000</f>
        <v>2693.3710040196793</v>
      </c>
      <c r="AD772" s="5">
        <f>S772/E772</f>
        <v>191.48152947468017</v>
      </c>
      <c r="AE772" s="5">
        <v>5290000</v>
      </c>
      <c r="AF772" s="5">
        <v>6367431.9900000002</v>
      </c>
      <c r="AG772" s="5">
        <v>68.55153</v>
      </c>
      <c r="AH772" s="5">
        <v>50913900</v>
      </c>
      <c r="AI772" s="5">
        <v>61283704.119999997</v>
      </c>
      <c r="AJ772" s="5">
        <v>663.18132000000003</v>
      </c>
      <c r="AK772" s="5">
        <v>47</v>
      </c>
      <c r="AL772" s="5">
        <v>7.5000000000000002E-4</v>
      </c>
      <c r="AM772" s="5">
        <v>12</v>
      </c>
      <c r="AN772" s="5">
        <v>1.2E-4</v>
      </c>
      <c r="AO772" s="5">
        <v>2</v>
      </c>
      <c r="AP772" s="5">
        <v>1</v>
      </c>
      <c r="AQ772" s="5">
        <v>2</v>
      </c>
      <c r="AR772" s="5">
        <v>2</v>
      </c>
      <c r="AS772" s="5">
        <v>2</v>
      </c>
      <c r="AT772" s="5">
        <v>380</v>
      </c>
      <c r="AU772" s="5">
        <f>IF(AM772&gt;20,1,0)</f>
        <v>0</v>
      </c>
    </row>
    <row r="773" spans="1:47">
      <c r="A773" s="15">
        <v>37000</v>
      </c>
      <c r="B773" s="1" t="s">
        <v>37</v>
      </c>
      <c r="C773">
        <v>2007</v>
      </c>
      <c r="D773">
        <v>24822.400000000001</v>
      </c>
      <c r="E773" s="13">
        <v>48618</v>
      </c>
      <c r="F773" s="42">
        <v>7</v>
      </c>
      <c r="G773" s="5">
        <v>6.45</v>
      </c>
      <c r="H773" s="13"/>
      <c r="I773" s="13"/>
      <c r="J773" s="13"/>
      <c r="K773" s="13"/>
      <c r="L773" s="13"/>
      <c r="M773" s="13"/>
      <c r="N773" s="13"/>
      <c r="O773" s="30">
        <v>15.5</v>
      </c>
      <c r="P773" s="9">
        <v>6.9877130576089295</v>
      </c>
      <c r="Q773" s="15">
        <v>67.2</v>
      </c>
      <c r="S773" s="24">
        <v>9118037</v>
      </c>
      <c r="T773" s="5">
        <v>254.7</v>
      </c>
      <c r="U773">
        <v>4.7</v>
      </c>
      <c r="V773" s="9">
        <v>6.9788240089375186</v>
      </c>
      <c r="W773" s="5">
        <v>36138</v>
      </c>
      <c r="X773" s="8">
        <v>70.3</v>
      </c>
      <c r="Y773" s="5">
        <v>244340</v>
      </c>
      <c r="Z773" s="27">
        <v>6830.88959548817</v>
      </c>
      <c r="AA773" s="11">
        <v>19908</v>
      </c>
      <c r="AB773" s="12">
        <v>7.5310215080073864E-2</v>
      </c>
      <c r="AC773" s="5">
        <f>(D773/S773)*1000000</f>
        <v>2722.3403458441767</v>
      </c>
      <c r="AD773" s="5">
        <f>S773/E773</f>
        <v>187.54446912666091</v>
      </c>
      <c r="AE773" s="5">
        <v>149144000</v>
      </c>
      <c r="AF773" s="5">
        <v>186413442.12</v>
      </c>
      <c r="AG773" s="5">
        <v>5180.4993999999997</v>
      </c>
      <c r="AH773" s="5">
        <v>23584000</v>
      </c>
      <c r="AI773" s="5">
        <v>29477381.75</v>
      </c>
      <c r="AJ773" s="5">
        <v>788.21177</v>
      </c>
      <c r="AK773" s="5">
        <v>20</v>
      </c>
      <c r="AL773" s="5">
        <v>1E-4</v>
      </c>
      <c r="AM773" s="5">
        <v>9</v>
      </c>
      <c r="AN773" s="5">
        <v>4.6000000000000001E-4</v>
      </c>
      <c r="AO773" s="5">
        <v>31</v>
      </c>
      <c r="AP773" s="5">
        <v>2</v>
      </c>
      <c r="AQ773" s="5">
        <v>2</v>
      </c>
      <c r="AR773" s="5">
        <v>3</v>
      </c>
      <c r="AS773" s="5">
        <v>31</v>
      </c>
      <c r="AT773" s="5">
        <v>277</v>
      </c>
      <c r="AU773" s="5">
        <f>IF(AM773&gt;20,1,0)</f>
        <v>0</v>
      </c>
    </row>
    <row r="774" spans="1:47">
      <c r="A774" s="15">
        <v>37000</v>
      </c>
      <c r="B774" s="1" t="s">
        <v>37</v>
      </c>
      <c r="C774">
        <v>2006</v>
      </c>
      <c r="D774">
        <v>25151.9</v>
      </c>
      <c r="E774" s="13">
        <v>48618</v>
      </c>
      <c r="F774" s="42">
        <v>7.3</v>
      </c>
      <c r="G774" s="5">
        <v>6.09</v>
      </c>
      <c r="H774" s="13"/>
      <c r="I774" s="13"/>
      <c r="J774" s="13"/>
      <c r="K774" s="13"/>
      <c r="L774" s="13"/>
      <c r="M774" s="13"/>
      <c r="N774" s="13"/>
      <c r="O774" s="30">
        <v>13.8</v>
      </c>
      <c r="P774" s="9">
        <v>7.0369062178982835</v>
      </c>
      <c r="Q774" s="15">
        <v>63.2</v>
      </c>
      <c r="S774" s="24">
        <v>8917270</v>
      </c>
      <c r="T774" s="5">
        <v>245.7</v>
      </c>
      <c r="U774">
        <v>4.7</v>
      </c>
      <c r="V774" s="9">
        <v>7.024865816252265</v>
      </c>
      <c r="W774" s="5">
        <v>34324</v>
      </c>
      <c r="X774" s="8">
        <v>70.2</v>
      </c>
      <c r="Y774" s="5">
        <v>235866</v>
      </c>
      <c r="Z774" s="27">
        <v>8305.3549184458298</v>
      </c>
      <c r="AA774" s="11">
        <v>19317.25</v>
      </c>
      <c r="AB774" s="12">
        <v>7.7779708192655561E-2</v>
      </c>
      <c r="AC774" s="5">
        <f>(D774/S774)*1000000</f>
        <v>2820.5829811141753</v>
      </c>
      <c r="AD774" s="5">
        <f>S774/E774</f>
        <v>183.41499033279854</v>
      </c>
      <c r="AE774" s="5">
        <v>43303000</v>
      </c>
      <c r="AF774" s="5">
        <v>55665508.520000003</v>
      </c>
      <c r="AG774" s="5">
        <v>1517.32116</v>
      </c>
      <c r="AH774" s="5">
        <v>13099800</v>
      </c>
      <c r="AI774" s="5">
        <v>16839642.100000001</v>
      </c>
      <c r="AJ774" s="5">
        <v>396.3347</v>
      </c>
      <c r="AK774" s="5">
        <v>48</v>
      </c>
      <c r="AL774" s="5">
        <v>8.8000000000000003E-4</v>
      </c>
      <c r="AM774" s="5">
        <v>15</v>
      </c>
      <c r="AN774" s="5">
        <v>2.5000000000000001E-4</v>
      </c>
      <c r="AO774" s="5">
        <v>2</v>
      </c>
      <c r="AP774" s="5">
        <v>1</v>
      </c>
      <c r="AQ774" s="5">
        <v>1</v>
      </c>
      <c r="AR774" s="5">
        <v>2</v>
      </c>
      <c r="AS774" s="5">
        <v>1</v>
      </c>
      <c r="AT774" s="5">
        <v>258</v>
      </c>
      <c r="AU774" s="5">
        <f>IF(AM774&gt;20,1,0)</f>
        <v>0</v>
      </c>
    </row>
    <row r="775" spans="1:47">
      <c r="A775" s="15">
        <v>37000</v>
      </c>
      <c r="B775" s="1" t="s">
        <v>37</v>
      </c>
      <c r="C775">
        <v>2005</v>
      </c>
      <c r="D775">
        <v>23265.8</v>
      </c>
      <c r="E775" s="13">
        <v>48618</v>
      </c>
      <c r="F775" s="42">
        <v>7.3</v>
      </c>
      <c r="G775" s="5">
        <v>6.75</v>
      </c>
      <c r="H775" s="13"/>
      <c r="I775" s="13"/>
      <c r="J775" s="13"/>
      <c r="K775" s="13"/>
      <c r="L775" s="13"/>
      <c r="M775" s="13"/>
      <c r="N775" s="13"/>
      <c r="O775" s="30">
        <v>13.1</v>
      </c>
      <c r="P775" s="9">
        <v>6.8593143341783884</v>
      </c>
      <c r="Q775" s="15">
        <v>60.1</v>
      </c>
      <c r="S775" s="24">
        <v>8705407</v>
      </c>
      <c r="T775" s="5">
        <v>231.1</v>
      </c>
      <c r="U775">
        <v>5.2</v>
      </c>
      <c r="V775" s="9">
        <v>6.8614381332882575</v>
      </c>
      <c r="W775" s="5">
        <v>32283</v>
      </c>
      <c r="X775" s="8">
        <v>70.900000000000006</v>
      </c>
      <c r="Y775" s="5">
        <v>225901</v>
      </c>
      <c r="Z775" s="27">
        <v>8096.8568484048801</v>
      </c>
      <c r="AA775" s="11">
        <v>17997.75</v>
      </c>
      <c r="AB775" s="12">
        <v>9.8441704938606295E-2</v>
      </c>
      <c r="AC775" s="5">
        <f>(D775/S775)*1000000</f>
        <v>2672.5688988464294</v>
      </c>
      <c r="AD775" s="5">
        <f>S775/E775</f>
        <v>179.05728331070796</v>
      </c>
      <c r="AE775" s="5">
        <v>12060000</v>
      </c>
      <c r="AF775" s="5">
        <v>16003087.789999999</v>
      </c>
      <c r="AG775" s="5">
        <v>495.6653</v>
      </c>
      <c r="AH775" s="5">
        <v>64550300</v>
      </c>
      <c r="AI775" s="5">
        <v>85655399.560000002</v>
      </c>
      <c r="AJ775" s="5">
        <v>1237.57611</v>
      </c>
      <c r="AK775" s="5">
        <v>30</v>
      </c>
      <c r="AL775" s="5">
        <v>5.1999999999999995E-4</v>
      </c>
      <c r="AM775" s="5">
        <v>9</v>
      </c>
      <c r="AN775" s="5">
        <v>2.1000000000000001E-4</v>
      </c>
      <c r="AO775" s="5">
        <v>4</v>
      </c>
      <c r="AP775" s="5">
        <v>1</v>
      </c>
      <c r="AQ775" s="5">
        <v>4</v>
      </c>
      <c r="AR775" s="5">
        <v>4</v>
      </c>
      <c r="AS775" s="5">
        <v>4</v>
      </c>
      <c r="AT775" s="5">
        <v>224</v>
      </c>
      <c r="AU775" s="5">
        <f>IF(AM775&gt;20,1,0)</f>
        <v>0</v>
      </c>
    </row>
    <row r="776" spans="1:47">
      <c r="A776" s="15">
        <v>37000</v>
      </c>
      <c r="B776" s="1" t="s">
        <v>37</v>
      </c>
      <c r="C776">
        <v>2004</v>
      </c>
      <c r="D776">
        <v>21155.9</v>
      </c>
      <c r="E776" s="13">
        <v>48618</v>
      </c>
      <c r="F776" s="42">
        <v>7.3</v>
      </c>
      <c r="G776" s="5">
        <v>6.23</v>
      </c>
      <c r="H776" s="13"/>
      <c r="I776" s="13"/>
      <c r="J776" s="13"/>
      <c r="K776" s="13"/>
      <c r="L776" s="13"/>
      <c r="M776" s="13"/>
      <c r="N776" s="13"/>
      <c r="O776" s="30">
        <v>14.6</v>
      </c>
      <c r="P776" s="9">
        <v>6.1674063738487002</v>
      </c>
      <c r="Q776" s="15">
        <v>56.7</v>
      </c>
      <c r="S776" s="24">
        <v>8553152</v>
      </c>
      <c r="T776" s="5">
        <v>218.2</v>
      </c>
      <c r="U776">
        <v>5.5</v>
      </c>
      <c r="V776" s="9">
        <v>6.167938811975425</v>
      </c>
      <c r="W776" s="5">
        <v>30590</v>
      </c>
      <c r="X776" s="8">
        <v>69.8</v>
      </c>
      <c r="Y776" s="5">
        <v>220998</v>
      </c>
      <c r="Z776" s="27">
        <v>7632.5763027028397</v>
      </c>
      <c r="AA776" s="5"/>
      <c r="AB776" s="12">
        <v>0.10201239409021236</v>
      </c>
      <c r="AC776" s="5">
        <f>(D776/S776)*1000000</f>
        <v>2473.4624147916466</v>
      </c>
      <c r="AD776" s="5">
        <f>S776/E776</f>
        <v>175.92562425439138</v>
      </c>
      <c r="AE776" s="5">
        <v>38262900</v>
      </c>
      <c r="AF776" s="5">
        <v>52493393.329999998</v>
      </c>
      <c r="AG776" s="5">
        <v>1574.4318000000001</v>
      </c>
      <c r="AH776" s="5">
        <v>250758000</v>
      </c>
      <c r="AI776" s="5">
        <v>344018313.56999999</v>
      </c>
      <c r="AJ776" s="5">
        <v>7145.6189899999999</v>
      </c>
      <c r="AK776" s="5">
        <v>59</v>
      </c>
      <c r="AL776" s="5">
        <v>1.57E-3</v>
      </c>
      <c r="AM776" s="5">
        <v>23</v>
      </c>
      <c r="AN776" s="5">
        <v>6.6E-4</v>
      </c>
      <c r="AO776" s="5">
        <v>2</v>
      </c>
      <c r="AP776" s="5">
        <v>2</v>
      </c>
      <c r="AQ776" s="5">
        <v>2</v>
      </c>
      <c r="AR776" s="5">
        <v>2</v>
      </c>
      <c r="AS776" s="5">
        <v>2</v>
      </c>
      <c r="AT776" s="5">
        <v>359</v>
      </c>
      <c r="AU776" s="5">
        <f>IF(AM776&gt;20,1,0)</f>
        <v>1</v>
      </c>
    </row>
    <row r="777" spans="1:47">
      <c r="A777" s="15">
        <v>37000</v>
      </c>
      <c r="B777" s="1" t="s">
        <v>37</v>
      </c>
      <c r="C777">
        <v>2003</v>
      </c>
      <c r="D777">
        <v>19952.3</v>
      </c>
      <c r="E777" s="13">
        <v>48618</v>
      </c>
      <c r="F777" s="42">
        <v>7.4</v>
      </c>
      <c r="G777" s="5">
        <v>6.01</v>
      </c>
      <c r="H777" s="13"/>
      <c r="I777" s="13"/>
      <c r="J777" s="13"/>
      <c r="K777" s="13"/>
      <c r="L777" s="13"/>
      <c r="M777" s="13"/>
      <c r="N777" s="13"/>
      <c r="O777" s="30">
        <v>15.7</v>
      </c>
      <c r="P777" s="9">
        <v>6.1482813581170115</v>
      </c>
      <c r="Q777" s="15">
        <v>53.8</v>
      </c>
      <c r="S777" s="24">
        <v>8422501</v>
      </c>
      <c r="T777" s="5">
        <v>211.4</v>
      </c>
      <c r="U777">
        <v>6.4</v>
      </c>
      <c r="V777" s="9">
        <v>6.1419879459397606</v>
      </c>
      <c r="W777" s="5">
        <v>28688</v>
      </c>
      <c r="X777" s="8">
        <v>70</v>
      </c>
      <c r="Y777" s="5">
        <v>217053</v>
      </c>
      <c r="Z777" s="27">
        <v>6513.41585297663</v>
      </c>
      <c r="AA777" s="5"/>
      <c r="AB777" s="12">
        <v>0.10010625020543595</v>
      </c>
      <c r="AC777" s="5">
        <f>(D777/S777)*1000000</f>
        <v>2368.928184158126</v>
      </c>
      <c r="AD777" s="5">
        <f>S777/E777</f>
        <v>173.23832736846435</v>
      </c>
      <c r="AE777" s="5">
        <v>20966500</v>
      </c>
      <c r="AF777" s="5">
        <v>29530230.609999999</v>
      </c>
      <c r="AG777" s="5">
        <v>1123.9558500000001</v>
      </c>
      <c r="AH777" s="5">
        <v>503282500</v>
      </c>
      <c r="AI777" s="5">
        <v>708847365.91999996</v>
      </c>
      <c r="AJ777" s="5">
        <v>25177.87239</v>
      </c>
      <c r="AK777" s="5">
        <v>39</v>
      </c>
      <c r="AL777" s="5">
        <v>5.2999999999999998E-4</v>
      </c>
      <c r="AM777" s="5">
        <v>15</v>
      </c>
      <c r="AN777" s="5">
        <v>2.9E-4</v>
      </c>
      <c r="AO777" s="5">
        <v>5</v>
      </c>
      <c r="AP777" s="5">
        <v>2</v>
      </c>
      <c r="AQ777" s="5">
        <v>1</v>
      </c>
      <c r="AR777" s="5">
        <v>5</v>
      </c>
      <c r="AS777" s="5">
        <v>2</v>
      </c>
      <c r="AT777" s="5">
        <v>392</v>
      </c>
      <c r="AU777" s="5">
        <f>IF(AM777&gt;20,1,0)</f>
        <v>0</v>
      </c>
    </row>
    <row r="778" spans="1:47">
      <c r="A778" s="15">
        <v>37000</v>
      </c>
      <c r="B778" s="1" t="s">
        <v>37</v>
      </c>
      <c r="C778">
        <v>2002</v>
      </c>
      <c r="D778">
        <v>18632.099999999999</v>
      </c>
      <c r="E778" s="13">
        <v>48618</v>
      </c>
      <c r="F778" s="42">
        <v>7.7</v>
      </c>
      <c r="G778" s="5">
        <v>6.6</v>
      </c>
      <c r="H778" s="13"/>
      <c r="I778" s="13"/>
      <c r="J778" s="13"/>
      <c r="K778" s="13"/>
      <c r="L778" s="13"/>
      <c r="M778" s="13"/>
      <c r="N778" s="13"/>
      <c r="O778" s="30">
        <v>14.3</v>
      </c>
      <c r="P778" s="9">
        <v>6.2823781757151584</v>
      </c>
      <c r="Q778" s="15">
        <v>51.8</v>
      </c>
      <c r="S778" s="24">
        <v>8326201</v>
      </c>
      <c r="T778" s="5">
        <v>218.8</v>
      </c>
      <c r="U778">
        <v>6.6</v>
      </c>
      <c r="V778" s="9">
        <v>6.273813863434647</v>
      </c>
      <c r="W778" s="5">
        <v>27896</v>
      </c>
      <c r="X778" s="8">
        <v>70</v>
      </c>
      <c r="Y778" s="5">
        <v>224623</v>
      </c>
      <c r="Z778" s="27">
        <v>6832.3362725797197</v>
      </c>
      <c r="AA778" s="5"/>
      <c r="AB778" s="12">
        <v>0.11181139679672203</v>
      </c>
      <c r="AC778" s="5">
        <f>(D778/S778)*1000000</f>
        <v>2237.767260242696</v>
      </c>
      <c r="AD778" s="5">
        <f>S778/E778</f>
        <v>171.25757949730553</v>
      </c>
      <c r="AE778" s="5">
        <v>5000</v>
      </c>
      <c r="AF778" s="5">
        <v>7202.74</v>
      </c>
      <c r="AG778" s="5">
        <v>0.29196</v>
      </c>
      <c r="AH778" s="5">
        <v>211736300</v>
      </c>
      <c r="AI778" s="5">
        <v>305016181.13999999</v>
      </c>
      <c r="AJ778" s="5">
        <v>3989.7656000000002</v>
      </c>
      <c r="AK778" s="5">
        <v>29</v>
      </c>
      <c r="AL778" s="5">
        <v>4.2000000000000002E-4</v>
      </c>
      <c r="AM778" s="5">
        <v>8</v>
      </c>
      <c r="AN778" s="5">
        <v>1.8000000000000001E-4</v>
      </c>
      <c r="AO778" s="5">
        <v>3</v>
      </c>
      <c r="AP778" s="5">
        <v>1</v>
      </c>
      <c r="AQ778" s="5">
        <v>3</v>
      </c>
      <c r="AR778" s="5">
        <v>2</v>
      </c>
      <c r="AS778" s="5">
        <v>1</v>
      </c>
      <c r="AT778" s="5">
        <v>257</v>
      </c>
      <c r="AU778" s="5">
        <f>IF(AM778&gt;20,1,0)</f>
        <v>0</v>
      </c>
    </row>
    <row r="779" spans="1:47">
      <c r="A779" s="15">
        <v>37000</v>
      </c>
      <c r="B779" s="1" t="s">
        <v>37</v>
      </c>
      <c r="C779">
        <v>2001</v>
      </c>
      <c r="D779">
        <v>17353.900000000001</v>
      </c>
      <c r="E779" s="13">
        <v>48618</v>
      </c>
      <c r="F779" s="42">
        <v>7.4</v>
      </c>
      <c r="G779" s="5">
        <v>6.15</v>
      </c>
      <c r="H779" s="13"/>
      <c r="I779" s="13"/>
      <c r="J779" s="13"/>
      <c r="K779" s="13"/>
      <c r="L779" s="13"/>
      <c r="M779" s="13"/>
      <c r="N779" s="13"/>
      <c r="O779" s="30">
        <v>12.5</v>
      </c>
      <c r="P779" s="9">
        <v>6.4275883601094366</v>
      </c>
      <c r="Q779" s="15">
        <v>50.2</v>
      </c>
      <c r="S779" s="24">
        <v>8210122</v>
      </c>
      <c r="T779" s="5">
        <v>229</v>
      </c>
      <c r="U779">
        <v>5.5</v>
      </c>
      <c r="V779" s="9">
        <v>6.4173673653135239</v>
      </c>
      <c r="W779" s="5">
        <v>27878</v>
      </c>
      <c r="X779" s="8">
        <v>71.3</v>
      </c>
      <c r="Y779" s="5">
        <v>215872</v>
      </c>
      <c r="Z779" s="27">
        <v>6637.5383518405297</v>
      </c>
      <c r="AA779" s="5"/>
      <c r="AB779" s="12">
        <v>0.13159049341064646</v>
      </c>
      <c r="AC779" s="5">
        <f>(D779/S779)*1000000</f>
        <v>2113.7201128070933</v>
      </c>
      <c r="AD779" s="5">
        <f>S779/E779</f>
        <v>168.87000699329465</v>
      </c>
      <c r="AE779" s="5">
        <v>9540000</v>
      </c>
      <c r="AF779" s="5">
        <v>13960100.23</v>
      </c>
      <c r="AG779" s="5">
        <v>585.78305999999998</v>
      </c>
      <c r="AH779" s="5">
        <v>8691000</v>
      </c>
      <c r="AI779" s="5">
        <v>12717739.109999999</v>
      </c>
      <c r="AJ779" s="5">
        <v>365.70220999999998</v>
      </c>
      <c r="AK779" s="5">
        <v>21</v>
      </c>
      <c r="AL779" s="5">
        <v>3.2000000000000003E-4</v>
      </c>
      <c r="AM779" s="5">
        <v>2</v>
      </c>
      <c r="AN779" s="5">
        <v>1.0000000000000001E-5</v>
      </c>
      <c r="AO779" s="5">
        <v>2</v>
      </c>
      <c r="AP779" s="5">
        <v>1</v>
      </c>
      <c r="AQ779" s="5">
        <v>1</v>
      </c>
      <c r="AR779" s="5">
        <v>2</v>
      </c>
      <c r="AS779" s="5">
        <v>1</v>
      </c>
      <c r="AT779" s="5">
        <v>96</v>
      </c>
      <c r="AU779" s="5">
        <f>IF(AM779&gt;20,1,0)</f>
        <v>0</v>
      </c>
    </row>
    <row r="780" spans="1:47">
      <c r="A780" s="15">
        <v>37000</v>
      </c>
      <c r="B780" s="1" t="s">
        <v>37</v>
      </c>
      <c r="C780">
        <v>2000</v>
      </c>
      <c r="D780">
        <v>17609.2</v>
      </c>
      <c r="E780" s="13">
        <v>48618</v>
      </c>
      <c r="F780" s="42">
        <v>8.1999999999999993</v>
      </c>
      <c r="G780" s="5">
        <v>6.96</v>
      </c>
      <c r="H780" s="13"/>
      <c r="I780" s="13"/>
      <c r="J780" s="13"/>
      <c r="K780" s="13"/>
      <c r="L780" s="13"/>
      <c r="M780" s="13"/>
      <c r="N780" s="13"/>
      <c r="O780" s="30">
        <v>12.5</v>
      </c>
      <c r="P780" s="9">
        <v>6.5651227889815482</v>
      </c>
      <c r="Q780" s="15">
        <v>46.1</v>
      </c>
      <c r="S780" s="24">
        <v>8046346</v>
      </c>
      <c r="T780" s="5">
        <v>230</v>
      </c>
      <c r="U780">
        <v>3.7</v>
      </c>
      <c r="V780" s="9">
        <v>6.5492948775531756</v>
      </c>
      <c r="W780" s="5">
        <v>27540</v>
      </c>
      <c r="X780" s="8">
        <v>71.099999999999994</v>
      </c>
      <c r="Y780" s="5">
        <v>213864</v>
      </c>
      <c r="Z780" s="27">
        <v>6174.3646717914698</v>
      </c>
      <c r="AA780" s="5"/>
      <c r="AB780" s="12">
        <v>0.1565064195384106</v>
      </c>
      <c r="AC780" s="5">
        <f>(D780/S780)*1000000</f>
        <v>2188.4716366907414</v>
      </c>
      <c r="AD780" s="5">
        <f>S780/E780</f>
        <v>165.50137809041919</v>
      </c>
      <c r="AE780" s="5">
        <v>2055000</v>
      </c>
      <c r="AF780" s="5">
        <v>3092697.2</v>
      </c>
      <c r="AG780" s="5">
        <v>121.55313</v>
      </c>
      <c r="AH780" s="5">
        <v>11736600</v>
      </c>
      <c r="AI780" s="5">
        <v>17663138.629999999</v>
      </c>
      <c r="AJ780" s="5">
        <v>211.19829999999999</v>
      </c>
      <c r="AK780" s="5">
        <v>44</v>
      </c>
      <c r="AL780" s="5">
        <v>9.1E-4</v>
      </c>
      <c r="AM780" s="5">
        <v>9</v>
      </c>
      <c r="AN780" s="5">
        <v>1.3999999999999999E-4</v>
      </c>
      <c r="AO780" s="5">
        <v>2</v>
      </c>
      <c r="AP780" s="5">
        <v>2</v>
      </c>
      <c r="AQ780" s="5">
        <v>1</v>
      </c>
      <c r="AR780" s="5">
        <v>2</v>
      </c>
      <c r="AS780" s="5">
        <v>2</v>
      </c>
      <c r="AT780" s="5">
        <v>130</v>
      </c>
      <c r="AU780" s="5">
        <f>IF(AM780&gt;20,1,0)</f>
        <v>0</v>
      </c>
    </row>
    <row r="781" spans="1:47">
      <c r="A781" s="15">
        <v>37000</v>
      </c>
      <c r="B781" s="1" t="s">
        <v>37</v>
      </c>
      <c r="C781">
        <v>1999</v>
      </c>
      <c r="D781">
        <v>16553.900000000001</v>
      </c>
      <c r="E781" s="13">
        <v>48618</v>
      </c>
      <c r="F781" s="42">
        <v>8.5</v>
      </c>
      <c r="G781" s="5">
        <v>7.21</v>
      </c>
      <c r="H781" s="13"/>
      <c r="I781" s="13"/>
      <c r="J781" s="13"/>
      <c r="K781" s="13"/>
      <c r="L781" s="13"/>
      <c r="M781" s="13"/>
      <c r="N781" s="13"/>
      <c r="O781" s="30">
        <v>13.8</v>
      </c>
      <c r="P781" s="9">
        <v>6.4996049522784505</v>
      </c>
      <c r="Q781" s="15">
        <v>42.2</v>
      </c>
      <c r="S781" s="25">
        <v>7949361</v>
      </c>
      <c r="T781" s="5">
        <v>226.4</v>
      </c>
      <c r="U781">
        <v>3.2</v>
      </c>
      <c r="V781" s="9">
        <v>6.4883473476642806</v>
      </c>
      <c r="W781" s="5">
        <v>26262</v>
      </c>
      <c r="X781" s="8">
        <v>71.7</v>
      </c>
      <c r="Y781" s="5">
        <v>205735</v>
      </c>
      <c r="Z781" s="27">
        <v>6949.2042714013296</v>
      </c>
      <c r="AA781" s="5"/>
      <c r="AB781" s="5"/>
      <c r="AC781" s="5">
        <f>(D781/S781)*1000000</f>
        <v>2082.4189516616498</v>
      </c>
      <c r="AD781" s="5">
        <f>S781/E781</f>
        <v>163.5065407873627</v>
      </c>
      <c r="AE781" s="5">
        <v>1075856999.9100001</v>
      </c>
      <c r="AF781" s="5">
        <v>1673548397.6500001</v>
      </c>
      <c r="AG781" s="5">
        <v>68098.855790000001</v>
      </c>
      <c r="AH781" s="5">
        <v>3621528999.9899998</v>
      </c>
      <c r="AI781" s="5">
        <v>5633466209.1099997</v>
      </c>
      <c r="AJ781" s="5">
        <v>130445.67152</v>
      </c>
      <c r="AK781" s="5">
        <v>114</v>
      </c>
      <c r="AL781" s="5">
        <v>4.8199999999999996E-3</v>
      </c>
      <c r="AM781" s="5">
        <v>48.05</v>
      </c>
      <c r="AN781" s="5">
        <v>1.4400000000000001E-3</v>
      </c>
      <c r="AO781" s="5">
        <v>12</v>
      </c>
      <c r="AP781" s="5">
        <v>12</v>
      </c>
      <c r="AQ781" s="5">
        <v>12</v>
      </c>
      <c r="AR781" s="5">
        <v>5</v>
      </c>
      <c r="AS781" s="5">
        <v>5</v>
      </c>
      <c r="AT781" s="5">
        <v>270</v>
      </c>
      <c r="AU781" s="5">
        <f>IF(AM781&gt;20,1,0)</f>
        <v>1</v>
      </c>
    </row>
    <row r="782" spans="1:47">
      <c r="A782" s="15">
        <v>37000</v>
      </c>
      <c r="B782" s="1" t="s">
        <v>37</v>
      </c>
      <c r="C782">
        <v>1998</v>
      </c>
      <c r="D782">
        <v>15717.1</v>
      </c>
      <c r="E782" s="13">
        <v>48618</v>
      </c>
      <c r="F782" s="42"/>
      <c r="G782" s="5">
        <v>8.11</v>
      </c>
      <c r="H782" s="13"/>
      <c r="I782" s="13"/>
      <c r="J782" s="13"/>
      <c r="K782" s="13"/>
      <c r="L782" s="13"/>
      <c r="M782" s="13"/>
      <c r="N782" s="13"/>
      <c r="O782" s="30">
        <v>14</v>
      </c>
      <c r="P782" s="9">
        <v>6.5146230339025317</v>
      </c>
      <c r="Q782" s="15">
        <v>39</v>
      </c>
      <c r="S782" s="25">
        <v>7809121</v>
      </c>
      <c r="T782" s="5">
        <v>215.1</v>
      </c>
      <c r="U782">
        <v>3.5</v>
      </c>
      <c r="V782" s="9">
        <v>6.4981039826343405</v>
      </c>
      <c r="W782" s="5">
        <v>25454</v>
      </c>
      <c r="X782" s="8">
        <v>71.3</v>
      </c>
      <c r="Y782" s="5">
        <v>194069</v>
      </c>
      <c r="Z782" s="27">
        <v>6667.7947421274303</v>
      </c>
      <c r="AA782" s="5"/>
      <c r="AB782" s="5"/>
      <c r="AC782" s="5">
        <f>(D782/S782)*1000000</f>
        <v>2012.6592992988583</v>
      </c>
      <c r="AD782" s="5">
        <f>S782/E782</f>
        <v>160.62201242338227</v>
      </c>
      <c r="AE782" s="5">
        <v>250460000.00999999</v>
      </c>
      <c r="AF782" s="5">
        <v>398207554.60000002</v>
      </c>
      <c r="AG782" s="5">
        <v>14845.04768</v>
      </c>
      <c r="AH782" s="5">
        <v>233392000.13</v>
      </c>
      <c r="AI782" s="5">
        <v>371071059.69</v>
      </c>
      <c r="AJ782" s="5">
        <v>8784.5470999999998</v>
      </c>
      <c r="AK782" s="5">
        <v>92.95</v>
      </c>
      <c r="AL782" s="5">
        <v>2.15E-3</v>
      </c>
      <c r="AM782" s="5">
        <v>13</v>
      </c>
      <c r="AN782" s="5">
        <v>2.2000000000000001E-4</v>
      </c>
      <c r="AO782" s="5">
        <v>369</v>
      </c>
      <c r="AP782" s="5">
        <v>3</v>
      </c>
      <c r="AQ782" s="5">
        <v>2</v>
      </c>
      <c r="AR782" s="5">
        <v>4</v>
      </c>
      <c r="AS782" s="5">
        <v>369</v>
      </c>
      <c r="AT782" s="5">
        <v>387</v>
      </c>
      <c r="AU782" s="5">
        <f>IF(AM782&gt;20,1,0)</f>
        <v>0</v>
      </c>
    </row>
    <row r="783" spans="1:47">
      <c r="A783" s="15">
        <v>37000</v>
      </c>
      <c r="B783" s="1" t="s">
        <v>37</v>
      </c>
      <c r="C783">
        <v>1997</v>
      </c>
      <c r="D783">
        <v>15088.8</v>
      </c>
      <c r="E783" s="13">
        <v>48618</v>
      </c>
      <c r="F783" s="42"/>
      <c r="G783" s="5">
        <v>8.27</v>
      </c>
      <c r="H783" s="13"/>
      <c r="I783" s="13"/>
      <c r="J783" s="13"/>
      <c r="K783" s="13"/>
      <c r="L783" s="13"/>
      <c r="M783" s="13"/>
      <c r="N783" s="13"/>
      <c r="O783" s="30">
        <v>11.4</v>
      </c>
      <c r="P783" s="9">
        <v>6.4933425849801152</v>
      </c>
      <c r="Q783" s="15">
        <v>36.299999999999997</v>
      </c>
      <c r="R783">
        <v>23.9</v>
      </c>
      <c r="S783" s="25">
        <v>7656825</v>
      </c>
      <c r="T783" s="5">
        <v>204.1</v>
      </c>
      <c r="U783">
        <v>3.7</v>
      </c>
      <c r="V783" s="9">
        <v>6.4942091233065646</v>
      </c>
      <c r="W783" s="5">
        <v>24251</v>
      </c>
      <c r="X783" s="8">
        <v>70.2</v>
      </c>
      <c r="Y783" s="5">
        <v>188418</v>
      </c>
      <c r="Z783" s="27">
        <v>6090.0260456286296</v>
      </c>
      <c r="AA783" s="5"/>
      <c r="AB783" s="5"/>
      <c r="AC783" s="5">
        <f>(D783/S783)*1000000</f>
        <v>1970.6340421780569</v>
      </c>
      <c r="AD783" s="5">
        <f>S783/E783</f>
        <v>157.48951005800322</v>
      </c>
      <c r="AE783" s="5">
        <v>19983000</v>
      </c>
      <c r="AF783" s="5">
        <v>32265943.940000001</v>
      </c>
      <c r="AG783" s="5">
        <v>570.92651999999998</v>
      </c>
      <c r="AH783" s="5">
        <v>30597439.260000002</v>
      </c>
      <c r="AI783" s="5">
        <v>49404756.990000002</v>
      </c>
      <c r="AJ783" s="5">
        <v>685.01756</v>
      </c>
      <c r="AK783" s="5">
        <v>54.04</v>
      </c>
      <c r="AL783" s="5">
        <v>1.92E-3</v>
      </c>
      <c r="AM783" s="5">
        <v>8</v>
      </c>
      <c r="AN783" s="5">
        <v>4.0000000000000003E-5</v>
      </c>
      <c r="AO783" s="5">
        <v>1</v>
      </c>
      <c r="AP783" s="5">
        <v>1</v>
      </c>
      <c r="AQ783" s="5">
        <v>1</v>
      </c>
      <c r="AR783" s="5">
        <v>1</v>
      </c>
      <c r="AS783" s="5">
        <v>1</v>
      </c>
      <c r="AT783" s="5">
        <v>172</v>
      </c>
      <c r="AU783" s="5">
        <f>IF(AM783&gt;20,1,0)</f>
        <v>0</v>
      </c>
    </row>
    <row r="784" spans="1:47">
      <c r="A784" s="15">
        <v>38000</v>
      </c>
      <c r="B784" s="1" t="s">
        <v>38</v>
      </c>
      <c r="C784">
        <v>2019</v>
      </c>
      <c r="D784">
        <v>5297.4</v>
      </c>
      <c r="E784" s="13">
        <v>69001</v>
      </c>
      <c r="F784" s="42">
        <v>5.4</v>
      </c>
      <c r="G784" s="42"/>
      <c r="H784" s="38" t="s">
        <v>202</v>
      </c>
      <c r="I784" s="38" t="s">
        <v>203</v>
      </c>
      <c r="J784" s="38" t="s">
        <v>204</v>
      </c>
      <c r="K784" s="38">
        <v>2.9</v>
      </c>
      <c r="L784" s="38">
        <v>1.4</v>
      </c>
      <c r="M784" s="38">
        <v>4</v>
      </c>
      <c r="N784" s="13">
        <v>326</v>
      </c>
      <c r="O784" s="30">
        <v>8.1</v>
      </c>
      <c r="P784" s="13"/>
      <c r="Q784" s="15">
        <v>10.6</v>
      </c>
      <c r="S784" s="31">
        <v>762062</v>
      </c>
      <c r="T784" s="5">
        <v>28.1</v>
      </c>
      <c r="U784">
        <v>2.4</v>
      </c>
      <c r="V784" s="5"/>
      <c r="W784" s="5">
        <v>57232</v>
      </c>
      <c r="X784" s="8">
        <v>61.4</v>
      </c>
      <c r="Y784" s="5">
        <v>29844</v>
      </c>
      <c r="Z784" s="27">
        <v>201.87899880022999</v>
      </c>
      <c r="AA784" s="11">
        <v>1594.75</v>
      </c>
      <c r="AB784" s="5"/>
      <c r="AC784" s="5">
        <f>(D784/S784)*1000000</f>
        <v>6951.4029042256407</v>
      </c>
      <c r="AD784" s="5">
        <f>S784/E784</f>
        <v>11.044216750481876</v>
      </c>
      <c r="AE784" s="5">
        <v>72150000</v>
      </c>
      <c r="AF784" s="5">
        <v>72150000</v>
      </c>
      <c r="AG784" s="5">
        <v>14700.22874</v>
      </c>
      <c r="AH784" s="5">
        <v>12494000</v>
      </c>
      <c r="AI784" s="5">
        <v>12494000</v>
      </c>
      <c r="AJ784" s="5">
        <v>2416.7107000000001</v>
      </c>
      <c r="AK784" s="5">
        <v>3</v>
      </c>
      <c r="AL784" s="5">
        <v>4.8000000000000001E-4</v>
      </c>
      <c r="AM784" s="5">
        <v>3</v>
      </c>
      <c r="AN784" s="5">
        <v>5.0000000000000001E-4</v>
      </c>
      <c r="AO784" s="5">
        <v>19</v>
      </c>
      <c r="AP784" s="5">
        <v>2</v>
      </c>
      <c r="AQ784" s="5">
        <v>2</v>
      </c>
      <c r="AR784" s="5">
        <v>19</v>
      </c>
      <c r="AS784" s="5">
        <v>3</v>
      </c>
      <c r="AT784" s="5">
        <v>75</v>
      </c>
      <c r="AU784" s="5">
        <f>IF(AM784&gt;20,1,0)</f>
        <v>0</v>
      </c>
    </row>
    <row r="785" spans="1:47">
      <c r="A785" s="15">
        <v>38000</v>
      </c>
      <c r="B785" s="1" t="s">
        <v>38</v>
      </c>
      <c r="C785">
        <v>2018</v>
      </c>
      <c r="D785">
        <v>5058</v>
      </c>
      <c r="E785" s="13">
        <v>69001</v>
      </c>
      <c r="F785" s="42">
        <v>5.7</v>
      </c>
      <c r="G785" s="5">
        <v>2.3681811179999999</v>
      </c>
      <c r="H785" s="38" t="s">
        <v>355</v>
      </c>
      <c r="I785" s="38" t="s">
        <v>356</v>
      </c>
      <c r="J785" s="38" t="s">
        <v>357</v>
      </c>
      <c r="K785" s="38">
        <v>3.4</v>
      </c>
      <c r="L785" s="38">
        <v>1.8</v>
      </c>
      <c r="M785" s="38">
        <v>3.6</v>
      </c>
      <c r="N785" s="13"/>
      <c r="O785" s="30">
        <v>9.6999999999999993</v>
      </c>
      <c r="P785" s="9">
        <v>6.8820333237193383</v>
      </c>
      <c r="Q785" s="15">
        <v>10.199999999999999</v>
      </c>
      <c r="S785" s="31">
        <v>758080</v>
      </c>
      <c r="T785" s="5">
        <v>26</v>
      </c>
      <c r="U785">
        <v>2.6</v>
      </c>
      <c r="V785" s="5"/>
      <c r="W785" s="5">
        <v>55788</v>
      </c>
      <c r="X785" s="8">
        <v>61.9</v>
      </c>
      <c r="Y785" s="5">
        <v>29879</v>
      </c>
      <c r="Z785" s="27">
        <v>254.98737763107999</v>
      </c>
      <c r="AA785" s="11">
        <v>2052</v>
      </c>
      <c r="AB785" s="5"/>
      <c r="AC785" s="5">
        <f>(D785/S785)*1000000</f>
        <v>6672.1190375685946</v>
      </c>
      <c r="AD785" s="5">
        <f>S785/E785</f>
        <v>10.986507441921132</v>
      </c>
      <c r="AE785" s="5">
        <v>1471000</v>
      </c>
      <c r="AF785" s="5">
        <v>1518142.62</v>
      </c>
      <c r="AG785" s="5">
        <v>437.28818000000001</v>
      </c>
      <c r="AH785" s="5">
        <v>25106000</v>
      </c>
      <c r="AI785" s="5">
        <v>25910597.449999999</v>
      </c>
      <c r="AJ785" s="5">
        <v>3311.9715700000002</v>
      </c>
      <c r="AK785" s="5">
        <v>32</v>
      </c>
      <c r="AL785" s="5">
        <v>2.47E-3</v>
      </c>
      <c r="AM785" s="5">
        <v>2</v>
      </c>
      <c r="AN785" s="5">
        <v>1.8000000000000001E-4</v>
      </c>
      <c r="AO785" s="5">
        <v>2</v>
      </c>
      <c r="AP785" s="5">
        <v>1</v>
      </c>
      <c r="AQ785" s="5">
        <v>1</v>
      </c>
      <c r="AR785" s="5">
        <v>2</v>
      </c>
      <c r="AS785" s="5">
        <v>2</v>
      </c>
      <c r="AT785" s="5">
        <v>86</v>
      </c>
      <c r="AU785" s="5">
        <f>IF(AM785&gt;20,1,0)</f>
        <v>0</v>
      </c>
    </row>
    <row r="786" spans="1:47">
      <c r="A786" s="15">
        <v>38000</v>
      </c>
      <c r="B786" s="1" t="s">
        <v>38</v>
      </c>
      <c r="C786">
        <v>2017</v>
      </c>
      <c r="D786">
        <v>4810.3</v>
      </c>
      <c r="E786" s="13">
        <v>69001</v>
      </c>
      <c r="F786" s="42">
        <v>5.8</v>
      </c>
      <c r="G786" s="5">
        <v>1.3241946250000001</v>
      </c>
      <c r="H786" s="38" t="s">
        <v>508</v>
      </c>
      <c r="I786" s="38" t="s">
        <v>509</v>
      </c>
      <c r="J786" s="38" t="s">
        <v>510</v>
      </c>
      <c r="K786" s="38">
        <v>3.1</v>
      </c>
      <c r="L786" s="38">
        <v>1.7</v>
      </c>
      <c r="M786" s="38">
        <v>3.5</v>
      </c>
      <c r="N786" s="13">
        <v>250</v>
      </c>
      <c r="O786" s="30">
        <v>11.3</v>
      </c>
      <c r="P786" s="9">
        <v>6.8068890170245782</v>
      </c>
      <c r="Q786" s="15">
        <v>10.8</v>
      </c>
      <c r="S786" s="31">
        <v>754942</v>
      </c>
      <c r="T786" s="5">
        <v>26.9</v>
      </c>
      <c r="U786">
        <v>2.7</v>
      </c>
      <c r="V786" s="9">
        <v>6.9398073963619593</v>
      </c>
      <c r="W786" s="5">
        <v>52736</v>
      </c>
      <c r="X786" s="8">
        <v>62.6</v>
      </c>
      <c r="Y786" s="5">
        <v>29849</v>
      </c>
      <c r="Z786" s="27">
        <v>301.91387094516102</v>
      </c>
      <c r="AA786" s="11">
        <v>1752.5</v>
      </c>
      <c r="AB786" s="5"/>
      <c r="AC786" s="5">
        <f>(D786/S786)*1000000</f>
        <v>6371.7477634043407</v>
      </c>
      <c r="AD786" s="5">
        <f>S786/E786</f>
        <v>10.941029840147245</v>
      </c>
      <c r="AE786" s="5">
        <v>7345000</v>
      </c>
      <c r="AF786" s="5">
        <v>7631266.6699999999</v>
      </c>
      <c r="AG786" s="5">
        <v>1803.9552900000001</v>
      </c>
      <c r="AH786" s="5">
        <v>10048000</v>
      </c>
      <c r="AI786" s="5">
        <v>10439614.359999999</v>
      </c>
      <c r="AJ786" s="5">
        <v>2539.7083400000001</v>
      </c>
      <c r="AK786" s="5">
        <v>3</v>
      </c>
      <c r="AL786" s="5">
        <v>1.4999999999999999E-4</v>
      </c>
      <c r="AM786" s="5">
        <v>0</v>
      </c>
      <c r="AN786" s="5">
        <v>0</v>
      </c>
      <c r="AO786" s="5">
        <v>5</v>
      </c>
      <c r="AP786" s="5">
        <v>0</v>
      </c>
      <c r="AQ786" s="5">
        <v>1</v>
      </c>
      <c r="AR786" s="5">
        <v>5</v>
      </c>
      <c r="AS786" s="5">
        <v>1</v>
      </c>
      <c r="AT786" s="5">
        <v>78</v>
      </c>
      <c r="AU786" s="5">
        <f>IF(AM786&gt;20,1,0)</f>
        <v>0</v>
      </c>
    </row>
    <row r="787" spans="1:47">
      <c r="A787" s="15">
        <v>38000</v>
      </c>
      <c r="B787" s="1" t="s">
        <v>38</v>
      </c>
      <c r="C787">
        <v>2016</v>
      </c>
      <c r="D787">
        <v>4481.7</v>
      </c>
      <c r="E787" s="13">
        <v>69001</v>
      </c>
      <c r="F787" s="42">
        <v>6</v>
      </c>
      <c r="G787" s="5">
        <v>2.12</v>
      </c>
      <c r="H787" s="38" t="s">
        <v>661</v>
      </c>
      <c r="I787" s="38" t="s">
        <v>662</v>
      </c>
      <c r="J787" s="38" t="s">
        <v>663</v>
      </c>
      <c r="K787" s="38">
        <v>2.5</v>
      </c>
      <c r="L787" s="38">
        <v>1.2</v>
      </c>
      <c r="M787" s="38">
        <v>3.5</v>
      </c>
      <c r="N787" s="13"/>
      <c r="O787" s="30">
        <v>11.1</v>
      </c>
      <c r="P787" s="9">
        <v>6.2859274044272295</v>
      </c>
      <c r="Q787" s="15">
        <v>10.7</v>
      </c>
      <c r="S787" s="31">
        <v>754434</v>
      </c>
      <c r="T787" s="5">
        <v>31.6</v>
      </c>
      <c r="U787">
        <v>3.1</v>
      </c>
      <c r="V787" s="9">
        <v>6.3204206210180232</v>
      </c>
      <c r="W787" s="5">
        <v>51832</v>
      </c>
      <c r="X787" s="8">
        <v>61.4</v>
      </c>
      <c r="Y787" s="5">
        <v>30011</v>
      </c>
      <c r="Z787" s="27">
        <v>438.82362231454499</v>
      </c>
      <c r="AA787" s="11">
        <v>1341.75</v>
      </c>
      <c r="AB787" s="12">
        <v>0.26615143922341589</v>
      </c>
      <c r="AC787" s="5">
        <f>(D787/S787)*1000000</f>
        <v>5940.4798829321053</v>
      </c>
      <c r="AD787" s="5">
        <f>S787/E787</f>
        <v>10.933667628005391</v>
      </c>
      <c r="AE787" s="5">
        <v>6260000</v>
      </c>
      <c r="AF787" s="5">
        <v>6638644.8700000001</v>
      </c>
      <c r="AG787" s="5">
        <v>1746.2788399999999</v>
      </c>
      <c r="AH787" s="5">
        <v>87141500</v>
      </c>
      <c r="AI787" s="5">
        <v>92412375.579999998</v>
      </c>
      <c r="AJ787" s="5">
        <v>9424.0511399999996</v>
      </c>
      <c r="AK787" s="5">
        <v>2</v>
      </c>
      <c r="AL787" s="5">
        <v>4.6000000000000001E-4</v>
      </c>
      <c r="AM787" s="5">
        <v>0</v>
      </c>
      <c r="AN787" s="5">
        <v>0</v>
      </c>
      <c r="AO787" s="5">
        <v>2</v>
      </c>
      <c r="AP787" s="5">
        <v>0</v>
      </c>
      <c r="AQ787" s="5">
        <v>1</v>
      </c>
      <c r="AR787" s="5">
        <v>2</v>
      </c>
      <c r="AS787" s="5">
        <v>2</v>
      </c>
      <c r="AT787" s="5">
        <v>115</v>
      </c>
      <c r="AU787" s="5">
        <f>IF(AM787&gt;20,1,0)</f>
        <v>0</v>
      </c>
    </row>
    <row r="788" spans="1:47">
      <c r="A788" s="15">
        <v>38000</v>
      </c>
      <c r="B788" s="1" t="s">
        <v>38</v>
      </c>
      <c r="C788">
        <v>2015</v>
      </c>
      <c r="D788">
        <v>4732.8999999999996</v>
      </c>
      <c r="E788" s="13">
        <v>69001</v>
      </c>
      <c r="F788" s="42">
        <v>6.2</v>
      </c>
      <c r="G788" s="5">
        <v>2.77</v>
      </c>
      <c r="H788" s="38" t="s">
        <v>814</v>
      </c>
      <c r="I788" s="38" t="s">
        <v>815</v>
      </c>
      <c r="J788" s="38" t="s">
        <v>816</v>
      </c>
      <c r="K788" s="38">
        <v>2.1</v>
      </c>
      <c r="L788" s="38">
        <v>1.3</v>
      </c>
      <c r="M788" s="38">
        <v>3.4</v>
      </c>
      <c r="N788" s="13">
        <v>301</v>
      </c>
      <c r="O788" s="30">
        <v>10.7</v>
      </c>
      <c r="P788" s="9">
        <v>6.6587992914958418</v>
      </c>
      <c r="Q788" s="15">
        <v>10.199999999999999</v>
      </c>
      <c r="S788" s="31">
        <v>754066</v>
      </c>
      <c r="T788" s="5">
        <v>34.700000000000003</v>
      </c>
      <c r="U788">
        <v>2.8</v>
      </c>
      <c r="V788" s="9">
        <v>6.641473573970754</v>
      </c>
      <c r="W788" s="5">
        <v>53762</v>
      </c>
      <c r="X788" s="8">
        <v>61.8</v>
      </c>
      <c r="Y788" s="5">
        <v>30043</v>
      </c>
      <c r="Z788" s="27">
        <v>570.45303280239</v>
      </c>
      <c r="AA788" s="11">
        <v>1421.25</v>
      </c>
      <c r="AB788" s="12">
        <v>0.22748487611880461</v>
      </c>
      <c r="AC788" s="5">
        <f>(D788/S788)*1000000</f>
        <v>6276.5063005095035</v>
      </c>
      <c r="AD788" s="5">
        <f>S788/E788</f>
        <v>10.928334371965624</v>
      </c>
      <c r="AE788" s="5">
        <v>2975000</v>
      </c>
      <c r="AF788" s="5">
        <v>3252866.2</v>
      </c>
      <c r="AG788" s="5">
        <v>799.14056000000005</v>
      </c>
      <c r="AH788" s="5">
        <v>8067000</v>
      </c>
      <c r="AI788" s="5">
        <v>8820460.9900000002</v>
      </c>
      <c r="AJ788" s="5">
        <v>1599.52784</v>
      </c>
      <c r="AK788" s="5">
        <v>0</v>
      </c>
      <c r="AL788" s="5">
        <v>0</v>
      </c>
      <c r="AM788" s="5">
        <v>0</v>
      </c>
      <c r="AN788" s="5">
        <v>0</v>
      </c>
      <c r="AO788" s="5">
        <v>3</v>
      </c>
      <c r="AP788" s="5">
        <v>0</v>
      </c>
      <c r="AQ788" s="5">
        <v>0</v>
      </c>
      <c r="AR788" s="5">
        <v>3</v>
      </c>
      <c r="AS788" s="5">
        <v>2</v>
      </c>
      <c r="AT788" s="5">
        <v>53</v>
      </c>
      <c r="AU788" s="5">
        <f>IF(AM788&gt;20,1,0)</f>
        <v>0</v>
      </c>
    </row>
    <row r="789" spans="1:47">
      <c r="A789" s="15">
        <v>38000</v>
      </c>
      <c r="B789" s="1" t="s">
        <v>38</v>
      </c>
      <c r="C789">
        <v>2014</v>
      </c>
      <c r="D789">
        <v>4632.3</v>
      </c>
      <c r="E789" s="13">
        <v>69001</v>
      </c>
      <c r="F789" s="42">
        <v>6.3</v>
      </c>
      <c r="G789" s="5">
        <v>2.98</v>
      </c>
      <c r="H789" s="38" t="s">
        <v>966</v>
      </c>
      <c r="I789" s="38" t="s">
        <v>967</v>
      </c>
      <c r="J789" s="38" t="s">
        <v>968</v>
      </c>
      <c r="K789" s="38">
        <v>2</v>
      </c>
      <c r="L789" s="38">
        <v>1.2</v>
      </c>
      <c r="M789" s="38">
        <v>2.8</v>
      </c>
      <c r="N789" s="13"/>
      <c r="O789" s="30">
        <v>9.6999999999999993</v>
      </c>
      <c r="P789" s="9">
        <v>7.0165293977245744</v>
      </c>
      <c r="Q789" s="15">
        <v>9.1999999999999993</v>
      </c>
      <c r="S789" s="31">
        <v>737401</v>
      </c>
      <c r="T789" s="5">
        <v>35.200000000000003</v>
      </c>
      <c r="U789">
        <v>2.7</v>
      </c>
      <c r="V789" s="9">
        <v>7.0000153257784952</v>
      </c>
      <c r="W789" s="5">
        <v>56314</v>
      </c>
      <c r="X789" s="8">
        <v>64.5</v>
      </c>
      <c r="Y789" s="5">
        <v>29472</v>
      </c>
      <c r="Z789" s="27">
        <v>979.33638875142697</v>
      </c>
      <c r="AA789" s="11">
        <v>1590.75</v>
      </c>
      <c r="AB789" s="12">
        <v>8.2083175747664522E-2</v>
      </c>
      <c r="AC789" s="5">
        <f>(D789/S789)*1000000</f>
        <v>6281.9280147436739</v>
      </c>
      <c r="AD789" s="5">
        <f>S789/E789</f>
        <v>10.686816133099521</v>
      </c>
      <c r="AE789" s="5">
        <v>5330000</v>
      </c>
      <c r="AF789" s="5">
        <v>5834741.5999999996</v>
      </c>
      <c r="AG789" s="5">
        <v>1180.0703699999999</v>
      </c>
      <c r="AH789" s="5">
        <v>21085000</v>
      </c>
      <c r="AI789" s="5">
        <v>23081712.300000001</v>
      </c>
      <c r="AJ789" s="5">
        <v>4199.0641999999998</v>
      </c>
      <c r="AK789" s="5">
        <v>14</v>
      </c>
      <c r="AL789" s="5">
        <v>2.3500000000000001E-3</v>
      </c>
      <c r="AM789" s="5">
        <v>0</v>
      </c>
      <c r="AN789" s="5">
        <v>0</v>
      </c>
      <c r="AO789" s="5">
        <v>6</v>
      </c>
      <c r="AP789" s="5">
        <v>0</v>
      </c>
      <c r="AQ789" s="5">
        <v>1</v>
      </c>
      <c r="AR789" s="5">
        <v>6</v>
      </c>
      <c r="AS789" s="5">
        <v>3</v>
      </c>
      <c r="AT789" s="5">
        <v>94</v>
      </c>
      <c r="AU789" s="5">
        <f>IF(AM789&gt;20,1,0)</f>
        <v>0</v>
      </c>
    </row>
    <row r="790" spans="1:47">
      <c r="A790" s="15">
        <v>38000</v>
      </c>
      <c r="B790" s="1" t="s">
        <v>38</v>
      </c>
      <c r="C790">
        <v>2013</v>
      </c>
      <c r="D790">
        <v>4027.5</v>
      </c>
      <c r="E790" s="13">
        <v>69001</v>
      </c>
      <c r="F790" s="42">
        <v>6.3</v>
      </c>
      <c r="G790" s="5">
        <v>2.21</v>
      </c>
      <c r="H790" s="38" t="s">
        <v>1118</v>
      </c>
      <c r="I790" s="38" t="s">
        <v>1119</v>
      </c>
      <c r="J790" s="38" t="s">
        <v>1120</v>
      </c>
      <c r="K790" s="38">
        <v>1.5</v>
      </c>
      <c r="L790" s="38">
        <v>1.3</v>
      </c>
      <c r="M790" s="38">
        <v>2.4</v>
      </c>
      <c r="N790" s="13">
        <v>295</v>
      </c>
      <c r="O790" s="30">
        <v>13.2</v>
      </c>
      <c r="P790" s="9">
        <v>6.8472519673355601</v>
      </c>
      <c r="Q790" s="15">
        <v>8.4</v>
      </c>
      <c r="S790" s="31">
        <v>722036</v>
      </c>
      <c r="T790" s="5">
        <v>32.799999999999997</v>
      </c>
      <c r="U790">
        <v>2.9</v>
      </c>
      <c r="V790" s="9">
        <v>6.8491213920505665</v>
      </c>
      <c r="W790" s="5">
        <v>53821</v>
      </c>
      <c r="X790" s="8">
        <v>68</v>
      </c>
      <c r="Y790" s="5">
        <v>28616</v>
      </c>
      <c r="Z790" s="27">
        <v>742.12778766067697</v>
      </c>
      <c r="AA790" s="11">
        <v>1496.25</v>
      </c>
      <c r="AB790" s="12">
        <v>0.12290025542045256</v>
      </c>
      <c r="AC790" s="5">
        <f>(D790/S790)*1000000</f>
        <v>5577.9767213823134</v>
      </c>
      <c r="AD790" s="5">
        <f>S790/E790</f>
        <v>10.46413820089564</v>
      </c>
      <c r="AE790" s="5">
        <v>1840000</v>
      </c>
      <c r="AF790" s="5">
        <v>2046919.53</v>
      </c>
      <c r="AG790" s="5">
        <v>306.61324999999999</v>
      </c>
      <c r="AH790" s="5">
        <v>12841000</v>
      </c>
      <c r="AI790" s="5">
        <v>14285051.199999999</v>
      </c>
      <c r="AJ790" s="5">
        <v>4454.0036200000004</v>
      </c>
      <c r="AK790" s="5">
        <v>0</v>
      </c>
      <c r="AL790" s="5">
        <v>0</v>
      </c>
      <c r="AM790" s="5">
        <v>2</v>
      </c>
      <c r="AN790" s="5">
        <v>2.7E-4</v>
      </c>
      <c r="AO790" s="5">
        <v>31</v>
      </c>
      <c r="AP790" s="5">
        <v>4</v>
      </c>
      <c r="AQ790" s="5">
        <v>0</v>
      </c>
      <c r="AR790" s="5">
        <v>31</v>
      </c>
      <c r="AS790" s="5">
        <v>9</v>
      </c>
      <c r="AT790" s="5">
        <v>97</v>
      </c>
      <c r="AU790" s="5">
        <f>IF(AM790&gt;20,1,0)</f>
        <v>0</v>
      </c>
    </row>
    <row r="791" spans="1:47">
      <c r="A791" s="15">
        <v>38000</v>
      </c>
      <c r="B791" s="1" t="s">
        <v>38</v>
      </c>
      <c r="C791">
        <v>2012</v>
      </c>
      <c r="D791">
        <v>3646.7</v>
      </c>
      <c r="E791" s="13">
        <v>69001</v>
      </c>
      <c r="F791" s="42">
        <v>6.6</v>
      </c>
      <c r="G791" s="5">
        <v>3.56</v>
      </c>
      <c r="H791" s="38" t="s">
        <v>1271</v>
      </c>
      <c r="I791" s="38" t="s">
        <v>1272</v>
      </c>
      <c r="J791" s="38" t="s">
        <v>1273</v>
      </c>
      <c r="K791" s="38">
        <v>1.5</v>
      </c>
      <c r="L791" s="38">
        <v>1</v>
      </c>
      <c r="M791" s="38">
        <v>2.4</v>
      </c>
      <c r="N791" s="13"/>
      <c r="O791" s="30">
        <v>11.4</v>
      </c>
      <c r="P791" s="9">
        <v>7.175707437364192</v>
      </c>
      <c r="Q791" s="15">
        <v>8</v>
      </c>
      <c r="S791" s="31">
        <v>701176</v>
      </c>
      <c r="T791" s="5">
        <v>29.9</v>
      </c>
      <c r="U791">
        <v>3.1</v>
      </c>
      <c r="V791" s="9">
        <v>7.1764480812916887</v>
      </c>
      <c r="W791" s="5">
        <v>55421</v>
      </c>
      <c r="X791" s="8">
        <v>66.2</v>
      </c>
      <c r="Y791" s="5">
        <v>27198</v>
      </c>
      <c r="Z791" s="27">
        <v>652.79539884108897</v>
      </c>
      <c r="AA791" s="11">
        <v>1557</v>
      </c>
      <c r="AB791" s="12">
        <v>7.3748098792084021E-2</v>
      </c>
      <c r="AC791" s="5">
        <f>(D791/S791)*1000000</f>
        <v>5200.8340274053871</v>
      </c>
      <c r="AD791" s="5">
        <f>S791/E791</f>
        <v>10.161823741684904</v>
      </c>
      <c r="AE791" s="5">
        <v>620000</v>
      </c>
      <c r="AF791" s="5">
        <v>699825.7</v>
      </c>
      <c r="AG791" s="5">
        <v>239.99755999999999</v>
      </c>
      <c r="AH791" s="5">
        <v>5379100</v>
      </c>
      <c r="AI791" s="5">
        <v>6071665.0899999999</v>
      </c>
      <c r="AJ791" s="5">
        <v>2356.6214100000002</v>
      </c>
      <c r="AK791" s="5">
        <v>2</v>
      </c>
      <c r="AL791" s="5">
        <v>7.7999999999999999E-4</v>
      </c>
      <c r="AM791" s="5">
        <v>0</v>
      </c>
      <c r="AN791" s="5">
        <v>0</v>
      </c>
      <c r="AO791" s="5">
        <v>6</v>
      </c>
      <c r="AP791" s="5">
        <v>0</v>
      </c>
      <c r="AQ791" s="5">
        <v>1</v>
      </c>
      <c r="AR791" s="5">
        <v>6</v>
      </c>
      <c r="AS791" s="5">
        <v>6</v>
      </c>
      <c r="AT791" s="5">
        <v>51</v>
      </c>
      <c r="AU791" s="5">
        <f>IF(AM791&gt;20,1,0)</f>
        <v>0</v>
      </c>
    </row>
    <row r="792" spans="1:47">
      <c r="A792" s="15">
        <v>38000</v>
      </c>
      <c r="B792" s="1" t="s">
        <v>38</v>
      </c>
      <c r="C792">
        <v>2011</v>
      </c>
      <c r="D792">
        <v>3068.6</v>
      </c>
      <c r="E792" s="13">
        <v>69001</v>
      </c>
      <c r="F792" s="42">
        <v>6.7</v>
      </c>
      <c r="G792" s="5">
        <v>3.5</v>
      </c>
      <c r="H792" s="38" t="s">
        <v>1424</v>
      </c>
      <c r="I792" s="38" t="s">
        <v>1425</v>
      </c>
      <c r="J792" s="38" t="s">
        <v>1426</v>
      </c>
      <c r="K792" s="38">
        <v>1</v>
      </c>
      <c r="L792" s="38">
        <v>1</v>
      </c>
      <c r="M792" s="38">
        <v>2.2000000000000002</v>
      </c>
      <c r="N792" s="13">
        <v>272</v>
      </c>
      <c r="O792" s="30">
        <v>9.9</v>
      </c>
      <c r="P792" s="9">
        <v>6.497186566291826</v>
      </c>
      <c r="Q792" s="15">
        <v>7.2</v>
      </c>
      <c r="S792" s="31">
        <v>685225</v>
      </c>
      <c r="T792" s="5">
        <v>24.6</v>
      </c>
      <c r="U792">
        <v>3.5</v>
      </c>
      <c r="V792" s="9">
        <v>6.5083773672083902</v>
      </c>
      <c r="W792" s="5">
        <v>47987</v>
      </c>
      <c r="X792" s="8">
        <v>68.3</v>
      </c>
      <c r="Y792" s="5">
        <v>25125</v>
      </c>
      <c r="Z792" s="27">
        <v>386.80466343030099</v>
      </c>
      <c r="AA792" s="11">
        <v>1415.75</v>
      </c>
      <c r="AB792" s="12">
        <v>0.18618756757278279</v>
      </c>
      <c r="AC792" s="5">
        <f>(D792/S792)*1000000</f>
        <v>4478.2370754131853</v>
      </c>
      <c r="AD792" s="5">
        <f>S792/E792</f>
        <v>9.9306531789394352</v>
      </c>
      <c r="AE792" s="5">
        <v>9730000</v>
      </c>
      <c r="AF792" s="5">
        <v>11210030.65</v>
      </c>
      <c r="AG792" s="5">
        <v>2278.2763199999999</v>
      </c>
      <c r="AH792" s="5">
        <v>177124200</v>
      </c>
      <c r="AI792" s="5">
        <v>204066569.74000001</v>
      </c>
      <c r="AJ792" s="5">
        <v>14204.499159999999</v>
      </c>
      <c r="AK792" s="5">
        <v>13</v>
      </c>
      <c r="AL792" s="5">
        <v>5.1999999999999998E-3</v>
      </c>
      <c r="AM792" s="5">
        <v>2</v>
      </c>
      <c r="AN792" s="5">
        <v>4.4000000000000002E-4</v>
      </c>
      <c r="AO792" s="5">
        <v>31</v>
      </c>
      <c r="AP792" s="5">
        <v>2</v>
      </c>
      <c r="AQ792" s="5">
        <v>1</v>
      </c>
      <c r="AR792" s="5">
        <v>31</v>
      </c>
      <c r="AS792" s="5">
        <v>31</v>
      </c>
      <c r="AT792" s="5">
        <v>258</v>
      </c>
      <c r="AU792" s="5">
        <f>IF(AM792&gt;20,1,0)</f>
        <v>0</v>
      </c>
    </row>
    <row r="793" spans="1:47">
      <c r="A793" s="15">
        <v>38000</v>
      </c>
      <c r="B793" s="1" t="s">
        <v>38</v>
      </c>
      <c r="C793">
        <v>2010</v>
      </c>
      <c r="D793">
        <v>2503.3000000000002</v>
      </c>
      <c r="E793" s="13">
        <v>69001</v>
      </c>
      <c r="F793" s="42">
        <v>6.5</v>
      </c>
      <c r="G793" s="5">
        <v>1.48</v>
      </c>
      <c r="H793" s="38" t="s">
        <v>1576</v>
      </c>
      <c r="I793" s="38" t="s">
        <v>1577</v>
      </c>
      <c r="J793" s="38" t="s">
        <v>1578</v>
      </c>
      <c r="K793" s="38">
        <v>1.3</v>
      </c>
      <c r="L793" s="38">
        <v>1.1000000000000001</v>
      </c>
      <c r="M793" s="38">
        <v>2.1</v>
      </c>
      <c r="O793" s="30">
        <v>12.6</v>
      </c>
      <c r="P793" s="9">
        <v>6.3714456420029961</v>
      </c>
      <c r="Q793" s="15">
        <v>6.7</v>
      </c>
      <c r="S793" s="31">
        <v>674715</v>
      </c>
      <c r="T793" s="5">
        <v>21.6</v>
      </c>
      <c r="U793">
        <v>3.8</v>
      </c>
      <c r="V793" s="9">
        <v>6.3943888856100974</v>
      </c>
      <c r="W793" s="5">
        <v>43492</v>
      </c>
      <c r="X793" s="8">
        <v>67.099999999999994</v>
      </c>
      <c r="Y793" s="5">
        <v>23924</v>
      </c>
      <c r="Z793" s="27">
        <v>310.66256818926098</v>
      </c>
      <c r="AA793" s="11">
        <v>1110.25</v>
      </c>
      <c r="AB793" s="12">
        <v>0.13170630693882135</v>
      </c>
      <c r="AC793" s="5">
        <f>(D793/S793)*1000000</f>
        <v>3710.1591042143723</v>
      </c>
      <c r="AD793" s="5">
        <f>S793/E793</f>
        <v>9.7783365458471625</v>
      </c>
      <c r="AE793" s="5">
        <v>16312000</v>
      </c>
      <c r="AF793" s="5">
        <v>19386432.370000001</v>
      </c>
      <c r="AG793" s="5">
        <v>5569.3141500000002</v>
      </c>
      <c r="AH793" s="5">
        <v>84647500</v>
      </c>
      <c r="AI793" s="5">
        <v>100601583.77</v>
      </c>
      <c r="AJ793" s="5">
        <v>26198.665959999998</v>
      </c>
      <c r="AK793" s="5">
        <v>6</v>
      </c>
      <c r="AL793" s="5">
        <v>7.6999999999999996E-4</v>
      </c>
      <c r="AM793" s="5">
        <v>1</v>
      </c>
      <c r="AN793" s="5">
        <v>2.0000000000000002E-5</v>
      </c>
      <c r="AO793" s="5">
        <v>4</v>
      </c>
      <c r="AP793" s="5">
        <v>1</v>
      </c>
      <c r="AQ793" s="5">
        <v>1</v>
      </c>
      <c r="AR793" s="5">
        <v>4</v>
      </c>
      <c r="AS793" s="5">
        <v>4</v>
      </c>
      <c r="AT793" s="5">
        <v>260</v>
      </c>
      <c r="AU793" s="5">
        <f>IF(AM793&gt;20,1,0)</f>
        <v>0</v>
      </c>
    </row>
    <row r="794" spans="1:47">
      <c r="A794" s="15">
        <v>38000</v>
      </c>
      <c r="B794" s="1" t="s">
        <v>38</v>
      </c>
      <c r="C794">
        <v>2009</v>
      </c>
      <c r="D794">
        <v>2338.6</v>
      </c>
      <c r="E794" s="13">
        <v>69001</v>
      </c>
      <c r="F794" s="42">
        <v>6.4</v>
      </c>
      <c r="G794" s="5">
        <v>1.86</v>
      </c>
      <c r="H794" s="13"/>
      <c r="I794" s="13"/>
      <c r="J794" s="13"/>
      <c r="K794" s="13"/>
      <c r="L794" s="13"/>
      <c r="M794" s="13"/>
      <c r="N794" s="13">
        <v>362</v>
      </c>
      <c r="O794" s="30">
        <v>10.9</v>
      </c>
      <c r="P794" s="9">
        <v>5.9287525493981912</v>
      </c>
      <c r="Q794" s="15">
        <v>6.1</v>
      </c>
      <c r="S794" s="24">
        <v>664968</v>
      </c>
      <c r="T794" s="5">
        <v>20.9</v>
      </c>
      <c r="U794">
        <v>4.0999999999999996</v>
      </c>
      <c r="V794" s="9">
        <v>5.9658888853352829</v>
      </c>
      <c r="W794" s="5">
        <v>39643</v>
      </c>
      <c r="X794" s="8">
        <v>65.7</v>
      </c>
      <c r="Y794" s="5">
        <v>23513</v>
      </c>
      <c r="Z794" s="27">
        <v>227.36068123925301</v>
      </c>
      <c r="AA794" s="11">
        <v>958.5</v>
      </c>
      <c r="AB794" s="12">
        <v>0.18721638352150638</v>
      </c>
      <c r="AC794" s="5">
        <f>(D794/S794)*1000000</f>
        <v>3516.8609617304892</v>
      </c>
      <c r="AD794" s="5">
        <f>S794/E794</f>
        <v>9.6370777235112541</v>
      </c>
      <c r="AE794" s="5">
        <v>1865000</v>
      </c>
      <c r="AF794" s="5">
        <v>2252865.9700000002</v>
      </c>
      <c r="AG794" s="5">
        <v>700.00774000000001</v>
      </c>
      <c r="AH794" s="5">
        <v>54680000</v>
      </c>
      <c r="AI794" s="5">
        <v>66051856.310000002</v>
      </c>
      <c r="AJ794" s="5">
        <v>9415.5492799999993</v>
      </c>
      <c r="AK794" s="5">
        <v>2</v>
      </c>
      <c r="AL794" s="5">
        <v>9.0000000000000006E-5</v>
      </c>
      <c r="AM794" s="5">
        <v>0</v>
      </c>
      <c r="AN794" s="5">
        <v>0</v>
      </c>
      <c r="AO794" s="5">
        <v>31</v>
      </c>
      <c r="AP794" s="5">
        <v>0</v>
      </c>
      <c r="AQ794" s="5">
        <v>1</v>
      </c>
      <c r="AR794" s="5">
        <v>31</v>
      </c>
      <c r="AS794" s="5">
        <v>2</v>
      </c>
      <c r="AT794" s="5">
        <v>189</v>
      </c>
      <c r="AU794" s="5">
        <f>IF(AM794&gt;20,1,0)</f>
        <v>0</v>
      </c>
    </row>
    <row r="795" spans="1:47">
      <c r="A795" s="15">
        <v>38000</v>
      </c>
      <c r="B795" s="1" t="s">
        <v>38</v>
      </c>
      <c r="C795">
        <v>2008</v>
      </c>
      <c r="D795">
        <v>2326</v>
      </c>
      <c r="E795" s="13">
        <v>69001</v>
      </c>
      <c r="F795" s="42">
        <v>6.5</v>
      </c>
      <c r="G795" s="5">
        <v>1.71</v>
      </c>
      <c r="H795" s="13"/>
      <c r="I795" s="13"/>
      <c r="J795" s="13"/>
      <c r="K795" s="13"/>
      <c r="L795" s="13"/>
      <c r="M795" s="13"/>
      <c r="N795" s="13"/>
      <c r="O795" s="30">
        <v>11.8</v>
      </c>
      <c r="P795" s="9">
        <v>6.5230578952922116</v>
      </c>
      <c r="Q795" s="15">
        <v>5.6</v>
      </c>
      <c r="S795" s="24">
        <v>657569</v>
      </c>
      <c r="T795" s="5">
        <v>20.8</v>
      </c>
      <c r="U795">
        <v>3.2</v>
      </c>
      <c r="V795" s="9">
        <v>6.5574989871938003</v>
      </c>
      <c r="W795" s="5">
        <v>40384</v>
      </c>
      <c r="X795" s="8">
        <v>66.599999999999994</v>
      </c>
      <c r="Y795" s="5">
        <v>23393</v>
      </c>
      <c r="Z795" s="27">
        <v>233.20354458328299</v>
      </c>
      <c r="AA795" s="11">
        <v>1042</v>
      </c>
      <c r="AB795" s="12">
        <v>0.16113765083207435</v>
      </c>
      <c r="AC795" s="5">
        <f>(D795/S795)*1000000</f>
        <v>3537.2713738025973</v>
      </c>
      <c r="AD795" s="5">
        <f>S795/E795</f>
        <v>9.5298473935160359</v>
      </c>
      <c r="AE795" s="5">
        <v>17450000</v>
      </c>
      <c r="AF795" s="5">
        <v>21004099.77</v>
      </c>
      <c r="AG795" s="5">
        <v>4582.5239199999996</v>
      </c>
      <c r="AH795" s="5">
        <v>8195000</v>
      </c>
      <c r="AI795" s="5">
        <v>9864103.0299999993</v>
      </c>
      <c r="AJ795" s="5">
        <v>1201.0835300000001</v>
      </c>
      <c r="AK795" s="5">
        <v>7</v>
      </c>
      <c r="AL795" s="5">
        <v>1.1000000000000001E-3</v>
      </c>
      <c r="AM795" s="5">
        <v>1</v>
      </c>
      <c r="AN795" s="5">
        <v>1.2E-4</v>
      </c>
      <c r="AO795" s="5">
        <v>3</v>
      </c>
      <c r="AP795" s="5">
        <v>2</v>
      </c>
      <c r="AQ795" s="5">
        <v>2</v>
      </c>
      <c r="AR795" s="5">
        <v>3</v>
      </c>
      <c r="AS795" s="5">
        <v>1</v>
      </c>
      <c r="AT795" s="5">
        <v>163</v>
      </c>
      <c r="AU795" s="5">
        <f>IF(AM795&gt;20,1,0)</f>
        <v>0</v>
      </c>
    </row>
    <row r="796" spans="1:47">
      <c r="A796" s="15">
        <v>38000</v>
      </c>
      <c r="B796" s="1" t="s">
        <v>38</v>
      </c>
      <c r="C796">
        <v>2007</v>
      </c>
      <c r="D796">
        <v>2128.6</v>
      </c>
      <c r="E796" s="17">
        <v>69001</v>
      </c>
      <c r="F796" s="41">
        <v>6.6</v>
      </c>
      <c r="G796" s="5">
        <v>2.66</v>
      </c>
      <c r="H796" s="17"/>
      <c r="I796" s="17"/>
      <c r="J796" s="17"/>
      <c r="K796" s="17"/>
      <c r="L796" s="17"/>
      <c r="M796" s="17"/>
      <c r="N796" s="17"/>
      <c r="O796" s="30">
        <v>9.3000000000000007</v>
      </c>
      <c r="P796" s="9">
        <v>6.8631174335838487</v>
      </c>
      <c r="Q796" s="15">
        <v>5.2</v>
      </c>
      <c r="S796" s="24">
        <v>652822</v>
      </c>
      <c r="T796" s="5">
        <v>19.3</v>
      </c>
      <c r="U796">
        <v>3.1</v>
      </c>
      <c r="V796" s="9">
        <v>6.8896698817135027</v>
      </c>
      <c r="W796" s="5">
        <v>36283</v>
      </c>
      <c r="X796" s="8">
        <v>66</v>
      </c>
      <c r="Y796" s="5">
        <v>22922</v>
      </c>
      <c r="Z796" s="27">
        <v>271.55386947958499</v>
      </c>
      <c r="AA796" s="11">
        <v>1019.5</v>
      </c>
      <c r="AB796" s="12">
        <v>0.12996958949253468</v>
      </c>
      <c r="AC796" s="5">
        <f>(D796/S796)*1000000</f>
        <v>3260.6131533557386</v>
      </c>
      <c r="AD796" s="5">
        <f>S796/E796</f>
        <v>9.4610512891117526</v>
      </c>
      <c r="AE796" s="5">
        <v>233173000</v>
      </c>
      <c r="AF796" s="5">
        <v>291440363.58999997</v>
      </c>
      <c r="AG796" s="5">
        <v>41633.566010000002</v>
      </c>
      <c r="AH796" s="5">
        <v>109287100</v>
      </c>
      <c r="AI796" s="5">
        <v>136596742.08000001</v>
      </c>
      <c r="AJ796" s="5">
        <v>7809.4503999999997</v>
      </c>
      <c r="AK796" s="5">
        <v>23</v>
      </c>
      <c r="AL796" s="5">
        <v>1.5200000000000001E-3</v>
      </c>
      <c r="AM796" s="5">
        <v>1</v>
      </c>
      <c r="AN796" s="5">
        <v>2.0000000000000002E-5</v>
      </c>
      <c r="AO796" s="5">
        <v>5</v>
      </c>
      <c r="AP796" s="5">
        <v>1</v>
      </c>
      <c r="AQ796" s="5">
        <v>1</v>
      </c>
      <c r="AR796" s="5">
        <v>5</v>
      </c>
      <c r="AS796" s="5">
        <v>5</v>
      </c>
      <c r="AT796" s="5">
        <v>128</v>
      </c>
      <c r="AU796" s="5">
        <f>IF(AM796&gt;20,1,0)</f>
        <v>0</v>
      </c>
    </row>
    <row r="797" spans="1:47">
      <c r="A797" s="15">
        <v>38000</v>
      </c>
      <c r="B797" s="1" t="s">
        <v>38</v>
      </c>
      <c r="C797">
        <v>2006</v>
      </c>
      <c r="D797">
        <v>2063.3000000000002</v>
      </c>
      <c r="E797" s="13">
        <v>69001</v>
      </c>
      <c r="F797" s="42">
        <v>6.7</v>
      </c>
      <c r="G797" s="5">
        <v>2.2000000000000002</v>
      </c>
      <c r="H797" s="13"/>
      <c r="I797" s="13"/>
      <c r="J797" s="13"/>
      <c r="K797" s="13"/>
      <c r="L797" s="13"/>
      <c r="M797" s="13"/>
      <c r="N797" s="13"/>
      <c r="O797" s="30">
        <v>11.4</v>
      </c>
      <c r="P797" s="9">
        <v>6.7742336405840478</v>
      </c>
      <c r="Q797" s="15">
        <v>4.9000000000000004</v>
      </c>
      <c r="S797" s="24">
        <v>649422</v>
      </c>
      <c r="T797" s="5">
        <v>18.5</v>
      </c>
      <c r="U797">
        <v>3.2</v>
      </c>
      <c r="V797" s="9">
        <v>6.7946078920150379</v>
      </c>
      <c r="W797" s="5">
        <v>32893</v>
      </c>
      <c r="X797" s="8">
        <v>68.3</v>
      </c>
      <c r="Y797" s="5">
        <v>22988</v>
      </c>
      <c r="Z797" s="27">
        <v>256.96039913289002</v>
      </c>
      <c r="AA797" s="11">
        <v>1041</v>
      </c>
      <c r="AB797" s="12">
        <v>5.5094292037887509E-2</v>
      </c>
      <c r="AC797" s="5">
        <f>(D797/S797)*1000000</f>
        <v>3177.132896637318</v>
      </c>
      <c r="AD797" s="5">
        <f>S797/E797</f>
        <v>9.4117766409182479</v>
      </c>
      <c r="AE797" s="5">
        <v>430000</v>
      </c>
      <c r="AF797" s="5">
        <v>552760.04</v>
      </c>
      <c r="AG797" s="5">
        <v>165.84452999999999</v>
      </c>
      <c r="AH797" s="5">
        <v>23660000</v>
      </c>
      <c r="AI797" s="5">
        <v>30414657.829999998</v>
      </c>
      <c r="AJ797" s="5">
        <v>7859.9905399999998</v>
      </c>
      <c r="AK797" s="5">
        <v>6</v>
      </c>
      <c r="AL797" s="5">
        <v>8.5999999999999998E-4</v>
      </c>
      <c r="AM797" s="5">
        <v>2</v>
      </c>
      <c r="AN797" s="5">
        <v>2.0000000000000002E-5</v>
      </c>
      <c r="AO797" s="5">
        <v>30</v>
      </c>
      <c r="AP797" s="5">
        <v>22</v>
      </c>
      <c r="AQ797" s="5">
        <v>1</v>
      </c>
      <c r="AR797" s="5">
        <v>30</v>
      </c>
      <c r="AS797" s="5">
        <v>1</v>
      </c>
      <c r="AT797" s="5">
        <v>90</v>
      </c>
      <c r="AU797" s="5">
        <f>IF(AM797&gt;20,1,0)</f>
        <v>0</v>
      </c>
    </row>
    <row r="798" spans="1:47">
      <c r="A798" s="15">
        <v>38000</v>
      </c>
      <c r="B798" s="1" t="s">
        <v>38</v>
      </c>
      <c r="C798">
        <v>2005</v>
      </c>
      <c r="D798">
        <v>2033</v>
      </c>
      <c r="E798" s="13">
        <v>69001</v>
      </c>
      <c r="F798" s="42">
        <v>6.8</v>
      </c>
      <c r="G798" s="5">
        <v>1.89</v>
      </c>
      <c r="H798" s="13"/>
      <c r="I798" s="13"/>
      <c r="J798" s="13"/>
      <c r="K798" s="13"/>
      <c r="L798" s="13"/>
      <c r="M798" s="13"/>
      <c r="N798" s="13"/>
      <c r="O798" s="30">
        <v>11.2</v>
      </c>
      <c r="P798" s="9">
        <v>6.5296249323530766</v>
      </c>
      <c r="Q798" s="15">
        <v>4.8</v>
      </c>
      <c r="S798" s="24">
        <v>646089</v>
      </c>
      <c r="T798" s="5">
        <v>17.5</v>
      </c>
      <c r="U798">
        <v>3.4</v>
      </c>
      <c r="V798" s="9">
        <v>6.5418903259065679</v>
      </c>
      <c r="W798" s="5">
        <v>31546</v>
      </c>
      <c r="X798" s="8">
        <v>68.5</v>
      </c>
      <c r="Y798" s="5">
        <v>22960</v>
      </c>
      <c r="Z798" s="27">
        <v>409.00568362406301</v>
      </c>
      <c r="AA798" s="11">
        <v>980.75</v>
      </c>
      <c r="AB798" s="12">
        <v>7.0511120273164113E-2</v>
      </c>
      <c r="AC798" s="5">
        <f>(D798/S798)*1000000</f>
        <v>3146.6253101352909</v>
      </c>
      <c r="AD798" s="5">
        <f>S798/E798</f>
        <v>9.3634729931450273</v>
      </c>
      <c r="AE798" s="5">
        <v>100000</v>
      </c>
      <c r="AF798" s="5">
        <v>132695.59</v>
      </c>
      <c r="AG798" s="5">
        <v>11.670680000000001</v>
      </c>
      <c r="AH798" s="5">
        <v>124382000</v>
      </c>
      <c r="AI798" s="5">
        <v>165049424.99000001</v>
      </c>
      <c r="AJ798" s="5">
        <v>10458.01611</v>
      </c>
      <c r="AK798" s="5">
        <v>7</v>
      </c>
      <c r="AL798" s="5">
        <v>1.4400000000000001E-3</v>
      </c>
      <c r="AM798" s="5">
        <v>1</v>
      </c>
      <c r="AN798" s="5">
        <v>6.9999999999999994E-5</v>
      </c>
      <c r="AO798" s="5">
        <v>2</v>
      </c>
      <c r="AP798" s="5">
        <v>1</v>
      </c>
      <c r="AQ798" s="5">
        <v>1</v>
      </c>
      <c r="AR798" s="5">
        <v>2</v>
      </c>
      <c r="AS798" s="5">
        <v>1</v>
      </c>
      <c r="AT798" s="5">
        <v>75</v>
      </c>
      <c r="AU798" s="5">
        <f>IF(AM798&gt;20,1,0)</f>
        <v>0</v>
      </c>
    </row>
    <row r="799" spans="1:47">
      <c r="A799" s="15">
        <v>38000</v>
      </c>
      <c r="B799" s="1" t="s">
        <v>38</v>
      </c>
      <c r="C799">
        <v>2004</v>
      </c>
      <c r="D799">
        <v>1888</v>
      </c>
      <c r="E799" s="13">
        <v>69001</v>
      </c>
      <c r="F799" s="42">
        <v>6.9</v>
      </c>
      <c r="G799" s="5">
        <v>1.26</v>
      </c>
      <c r="H799" s="13"/>
      <c r="I799" s="13"/>
      <c r="J799" s="13"/>
      <c r="K799" s="13"/>
      <c r="L799" s="13"/>
      <c r="M799" s="13"/>
      <c r="N799" s="13"/>
      <c r="O799" s="30">
        <v>9.6999999999999993</v>
      </c>
      <c r="P799" s="9">
        <v>6.476860939030721</v>
      </c>
      <c r="Q799" s="15">
        <v>4.5</v>
      </c>
      <c r="S799" s="24">
        <v>644705</v>
      </c>
      <c r="T799" s="5">
        <v>17.2</v>
      </c>
      <c r="U799">
        <v>3.4</v>
      </c>
      <c r="V799" s="9">
        <v>6.5113239202782909</v>
      </c>
      <c r="W799" s="5">
        <v>29834</v>
      </c>
      <c r="X799" s="8">
        <v>70</v>
      </c>
      <c r="Y799" s="5">
        <v>22402</v>
      </c>
      <c r="Z799" s="27">
        <v>297.70868896160403</v>
      </c>
      <c r="AA799" s="5"/>
      <c r="AB799" s="12">
        <v>4.8170214114734267E-2</v>
      </c>
      <c r="AC799" s="5">
        <f>(D799/S799)*1000000</f>
        <v>2928.4711612287792</v>
      </c>
      <c r="AD799" s="5">
        <f>S799/E799</f>
        <v>9.3434153128215538</v>
      </c>
      <c r="AE799" s="5">
        <v>100000</v>
      </c>
      <c r="AF799" s="5">
        <v>137191.35999999999</v>
      </c>
      <c r="AG799" s="5">
        <v>12.390840000000001</v>
      </c>
      <c r="AH799" s="5">
        <v>10892000</v>
      </c>
      <c r="AI799" s="5">
        <v>14942883.039999999</v>
      </c>
      <c r="AJ799" s="5">
        <v>2114.7754100000002</v>
      </c>
      <c r="AK799" s="5">
        <v>1</v>
      </c>
      <c r="AL799" s="5">
        <v>1.0000000000000001E-5</v>
      </c>
      <c r="AM799" s="5">
        <v>0</v>
      </c>
      <c r="AN799" s="5">
        <v>0</v>
      </c>
      <c r="AO799" s="5">
        <v>5</v>
      </c>
      <c r="AP799" s="5">
        <v>0</v>
      </c>
      <c r="AQ799" s="5">
        <v>2</v>
      </c>
      <c r="AR799" s="5">
        <v>5</v>
      </c>
      <c r="AS799" s="5">
        <v>1</v>
      </c>
      <c r="AT799" s="5">
        <v>23</v>
      </c>
      <c r="AU799" s="5">
        <f>IF(AM799&gt;20,1,0)</f>
        <v>0</v>
      </c>
    </row>
    <row r="800" spans="1:47">
      <c r="A800" s="15">
        <v>38000</v>
      </c>
      <c r="B800" s="1" t="s">
        <v>38</v>
      </c>
      <c r="C800">
        <v>2003</v>
      </c>
      <c r="D800">
        <v>1772.3</v>
      </c>
      <c r="E800" s="13">
        <v>69001</v>
      </c>
      <c r="F800" s="42">
        <v>7.1</v>
      </c>
      <c r="G800" s="5">
        <v>1.42</v>
      </c>
      <c r="H800" s="13"/>
      <c r="I800" s="13"/>
      <c r="J800" s="13"/>
      <c r="K800" s="13"/>
      <c r="L800" s="13"/>
      <c r="M800" s="13"/>
      <c r="N800" s="13"/>
      <c r="O800" s="30">
        <v>9.6999999999999993</v>
      </c>
      <c r="P800" s="9">
        <v>6.5396939843847512</v>
      </c>
      <c r="Q800" s="15">
        <v>4.5</v>
      </c>
      <c r="S800" s="24">
        <v>638817</v>
      </c>
      <c r="T800" s="5">
        <v>16</v>
      </c>
      <c r="U800">
        <v>3.7</v>
      </c>
      <c r="V800" s="9">
        <v>6.5879342832719985</v>
      </c>
      <c r="W800" s="5">
        <v>29529</v>
      </c>
      <c r="X800" s="8">
        <v>68.7</v>
      </c>
      <c r="Y800" s="5">
        <v>21944</v>
      </c>
      <c r="Z800" s="27">
        <v>290.33064517492102</v>
      </c>
      <c r="AA800" s="5"/>
      <c r="AB800" s="12">
        <v>0.12429016766555506</v>
      </c>
      <c r="AC800" s="5">
        <f>(D800/S800)*1000000</f>
        <v>2774.3469569532431</v>
      </c>
      <c r="AD800" s="5">
        <f>S800/E800</f>
        <v>9.2580832161852733</v>
      </c>
      <c r="AE800" s="5">
        <v>44000000</v>
      </c>
      <c r="AF800" s="5">
        <v>61971723.799999997</v>
      </c>
      <c r="AG800" s="5">
        <v>14899.396049999999</v>
      </c>
      <c r="AH800" s="5">
        <v>7931000</v>
      </c>
      <c r="AI800" s="5">
        <v>11170403.189999999</v>
      </c>
      <c r="AJ800" s="5">
        <v>1054.41354</v>
      </c>
      <c r="AK800" s="5">
        <v>13</v>
      </c>
      <c r="AL800" s="5">
        <v>1.81E-3</v>
      </c>
      <c r="AM800" s="5">
        <v>5</v>
      </c>
      <c r="AN800" s="5">
        <v>5.5000000000000003E-4</v>
      </c>
      <c r="AO800" s="5">
        <v>10</v>
      </c>
      <c r="AP800" s="5">
        <v>2</v>
      </c>
      <c r="AQ800" s="5">
        <v>5</v>
      </c>
      <c r="AR800" s="5">
        <v>10</v>
      </c>
      <c r="AS800" s="5">
        <v>1</v>
      </c>
      <c r="AT800" s="5">
        <v>63</v>
      </c>
      <c r="AU800" s="5">
        <f>IF(AM800&gt;20,1,0)</f>
        <v>0</v>
      </c>
    </row>
    <row r="801" spans="1:47">
      <c r="A801" s="15">
        <v>38000</v>
      </c>
      <c r="B801" s="1" t="s">
        <v>38</v>
      </c>
      <c r="C801">
        <v>2002</v>
      </c>
      <c r="D801">
        <v>1595.9</v>
      </c>
      <c r="E801" s="17">
        <v>69001</v>
      </c>
      <c r="F801" s="41">
        <v>6.8</v>
      </c>
      <c r="G801" s="5">
        <v>0.79</v>
      </c>
      <c r="H801" s="17"/>
      <c r="I801" s="17"/>
      <c r="J801" s="17"/>
      <c r="K801" s="17"/>
      <c r="L801" s="17"/>
      <c r="M801" s="17"/>
      <c r="N801" s="17"/>
      <c r="O801" s="30">
        <v>11.6</v>
      </c>
      <c r="P801" s="9">
        <v>6.3961494889071497</v>
      </c>
      <c r="Q801" s="15">
        <v>4.2</v>
      </c>
      <c r="S801" s="24">
        <v>638168</v>
      </c>
      <c r="T801" s="5">
        <v>15.1</v>
      </c>
      <c r="U801">
        <v>3.7</v>
      </c>
      <c r="V801" s="9">
        <v>6.4577160599558532</v>
      </c>
      <c r="W801" s="5">
        <v>27184</v>
      </c>
      <c r="X801" s="8">
        <v>69.400000000000006</v>
      </c>
      <c r="Y801" s="5">
        <v>21612</v>
      </c>
      <c r="Z801" s="27">
        <v>266.35669082913</v>
      </c>
      <c r="AA801" s="5"/>
      <c r="AB801" s="12">
        <v>0.1110984303063586</v>
      </c>
      <c r="AC801" s="5">
        <f>(D801/S801)*1000000</f>
        <v>2500.7521530380714</v>
      </c>
      <c r="AD801" s="5">
        <f>S801/E801</f>
        <v>9.2486775553977481</v>
      </c>
      <c r="AE801" s="5">
        <v>10000</v>
      </c>
      <c r="AF801" s="5">
        <v>14405.47</v>
      </c>
      <c r="AG801" s="5">
        <v>2.1190699999999998</v>
      </c>
      <c r="AH801" s="5">
        <v>2191600</v>
      </c>
      <c r="AI801" s="5">
        <v>3157103.65</v>
      </c>
      <c r="AJ801" s="5">
        <v>198.46811</v>
      </c>
      <c r="AK801" s="5">
        <v>7</v>
      </c>
      <c r="AL801" s="5">
        <v>1.7600000000000001E-3</v>
      </c>
      <c r="AM801" s="5">
        <v>0</v>
      </c>
      <c r="AN801" s="5">
        <v>0</v>
      </c>
      <c r="AO801" s="5">
        <v>2</v>
      </c>
      <c r="AP801" s="5">
        <v>0</v>
      </c>
      <c r="AQ801" s="5">
        <v>1</v>
      </c>
      <c r="AR801" s="5">
        <v>2</v>
      </c>
      <c r="AS801" s="5">
        <v>1</v>
      </c>
      <c r="AT801" s="5">
        <v>70</v>
      </c>
      <c r="AU801" s="5">
        <f>IF(AM801&gt;20,1,0)</f>
        <v>0</v>
      </c>
    </row>
    <row r="802" spans="1:47">
      <c r="A802" s="15">
        <v>38000</v>
      </c>
      <c r="B802" s="1" t="s">
        <v>38</v>
      </c>
      <c r="C802">
        <v>2001</v>
      </c>
      <c r="D802">
        <v>1561.7</v>
      </c>
      <c r="E802" s="13">
        <v>69001</v>
      </c>
      <c r="F802" s="42">
        <v>6.5</v>
      </c>
      <c r="G802" s="5">
        <v>1.1000000000000001</v>
      </c>
      <c r="H802" s="13"/>
      <c r="I802" s="13"/>
      <c r="J802" s="13"/>
      <c r="K802" s="13"/>
      <c r="L802" s="13"/>
      <c r="M802" s="13"/>
      <c r="N802" s="13"/>
      <c r="O802" s="30">
        <v>13.8</v>
      </c>
      <c r="P802" s="9">
        <v>6.2948425524110201</v>
      </c>
      <c r="Q802" s="15">
        <v>4.2</v>
      </c>
      <c r="S802" s="24">
        <v>639062</v>
      </c>
      <c r="T802" s="5">
        <v>15.4</v>
      </c>
      <c r="U802">
        <v>2.9</v>
      </c>
      <c r="V802" s="9">
        <v>6.3532509285331491</v>
      </c>
      <c r="W802" s="5">
        <v>26544</v>
      </c>
      <c r="X802" s="8">
        <v>71</v>
      </c>
      <c r="Y802" s="5">
        <v>21406</v>
      </c>
      <c r="Z802" s="27">
        <v>200.64232420633999</v>
      </c>
      <c r="AA802" s="5"/>
      <c r="AB802" s="12">
        <v>0.13650623535798756</v>
      </c>
      <c r="AC802" s="5">
        <f>(D802/S802)*1000000</f>
        <v>2443.7378532912298</v>
      </c>
      <c r="AD802" s="5">
        <f>S802/E802</f>
        <v>9.2616338893639227</v>
      </c>
      <c r="AE802" s="5">
        <v>35000000</v>
      </c>
      <c r="AF802" s="5">
        <v>51216300.649999999</v>
      </c>
      <c r="AG802" s="5">
        <v>8662.5432000000001</v>
      </c>
      <c r="AH802" s="5">
        <v>321493000</v>
      </c>
      <c r="AI802" s="5">
        <v>470448061.18000001</v>
      </c>
      <c r="AJ802" s="5">
        <v>21075.772799999999</v>
      </c>
      <c r="AK802" s="5">
        <v>18</v>
      </c>
      <c r="AL802" s="5">
        <v>7.2000000000000005E-4</v>
      </c>
      <c r="AM802" s="5">
        <v>0</v>
      </c>
      <c r="AN802" s="5">
        <v>0</v>
      </c>
      <c r="AO802" s="5">
        <v>31</v>
      </c>
      <c r="AP802" s="5">
        <v>0</v>
      </c>
      <c r="AQ802" s="5">
        <v>15</v>
      </c>
      <c r="AR802" s="5">
        <v>31</v>
      </c>
      <c r="AS802" s="5">
        <v>1</v>
      </c>
      <c r="AT802" s="5">
        <v>139</v>
      </c>
      <c r="AU802" s="5">
        <f>IF(AM802&gt;20,1,0)</f>
        <v>0</v>
      </c>
    </row>
    <row r="803" spans="1:47">
      <c r="A803" s="15">
        <v>38000</v>
      </c>
      <c r="B803" s="1" t="s">
        <v>38</v>
      </c>
      <c r="C803">
        <v>2000</v>
      </c>
      <c r="D803">
        <v>1610.1</v>
      </c>
      <c r="E803" s="13">
        <v>69001</v>
      </c>
      <c r="F803" s="42">
        <v>7.2</v>
      </c>
      <c r="G803" s="5">
        <v>0.62</v>
      </c>
      <c r="H803" s="13"/>
      <c r="I803" s="13"/>
      <c r="J803" s="13"/>
      <c r="K803" s="13"/>
      <c r="L803" s="13"/>
      <c r="M803" s="13"/>
      <c r="N803" s="13"/>
      <c r="O803" s="30">
        <v>10.4</v>
      </c>
      <c r="P803" s="9">
        <v>6.1913073839305737</v>
      </c>
      <c r="Q803" s="15">
        <v>4</v>
      </c>
      <c r="S803" s="24">
        <v>642237</v>
      </c>
      <c r="T803" s="5">
        <v>15.8</v>
      </c>
      <c r="U803">
        <v>3</v>
      </c>
      <c r="V803" s="9">
        <v>6.2449627494085425</v>
      </c>
      <c r="W803" s="5">
        <v>25955</v>
      </c>
      <c r="X803" s="8">
        <v>70.7</v>
      </c>
      <c r="Y803" s="5">
        <v>21254</v>
      </c>
      <c r="Z803" s="27">
        <v>187.28307397127699</v>
      </c>
      <c r="AA803" s="5"/>
      <c r="AB803" s="12">
        <v>0.14045020899600641</v>
      </c>
      <c r="AC803" s="5">
        <f>(D803/S803)*1000000</f>
        <v>2507.0184371190076</v>
      </c>
      <c r="AD803" s="5">
        <f>S803/E803</f>
        <v>9.3076477152505035</v>
      </c>
      <c r="AE803" s="5">
        <v>65000000</v>
      </c>
      <c r="AF803" s="5">
        <v>97822539.409999996</v>
      </c>
      <c r="AG803" s="5">
        <v>6687.2417999999998</v>
      </c>
      <c r="AH803" s="5">
        <v>147586500</v>
      </c>
      <c r="AI803" s="5">
        <v>222112095.40000001</v>
      </c>
      <c r="AJ803" s="5">
        <v>5317.3146999999999</v>
      </c>
      <c r="AK803" s="5">
        <v>34</v>
      </c>
      <c r="AL803" s="5">
        <v>2.82E-3</v>
      </c>
      <c r="AM803" s="5">
        <v>4</v>
      </c>
      <c r="AN803" s="5">
        <v>8.0000000000000007E-5</v>
      </c>
      <c r="AO803" s="5">
        <v>30</v>
      </c>
      <c r="AP803" s="5">
        <v>2</v>
      </c>
      <c r="AQ803" s="5">
        <v>2</v>
      </c>
      <c r="AR803" s="5">
        <v>30</v>
      </c>
      <c r="AS803" s="5">
        <v>19</v>
      </c>
      <c r="AT803" s="5">
        <v>107</v>
      </c>
      <c r="AU803" s="5">
        <f>IF(AM803&gt;20,1,0)</f>
        <v>0</v>
      </c>
    </row>
    <row r="804" spans="1:47">
      <c r="A804" s="15">
        <v>38000</v>
      </c>
      <c r="B804" s="1" t="s">
        <v>38</v>
      </c>
      <c r="C804">
        <v>1999</v>
      </c>
      <c r="D804">
        <v>1528</v>
      </c>
      <c r="E804" s="13">
        <v>69001</v>
      </c>
      <c r="F804" s="42">
        <v>6.6</v>
      </c>
      <c r="G804" s="5">
        <v>1.58</v>
      </c>
      <c r="H804" s="13"/>
      <c r="I804" s="13"/>
      <c r="J804" s="13"/>
      <c r="K804" s="13"/>
      <c r="L804" s="13"/>
      <c r="M804" s="13"/>
      <c r="N804" s="13"/>
      <c r="O804" s="30">
        <v>13.1</v>
      </c>
      <c r="P804" s="9">
        <v>5.799068947237803</v>
      </c>
      <c r="Q804" s="15">
        <v>3.8</v>
      </c>
      <c r="S804" s="25">
        <v>644259</v>
      </c>
      <c r="T804" s="5">
        <v>16.8</v>
      </c>
      <c r="U804">
        <v>3.3</v>
      </c>
      <c r="V804" s="9">
        <v>5.8441217557329379</v>
      </c>
      <c r="W804" s="5">
        <v>23793</v>
      </c>
      <c r="X804" s="8">
        <v>70.099999999999994</v>
      </c>
      <c r="Y804" s="5">
        <v>21117</v>
      </c>
      <c r="Z804" s="27">
        <v>230.08349571792101</v>
      </c>
      <c r="AA804" s="5"/>
      <c r="AB804" s="5"/>
      <c r="AC804" s="5">
        <f>(D804/S804)*1000000</f>
        <v>2371.7169647610663</v>
      </c>
      <c r="AD804" s="5">
        <f>S804/E804</f>
        <v>9.3369516383820521</v>
      </c>
      <c r="AE804" s="5">
        <v>13150000.039999999</v>
      </c>
      <c r="AF804" s="5">
        <v>20455470.949999999</v>
      </c>
      <c r="AG804" s="5">
        <v>4957.3251300000002</v>
      </c>
      <c r="AH804" s="5">
        <v>219183000</v>
      </c>
      <c r="AI804" s="5">
        <v>340949920.29000002</v>
      </c>
      <c r="AJ804" s="5">
        <v>30033.55359</v>
      </c>
      <c r="AK804" s="5">
        <v>1</v>
      </c>
      <c r="AL804" s="5">
        <v>6.0000000000000002E-5</v>
      </c>
      <c r="AM804" s="5">
        <v>3</v>
      </c>
      <c r="AN804" s="5">
        <v>1.2999999999999999E-4</v>
      </c>
      <c r="AO804" s="5">
        <v>30</v>
      </c>
      <c r="AP804" s="5">
        <v>1</v>
      </c>
      <c r="AQ804" s="5">
        <v>1</v>
      </c>
      <c r="AR804" s="5">
        <v>30</v>
      </c>
      <c r="AS804" s="5">
        <v>1</v>
      </c>
      <c r="AT804" s="5">
        <v>120</v>
      </c>
      <c r="AU804" s="5">
        <f>IF(AM804&gt;20,1,0)</f>
        <v>0</v>
      </c>
    </row>
    <row r="805" spans="1:47">
      <c r="A805" s="15">
        <v>38000</v>
      </c>
      <c r="B805" s="1" t="s">
        <v>38</v>
      </c>
      <c r="C805">
        <v>1998</v>
      </c>
      <c r="D805">
        <v>1476.1</v>
      </c>
      <c r="E805" s="13">
        <v>69001</v>
      </c>
      <c r="F805" s="42"/>
      <c r="G805" s="5">
        <v>1.1000000000000001</v>
      </c>
      <c r="H805" s="13"/>
      <c r="I805" s="13"/>
      <c r="J805" s="13"/>
      <c r="K805" s="13"/>
      <c r="L805" s="13"/>
      <c r="M805" s="13"/>
      <c r="N805" s="13"/>
      <c r="O805" s="30">
        <v>15.1</v>
      </c>
      <c r="P805" s="9">
        <v>5.8668016368809219</v>
      </c>
      <c r="Q805" s="15">
        <v>3.6</v>
      </c>
      <c r="S805" s="25">
        <v>647532</v>
      </c>
      <c r="T805" s="5">
        <v>15.6</v>
      </c>
      <c r="U805">
        <v>2.9</v>
      </c>
      <c r="V805" s="9">
        <v>5.9076796311045312</v>
      </c>
      <c r="W805" s="5">
        <v>23327</v>
      </c>
      <c r="X805" s="8">
        <v>68</v>
      </c>
      <c r="Y805" s="5">
        <v>21057</v>
      </c>
      <c r="Z805" s="27">
        <v>256.87986364551398</v>
      </c>
      <c r="AA805" s="5"/>
      <c r="AB805" s="5"/>
      <c r="AC805" s="5">
        <f>(D805/S805)*1000000</f>
        <v>2279.5784609872562</v>
      </c>
      <c r="AD805" s="5">
        <f>S805/E805</f>
        <v>9.3843857335400944</v>
      </c>
      <c r="AE805" s="5">
        <v>9065000</v>
      </c>
      <c r="AF805" s="5">
        <v>14412486.939999999</v>
      </c>
      <c r="AG805" s="5">
        <v>3161.6930699999998</v>
      </c>
      <c r="AH805" s="5">
        <v>3776599.92</v>
      </c>
      <c r="AI805" s="5">
        <v>6004434.2699999996</v>
      </c>
      <c r="AJ805" s="5">
        <v>769.72180000000003</v>
      </c>
      <c r="AK805" s="5">
        <v>6.04</v>
      </c>
      <c r="AL805" s="5">
        <v>1.92E-3</v>
      </c>
      <c r="AM805" s="5">
        <v>0</v>
      </c>
      <c r="AN805" s="5">
        <v>0</v>
      </c>
      <c r="AO805" s="5">
        <v>6</v>
      </c>
      <c r="AP805" s="5">
        <v>0</v>
      </c>
      <c r="AQ805" s="5">
        <v>4</v>
      </c>
      <c r="AR805" s="5">
        <v>6</v>
      </c>
      <c r="AS805" s="5">
        <v>1</v>
      </c>
      <c r="AT805" s="5">
        <v>66</v>
      </c>
      <c r="AU805" s="5">
        <f>IF(AM805&gt;20,1,0)</f>
        <v>0</v>
      </c>
    </row>
    <row r="806" spans="1:47">
      <c r="A806" s="15">
        <v>38000</v>
      </c>
      <c r="B806" s="1" t="s">
        <v>38</v>
      </c>
      <c r="C806">
        <v>1997</v>
      </c>
      <c r="D806">
        <v>1451.1</v>
      </c>
      <c r="E806" s="13">
        <v>69001</v>
      </c>
      <c r="F806" s="42"/>
      <c r="G806" s="5">
        <v>0.94</v>
      </c>
      <c r="H806" s="13"/>
      <c r="I806" s="13"/>
      <c r="J806" s="13"/>
      <c r="K806" s="13"/>
      <c r="L806" s="13"/>
      <c r="M806" s="13"/>
      <c r="N806" s="13"/>
      <c r="O806" s="30">
        <v>13.6</v>
      </c>
      <c r="P806" s="9">
        <v>5.3472147143397599</v>
      </c>
      <c r="Q806" s="15">
        <v>3.3</v>
      </c>
      <c r="R806">
        <v>1.9</v>
      </c>
      <c r="S806" s="25">
        <v>649716</v>
      </c>
      <c r="T806" s="5">
        <v>15</v>
      </c>
      <c r="U806">
        <v>2.7</v>
      </c>
      <c r="V806" s="9">
        <v>5.3523854110958853</v>
      </c>
      <c r="W806" s="5">
        <v>21196</v>
      </c>
      <c r="X806" s="5">
        <v>68.099999999999994</v>
      </c>
      <c r="Y806" s="5">
        <v>20924</v>
      </c>
      <c r="Z806" s="27">
        <v>242.11630788897301</v>
      </c>
      <c r="AA806" s="5"/>
      <c r="AB806" s="5"/>
      <c r="AC806" s="5">
        <f>(D806/S806)*1000000</f>
        <v>2233.4373787931954</v>
      </c>
      <c r="AD806" s="5">
        <f>S806/E806</f>
        <v>9.4160374487326273</v>
      </c>
      <c r="AE806" s="5">
        <v>12650000</v>
      </c>
      <c r="AF806" s="5">
        <v>20425571.280000001</v>
      </c>
      <c r="AG806" s="5">
        <v>5850.3068899999998</v>
      </c>
      <c r="AH806" s="5">
        <v>3749149249.9200001</v>
      </c>
      <c r="AI806" s="5">
        <v>6053637569.04</v>
      </c>
      <c r="AJ806" s="5">
        <v>212706.48968</v>
      </c>
      <c r="AK806" s="5">
        <v>121.73</v>
      </c>
      <c r="AL806" s="5">
        <v>2.785E-2</v>
      </c>
      <c r="AM806" s="5">
        <v>16</v>
      </c>
      <c r="AN806" s="5">
        <v>3.1800000000000001E-3</v>
      </c>
      <c r="AO806" s="5">
        <v>11</v>
      </c>
      <c r="AP806" s="5">
        <v>11</v>
      </c>
      <c r="AQ806" s="5">
        <v>11</v>
      </c>
      <c r="AR806" s="5">
        <v>11</v>
      </c>
      <c r="AS806" s="5">
        <v>1</v>
      </c>
      <c r="AT806" s="5">
        <v>297</v>
      </c>
      <c r="AU806" s="5">
        <f>IF(AM806&gt;20,1,0)</f>
        <v>0</v>
      </c>
    </row>
    <row r="807" spans="1:47">
      <c r="A807" s="15">
        <v>39000</v>
      </c>
      <c r="B807" s="1" t="s">
        <v>39</v>
      </c>
      <c r="C807">
        <v>2019</v>
      </c>
      <c r="D807">
        <v>48049.7</v>
      </c>
      <c r="E807" s="17">
        <v>40861</v>
      </c>
      <c r="F807" s="41">
        <v>5.3</v>
      </c>
      <c r="G807" s="41"/>
      <c r="H807" s="38" t="s">
        <v>205</v>
      </c>
      <c r="I807" s="38" t="s">
        <v>206</v>
      </c>
      <c r="J807" s="38" t="s">
        <v>207</v>
      </c>
      <c r="K807" s="38">
        <v>12.6</v>
      </c>
      <c r="L807" s="38">
        <v>2.2999999999999998</v>
      </c>
      <c r="M807" s="38">
        <v>4</v>
      </c>
      <c r="N807" s="17">
        <v>293</v>
      </c>
      <c r="O807" s="30">
        <v>12.4</v>
      </c>
      <c r="P807" s="13"/>
      <c r="Q807" s="15">
        <v>133</v>
      </c>
      <c r="S807" s="31">
        <v>11689100</v>
      </c>
      <c r="T807" s="5">
        <v>226</v>
      </c>
      <c r="U807">
        <v>4.0999999999999996</v>
      </c>
      <c r="V807" s="5"/>
      <c r="W807" s="5">
        <v>50199</v>
      </c>
      <c r="X807" s="8">
        <v>68.2</v>
      </c>
      <c r="Y807" s="5">
        <v>287351</v>
      </c>
      <c r="Z807" s="27">
        <v>1883.1470941426101</v>
      </c>
      <c r="AA807" s="11">
        <v>23443.25</v>
      </c>
      <c r="AB807" s="5"/>
      <c r="AC807" s="5">
        <f>(D807/S807)*1000000</f>
        <v>4110.6415378429474</v>
      </c>
      <c r="AD807" s="5">
        <f>S807/E807</f>
        <v>286.06984655294781</v>
      </c>
      <c r="AE807" s="5">
        <v>152000</v>
      </c>
      <c r="AF807" s="5">
        <v>152000</v>
      </c>
      <c r="AG807" s="5">
        <v>1.16733</v>
      </c>
      <c r="AH807" s="5">
        <v>691602900</v>
      </c>
      <c r="AI807" s="5">
        <v>691602900</v>
      </c>
      <c r="AJ807" s="5">
        <v>2462.71092</v>
      </c>
      <c r="AK807" s="5">
        <v>220</v>
      </c>
      <c r="AL807" s="5">
        <v>7.2000000000000005E-4</v>
      </c>
      <c r="AM807" s="5">
        <v>11</v>
      </c>
      <c r="AN807" s="5">
        <v>1.6000000000000001E-4</v>
      </c>
      <c r="AO807" s="5">
        <v>31</v>
      </c>
      <c r="AP807" s="5">
        <v>2</v>
      </c>
      <c r="AQ807" s="5">
        <v>2</v>
      </c>
      <c r="AR807" s="5">
        <v>31</v>
      </c>
      <c r="AS807" s="5">
        <v>3</v>
      </c>
      <c r="AT807" s="5">
        <v>940</v>
      </c>
      <c r="AU807" s="5">
        <f>IF(AM807&gt;20,1,0)</f>
        <v>0</v>
      </c>
    </row>
    <row r="808" spans="1:47">
      <c r="A808" s="15">
        <v>39000</v>
      </c>
      <c r="B808" s="1" t="s">
        <v>39</v>
      </c>
      <c r="C808">
        <v>2018</v>
      </c>
      <c r="D808">
        <v>45566.400000000001</v>
      </c>
      <c r="E808" s="13">
        <v>40861</v>
      </c>
      <c r="F808" s="42">
        <v>5.6</v>
      </c>
      <c r="G808" s="5">
        <v>4.8248667469999997</v>
      </c>
      <c r="H808" s="38" t="s">
        <v>358</v>
      </c>
      <c r="I808" s="38" t="s">
        <v>359</v>
      </c>
      <c r="J808" s="38" t="s">
        <v>360</v>
      </c>
      <c r="K808" s="38">
        <v>12.4</v>
      </c>
      <c r="L808" s="38">
        <v>2.2999999999999998</v>
      </c>
      <c r="M808" s="38">
        <v>3.9</v>
      </c>
      <c r="N808" s="13">
        <v>391</v>
      </c>
      <c r="O808" s="30">
        <v>11.9</v>
      </c>
      <c r="P808" s="9">
        <v>5.7454639372705723</v>
      </c>
      <c r="Q808" s="15">
        <v>132</v>
      </c>
      <c r="S808" s="31">
        <v>11676341</v>
      </c>
      <c r="T808" s="5">
        <v>220.8</v>
      </c>
      <c r="U808">
        <v>4.5</v>
      </c>
      <c r="V808" s="5"/>
      <c r="W808" s="5">
        <v>48747</v>
      </c>
      <c r="X808" s="8">
        <v>67.3</v>
      </c>
      <c r="Y808" s="5">
        <v>283135</v>
      </c>
      <c r="Z808" s="27">
        <v>1931.7214759102901</v>
      </c>
      <c r="AA808" s="11">
        <v>22661.25</v>
      </c>
      <c r="AB808" s="5"/>
      <c r="AC808" s="5">
        <f>(D808/S808)*1000000</f>
        <v>3902.4554010541488</v>
      </c>
      <c r="AD808" s="5">
        <f>S808/E808</f>
        <v>285.75759281466435</v>
      </c>
      <c r="AE808" s="5">
        <v>46100</v>
      </c>
      <c r="AF808" s="5">
        <v>47577.41</v>
      </c>
      <c r="AG808" s="5">
        <v>0.72892000000000001</v>
      </c>
      <c r="AH808" s="5">
        <v>15928050</v>
      </c>
      <c r="AI808" s="5">
        <v>16438512.5</v>
      </c>
      <c r="AJ808" s="5">
        <v>237.34645</v>
      </c>
      <c r="AK808" s="5">
        <v>4</v>
      </c>
      <c r="AL808" s="5">
        <v>1.0000000000000001E-5</v>
      </c>
      <c r="AM808" s="5">
        <v>1</v>
      </c>
      <c r="AN808" s="5">
        <v>1.0000000000000001E-5</v>
      </c>
      <c r="AO808" s="5">
        <v>5</v>
      </c>
      <c r="AP808" s="5">
        <v>1</v>
      </c>
      <c r="AQ808" s="5">
        <v>1</v>
      </c>
      <c r="AR808" s="5">
        <v>5</v>
      </c>
      <c r="AS808" s="5">
        <v>1</v>
      </c>
      <c r="AT808" s="5">
        <v>623</v>
      </c>
      <c r="AU808" s="5">
        <f>IF(AM808&gt;20,1,0)</f>
        <v>0</v>
      </c>
    </row>
    <row r="809" spans="1:47">
      <c r="A809" s="15">
        <v>39000</v>
      </c>
      <c r="B809" s="1" t="s">
        <v>39</v>
      </c>
      <c r="C809">
        <v>2017</v>
      </c>
      <c r="D809">
        <v>43570.8</v>
      </c>
      <c r="E809" s="13">
        <v>40861</v>
      </c>
      <c r="F809" s="42">
        <v>5.8</v>
      </c>
      <c r="G809" s="5">
        <v>6.3528103979999999</v>
      </c>
      <c r="H809" s="38" t="s">
        <v>511</v>
      </c>
      <c r="I809" s="38" t="s">
        <v>512</v>
      </c>
      <c r="J809" s="38" t="s">
        <v>513</v>
      </c>
      <c r="K809" s="38">
        <v>12.4</v>
      </c>
      <c r="L809" s="38">
        <v>2.2000000000000002</v>
      </c>
      <c r="M809" s="38">
        <v>3.7</v>
      </c>
      <c r="N809" s="13">
        <v>330</v>
      </c>
      <c r="O809" s="30">
        <v>12.7</v>
      </c>
      <c r="P809" s="9">
        <v>5.5276074441715961</v>
      </c>
      <c r="Q809" s="15">
        <v>129.6</v>
      </c>
      <c r="S809" s="31">
        <v>11659650</v>
      </c>
      <c r="T809" s="5">
        <v>217.1</v>
      </c>
      <c r="U809">
        <v>5</v>
      </c>
      <c r="V809" s="9">
        <v>5.5639106931133986</v>
      </c>
      <c r="W809" s="5">
        <v>46829</v>
      </c>
      <c r="X809" s="8">
        <v>66</v>
      </c>
      <c r="Y809" s="5">
        <v>281633</v>
      </c>
      <c r="Z809" s="27">
        <v>2010.1339199100501</v>
      </c>
      <c r="AA809" s="11">
        <v>21237</v>
      </c>
      <c r="AB809" s="5"/>
      <c r="AC809" s="5">
        <f>(D809/S809)*1000000</f>
        <v>3736.887470893209</v>
      </c>
      <c r="AD809" s="5">
        <f>S809/E809</f>
        <v>285.34911039866864</v>
      </c>
      <c r="AE809" s="5">
        <v>1635000</v>
      </c>
      <c r="AF809" s="5">
        <v>1698723.07</v>
      </c>
      <c r="AG809" s="5">
        <v>21.79063</v>
      </c>
      <c r="AH809" s="5">
        <v>69660100</v>
      </c>
      <c r="AI809" s="5">
        <v>72375056.950000003</v>
      </c>
      <c r="AJ809" s="5">
        <v>982.21477000000004</v>
      </c>
      <c r="AK809" s="5">
        <v>19</v>
      </c>
      <c r="AL809" s="5">
        <v>3.1E-4</v>
      </c>
      <c r="AM809" s="5">
        <v>2</v>
      </c>
      <c r="AN809" s="5">
        <v>1.0000000000000001E-5</v>
      </c>
      <c r="AO809" s="5">
        <v>4</v>
      </c>
      <c r="AP809" s="5">
        <v>1</v>
      </c>
      <c r="AQ809" s="5">
        <v>1</v>
      </c>
      <c r="AR809" s="5">
        <v>4</v>
      </c>
      <c r="AS809" s="5">
        <v>3</v>
      </c>
      <c r="AT809" s="5">
        <v>708</v>
      </c>
      <c r="AU809" s="5">
        <f>IF(AM809&gt;20,1,0)</f>
        <v>0</v>
      </c>
    </row>
    <row r="810" spans="1:47">
      <c r="A810" s="15">
        <v>39000</v>
      </c>
      <c r="B810" s="1" t="s">
        <v>39</v>
      </c>
      <c r="C810">
        <v>2016</v>
      </c>
      <c r="D810">
        <v>42099.5</v>
      </c>
      <c r="E810" s="13">
        <v>40861</v>
      </c>
      <c r="F810" s="42">
        <v>6</v>
      </c>
      <c r="G810" s="5">
        <v>5.88</v>
      </c>
      <c r="H810" s="38" t="s">
        <v>664</v>
      </c>
      <c r="I810" s="38" t="s">
        <v>665</v>
      </c>
      <c r="J810" s="38" t="s">
        <v>666</v>
      </c>
      <c r="K810" s="38">
        <v>12.4</v>
      </c>
      <c r="L810" s="38">
        <v>2.1</v>
      </c>
      <c r="M810" s="38">
        <v>3.6</v>
      </c>
      <c r="N810" s="13">
        <v>395</v>
      </c>
      <c r="O810" s="30">
        <v>13.7</v>
      </c>
      <c r="P810" s="9">
        <v>5.4186507706905429</v>
      </c>
      <c r="Q810" s="15">
        <v>125.1</v>
      </c>
      <c r="S810" s="31">
        <v>11634370</v>
      </c>
      <c r="T810" s="5">
        <v>206.1</v>
      </c>
      <c r="U810">
        <v>5</v>
      </c>
      <c r="V810" s="9">
        <v>5.4369694425089854</v>
      </c>
      <c r="W810" s="5">
        <v>45226</v>
      </c>
      <c r="X810" s="8">
        <v>66.099999999999994</v>
      </c>
      <c r="Y810" s="5">
        <v>278659</v>
      </c>
      <c r="Z810" s="27">
        <v>1816.1492861377201</v>
      </c>
      <c r="AA810" s="11">
        <v>19116.25</v>
      </c>
      <c r="AB810" s="12">
        <v>6.6323945388530092E-2</v>
      </c>
      <c r="AC810" s="5">
        <f>(D810/S810)*1000000</f>
        <v>3618.545739906845</v>
      </c>
      <c r="AD810" s="5">
        <f>S810/E810</f>
        <v>284.73042754704977</v>
      </c>
      <c r="AE810" s="5">
        <v>68000</v>
      </c>
      <c r="AF810" s="5">
        <v>72113.06</v>
      </c>
      <c r="AG810" s="5">
        <v>1.04932</v>
      </c>
      <c r="AH810" s="5">
        <v>21265550</v>
      </c>
      <c r="AI810" s="5">
        <v>22551826.510000002</v>
      </c>
      <c r="AJ810" s="5">
        <v>198.74367000000001</v>
      </c>
      <c r="AK810" s="5">
        <v>4</v>
      </c>
      <c r="AL810" s="5">
        <v>3.0000000000000001E-5</v>
      </c>
      <c r="AM810" s="5">
        <v>1</v>
      </c>
      <c r="AN810" s="5">
        <v>3.0000000000000001E-5</v>
      </c>
      <c r="AO810" s="5">
        <v>3</v>
      </c>
      <c r="AP810" s="5">
        <v>1</v>
      </c>
      <c r="AQ810" s="5">
        <v>1</v>
      </c>
      <c r="AR810" s="5">
        <v>3</v>
      </c>
      <c r="AS810" s="5">
        <v>1</v>
      </c>
      <c r="AT810" s="5">
        <v>494</v>
      </c>
      <c r="AU810" s="5">
        <f>IF(AM810&gt;20,1,0)</f>
        <v>0</v>
      </c>
    </row>
    <row r="811" spans="1:47">
      <c r="A811" s="15">
        <v>39000</v>
      </c>
      <c r="B811" s="1" t="s">
        <v>39</v>
      </c>
      <c r="C811">
        <v>2015</v>
      </c>
      <c r="D811">
        <v>41280.800000000003</v>
      </c>
      <c r="E811" s="13">
        <v>40861</v>
      </c>
      <c r="F811" s="42">
        <v>5.9</v>
      </c>
      <c r="G811" s="5">
        <v>4.5</v>
      </c>
      <c r="H811" s="38" t="s">
        <v>817</v>
      </c>
      <c r="I811" s="38" t="s">
        <v>818</v>
      </c>
      <c r="J811" s="38" t="s">
        <v>819</v>
      </c>
      <c r="K811" s="38">
        <v>12.3</v>
      </c>
      <c r="L811" s="38">
        <v>2</v>
      </c>
      <c r="M811" s="38">
        <v>3.5</v>
      </c>
      <c r="N811" s="13">
        <v>294</v>
      </c>
      <c r="O811" s="30">
        <v>13.6</v>
      </c>
      <c r="P811" s="9">
        <v>5.5958742910757131</v>
      </c>
      <c r="Q811" s="15">
        <v>120.5</v>
      </c>
      <c r="S811" s="31">
        <v>11617527</v>
      </c>
      <c r="T811" s="5">
        <v>200.5</v>
      </c>
      <c r="U811">
        <v>4.9000000000000004</v>
      </c>
      <c r="V811" s="9">
        <v>5.6101245895034433</v>
      </c>
      <c r="W811" s="5">
        <v>44405</v>
      </c>
      <c r="X811" s="8">
        <v>66.400000000000006</v>
      </c>
      <c r="Y811" s="5">
        <v>276429</v>
      </c>
      <c r="Z811" s="27">
        <v>1618.70428118419</v>
      </c>
      <c r="AA811" s="11">
        <v>18222.5</v>
      </c>
      <c r="AB811" s="12">
        <v>1.9267578591934759E-2</v>
      </c>
      <c r="AC811" s="5">
        <f>(D811/S811)*1000000</f>
        <v>3553.3207712794642</v>
      </c>
      <c r="AD811" s="5">
        <f>S811/E811</f>
        <v>284.31822520251586</v>
      </c>
      <c r="AE811" s="5">
        <v>780250</v>
      </c>
      <c r="AF811" s="5">
        <v>853125.66</v>
      </c>
      <c r="AG811" s="5">
        <v>19.196919999999999</v>
      </c>
      <c r="AH811" s="5">
        <v>37623907</v>
      </c>
      <c r="AI811" s="5">
        <v>41137994.140000001</v>
      </c>
      <c r="AJ811" s="5">
        <v>370.77195999999998</v>
      </c>
      <c r="AK811" s="5">
        <v>9</v>
      </c>
      <c r="AL811" s="5">
        <v>1.2E-4</v>
      </c>
      <c r="AM811" s="5">
        <v>6</v>
      </c>
      <c r="AN811" s="5">
        <v>1E-4</v>
      </c>
      <c r="AO811" s="5">
        <v>5</v>
      </c>
      <c r="AP811" s="5">
        <v>2</v>
      </c>
      <c r="AQ811" s="5">
        <v>2</v>
      </c>
      <c r="AR811" s="5">
        <v>5</v>
      </c>
      <c r="AS811" s="5">
        <v>4</v>
      </c>
      <c r="AT811" s="5">
        <v>598</v>
      </c>
      <c r="AU811" s="5">
        <f>IF(AM811&gt;20,1,0)</f>
        <v>0</v>
      </c>
    </row>
    <row r="812" spans="1:47">
      <c r="A812" s="15">
        <v>39000</v>
      </c>
      <c r="B812" s="1" t="s">
        <v>39</v>
      </c>
      <c r="C812">
        <v>2014</v>
      </c>
      <c r="D812">
        <v>40377.1</v>
      </c>
      <c r="E812" s="13">
        <v>40861</v>
      </c>
      <c r="F812" s="42">
        <v>5.8</v>
      </c>
      <c r="G812" s="5">
        <v>4</v>
      </c>
      <c r="H812" s="38" t="s">
        <v>969</v>
      </c>
      <c r="I812" s="38" t="s">
        <v>970</v>
      </c>
      <c r="J812" s="38" t="s">
        <v>971</v>
      </c>
      <c r="K812" s="38">
        <v>12.2</v>
      </c>
      <c r="L812" s="38">
        <v>1.9</v>
      </c>
      <c r="M812" s="38">
        <v>3.4</v>
      </c>
      <c r="N812" s="13">
        <v>350</v>
      </c>
      <c r="O812" s="30">
        <v>15.6</v>
      </c>
      <c r="P812" s="9">
        <v>5.1241228172146984</v>
      </c>
      <c r="Q812" s="15">
        <v>117.5</v>
      </c>
      <c r="S812" s="31">
        <v>11602700</v>
      </c>
      <c r="T812" s="5">
        <v>195.7</v>
      </c>
      <c r="U812">
        <v>5.8</v>
      </c>
      <c r="V812" s="9">
        <v>5.1316287782193273</v>
      </c>
      <c r="W812" s="5">
        <v>42755</v>
      </c>
      <c r="X812" s="8">
        <v>67.3</v>
      </c>
      <c r="Y812" s="5">
        <v>274367</v>
      </c>
      <c r="Z812" s="27">
        <v>1665.5296944248</v>
      </c>
      <c r="AA812" s="11">
        <v>17700</v>
      </c>
      <c r="AB812" s="12">
        <v>-6.7001219178821736E-2</v>
      </c>
      <c r="AC812" s="5">
        <f>(D812/S812)*1000000</f>
        <v>3479.9744886965964</v>
      </c>
      <c r="AD812" s="5">
        <f>S812/E812</f>
        <v>283.95536085754139</v>
      </c>
      <c r="AE812" s="5">
        <v>76000</v>
      </c>
      <c r="AF812" s="5">
        <v>83197.070000000007</v>
      </c>
      <c r="AG812" s="5">
        <v>1.87832</v>
      </c>
      <c r="AH812" s="5">
        <v>96945449</v>
      </c>
      <c r="AI812" s="5">
        <v>106126012.18000001</v>
      </c>
      <c r="AJ812" s="5">
        <v>559.43789000000004</v>
      </c>
      <c r="AK812" s="5">
        <v>42</v>
      </c>
      <c r="AL812" s="5">
        <v>2.9999999999999997E-4</v>
      </c>
      <c r="AM812" s="5">
        <v>1</v>
      </c>
      <c r="AN812" s="5">
        <v>2.0000000000000002E-5</v>
      </c>
      <c r="AO812" s="5">
        <v>4</v>
      </c>
      <c r="AP812" s="5">
        <v>1</v>
      </c>
      <c r="AQ812" s="5">
        <v>1</v>
      </c>
      <c r="AR812" s="5">
        <v>4</v>
      </c>
      <c r="AS812" s="5">
        <v>1</v>
      </c>
      <c r="AT812" s="5">
        <v>577</v>
      </c>
      <c r="AU812" s="5">
        <f>IF(AM812&gt;20,1,0)</f>
        <v>0</v>
      </c>
    </row>
    <row r="813" spans="1:47">
      <c r="A813" s="15">
        <v>39000</v>
      </c>
      <c r="B813" s="1" t="s">
        <v>39</v>
      </c>
      <c r="C813">
        <v>2013</v>
      </c>
      <c r="D813">
        <v>37448.9</v>
      </c>
      <c r="E813" s="13">
        <v>40861</v>
      </c>
      <c r="F813" s="42">
        <v>5.7</v>
      </c>
      <c r="G813" s="5">
        <v>4.13</v>
      </c>
      <c r="H813" s="38" t="s">
        <v>1121</v>
      </c>
      <c r="I813" s="38" t="s">
        <v>1122</v>
      </c>
      <c r="J813" s="38" t="s">
        <v>1123</v>
      </c>
      <c r="K813" s="38">
        <v>12.1</v>
      </c>
      <c r="L813" s="38">
        <v>1.8</v>
      </c>
      <c r="M813" s="38">
        <v>3.3</v>
      </c>
      <c r="N813" s="13">
        <v>330</v>
      </c>
      <c r="O813" s="30">
        <v>14.9</v>
      </c>
      <c r="P813" s="9">
        <v>4.9905195880266211</v>
      </c>
      <c r="Q813" s="15">
        <v>112.8</v>
      </c>
      <c r="S813" s="31">
        <v>11576684</v>
      </c>
      <c r="T813" s="5">
        <v>186</v>
      </c>
      <c r="U813">
        <v>7.5</v>
      </c>
      <c r="V813" s="9">
        <v>5.0013719831689967</v>
      </c>
      <c r="W813" s="5">
        <v>41098</v>
      </c>
      <c r="X813" s="8">
        <v>67.900000000000006</v>
      </c>
      <c r="Y813" s="5">
        <v>273758</v>
      </c>
      <c r="Z813" s="27">
        <v>1821.36260489293</v>
      </c>
      <c r="AA813" s="11">
        <v>17476</v>
      </c>
      <c r="AB813" s="12">
        <v>-8.5980644795660935E-2</v>
      </c>
      <c r="AC813" s="5">
        <f>(D813/S813)*1000000</f>
        <v>3234.8555078466343</v>
      </c>
      <c r="AD813" s="5">
        <f>S813/E813</f>
        <v>283.31866572036904</v>
      </c>
      <c r="AE813" s="5">
        <v>575500</v>
      </c>
      <c r="AF813" s="5">
        <v>640218.57999999996</v>
      </c>
      <c r="AG813" s="5">
        <v>6.5341100000000001</v>
      </c>
      <c r="AH813" s="5">
        <v>74367099</v>
      </c>
      <c r="AI813" s="5">
        <v>82730147.769999996</v>
      </c>
      <c r="AJ813" s="5">
        <v>616.13220999999999</v>
      </c>
      <c r="AK813" s="5">
        <v>61</v>
      </c>
      <c r="AL813" s="5">
        <v>1.6000000000000001E-4</v>
      </c>
      <c r="AM813" s="5">
        <v>3</v>
      </c>
      <c r="AN813" s="5">
        <v>2.0000000000000002E-5</v>
      </c>
      <c r="AO813" s="5">
        <v>5</v>
      </c>
      <c r="AP813" s="5">
        <v>4</v>
      </c>
      <c r="AQ813" s="5">
        <v>1</v>
      </c>
      <c r="AR813" s="5">
        <v>5</v>
      </c>
      <c r="AS813" s="5">
        <v>3</v>
      </c>
      <c r="AT813" s="5">
        <v>992</v>
      </c>
      <c r="AU813" s="5">
        <f>IF(AM813&gt;20,1,0)</f>
        <v>0</v>
      </c>
    </row>
    <row r="814" spans="1:47">
      <c r="A814" s="15">
        <v>39000</v>
      </c>
      <c r="B814" s="1" t="s">
        <v>39</v>
      </c>
      <c r="C814">
        <v>2012</v>
      </c>
      <c r="D814">
        <v>35198.300000000003</v>
      </c>
      <c r="E814" s="17">
        <v>40861</v>
      </c>
      <c r="F814" s="41">
        <v>5.8</v>
      </c>
      <c r="G814" s="5">
        <v>4.1399999999999997</v>
      </c>
      <c r="H814" s="38" t="s">
        <v>1274</v>
      </c>
      <c r="I814" s="38" t="s">
        <v>1275</v>
      </c>
      <c r="J814" s="38" t="s">
        <v>1276</v>
      </c>
      <c r="K814" s="38">
        <v>12.2</v>
      </c>
      <c r="L814" s="38">
        <v>1.7</v>
      </c>
      <c r="M814" s="38">
        <v>3.2</v>
      </c>
      <c r="N814" s="17">
        <v>385</v>
      </c>
      <c r="O814" s="30">
        <v>15.4</v>
      </c>
      <c r="P814" s="9">
        <v>5.0273648004514868</v>
      </c>
      <c r="Q814" s="15">
        <v>112.9</v>
      </c>
      <c r="S814" s="31">
        <v>11548923</v>
      </c>
      <c r="T814" s="5">
        <v>181.1</v>
      </c>
      <c r="U814">
        <v>7.4</v>
      </c>
      <c r="V814" s="9">
        <v>5.0377876454620703</v>
      </c>
      <c r="W814" s="5">
        <v>40632</v>
      </c>
      <c r="X814" s="8">
        <v>67.900000000000006</v>
      </c>
      <c r="Y814" s="5">
        <v>273065</v>
      </c>
      <c r="Z814" s="27">
        <v>1439.44213951915</v>
      </c>
      <c r="AA814" s="11">
        <v>17856.75</v>
      </c>
      <c r="AB814" s="12">
        <v>-0.12317689783541255</v>
      </c>
      <c r="AC814" s="5">
        <f>(D814/S814)*1000000</f>
        <v>3047.7560548286624</v>
      </c>
      <c r="AD814" s="5">
        <f>S814/E814</f>
        <v>282.63926482464944</v>
      </c>
      <c r="AE814" s="5">
        <v>1693000</v>
      </c>
      <c r="AF814" s="5">
        <v>1910975.63</v>
      </c>
      <c r="AG814" s="5">
        <v>67.13937</v>
      </c>
      <c r="AH814" s="5">
        <v>135817758</v>
      </c>
      <c r="AI814" s="5">
        <v>153304444.66</v>
      </c>
      <c r="AJ814" s="5">
        <v>1561.6736800000001</v>
      </c>
      <c r="AK814" s="5">
        <v>26</v>
      </c>
      <c r="AL814" s="5">
        <v>3.4000000000000002E-4</v>
      </c>
      <c r="AM814" s="5">
        <v>11</v>
      </c>
      <c r="AN814" s="5">
        <v>1.1E-4</v>
      </c>
      <c r="AO814" s="5">
        <v>7</v>
      </c>
      <c r="AP814" s="5">
        <v>7</v>
      </c>
      <c r="AQ814" s="5">
        <v>1</v>
      </c>
      <c r="AR814" s="5">
        <v>3</v>
      </c>
      <c r="AS814" s="5">
        <v>1</v>
      </c>
      <c r="AT814" s="5">
        <v>849</v>
      </c>
      <c r="AU814" s="5">
        <f>IF(AM814&gt;20,1,0)</f>
        <v>0</v>
      </c>
    </row>
    <row r="815" spans="1:47">
      <c r="A815" s="15">
        <v>39000</v>
      </c>
      <c r="B815" s="1" t="s">
        <v>39</v>
      </c>
      <c r="C815">
        <v>2011</v>
      </c>
      <c r="D815">
        <v>34340.300000000003</v>
      </c>
      <c r="E815" s="13">
        <v>40861</v>
      </c>
      <c r="F815" s="42">
        <v>5.9</v>
      </c>
      <c r="G815" s="5">
        <v>4.33</v>
      </c>
      <c r="H815" s="38" t="s">
        <v>1427</v>
      </c>
      <c r="I815" s="38" t="s">
        <v>1428</v>
      </c>
      <c r="J815" s="38" t="s">
        <v>1429</v>
      </c>
      <c r="K815" s="38">
        <v>12.1</v>
      </c>
      <c r="L815" s="38">
        <v>1.7</v>
      </c>
      <c r="M815" s="38">
        <v>3.2</v>
      </c>
      <c r="N815" s="13">
        <v>272</v>
      </c>
      <c r="O815" s="30">
        <v>15.1</v>
      </c>
      <c r="P815" s="9">
        <v>4.6816974481693521</v>
      </c>
      <c r="Q815" s="15">
        <v>115.3</v>
      </c>
      <c r="S815" s="31">
        <v>11544663</v>
      </c>
      <c r="T815" s="5">
        <v>176.1</v>
      </c>
      <c r="U815">
        <v>8.8000000000000007</v>
      </c>
      <c r="V815" s="9">
        <v>4.6972395176341388</v>
      </c>
      <c r="W815" s="5">
        <v>39067</v>
      </c>
      <c r="X815" s="8">
        <v>68.900000000000006</v>
      </c>
      <c r="Y815" s="5">
        <v>273730</v>
      </c>
      <c r="Z815" s="27">
        <v>1211.46265190758</v>
      </c>
      <c r="AA815" s="11">
        <v>17958.25</v>
      </c>
      <c r="AB815" s="12">
        <v>-2.3651509319490987E-2</v>
      </c>
      <c r="AC815" s="5">
        <f>(D815/S815)*1000000</f>
        <v>2974.5606259792949</v>
      </c>
      <c r="AD815" s="5">
        <f>S815/E815</f>
        <v>282.53500893272314</v>
      </c>
      <c r="AE815" s="5">
        <v>194000</v>
      </c>
      <c r="AF815" s="5">
        <v>223509.34</v>
      </c>
      <c r="AG815" s="5">
        <v>0.84021000000000001</v>
      </c>
      <c r="AH815" s="5">
        <v>172191353</v>
      </c>
      <c r="AI815" s="5">
        <v>198383386.56</v>
      </c>
      <c r="AJ815" s="5">
        <v>2909.38643</v>
      </c>
      <c r="AK815" s="5">
        <v>10</v>
      </c>
      <c r="AL815" s="5">
        <v>1.4999999999999999E-4</v>
      </c>
      <c r="AM815" s="5">
        <v>4</v>
      </c>
      <c r="AN815" s="5">
        <v>4.0000000000000003E-5</v>
      </c>
      <c r="AO815" s="5">
        <v>6</v>
      </c>
      <c r="AP815" s="5">
        <v>3</v>
      </c>
      <c r="AQ815" s="5">
        <v>1</v>
      </c>
      <c r="AR815" s="5">
        <v>6</v>
      </c>
      <c r="AS815" s="5">
        <v>1</v>
      </c>
      <c r="AT815" s="5">
        <v>1171</v>
      </c>
      <c r="AU815" s="5">
        <f>IF(AM815&gt;20,1,0)</f>
        <v>0</v>
      </c>
    </row>
    <row r="816" spans="1:47">
      <c r="A816" s="15">
        <v>39000</v>
      </c>
      <c r="B816" s="1" t="s">
        <v>39</v>
      </c>
      <c r="C816">
        <v>2010</v>
      </c>
      <c r="D816">
        <v>33437.300000000003</v>
      </c>
      <c r="E816" s="13">
        <v>40861</v>
      </c>
      <c r="F816" s="42">
        <v>5.8</v>
      </c>
      <c r="G816" s="5">
        <v>4.1500000000000004</v>
      </c>
      <c r="H816" s="38" t="s">
        <v>1579</v>
      </c>
      <c r="I816" s="38" t="s">
        <v>1580</v>
      </c>
      <c r="J816" s="38" t="s">
        <v>1581</v>
      </c>
      <c r="K816" s="38">
        <v>12.2</v>
      </c>
      <c r="L816" s="38">
        <v>1.7</v>
      </c>
      <c r="M816" s="38">
        <v>3.1</v>
      </c>
      <c r="N816" s="13">
        <v>321</v>
      </c>
      <c r="O816" s="30">
        <v>15.4</v>
      </c>
      <c r="P816" s="9">
        <v>4.5342965132990818</v>
      </c>
      <c r="Q816" s="15">
        <v>113.8</v>
      </c>
      <c r="S816" s="31">
        <v>11539336</v>
      </c>
      <c r="T816" s="5">
        <v>168.8</v>
      </c>
      <c r="U816">
        <v>10.3</v>
      </c>
      <c r="V816" s="9">
        <v>4.5530502712429985</v>
      </c>
      <c r="W816" s="5">
        <v>36575</v>
      </c>
      <c r="X816" s="8">
        <v>69.7</v>
      </c>
      <c r="Y816" s="5">
        <v>270815</v>
      </c>
      <c r="Z816" s="27">
        <v>1144.61916605187</v>
      </c>
      <c r="AA816" s="11">
        <v>17274.25</v>
      </c>
      <c r="AB816" s="12">
        <v>-6.2403560614911618E-2</v>
      </c>
      <c r="AC816" s="5">
        <f>(D816/S816)*1000000</f>
        <v>2897.6797278456929</v>
      </c>
      <c r="AD816" s="5">
        <f>S816/E816</f>
        <v>282.40464012138716</v>
      </c>
      <c r="AE816" s="5">
        <v>36000</v>
      </c>
      <c r="AF816" s="5">
        <v>42785.15</v>
      </c>
      <c r="AG816" s="5">
        <v>0.97380999999999995</v>
      </c>
      <c r="AH816" s="5">
        <v>197667000</v>
      </c>
      <c r="AI816" s="5">
        <v>234922629.52000001</v>
      </c>
      <c r="AJ816" s="5">
        <v>2281.7142399999998</v>
      </c>
      <c r="AK816" s="5">
        <v>64</v>
      </c>
      <c r="AL816" s="5">
        <v>8.8000000000000003E-4</v>
      </c>
      <c r="AM816" s="5">
        <v>16</v>
      </c>
      <c r="AN816" s="5">
        <v>2.5999999999999998E-4</v>
      </c>
      <c r="AO816" s="5">
        <v>5</v>
      </c>
      <c r="AP816" s="5">
        <v>2</v>
      </c>
      <c r="AQ816" s="5">
        <v>1</v>
      </c>
      <c r="AR816" s="5">
        <v>5</v>
      </c>
      <c r="AS816" s="5">
        <v>2</v>
      </c>
      <c r="AT816" s="5">
        <v>784</v>
      </c>
      <c r="AU816" s="5">
        <f>IF(AM816&gt;20,1,0)</f>
        <v>0</v>
      </c>
    </row>
    <row r="817" spans="1:47">
      <c r="A817" s="15">
        <v>39000</v>
      </c>
      <c r="B817" s="1" t="s">
        <v>39</v>
      </c>
      <c r="C817">
        <v>2009</v>
      </c>
      <c r="D817">
        <v>33004.699999999997</v>
      </c>
      <c r="E817" s="13">
        <v>40861</v>
      </c>
      <c r="F817" s="42">
        <v>5.8</v>
      </c>
      <c r="G817" s="5">
        <v>4.57</v>
      </c>
      <c r="H817" s="13"/>
      <c r="I817" s="13"/>
      <c r="J817" s="13"/>
      <c r="K817" s="13"/>
      <c r="L817" s="13"/>
      <c r="M817" s="13"/>
      <c r="N817" s="13">
        <v>29</v>
      </c>
      <c r="O817" s="30">
        <v>13.3</v>
      </c>
      <c r="P817" s="9">
        <v>4.2367182594826893</v>
      </c>
      <c r="Q817" s="15">
        <v>108</v>
      </c>
      <c r="S817" s="24">
        <v>11528896</v>
      </c>
      <c r="T817" s="5">
        <v>181.1</v>
      </c>
      <c r="U817">
        <v>10.3</v>
      </c>
      <c r="V817" s="9">
        <v>4.2600171263280728</v>
      </c>
      <c r="W817" s="5">
        <v>35532</v>
      </c>
      <c r="X817" s="8">
        <v>69.7</v>
      </c>
      <c r="Y817" s="5">
        <v>274447</v>
      </c>
      <c r="Z817" s="27">
        <v>1114.46423254712</v>
      </c>
      <c r="AA817" s="11">
        <v>16889.25</v>
      </c>
      <c r="AB817" s="12">
        <v>-5.8981588207883434E-2</v>
      </c>
      <c r="AC817" s="5">
        <f>(D817/S817)*1000000</f>
        <v>2862.7806166349314</v>
      </c>
      <c r="AD817" s="5">
        <f>S817/E817</f>
        <v>282.14913976652554</v>
      </c>
      <c r="AE817" s="5">
        <v>85000</v>
      </c>
      <c r="AF817" s="5">
        <v>102677.53</v>
      </c>
      <c r="AG817" s="5">
        <v>1.62357</v>
      </c>
      <c r="AH817" s="5">
        <v>47983500</v>
      </c>
      <c r="AI817" s="5">
        <v>57962677.840000004</v>
      </c>
      <c r="AJ817" s="5">
        <v>655.09497999999996</v>
      </c>
      <c r="AK817" s="5">
        <v>12</v>
      </c>
      <c r="AL817" s="5">
        <v>3.1E-4</v>
      </c>
      <c r="AM817" s="5">
        <v>4</v>
      </c>
      <c r="AN817" s="5">
        <v>6.0000000000000002E-5</v>
      </c>
      <c r="AO817" s="5">
        <v>3</v>
      </c>
      <c r="AP817" s="5">
        <v>3</v>
      </c>
      <c r="AQ817" s="5">
        <v>2</v>
      </c>
      <c r="AR817" s="5">
        <v>3</v>
      </c>
      <c r="AS817" s="5">
        <v>1</v>
      </c>
      <c r="AT817" s="5">
        <v>443</v>
      </c>
      <c r="AU817" s="5">
        <f>IF(AM817&gt;20,1,0)</f>
        <v>0</v>
      </c>
    </row>
    <row r="818" spans="1:47">
      <c r="A818" s="15">
        <v>39000</v>
      </c>
      <c r="B818" s="1" t="s">
        <v>39</v>
      </c>
      <c r="C818">
        <v>2008</v>
      </c>
      <c r="D818">
        <v>34005.199999999997</v>
      </c>
      <c r="E818" s="13">
        <v>40861</v>
      </c>
      <c r="F818" s="42">
        <v>6</v>
      </c>
      <c r="G818" s="5">
        <v>4.76</v>
      </c>
      <c r="H818" s="13"/>
      <c r="I818" s="13"/>
      <c r="J818" s="13"/>
      <c r="K818" s="13"/>
      <c r="L818" s="13"/>
      <c r="M818" s="13"/>
      <c r="N818" s="13">
        <v>60</v>
      </c>
      <c r="O818" s="30">
        <v>13.7</v>
      </c>
      <c r="P818" s="9">
        <v>4.563678636513778</v>
      </c>
      <c r="Q818" s="15">
        <v>102.8</v>
      </c>
      <c r="S818" s="24">
        <v>11515391</v>
      </c>
      <c r="T818" s="5">
        <v>211.2</v>
      </c>
      <c r="U818">
        <v>6.4</v>
      </c>
      <c r="V818" s="9">
        <v>4.5963290382903699</v>
      </c>
      <c r="W818" s="5">
        <v>36596</v>
      </c>
      <c r="X818" s="8">
        <v>70.8</v>
      </c>
      <c r="Y818" s="5">
        <v>279135</v>
      </c>
      <c r="Z818" s="27">
        <v>1749.88369699176</v>
      </c>
      <c r="AA818" s="11">
        <v>17048.5</v>
      </c>
      <c r="AB818" s="12">
        <v>-5.3120860030243952E-2</v>
      </c>
      <c r="AC818" s="5">
        <f>(D818/S818)*1000000</f>
        <v>2953.0217428135961</v>
      </c>
      <c r="AD818" s="5">
        <f>S818/E818</f>
        <v>281.81862901054797</v>
      </c>
      <c r="AE818" s="5">
        <v>15555000</v>
      </c>
      <c r="AF818" s="5">
        <v>18723138.84</v>
      </c>
      <c r="AG818" s="5">
        <v>311.77289999999999</v>
      </c>
      <c r="AH818" s="5">
        <v>1660170000</v>
      </c>
      <c r="AI818" s="5">
        <v>1998302370.78</v>
      </c>
      <c r="AJ818" s="5">
        <v>22886.416639999999</v>
      </c>
      <c r="AK818" s="5">
        <v>19</v>
      </c>
      <c r="AL818" s="5">
        <v>1.8000000000000001E-4</v>
      </c>
      <c r="AM818" s="5">
        <v>13</v>
      </c>
      <c r="AN818" s="5">
        <v>2.5000000000000001E-4</v>
      </c>
      <c r="AO818" s="5">
        <v>4</v>
      </c>
      <c r="AP818" s="5">
        <v>2</v>
      </c>
      <c r="AQ818" s="5">
        <v>1</v>
      </c>
      <c r="AR818" s="5">
        <v>4</v>
      </c>
      <c r="AS818" s="5">
        <v>1</v>
      </c>
      <c r="AT818" s="5">
        <v>1008</v>
      </c>
      <c r="AU818" s="5">
        <f>IF(AM818&gt;20,1,0)</f>
        <v>0</v>
      </c>
    </row>
    <row r="819" spans="1:47">
      <c r="A819" s="15">
        <v>39000</v>
      </c>
      <c r="B819" s="1" t="s">
        <v>39</v>
      </c>
      <c r="C819">
        <v>2007</v>
      </c>
      <c r="D819">
        <v>34296.9</v>
      </c>
      <c r="E819" s="13">
        <v>40861</v>
      </c>
      <c r="F819" s="42">
        <v>6.1</v>
      </c>
      <c r="G819" s="5">
        <v>4.6100000000000003</v>
      </c>
      <c r="H819" s="13"/>
      <c r="I819" s="13"/>
      <c r="J819" s="13"/>
      <c r="K819" s="13"/>
      <c r="L819" s="13"/>
      <c r="M819" s="13"/>
      <c r="N819" s="13">
        <v>14</v>
      </c>
      <c r="O819" s="30">
        <v>12.8</v>
      </c>
      <c r="P819" s="9">
        <v>4.6691478368933703</v>
      </c>
      <c r="Q819" s="15">
        <v>100.1</v>
      </c>
      <c r="S819" s="24">
        <v>11500468</v>
      </c>
      <c r="T819" s="5">
        <v>224.8</v>
      </c>
      <c r="U819">
        <v>5.6</v>
      </c>
      <c r="V819" s="9">
        <v>4.6967995189918943</v>
      </c>
      <c r="W819" s="5">
        <v>35520</v>
      </c>
      <c r="X819" s="8">
        <v>71.400000000000006</v>
      </c>
      <c r="Y819" s="5">
        <v>277578</v>
      </c>
      <c r="Z819" s="27">
        <v>2704.9620444339098</v>
      </c>
      <c r="AA819" s="11">
        <v>17114.75</v>
      </c>
      <c r="AB819" s="12">
        <v>-0.101010233538452</v>
      </c>
      <c r="AC819" s="5">
        <f>(D819/S819)*1000000</f>
        <v>2982.2177671378245</v>
      </c>
      <c r="AD819" s="5">
        <f>S819/E819</f>
        <v>281.45341523702308</v>
      </c>
      <c r="AE819" s="5">
        <v>33423000</v>
      </c>
      <c r="AF819" s="5">
        <v>41775039.439999998</v>
      </c>
      <c r="AG819" s="5">
        <v>732.62786000000006</v>
      </c>
      <c r="AH819" s="5">
        <v>567566500</v>
      </c>
      <c r="AI819" s="5">
        <v>709395114.94000006</v>
      </c>
      <c r="AJ819" s="5">
        <v>5414.4396299999999</v>
      </c>
      <c r="AK819" s="5">
        <v>4</v>
      </c>
      <c r="AL819" s="5">
        <v>3.0000000000000001E-5</v>
      </c>
      <c r="AM819" s="5">
        <v>3</v>
      </c>
      <c r="AN819" s="5">
        <v>2.0000000000000002E-5</v>
      </c>
      <c r="AO819" s="5">
        <v>5</v>
      </c>
      <c r="AP819" s="5">
        <v>1</v>
      </c>
      <c r="AQ819" s="5">
        <v>1</v>
      </c>
      <c r="AR819" s="5">
        <v>5</v>
      </c>
      <c r="AS819" s="5">
        <v>3</v>
      </c>
      <c r="AT819" s="5">
        <v>766</v>
      </c>
      <c r="AU819" s="5">
        <f>IF(AM819&gt;20,1,0)</f>
        <v>0</v>
      </c>
    </row>
    <row r="820" spans="1:47">
      <c r="A820" s="15">
        <v>39000</v>
      </c>
      <c r="B820" s="1" t="s">
        <v>39</v>
      </c>
      <c r="C820">
        <v>2006</v>
      </c>
      <c r="D820">
        <v>31726.6</v>
      </c>
      <c r="E820" s="13">
        <v>40861</v>
      </c>
      <c r="F820" s="42">
        <v>6.3</v>
      </c>
      <c r="G820" s="5">
        <v>4.88</v>
      </c>
      <c r="H820" s="13"/>
      <c r="I820" s="13"/>
      <c r="J820" s="13"/>
      <c r="K820" s="13"/>
      <c r="L820" s="13"/>
      <c r="M820" s="13"/>
      <c r="N820" s="13"/>
      <c r="O820" s="30">
        <v>12.1</v>
      </c>
      <c r="P820" s="9">
        <v>4.9238809067064571</v>
      </c>
      <c r="Q820" s="15">
        <v>97.5</v>
      </c>
      <c r="S820" s="24">
        <v>11481213</v>
      </c>
      <c r="T820" s="5">
        <v>229.7</v>
      </c>
      <c r="U820">
        <v>5.4</v>
      </c>
      <c r="V820" s="9">
        <v>4.946918134907544</v>
      </c>
      <c r="W820" s="5">
        <v>34156</v>
      </c>
      <c r="X820" s="8">
        <v>72.099999999999994</v>
      </c>
      <c r="Y820" s="5">
        <v>275426</v>
      </c>
      <c r="Z820" s="27">
        <v>3498.6500207969302</v>
      </c>
      <c r="AA820" s="11">
        <v>16832.5</v>
      </c>
      <c r="AB820" s="12">
        <v>-0.10378779616264977</v>
      </c>
      <c r="AC820" s="5">
        <f>(D820/S820)*1000000</f>
        <v>2763.3491339286188</v>
      </c>
      <c r="AD820" s="5">
        <f>S820/E820</f>
        <v>280.98218350015907</v>
      </c>
      <c r="AE820" s="5">
        <v>37939000</v>
      </c>
      <c r="AF820" s="5">
        <v>48770148.170000002</v>
      </c>
      <c r="AG820" s="5">
        <v>682.62364000000002</v>
      </c>
      <c r="AH820" s="5">
        <v>815250600</v>
      </c>
      <c r="AI820" s="5">
        <v>1047995270.29</v>
      </c>
      <c r="AJ820" s="5">
        <v>5218.4303499999996</v>
      </c>
      <c r="AK820" s="5">
        <v>29</v>
      </c>
      <c r="AL820" s="5">
        <v>6.8000000000000005E-4</v>
      </c>
      <c r="AM820" s="5">
        <v>6</v>
      </c>
      <c r="AN820" s="5">
        <v>1E-4</v>
      </c>
      <c r="AO820" s="5">
        <v>5</v>
      </c>
      <c r="AP820" s="5">
        <v>3</v>
      </c>
      <c r="AQ820" s="5">
        <v>1</v>
      </c>
      <c r="AR820" s="5">
        <v>2</v>
      </c>
      <c r="AS820" s="5">
        <v>5</v>
      </c>
      <c r="AT820" s="5">
        <v>733</v>
      </c>
      <c r="AU820" s="5">
        <f>IF(AM820&gt;20,1,0)</f>
        <v>0</v>
      </c>
    </row>
    <row r="821" spans="1:47">
      <c r="A821" s="15">
        <v>39000</v>
      </c>
      <c r="B821" s="1" t="s">
        <v>39</v>
      </c>
      <c r="C821">
        <v>2005</v>
      </c>
      <c r="D821">
        <v>31394.1</v>
      </c>
      <c r="E821" s="13">
        <v>40861</v>
      </c>
      <c r="F821" s="42">
        <v>6.5</v>
      </c>
      <c r="G821" s="5">
        <v>5.14</v>
      </c>
      <c r="H821" s="13"/>
      <c r="I821" s="13"/>
      <c r="J821" s="13"/>
      <c r="K821" s="13"/>
      <c r="L821" s="13"/>
      <c r="M821" s="13"/>
      <c r="N821" s="13"/>
      <c r="O821" s="30">
        <v>12.3</v>
      </c>
      <c r="P821" s="9">
        <v>4.8694597710972625</v>
      </c>
      <c r="Q821" s="15">
        <v>92</v>
      </c>
      <c r="S821" s="24">
        <v>11463320</v>
      </c>
      <c r="T821" s="5">
        <v>232.9</v>
      </c>
      <c r="U821">
        <v>5.9</v>
      </c>
      <c r="V821" s="9">
        <v>4.8871115198732449</v>
      </c>
      <c r="W821" s="5">
        <v>32577</v>
      </c>
      <c r="X821" s="8">
        <v>73.3</v>
      </c>
      <c r="Y821" s="5">
        <v>274741</v>
      </c>
      <c r="Z821" s="27">
        <v>4533.7527810497604</v>
      </c>
      <c r="AA821" s="11">
        <v>16646.75</v>
      </c>
      <c r="AB821" s="12">
        <v>-0.11082378883091382</v>
      </c>
      <c r="AC821" s="5">
        <f>(D821/S821)*1000000</f>
        <v>2738.6568638055992</v>
      </c>
      <c r="AD821" s="5">
        <f>S821/E821</f>
        <v>280.54428428085458</v>
      </c>
      <c r="AE821" s="5">
        <v>0</v>
      </c>
      <c r="AF821" s="5">
        <v>0</v>
      </c>
      <c r="AG821" s="5">
        <v>0</v>
      </c>
      <c r="AH821" s="5">
        <v>207370500</v>
      </c>
      <c r="AI821" s="5">
        <v>275171502.66000003</v>
      </c>
      <c r="AJ821" s="5">
        <v>3998.7326400000002</v>
      </c>
      <c r="AK821" s="5">
        <v>13</v>
      </c>
      <c r="AL821" s="5">
        <v>1.3999999999999999E-4</v>
      </c>
      <c r="AM821" s="5">
        <v>6</v>
      </c>
      <c r="AN821" s="5">
        <v>1.2E-4</v>
      </c>
      <c r="AO821" s="5">
        <v>28</v>
      </c>
      <c r="AP821" s="5">
        <v>4</v>
      </c>
      <c r="AQ821" s="5">
        <v>1</v>
      </c>
      <c r="AR821" s="5">
        <v>28</v>
      </c>
      <c r="AS821" s="5">
        <v>0</v>
      </c>
      <c r="AT821" s="5">
        <v>765</v>
      </c>
      <c r="AU821" s="5">
        <f>IF(AM821&gt;20,1,0)</f>
        <v>0</v>
      </c>
    </row>
    <row r="822" spans="1:47">
      <c r="A822" s="15">
        <v>39000</v>
      </c>
      <c r="B822" s="1" t="s">
        <v>39</v>
      </c>
      <c r="C822">
        <v>2004</v>
      </c>
      <c r="D822">
        <v>29047.3</v>
      </c>
      <c r="E822" s="13">
        <v>40861</v>
      </c>
      <c r="F822" s="42">
        <v>6.6</v>
      </c>
      <c r="G822" s="5">
        <v>4.42</v>
      </c>
      <c r="H822" s="13"/>
      <c r="I822" s="13"/>
      <c r="J822" s="13"/>
      <c r="K822" s="13"/>
      <c r="L822" s="13"/>
      <c r="M822" s="13"/>
      <c r="N822" s="13"/>
      <c r="O822" s="30">
        <v>11.6</v>
      </c>
      <c r="P822" s="9">
        <v>4.7052749673648941</v>
      </c>
      <c r="Q822" s="15">
        <v>89.4</v>
      </c>
      <c r="S822" s="24">
        <v>11452251</v>
      </c>
      <c r="T822" s="5">
        <v>234.6</v>
      </c>
      <c r="U822">
        <v>6.3</v>
      </c>
      <c r="V822" s="9">
        <v>4.7182621795545332</v>
      </c>
      <c r="W822" s="5">
        <v>31690</v>
      </c>
      <c r="X822" s="8">
        <v>73.099999999999994</v>
      </c>
      <c r="Y822" s="5">
        <v>272537</v>
      </c>
      <c r="Z822" s="27">
        <v>4172.6220501492799</v>
      </c>
      <c r="AA822" s="5"/>
      <c r="AB822" s="12">
        <v>-0.13658166236836969</v>
      </c>
      <c r="AC822" s="5">
        <f>(D822/S822)*1000000</f>
        <v>2536.383458588185</v>
      </c>
      <c r="AD822" s="5">
        <f>S822/E822</f>
        <v>280.27339027434471</v>
      </c>
      <c r="AE822" s="5">
        <v>890000</v>
      </c>
      <c r="AF822" s="5">
        <v>1221003.1200000001</v>
      </c>
      <c r="AG822" s="5">
        <v>26.321529999999999</v>
      </c>
      <c r="AH822" s="5">
        <v>273536000</v>
      </c>
      <c r="AI822" s="5">
        <v>375267761.74000001</v>
      </c>
      <c r="AJ822" s="5">
        <v>4408.9378999999999</v>
      </c>
      <c r="AK822" s="5">
        <v>13</v>
      </c>
      <c r="AL822" s="5">
        <v>8.0000000000000007E-5</v>
      </c>
      <c r="AM822" s="5">
        <v>4</v>
      </c>
      <c r="AN822" s="5">
        <v>4.0000000000000003E-5</v>
      </c>
      <c r="AO822" s="5">
        <v>7</v>
      </c>
      <c r="AP822" s="5">
        <v>6</v>
      </c>
      <c r="AQ822" s="5">
        <v>1</v>
      </c>
      <c r="AR822" s="5">
        <v>7</v>
      </c>
      <c r="AS822" s="5">
        <v>1</v>
      </c>
      <c r="AT822" s="5">
        <v>754</v>
      </c>
      <c r="AU822" s="5">
        <f>IF(AM822&gt;20,1,0)</f>
        <v>0</v>
      </c>
    </row>
    <row r="823" spans="1:47">
      <c r="A823" s="15">
        <v>39000</v>
      </c>
      <c r="B823" s="1" t="s">
        <v>39</v>
      </c>
      <c r="C823">
        <v>2003</v>
      </c>
      <c r="D823">
        <v>27573</v>
      </c>
      <c r="E823" s="13">
        <v>40861</v>
      </c>
      <c r="F823" s="42">
        <v>6.7</v>
      </c>
      <c r="G823" s="5">
        <v>4.5999999999999996</v>
      </c>
      <c r="H823" s="13"/>
      <c r="I823" s="13"/>
      <c r="J823" s="13"/>
      <c r="K823" s="13"/>
      <c r="L823" s="13"/>
      <c r="M823" s="13"/>
      <c r="N823" s="13"/>
      <c r="O823" s="30">
        <v>10.9</v>
      </c>
      <c r="P823" s="9">
        <v>4.6157307595025978</v>
      </c>
      <c r="Q823" s="15">
        <v>87.2</v>
      </c>
      <c r="S823" s="24">
        <v>11434788</v>
      </c>
      <c r="T823" s="5">
        <v>231.2</v>
      </c>
      <c r="U823">
        <v>6.2</v>
      </c>
      <c r="V823" s="9">
        <v>4.626830089951568</v>
      </c>
      <c r="W823" s="5">
        <v>30574</v>
      </c>
      <c r="X823" s="8">
        <v>72.8</v>
      </c>
      <c r="Y823" s="5">
        <v>277166</v>
      </c>
      <c r="Z823" s="27">
        <v>4432.5120416610298</v>
      </c>
      <c r="AA823" s="5"/>
      <c r="AB823" s="12">
        <v>-0.10648107028416175</v>
      </c>
      <c r="AC823" s="5">
        <f>(D823/S823)*1000000</f>
        <v>2411.3258592988345</v>
      </c>
      <c r="AD823" s="5">
        <f>S823/E823</f>
        <v>279.84601453708916</v>
      </c>
      <c r="AE823" s="5">
        <v>4833000</v>
      </c>
      <c r="AF823" s="5">
        <v>6807030.4800000004</v>
      </c>
      <c r="AG823" s="5">
        <v>110.61157</v>
      </c>
      <c r="AH823" s="5">
        <v>532220000</v>
      </c>
      <c r="AI823" s="5">
        <v>749604337</v>
      </c>
      <c r="AJ823" s="5">
        <v>3913.64525</v>
      </c>
      <c r="AK823" s="5">
        <v>13</v>
      </c>
      <c r="AL823" s="5">
        <v>6.9999999999999994E-5</v>
      </c>
      <c r="AM823" s="5">
        <v>7</v>
      </c>
      <c r="AN823" s="5">
        <v>1.0000000000000001E-5</v>
      </c>
      <c r="AO823" s="5">
        <v>7</v>
      </c>
      <c r="AP823" s="5">
        <v>2</v>
      </c>
      <c r="AQ823" s="5">
        <v>1</v>
      </c>
      <c r="AR823" s="5">
        <v>7</v>
      </c>
      <c r="AS823" s="5">
        <v>1</v>
      </c>
      <c r="AT823" s="5">
        <v>1024</v>
      </c>
      <c r="AU823" s="5">
        <f>IF(AM823&gt;20,1,0)</f>
        <v>0</v>
      </c>
    </row>
    <row r="824" spans="1:47">
      <c r="A824" s="15">
        <v>39000</v>
      </c>
      <c r="B824" s="1" t="s">
        <v>39</v>
      </c>
      <c r="C824">
        <v>2002</v>
      </c>
      <c r="D824">
        <v>26547.1</v>
      </c>
      <c r="E824" s="17">
        <v>40861</v>
      </c>
      <c r="F824" s="41">
        <v>7</v>
      </c>
      <c r="G824" s="5">
        <v>4.6100000000000003</v>
      </c>
      <c r="H824" s="17"/>
      <c r="I824" s="17"/>
      <c r="J824" s="17"/>
      <c r="K824" s="17"/>
      <c r="L824" s="17"/>
      <c r="M824" s="17"/>
      <c r="N824" s="17"/>
      <c r="O824" s="30">
        <v>9.8000000000000007</v>
      </c>
      <c r="P824" s="9">
        <v>4.6650980958194355</v>
      </c>
      <c r="Q824" s="15">
        <v>80.8</v>
      </c>
      <c r="S824" s="24">
        <v>11407889</v>
      </c>
      <c r="T824" s="5">
        <v>236.2</v>
      </c>
      <c r="U824">
        <v>5.7</v>
      </c>
      <c r="V824" s="9">
        <v>4.6764165204796493</v>
      </c>
      <c r="W824" s="5">
        <v>29773</v>
      </c>
      <c r="X824" s="8">
        <v>72.099999999999994</v>
      </c>
      <c r="Y824" s="5">
        <v>274375</v>
      </c>
      <c r="Z824" s="27">
        <v>4365.0071225972697</v>
      </c>
      <c r="AA824" s="5"/>
      <c r="AB824" s="12">
        <v>-0.15548351762625637</v>
      </c>
      <c r="AC824" s="5">
        <f>(D824/S824)*1000000</f>
        <v>2327.0826004706041</v>
      </c>
      <c r="AD824" s="5">
        <f>S824/E824</f>
        <v>279.18770955189547</v>
      </c>
      <c r="AE824" s="5">
        <v>3525000</v>
      </c>
      <c r="AF824" s="5">
        <v>5077929.67</v>
      </c>
      <c r="AG824" s="5">
        <v>37.599409999999999</v>
      </c>
      <c r="AH824" s="5">
        <v>195638200</v>
      </c>
      <c r="AI824" s="5">
        <v>281826104.25999999</v>
      </c>
      <c r="AJ824" s="5">
        <v>3845.5173500000001</v>
      </c>
      <c r="AK824" s="5">
        <v>73</v>
      </c>
      <c r="AL824" s="5">
        <v>1.4E-3</v>
      </c>
      <c r="AM824" s="5">
        <v>11</v>
      </c>
      <c r="AN824" s="5">
        <v>2.2000000000000001E-4</v>
      </c>
      <c r="AO824" s="5">
        <v>6</v>
      </c>
      <c r="AP824" s="5">
        <v>2</v>
      </c>
      <c r="AQ824" s="5">
        <v>2</v>
      </c>
      <c r="AR824" s="5">
        <v>6</v>
      </c>
      <c r="AS824" s="5">
        <v>1</v>
      </c>
      <c r="AT824" s="5">
        <v>1042</v>
      </c>
      <c r="AU824" s="5">
        <f>IF(AM824&gt;20,1,0)</f>
        <v>0</v>
      </c>
    </row>
    <row r="825" spans="1:47">
      <c r="A825" s="15">
        <v>39000</v>
      </c>
      <c r="B825" s="1" t="s">
        <v>39</v>
      </c>
      <c r="C825">
        <v>2001</v>
      </c>
      <c r="D825">
        <v>25396.9</v>
      </c>
      <c r="E825" s="17">
        <v>40861</v>
      </c>
      <c r="F825" s="41">
        <v>7.2</v>
      </c>
      <c r="G825" s="5">
        <v>3.97</v>
      </c>
      <c r="H825" s="17"/>
      <c r="I825" s="17"/>
      <c r="J825" s="17"/>
      <c r="K825" s="17"/>
      <c r="L825" s="17"/>
      <c r="M825" s="17"/>
      <c r="N825" s="17"/>
      <c r="O825" s="30">
        <v>10.5</v>
      </c>
      <c r="P825" s="9">
        <v>4.8806078596888165</v>
      </c>
      <c r="Q825" s="15">
        <v>74.2</v>
      </c>
      <c r="S825" s="24">
        <v>11387404</v>
      </c>
      <c r="T825" s="5">
        <v>240.5</v>
      </c>
      <c r="U825">
        <v>4.3</v>
      </c>
      <c r="V825" s="9">
        <v>4.8890975859040404</v>
      </c>
      <c r="W825" s="5">
        <v>29378</v>
      </c>
      <c r="X825" s="8">
        <v>71.2</v>
      </c>
      <c r="Y825" s="5">
        <v>272855</v>
      </c>
      <c r="Z825" s="27">
        <v>4242.5134873992702</v>
      </c>
      <c r="AA825" s="5"/>
      <c r="AB825" s="12">
        <v>-0.12581398460080898</v>
      </c>
      <c r="AC825" s="5">
        <f>(D825/S825)*1000000</f>
        <v>2230.2624900284559</v>
      </c>
      <c r="AD825" s="5">
        <f>S825/E825</f>
        <v>278.68637576172881</v>
      </c>
      <c r="AE825" s="5">
        <v>0</v>
      </c>
      <c r="AF825" s="5">
        <v>0</v>
      </c>
      <c r="AG825" s="5">
        <v>0</v>
      </c>
      <c r="AH825" s="5">
        <v>97678500</v>
      </c>
      <c r="AI825" s="5">
        <v>142935183.31999999</v>
      </c>
      <c r="AJ825" s="5">
        <v>637.93780000000004</v>
      </c>
      <c r="AK825" s="5">
        <v>21</v>
      </c>
      <c r="AL825" s="5">
        <v>2.2000000000000001E-4</v>
      </c>
      <c r="AM825" s="5">
        <v>8</v>
      </c>
      <c r="AN825" s="5">
        <v>4.0000000000000003E-5</v>
      </c>
      <c r="AO825" s="5">
        <v>3</v>
      </c>
      <c r="AP825" s="5">
        <v>2</v>
      </c>
      <c r="AQ825" s="5">
        <v>2</v>
      </c>
      <c r="AR825" s="5">
        <v>3</v>
      </c>
      <c r="AS825" s="5">
        <v>0</v>
      </c>
      <c r="AT825" s="5">
        <v>556</v>
      </c>
      <c r="AU825" s="5">
        <f>IF(AM825&gt;20,1,0)</f>
        <v>0</v>
      </c>
    </row>
    <row r="826" spans="1:47">
      <c r="A826" s="15">
        <v>39000</v>
      </c>
      <c r="B826" s="1" t="s">
        <v>39</v>
      </c>
      <c r="C826">
        <v>2000</v>
      </c>
      <c r="D826">
        <v>25212.799999999999</v>
      </c>
      <c r="E826" s="13">
        <v>40861</v>
      </c>
      <c r="F826" s="42">
        <v>7.8</v>
      </c>
      <c r="G826" s="5">
        <v>3.68</v>
      </c>
      <c r="H826" s="13"/>
      <c r="I826" s="13"/>
      <c r="J826" s="13"/>
      <c r="K826" s="13"/>
      <c r="L826" s="13"/>
      <c r="M826" s="13"/>
      <c r="N826" s="13"/>
      <c r="O826" s="30">
        <v>10</v>
      </c>
      <c r="P826" s="9">
        <v>5.2660697896309019</v>
      </c>
      <c r="Q826" s="15">
        <v>68.400000000000006</v>
      </c>
      <c r="S826" s="24">
        <v>11353336</v>
      </c>
      <c r="T826" s="5">
        <v>246.1</v>
      </c>
      <c r="U826">
        <v>4</v>
      </c>
      <c r="V826" s="9">
        <v>5.2722889398892212</v>
      </c>
      <c r="W826" s="5">
        <v>28671</v>
      </c>
      <c r="X826" s="8">
        <v>71.3</v>
      </c>
      <c r="Y826" s="5">
        <v>270617</v>
      </c>
      <c r="Z826" s="27">
        <v>4188.2579952021897</v>
      </c>
      <c r="AA826" s="5"/>
      <c r="AB826" s="12">
        <v>-9.4284033757899566E-2</v>
      </c>
      <c r="AC826" s="5">
        <f>(D826/S826)*1000000</f>
        <v>2220.7393492097826</v>
      </c>
      <c r="AD826" s="5">
        <f>S826/E826</f>
        <v>277.85262230488729</v>
      </c>
      <c r="AE826" s="5">
        <v>1010000</v>
      </c>
      <c r="AF826" s="5">
        <v>1520011.76</v>
      </c>
      <c r="AG826" s="5">
        <v>17.65138</v>
      </c>
      <c r="AH826" s="5">
        <v>61321000</v>
      </c>
      <c r="AI826" s="5">
        <v>92285782.890000001</v>
      </c>
      <c r="AJ826" s="5">
        <v>984.44708000000003</v>
      </c>
      <c r="AK826" s="5">
        <v>179</v>
      </c>
      <c r="AL826" s="5">
        <v>2.0400000000000001E-3</v>
      </c>
      <c r="AM826" s="5">
        <v>12</v>
      </c>
      <c r="AN826" s="5">
        <v>1.8000000000000001E-4</v>
      </c>
      <c r="AO826" s="5">
        <v>4</v>
      </c>
      <c r="AP826" s="5">
        <v>3</v>
      </c>
      <c r="AQ826" s="5">
        <v>3</v>
      </c>
      <c r="AR826" s="5">
        <v>4</v>
      </c>
      <c r="AS826" s="5">
        <v>1</v>
      </c>
      <c r="AT826" s="5">
        <v>797</v>
      </c>
      <c r="AU826" s="5">
        <f>IF(AM826&gt;20,1,0)</f>
        <v>0</v>
      </c>
    </row>
    <row r="827" spans="1:47">
      <c r="A827" s="15">
        <v>39000</v>
      </c>
      <c r="B827" s="1" t="s">
        <v>39</v>
      </c>
      <c r="C827">
        <v>1999</v>
      </c>
      <c r="D827">
        <v>24106.400000000001</v>
      </c>
      <c r="E827" s="13">
        <v>40861</v>
      </c>
      <c r="F827" s="42">
        <v>7.8</v>
      </c>
      <c r="G827" s="5">
        <v>3.53</v>
      </c>
      <c r="H827" s="13"/>
      <c r="I827" s="13"/>
      <c r="J827" s="13"/>
      <c r="K827" s="13"/>
      <c r="L827" s="13"/>
      <c r="M827" s="13"/>
      <c r="N827" s="13"/>
      <c r="O827" s="30">
        <v>12</v>
      </c>
      <c r="P827" s="9">
        <v>5.1501843993123044</v>
      </c>
      <c r="Q827" s="15">
        <v>63.5</v>
      </c>
      <c r="S827" s="25">
        <v>11335454</v>
      </c>
      <c r="T827" s="5">
        <v>240.4</v>
      </c>
      <c r="U827">
        <v>4.3</v>
      </c>
      <c r="V827" s="9">
        <v>5.1547480451422105</v>
      </c>
      <c r="W827" s="5">
        <v>27277</v>
      </c>
      <c r="X827" s="8">
        <v>70.7</v>
      </c>
      <c r="Y827" s="5">
        <v>270565</v>
      </c>
      <c r="Z827" s="27">
        <v>4444.3951629209396</v>
      </c>
      <c r="AA827" s="5"/>
      <c r="AB827" s="5"/>
      <c r="AC827" s="5">
        <f>(D827/S827)*1000000</f>
        <v>2126.6373627381845</v>
      </c>
      <c r="AD827" s="5">
        <f>S827/E827</f>
        <v>277.41499229093756</v>
      </c>
      <c r="AE827" s="5">
        <v>200244999.91999999</v>
      </c>
      <c r="AF827" s="5">
        <v>311490931.26999998</v>
      </c>
      <c r="AG827" s="5">
        <v>3992.7398899999998</v>
      </c>
      <c r="AH827" s="5">
        <v>106123199.92</v>
      </c>
      <c r="AI827" s="5">
        <v>165079849.55000001</v>
      </c>
      <c r="AJ827" s="5">
        <v>532.59932000000003</v>
      </c>
      <c r="AK827" s="5">
        <v>171</v>
      </c>
      <c r="AL827" s="5">
        <v>1.56E-3</v>
      </c>
      <c r="AM827" s="5">
        <v>26</v>
      </c>
      <c r="AN827" s="5">
        <v>6.9999999999999994E-5</v>
      </c>
      <c r="AO827" s="5">
        <v>30</v>
      </c>
      <c r="AP827" s="5">
        <v>12</v>
      </c>
      <c r="AQ827" s="5">
        <v>4</v>
      </c>
      <c r="AR827" s="5">
        <v>10</v>
      </c>
      <c r="AS827" s="5">
        <v>30</v>
      </c>
      <c r="AT827" s="5">
        <v>616</v>
      </c>
      <c r="AU827" s="5">
        <f>IF(AM827&gt;20,1,0)</f>
        <v>1</v>
      </c>
    </row>
    <row r="828" spans="1:47">
      <c r="A828" s="15">
        <v>39000</v>
      </c>
      <c r="B828" s="1" t="s">
        <v>39</v>
      </c>
      <c r="C828">
        <v>1998</v>
      </c>
      <c r="D828">
        <v>23269.599999999999</v>
      </c>
      <c r="E828" s="13">
        <v>40861</v>
      </c>
      <c r="F828" s="42"/>
      <c r="G828" s="5">
        <v>3.95</v>
      </c>
      <c r="H828" s="13"/>
      <c r="I828" s="13"/>
      <c r="J828" s="13"/>
      <c r="K828" s="13"/>
      <c r="L828" s="13"/>
      <c r="M828" s="13"/>
      <c r="N828" s="13"/>
      <c r="O828" s="30">
        <v>11.2</v>
      </c>
      <c r="P828" s="9">
        <v>5.0770047159652103</v>
      </c>
      <c r="Q828" s="15">
        <v>60.2</v>
      </c>
      <c r="S828" s="25">
        <v>11311536</v>
      </c>
      <c r="T828" s="5">
        <v>230.7</v>
      </c>
      <c r="U828">
        <v>4.3</v>
      </c>
      <c r="V828" s="9">
        <v>5.0766632231933855</v>
      </c>
      <c r="W828" s="5">
        <v>26454</v>
      </c>
      <c r="X828" s="8">
        <v>70.7</v>
      </c>
      <c r="Y828" s="5">
        <v>268461</v>
      </c>
      <c r="Z828" s="27">
        <v>4157.5051537060699</v>
      </c>
      <c r="AA828" s="5"/>
      <c r="AB828" s="5"/>
      <c r="AC828" s="5">
        <f>(D828/S828)*1000000</f>
        <v>2057.1565170282797</v>
      </c>
      <c r="AD828" s="5">
        <f>S828/E828</f>
        <v>276.82964195687822</v>
      </c>
      <c r="AE828" s="5">
        <v>81187000</v>
      </c>
      <c r="AF828" s="5">
        <v>129079600.48</v>
      </c>
      <c r="AG828" s="5">
        <v>4445.8765599999997</v>
      </c>
      <c r="AH828" s="5">
        <v>161510099.94999999</v>
      </c>
      <c r="AI828" s="5">
        <v>256785681.69999999</v>
      </c>
      <c r="AJ828" s="5">
        <v>5867.3725899999999</v>
      </c>
      <c r="AK828" s="5">
        <v>193</v>
      </c>
      <c r="AL828" s="5">
        <v>1.5499999999999999E-3</v>
      </c>
      <c r="AM828" s="5">
        <v>13</v>
      </c>
      <c r="AN828" s="5">
        <v>5.0000000000000001E-4</v>
      </c>
      <c r="AO828" s="5">
        <v>5</v>
      </c>
      <c r="AP828" s="5">
        <v>4</v>
      </c>
      <c r="AQ828" s="5">
        <v>4</v>
      </c>
      <c r="AR828" s="5">
        <v>5</v>
      </c>
      <c r="AS828" s="5">
        <v>4</v>
      </c>
      <c r="AT828" s="5">
        <v>842</v>
      </c>
      <c r="AU828" s="5">
        <f>IF(AM828&gt;20,1,0)</f>
        <v>0</v>
      </c>
    </row>
    <row r="829" spans="1:47">
      <c r="A829" s="15">
        <v>39000</v>
      </c>
      <c r="B829" s="1" t="s">
        <v>39</v>
      </c>
      <c r="C829">
        <v>1997</v>
      </c>
      <c r="D829">
        <v>22408.6</v>
      </c>
      <c r="E829" s="13">
        <v>40861</v>
      </c>
      <c r="F829" s="42"/>
      <c r="G829" s="5">
        <v>4.68</v>
      </c>
      <c r="H829" s="13"/>
      <c r="I829" s="13"/>
      <c r="J829" s="13"/>
      <c r="K829" s="13"/>
      <c r="L829" s="13"/>
      <c r="M829" s="13"/>
      <c r="N829" s="13"/>
      <c r="O829" s="30">
        <v>11</v>
      </c>
      <c r="P829" s="9">
        <v>4.9066112938550095</v>
      </c>
      <c r="Q829" s="15">
        <v>56.9</v>
      </c>
      <c r="R829">
        <v>31.1</v>
      </c>
      <c r="S829" s="25">
        <v>11277357</v>
      </c>
      <c r="T829" s="5">
        <v>224.5</v>
      </c>
      <c r="U829">
        <v>4.5999999999999996</v>
      </c>
      <c r="V829" s="9">
        <v>4.9100246982271196</v>
      </c>
      <c r="W829" s="5">
        <v>25078</v>
      </c>
      <c r="X829" s="8">
        <v>69</v>
      </c>
      <c r="Y829" s="5">
        <v>265490</v>
      </c>
      <c r="Z829" s="27">
        <v>3835.5176352909898</v>
      </c>
      <c r="AA829" s="5"/>
      <c r="AB829" s="5"/>
      <c r="AC829" s="5">
        <f>(D829/S829)*1000000</f>
        <v>1987.0435954098109</v>
      </c>
      <c r="AD829" s="5">
        <f>S829/E829</f>
        <v>275.99317197327525</v>
      </c>
      <c r="AE829" s="5">
        <v>1790000</v>
      </c>
      <c r="AF829" s="5">
        <v>2890258.59</v>
      </c>
      <c r="AG829" s="5">
        <v>42.480220000000003</v>
      </c>
      <c r="AH829" s="5">
        <v>78803499.989999995</v>
      </c>
      <c r="AI829" s="5">
        <v>127241621.26000001</v>
      </c>
      <c r="AJ829" s="5">
        <v>2888.0284799999999</v>
      </c>
      <c r="AK829" s="5">
        <v>27</v>
      </c>
      <c r="AL829" s="5">
        <v>1.4999999999999999E-4</v>
      </c>
      <c r="AM829" s="5">
        <v>12</v>
      </c>
      <c r="AN829" s="5">
        <v>1.7000000000000001E-4</v>
      </c>
      <c r="AO829" s="5">
        <v>31</v>
      </c>
      <c r="AP829" s="5">
        <v>10</v>
      </c>
      <c r="AQ829" s="5">
        <v>3</v>
      </c>
      <c r="AR829" s="5">
        <v>10</v>
      </c>
      <c r="AS829" s="5">
        <v>31</v>
      </c>
      <c r="AT829" s="5">
        <v>684</v>
      </c>
      <c r="AU829" s="5">
        <f>IF(AM829&gt;20,1,0)</f>
        <v>0</v>
      </c>
    </row>
    <row r="830" spans="1:47">
      <c r="A830" s="15">
        <v>40000</v>
      </c>
      <c r="B830" s="1" t="s">
        <v>40</v>
      </c>
      <c r="C830">
        <v>2019</v>
      </c>
      <c r="D830">
        <v>13163.4</v>
      </c>
      <c r="E830" s="13">
        <v>68595</v>
      </c>
      <c r="F830" s="42">
        <v>6.3</v>
      </c>
      <c r="G830" s="42"/>
      <c r="H830" s="38" t="s">
        <v>208</v>
      </c>
      <c r="I830" s="38" t="s">
        <v>209</v>
      </c>
      <c r="J830" s="38" t="s">
        <v>210</v>
      </c>
      <c r="K830" s="38">
        <v>7.3</v>
      </c>
      <c r="L830" s="38">
        <v>2.2999999999999998</v>
      </c>
      <c r="M830" s="38">
        <v>11.1</v>
      </c>
      <c r="N830" s="13">
        <v>254</v>
      </c>
      <c r="O830" s="30">
        <v>10.8</v>
      </c>
      <c r="P830" s="13"/>
      <c r="Q830" s="15">
        <v>35.5</v>
      </c>
      <c r="S830" s="31">
        <v>3956971</v>
      </c>
      <c r="T830" s="5">
        <v>82.6</v>
      </c>
      <c r="U830">
        <v>3.3</v>
      </c>
      <c r="V830" s="5"/>
      <c r="W830" s="5">
        <v>47341</v>
      </c>
      <c r="X830" s="8">
        <v>68.8</v>
      </c>
      <c r="Y830" s="5">
        <v>105815</v>
      </c>
      <c r="Z830" s="27">
        <v>995.79012491950198</v>
      </c>
      <c r="AA830" s="11">
        <v>9784</v>
      </c>
      <c r="AB830" s="5"/>
      <c r="AC830" s="5">
        <f>(D830/S830)*1000000</f>
        <v>3326.6354491857533</v>
      </c>
      <c r="AD830" s="5">
        <f>S830/E830</f>
        <v>57.685997521685252</v>
      </c>
      <c r="AE830" s="5">
        <v>1000</v>
      </c>
      <c r="AF830" s="5">
        <v>1000</v>
      </c>
      <c r="AG830" s="5">
        <v>2.6120000000000001E-2</v>
      </c>
      <c r="AH830" s="5">
        <v>14834400</v>
      </c>
      <c r="AI830" s="5">
        <v>14834400</v>
      </c>
      <c r="AJ830" s="5">
        <v>460.81693999999999</v>
      </c>
      <c r="AK830" s="5">
        <v>88</v>
      </c>
      <c r="AL830" s="5">
        <v>1.47E-3</v>
      </c>
      <c r="AM830" s="5">
        <v>12</v>
      </c>
      <c r="AN830" s="5">
        <v>1.7000000000000001E-4</v>
      </c>
      <c r="AO830" s="5">
        <v>11</v>
      </c>
      <c r="AP830" s="5">
        <v>11</v>
      </c>
      <c r="AQ830" s="5">
        <v>4</v>
      </c>
      <c r="AR830" s="5">
        <v>2</v>
      </c>
      <c r="AS830" s="5">
        <v>1</v>
      </c>
      <c r="AT830" s="5">
        <v>375</v>
      </c>
      <c r="AU830" s="5">
        <f>IF(AM830&gt;20,1,0)</f>
        <v>0</v>
      </c>
    </row>
    <row r="831" spans="1:47">
      <c r="A831" s="15">
        <v>40000</v>
      </c>
      <c r="B831" s="1" t="s">
        <v>40</v>
      </c>
      <c r="C831">
        <v>2018</v>
      </c>
      <c r="D831">
        <v>12991.4</v>
      </c>
      <c r="E831" s="13">
        <v>68595</v>
      </c>
      <c r="F831" s="42">
        <v>6.4</v>
      </c>
      <c r="G831" s="5">
        <v>5.224343717</v>
      </c>
      <c r="H831" s="38" t="s">
        <v>361</v>
      </c>
      <c r="I831" s="38" t="s">
        <v>362</v>
      </c>
      <c r="J831" s="38" t="s">
        <v>363</v>
      </c>
      <c r="K831" s="38">
        <v>7.3</v>
      </c>
      <c r="L831" s="38">
        <v>2.1</v>
      </c>
      <c r="M831" s="38">
        <v>10.9</v>
      </c>
      <c r="N831" s="13">
        <v>400</v>
      </c>
      <c r="O831" s="30">
        <v>13.4</v>
      </c>
      <c r="P831" s="9">
        <v>7.0522764514532774</v>
      </c>
      <c r="Q831" s="15">
        <v>35.1</v>
      </c>
      <c r="S831" s="31">
        <v>3940235</v>
      </c>
      <c r="T831" s="5">
        <v>80.400000000000006</v>
      </c>
      <c r="U831">
        <v>3.4</v>
      </c>
      <c r="V831" s="5"/>
      <c r="W831" s="5">
        <v>45843</v>
      </c>
      <c r="X831" s="8">
        <v>69.5</v>
      </c>
      <c r="Y831" s="5">
        <v>104889</v>
      </c>
      <c r="Z831" s="27">
        <v>860.96818595559603</v>
      </c>
      <c r="AA831" s="11">
        <v>9804.25</v>
      </c>
      <c r="AB831" s="5"/>
      <c r="AC831" s="5">
        <f>(D831/S831)*1000000</f>
        <v>3297.1129894536743</v>
      </c>
      <c r="AD831" s="5">
        <f>S831/E831</f>
        <v>57.442014724105256</v>
      </c>
      <c r="AE831" s="5">
        <v>0</v>
      </c>
      <c r="AF831" s="5">
        <v>0</v>
      </c>
      <c r="AG831" s="5">
        <v>0</v>
      </c>
      <c r="AH831" s="5">
        <v>4675000</v>
      </c>
      <c r="AI831" s="5">
        <v>4824824.6500000004</v>
      </c>
      <c r="AJ831" s="5">
        <v>195.06622999999999</v>
      </c>
      <c r="AK831" s="5">
        <v>240</v>
      </c>
      <c r="AL831" s="5">
        <v>2.97E-3</v>
      </c>
      <c r="AM831" s="5">
        <v>6</v>
      </c>
      <c r="AN831" s="5">
        <v>8.0000000000000004E-4</v>
      </c>
      <c r="AO831" s="5">
        <v>24</v>
      </c>
      <c r="AP831" s="5">
        <v>14</v>
      </c>
      <c r="AQ831" s="5">
        <v>24</v>
      </c>
      <c r="AR831" s="5">
        <v>2</v>
      </c>
      <c r="AS831" s="5">
        <v>0</v>
      </c>
      <c r="AT831" s="5">
        <v>231</v>
      </c>
      <c r="AU831" s="5">
        <f>IF(AM831&gt;20,1,0)</f>
        <v>0</v>
      </c>
    </row>
    <row r="832" spans="1:47">
      <c r="A832" s="15">
        <v>40000</v>
      </c>
      <c r="B832" s="1" t="s">
        <v>40</v>
      </c>
      <c r="C832">
        <v>2017</v>
      </c>
      <c r="D832">
        <v>12309.1</v>
      </c>
      <c r="E832" s="17">
        <v>68595</v>
      </c>
      <c r="F832" s="41">
        <v>6.8</v>
      </c>
      <c r="G832" s="5">
        <v>6.1790552910000001</v>
      </c>
      <c r="H832" s="38" t="s">
        <v>514</v>
      </c>
      <c r="I832" s="38" t="s">
        <v>515</v>
      </c>
      <c r="J832" s="38" t="s">
        <v>516</v>
      </c>
      <c r="K832" s="38">
        <v>7.3</v>
      </c>
      <c r="L832" s="38">
        <v>2.2000000000000002</v>
      </c>
      <c r="M832" s="38">
        <v>10.6</v>
      </c>
      <c r="N832" s="17">
        <v>219</v>
      </c>
      <c r="O832" s="30">
        <v>12.6</v>
      </c>
      <c r="P832" s="9">
        <v>6.9196677549216901</v>
      </c>
      <c r="Q832" s="15">
        <v>34.6</v>
      </c>
      <c r="S832" s="31">
        <v>3931316</v>
      </c>
      <c r="T832" s="5">
        <v>77.5</v>
      </c>
      <c r="U832">
        <v>4.2</v>
      </c>
      <c r="V832" s="9">
        <v>6.9870479416916211</v>
      </c>
      <c r="W832" s="5">
        <v>43794</v>
      </c>
      <c r="X832" s="8">
        <v>68.900000000000006</v>
      </c>
      <c r="Y832" s="5">
        <v>104615</v>
      </c>
      <c r="Z832" s="27">
        <v>929.75297958840099</v>
      </c>
      <c r="AA832" s="11">
        <v>8814.5</v>
      </c>
      <c r="AB832" s="5"/>
      <c r="AC832" s="5">
        <f>(D832/S832)*1000000</f>
        <v>3131.0380544326631</v>
      </c>
      <c r="AD832" s="5">
        <f>S832/E832</f>
        <v>57.3119906698739</v>
      </c>
      <c r="AE832" s="5">
        <v>0</v>
      </c>
      <c r="AF832" s="5">
        <v>0</v>
      </c>
      <c r="AG832" s="5">
        <v>0</v>
      </c>
      <c r="AH832" s="5">
        <v>130013000</v>
      </c>
      <c r="AI832" s="5">
        <v>135080172.84999999</v>
      </c>
      <c r="AJ832" s="5">
        <v>11073.073549999999</v>
      </c>
      <c r="AK832" s="5">
        <v>60</v>
      </c>
      <c r="AL832" s="5">
        <v>9.6000000000000002E-4</v>
      </c>
      <c r="AM832" s="5">
        <v>5</v>
      </c>
      <c r="AN832" s="5">
        <v>2.0000000000000001E-4</v>
      </c>
      <c r="AO832" s="5">
        <v>16</v>
      </c>
      <c r="AP832" s="5">
        <v>2</v>
      </c>
      <c r="AQ832" s="5">
        <v>2</v>
      </c>
      <c r="AR832" s="5">
        <v>16</v>
      </c>
      <c r="AS832" s="5">
        <v>0</v>
      </c>
      <c r="AT832" s="5">
        <v>303</v>
      </c>
      <c r="AU832" s="5">
        <f>IF(AM832&gt;20,1,0)</f>
        <v>0</v>
      </c>
    </row>
    <row r="833" spans="1:47">
      <c r="A833" s="15">
        <v>40000</v>
      </c>
      <c r="B833" s="1" t="s">
        <v>40</v>
      </c>
      <c r="C833">
        <v>2016</v>
      </c>
      <c r="D833">
        <v>11714</v>
      </c>
      <c r="E833" s="13">
        <v>68595</v>
      </c>
      <c r="F833" s="42">
        <v>6.7</v>
      </c>
      <c r="G833" s="5">
        <v>6.3</v>
      </c>
      <c r="H833" s="38" t="s">
        <v>667</v>
      </c>
      <c r="I833" s="38" t="s">
        <v>668</v>
      </c>
      <c r="J833" s="38" t="s">
        <v>669</v>
      </c>
      <c r="K833" s="38">
        <v>7.3</v>
      </c>
      <c r="L833" s="38">
        <v>2</v>
      </c>
      <c r="M833" s="38">
        <v>10.3</v>
      </c>
      <c r="N833" s="13">
        <v>446</v>
      </c>
      <c r="O833" s="30">
        <v>14.6</v>
      </c>
      <c r="P833" s="9">
        <v>6.714684258898493</v>
      </c>
      <c r="Q833" s="15">
        <v>34.4</v>
      </c>
      <c r="S833" s="31">
        <v>3926331</v>
      </c>
      <c r="T833" s="5">
        <v>77.5</v>
      </c>
      <c r="U833">
        <v>4.8</v>
      </c>
      <c r="V833" s="9">
        <v>6.7384578107537996</v>
      </c>
      <c r="W833" s="5">
        <v>41887</v>
      </c>
      <c r="X833" s="8">
        <v>66.8</v>
      </c>
      <c r="Y833" s="5">
        <v>103427</v>
      </c>
      <c r="Z833" s="27">
        <v>1022.98255681794</v>
      </c>
      <c r="AA833" s="11">
        <v>8087</v>
      </c>
      <c r="AB833" s="12">
        <v>0.12687729231180073</v>
      </c>
      <c r="AC833" s="5">
        <f>(D833/S833)*1000000</f>
        <v>2983.4468871829704</v>
      </c>
      <c r="AD833" s="5">
        <f>S833/E833</f>
        <v>57.239317734528754</v>
      </c>
      <c r="AE833" s="5">
        <v>25000</v>
      </c>
      <c r="AF833" s="5">
        <v>26512.16</v>
      </c>
      <c r="AG833" s="5">
        <v>2.9025799999999999</v>
      </c>
      <c r="AH833" s="5">
        <v>20390600</v>
      </c>
      <c r="AI833" s="5">
        <v>21623953.82</v>
      </c>
      <c r="AJ833" s="5">
        <v>990.69060999999999</v>
      </c>
      <c r="AK833" s="5">
        <v>172</v>
      </c>
      <c r="AL833" s="5">
        <v>5.0000000000000001E-4</v>
      </c>
      <c r="AM833" s="5">
        <v>13</v>
      </c>
      <c r="AN833" s="5">
        <v>2.7999999999999998E-4</v>
      </c>
      <c r="AO833" s="5">
        <v>7</v>
      </c>
      <c r="AP833" s="5">
        <v>7</v>
      </c>
      <c r="AQ833" s="5">
        <v>7</v>
      </c>
      <c r="AR833" s="5">
        <v>6</v>
      </c>
      <c r="AS833" s="5">
        <v>6</v>
      </c>
      <c r="AT833" s="5">
        <v>266</v>
      </c>
      <c r="AU833" s="5">
        <f>IF(AM833&gt;20,1,0)</f>
        <v>0</v>
      </c>
    </row>
    <row r="834" spans="1:47">
      <c r="A834" s="15">
        <v>40000</v>
      </c>
      <c r="B834" s="1" t="s">
        <v>40</v>
      </c>
      <c r="C834">
        <v>2015</v>
      </c>
      <c r="D834">
        <v>12107.3</v>
      </c>
      <c r="E834" s="17">
        <v>68595</v>
      </c>
      <c r="F834" s="41">
        <v>7.4</v>
      </c>
      <c r="G834" s="5">
        <v>6.14</v>
      </c>
      <c r="H834" s="38" t="s">
        <v>820</v>
      </c>
      <c r="I834" s="38" t="s">
        <v>821</v>
      </c>
      <c r="J834" s="38" t="s">
        <v>822</v>
      </c>
      <c r="K834" s="38">
        <v>7.3</v>
      </c>
      <c r="L834" s="38">
        <v>2</v>
      </c>
      <c r="M834" s="38">
        <v>10.1</v>
      </c>
      <c r="N834" s="17">
        <v>212</v>
      </c>
      <c r="O834" s="30">
        <v>14.2</v>
      </c>
      <c r="P834" s="9">
        <v>7.0950115880394513</v>
      </c>
      <c r="Q834" s="15">
        <v>33.5</v>
      </c>
      <c r="S834" s="31">
        <v>3909500</v>
      </c>
      <c r="T834" s="5">
        <v>77.599999999999994</v>
      </c>
      <c r="U834">
        <v>4.4000000000000004</v>
      </c>
      <c r="V834" s="9">
        <v>7.0845130402813998</v>
      </c>
      <c r="W834" s="5">
        <v>44192</v>
      </c>
      <c r="X834" s="8">
        <v>67.400000000000006</v>
      </c>
      <c r="Y834" s="5">
        <v>102970</v>
      </c>
      <c r="Z834" s="27">
        <v>1017.22234091845</v>
      </c>
      <c r="AA834" s="11">
        <v>7338.25</v>
      </c>
      <c r="AB834" s="12">
        <v>0.11813825876215797</v>
      </c>
      <c r="AC834" s="5">
        <f>(D834/S834)*1000000</f>
        <v>3096.8921857014961</v>
      </c>
      <c r="AD834" s="5">
        <f>S834/E834</f>
        <v>56.993949996355418</v>
      </c>
      <c r="AE834" s="5">
        <v>0</v>
      </c>
      <c r="AF834" s="5">
        <v>0</v>
      </c>
      <c r="AG834" s="5">
        <v>0</v>
      </c>
      <c r="AH834" s="5">
        <v>122720098</v>
      </c>
      <c r="AI834" s="5">
        <v>134182203.2</v>
      </c>
      <c r="AJ834" s="5">
        <v>4273.4001900000003</v>
      </c>
      <c r="AK834" s="5">
        <v>172</v>
      </c>
      <c r="AL834" s="5">
        <v>5.6999999999999998E-4</v>
      </c>
      <c r="AM834" s="5">
        <v>18</v>
      </c>
      <c r="AN834" s="5">
        <v>5.4000000000000001E-4</v>
      </c>
      <c r="AO834" s="5">
        <v>9</v>
      </c>
      <c r="AP834" s="5">
        <v>6</v>
      </c>
      <c r="AQ834" s="5">
        <v>9</v>
      </c>
      <c r="AR834" s="5">
        <v>3</v>
      </c>
      <c r="AS834" s="5">
        <v>0</v>
      </c>
      <c r="AT834" s="5">
        <v>352</v>
      </c>
      <c r="AU834" s="5">
        <f>IF(AM834&gt;20,1,0)</f>
        <v>0</v>
      </c>
    </row>
    <row r="835" spans="1:47">
      <c r="A835" s="15">
        <v>40000</v>
      </c>
      <c r="B835" s="1" t="s">
        <v>40</v>
      </c>
      <c r="C835">
        <v>2014</v>
      </c>
      <c r="D835">
        <v>12247.6</v>
      </c>
      <c r="E835" s="13">
        <v>68595</v>
      </c>
      <c r="F835" s="42">
        <v>7.1</v>
      </c>
      <c r="G835" s="5">
        <v>4.51</v>
      </c>
      <c r="H835" s="38" t="s">
        <v>972</v>
      </c>
      <c r="I835" s="38" t="s">
        <v>973</v>
      </c>
      <c r="J835" s="38" t="s">
        <v>974</v>
      </c>
      <c r="K835" s="38">
        <v>7.4</v>
      </c>
      <c r="L835" s="38">
        <v>2</v>
      </c>
      <c r="M835" s="38">
        <v>9.8000000000000007</v>
      </c>
      <c r="N835" s="13">
        <v>522</v>
      </c>
      <c r="O835" s="30">
        <v>17.3</v>
      </c>
      <c r="P835" s="9">
        <v>7.2396366798538523</v>
      </c>
      <c r="Q835" s="15">
        <v>33.299999999999997</v>
      </c>
      <c r="S835" s="31">
        <v>3878187</v>
      </c>
      <c r="T835" s="5">
        <v>75.5</v>
      </c>
      <c r="U835">
        <v>4.5</v>
      </c>
      <c r="V835" s="9">
        <v>7.2326971517234506</v>
      </c>
      <c r="W835" s="5">
        <v>45542</v>
      </c>
      <c r="X835" s="8">
        <v>69.3</v>
      </c>
      <c r="Y835" s="5">
        <v>101339</v>
      </c>
      <c r="Z835" s="27">
        <v>1171.43921885589</v>
      </c>
      <c r="AA835" s="11">
        <v>7285</v>
      </c>
      <c r="AB835" s="12">
        <v>0.14430523206323528</v>
      </c>
      <c r="AC835" s="5">
        <f>(D835/S835)*1000000</f>
        <v>3158.0736050118267</v>
      </c>
      <c r="AD835" s="5">
        <f>S835/E835</f>
        <v>56.537458998469276</v>
      </c>
      <c r="AE835" s="5">
        <v>0</v>
      </c>
      <c r="AF835" s="5">
        <v>0</v>
      </c>
      <c r="AG835" s="5">
        <v>0</v>
      </c>
      <c r="AH835" s="5">
        <v>9793000</v>
      </c>
      <c r="AI835" s="5">
        <v>10720379.810000001</v>
      </c>
      <c r="AJ835" s="5">
        <v>235.80618000000001</v>
      </c>
      <c r="AK835" s="5">
        <v>41</v>
      </c>
      <c r="AL835" s="5">
        <v>7.2999999999999996E-4</v>
      </c>
      <c r="AM835" s="5">
        <v>2</v>
      </c>
      <c r="AN835" s="5">
        <v>5.0000000000000002E-5</v>
      </c>
      <c r="AO835" s="5">
        <v>4</v>
      </c>
      <c r="AP835" s="5">
        <v>4</v>
      </c>
      <c r="AQ835" s="5">
        <v>3</v>
      </c>
      <c r="AR835" s="5">
        <v>2</v>
      </c>
      <c r="AS835" s="5">
        <v>0</v>
      </c>
      <c r="AT835" s="5">
        <v>109</v>
      </c>
      <c r="AU835" s="5">
        <f>IF(AM835&gt;20,1,0)</f>
        <v>0</v>
      </c>
    </row>
    <row r="836" spans="1:47">
      <c r="A836" s="15">
        <v>40000</v>
      </c>
      <c r="B836" s="1" t="s">
        <v>40</v>
      </c>
      <c r="C836">
        <v>2013</v>
      </c>
      <c r="D836">
        <v>11768.9</v>
      </c>
      <c r="E836" s="13">
        <v>68595</v>
      </c>
      <c r="F836" s="42">
        <v>7.1</v>
      </c>
      <c r="G836" s="5">
        <v>5.14</v>
      </c>
      <c r="H836" s="38" t="s">
        <v>1124</v>
      </c>
      <c r="I836" s="38" t="s">
        <v>1125</v>
      </c>
      <c r="J836" s="38" t="s">
        <v>1126</v>
      </c>
      <c r="K836" s="38">
        <v>7.2</v>
      </c>
      <c r="L836" s="38">
        <v>1.9</v>
      </c>
      <c r="M836" s="38">
        <v>9.6</v>
      </c>
      <c r="N836" s="13">
        <v>264</v>
      </c>
      <c r="O836" s="30">
        <v>21.2</v>
      </c>
      <c r="P836" s="9">
        <v>6.9654341768141492</v>
      </c>
      <c r="Q836" s="15">
        <v>32.1</v>
      </c>
      <c r="S836" s="31">
        <v>3853214</v>
      </c>
      <c r="T836" s="5">
        <v>74.8</v>
      </c>
      <c r="U836">
        <v>5.3</v>
      </c>
      <c r="V836" s="9">
        <v>6.9597345131014174</v>
      </c>
      <c r="W836" s="5">
        <v>43097</v>
      </c>
      <c r="X836" s="8">
        <v>69.900000000000006</v>
      </c>
      <c r="Y836" s="5">
        <v>100047</v>
      </c>
      <c r="Z836" s="27">
        <v>1116.5962776186</v>
      </c>
      <c r="AA836" s="11">
        <v>7074.25</v>
      </c>
      <c r="AB836" s="12">
        <v>9.3878129571737454E-2</v>
      </c>
      <c r="AC836" s="5">
        <f>(D836/S836)*1000000</f>
        <v>3054.3073911804536</v>
      </c>
      <c r="AD836" s="5">
        <f>S836/E836</f>
        <v>56.173394562285878</v>
      </c>
      <c r="AE836" s="5">
        <v>468000000</v>
      </c>
      <c r="AF836" s="5">
        <v>520629545.11000001</v>
      </c>
      <c r="AG836" s="5">
        <v>107011.54455000001</v>
      </c>
      <c r="AH836" s="5">
        <v>2022424300</v>
      </c>
      <c r="AI836" s="5">
        <v>2249858639.5</v>
      </c>
      <c r="AJ836" s="5">
        <v>9231.9864300000008</v>
      </c>
      <c r="AK836" s="5">
        <v>290</v>
      </c>
      <c r="AL836" s="5">
        <v>1.73E-3</v>
      </c>
      <c r="AM836" s="5">
        <v>49</v>
      </c>
      <c r="AN836" s="5">
        <v>2.7999999999999998E-4</v>
      </c>
      <c r="AO836" s="5">
        <v>31</v>
      </c>
      <c r="AP836" s="5">
        <v>2</v>
      </c>
      <c r="AQ836" s="5">
        <v>2</v>
      </c>
      <c r="AR836" s="5">
        <v>2</v>
      </c>
      <c r="AS836" s="5">
        <v>31</v>
      </c>
      <c r="AT836" s="5">
        <v>290</v>
      </c>
      <c r="AU836" s="5">
        <f>IF(AM836&gt;20,1,0)</f>
        <v>1</v>
      </c>
    </row>
    <row r="837" spans="1:47">
      <c r="A837" s="15">
        <v>40000</v>
      </c>
      <c r="B837" s="1" t="s">
        <v>40</v>
      </c>
      <c r="C837">
        <v>2012</v>
      </c>
      <c r="D837">
        <v>11528.8</v>
      </c>
      <c r="E837" s="13">
        <v>68595</v>
      </c>
      <c r="F837" s="42">
        <v>6.9</v>
      </c>
      <c r="G837" s="5">
        <v>5.77</v>
      </c>
      <c r="H837" s="38" t="s">
        <v>1277</v>
      </c>
      <c r="I837" s="38" t="s">
        <v>1278</v>
      </c>
      <c r="J837" s="38" t="s">
        <v>1279</v>
      </c>
      <c r="K837" s="38">
        <v>7.2</v>
      </c>
      <c r="L837" s="38">
        <v>1.8</v>
      </c>
      <c r="M837" s="38">
        <v>9.3000000000000007</v>
      </c>
      <c r="N837" s="13">
        <v>467</v>
      </c>
      <c r="O837" s="30">
        <v>18</v>
      </c>
      <c r="P837" s="9">
        <v>6.8041554336864953</v>
      </c>
      <c r="Q837" s="15">
        <v>31.3</v>
      </c>
      <c r="S837" s="31">
        <v>3818814</v>
      </c>
      <c r="T837" s="5">
        <v>70.5</v>
      </c>
      <c r="U837">
        <v>5.2</v>
      </c>
      <c r="V837" s="9">
        <v>6.8013350353048923</v>
      </c>
      <c r="W837" s="5">
        <v>41467</v>
      </c>
      <c r="X837" s="8">
        <v>68.8</v>
      </c>
      <c r="Y837" s="5">
        <v>98780</v>
      </c>
      <c r="Z837" s="27">
        <v>891.244325542301</v>
      </c>
      <c r="AA837" s="11">
        <v>6967.25</v>
      </c>
      <c r="AB837" s="12">
        <v>4.3620196698035033E-2</v>
      </c>
      <c r="AC837" s="5">
        <f>(D837/S837)*1000000</f>
        <v>3018.9477675529629</v>
      </c>
      <c r="AD837" s="5">
        <f>S837/E837</f>
        <v>55.671900284277278</v>
      </c>
      <c r="AE837" s="5">
        <v>145000000</v>
      </c>
      <c r="AF837" s="5">
        <v>163668910.37</v>
      </c>
      <c r="AG837" s="5">
        <v>34454.349130000002</v>
      </c>
      <c r="AH837" s="5">
        <v>511182200</v>
      </c>
      <c r="AI837" s="5">
        <v>576997473.86000001</v>
      </c>
      <c r="AJ837" s="5">
        <v>1849.8703</v>
      </c>
      <c r="AK837" s="5">
        <v>129</v>
      </c>
      <c r="AL837" s="5">
        <v>1.9E-3</v>
      </c>
      <c r="AM837" s="5">
        <v>14</v>
      </c>
      <c r="AN837" s="5">
        <v>6.6E-4</v>
      </c>
      <c r="AO837" s="5">
        <v>31</v>
      </c>
      <c r="AP837" s="5">
        <v>1</v>
      </c>
      <c r="AQ837" s="5">
        <v>4</v>
      </c>
      <c r="AR837" s="5">
        <v>6</v>
      </c>
      <c r="AS837" s="5">
        <v>31</v>
      </c>
      <c r="AT837" s="5">
        <v>210</v>
      </c>
      <c r="AU837" s="5">
        <f>IF(AM837&gt;20,1,0)</f>
        <v>0</v>
      </c>
    </row>
    <row r="838" spans="1:47">
      <c r="A838" s="15">
        <v>40000</v>
      </c>
      <c r="B838" s="1" t="s">
        <v>40</v>
      </c>
      <c r="C838">
        <v>2011</v>
      </c>
      <c r="D838">
        <v>10519</v>
      </c>
      <c r="E838" s="13">
        <v>68595</v>
      </c>
      <c r="F838" s="42">
        <v>6.9</v>
      </c>
      <c r="G838" s="5">
        <v>5.6</v>
      </c>
      <c r="H838" s="38" t="s">
        <v>1430</v>
      </c>
      <c r="I838" s="38" t="s">
        <v>1431</v>
      </c>
      <c r="J838" s="38" t="s">
        <v>1432</v>
      </c>
      <c r="K838" s="38">
        <v>7.3</v>
      </c>
      <c r="L838" s="38">
        <v>1.7</v>
      </c>
      <c r="M838" s="38">
        <v>9.1999999999999993</v>
      </c>
      <c r="N838" s="13">
        <v>228</v>
      </c>
      <c r="O838" s="30">
        <v>13.9</v>
      </c>
      <c r="P838" s="9">
        <v>6.6436032828568719</v>
      </c>
      <c r="Q838" s="15">
        <v>30.7</v>
      </c>
      <c r="S838" s="31">
        <v>3788379</v>
      </c>
      <c r="T838" s="5">
        <v>68.3</v>
      </c>
      <c r="U838">
        <v>5.9</v>
      </c>
      <c r="V838" s="9">
        <v>6.6415499941297753</v>
      </c>
      <c r="W838" s="5">
        <v>39038</v>
      </c>
      <c r="X838" s="8">
        <v>69.400000000000006</v>
      </c>
      <c r="Y838" s="5">
        <v>97053</v>
      </c>
      <c r="Z838" s="27">
        <v>702.46861983929705</v>
      </c>
      <c r="AA838" s="11">
        <v>6844.25</v>
      </c>
      <c r="AB838" s="12">
        <v>5.9885093577723467E-2</v>
      </c>
      <c r="AC838" s="5">
        <f>(D838/S838)*1000000</f>
        <v>2776.6493267965002</v>
      </c>
      <c r="AD838" s="5">
        <f>S838/E838</f>
        <v>55.228209053137981</v>
      </c>
      <c r="AE838" s="5">
        <v>0</v>
      </c>
      <c r="AF838" s="5">
        <v>0</v>
      </c>
      <c r="AG838" s="5">
        <v>0</v>
      </c>
      <c r="AH838" s="5">
        <v>46742600</v>
      </c>
      <c r="AI838" s="5">
        <v>53852618.789999999</v>
      </c>
      <c r="AJ838" s="5">
        <v>1764.1035899999999</v>
      </c>
      <c r="AK838" s="5">
        <v>729</v>
      </c>
      <c r="AL838" s="5">
        <v>1.3089999999999999E-2</v>
      </c>
      <c r="AM838" s="5">
        <v>24</v>
      </c>
      <c r="AN838" s="5">
        <v>6.4999999999999997E-4</v>
      </c>
      <c r="AO838" s="5">
        <v>23</v>
      </c>
      <c r="AP838" s="5">
        <v>23</v>
      </c>
      <c r="AQ838" s="5">
        <v>23</v>
      </c>
      <c r="AR838" s="5">
        <v>2</v>
      </c>
      <c r="AS838" s="5">
        <v>0</v>
      </c>
      <c r="AT838" s="5">
        <v>319</v>
      </c>
      <c r="AU838" s="5">
        <f>IF(AM838&gt;20,1,0)</f>
        <v>1</v>
      </c>
    </row>
    <row r="839" spans="1:47">
      <c r="A839" s="15">
        <v>40000</v>
      </c>
      <c r="B839" s="1" t="s">
        <v>40</v>
      </c>
      <c r="C839">
        <v>2010</v>
      </c>
      <c r="D839">
        <v>10034.9</v>
      </c>
      <c r="E839" s="13">
        <v>68595</v>
      </c>
      <c r="F839" s="42">
        <v>7.2</v>
      </c>
      <c r="G839" s="5">
        <v>5.19</v>
      </c>
      <c r="H839" s="38" t="s">
        <v>1582</v>
      </c>
      <c r="I839" s="38" t="s">
        <v>1583</v>
      </c>
      <c r="J839" s="38" t="s">
        <v>1584</v>
      </c>
      <c r="K839" s="38">
        <v>7.2</v>
      </c>
      <c r="L839" s="38">
        <v>1.7</v>
      </c>
      <c r="M839" s="38">
        <v>8.8000000000000007</v>
      </c>
      <c r="N839" s="5">
        <v>168</v>
      </c>
      <c r="O839" s="30">
        <v>16.3</v>
      </c>
      <c r="P839" s="9">
        <v>6.3705274277255564</v>
      </c>
      <c r="Q839" s="15">
        <v>31.3</v>
      </c>
      <c r="S839" s="31">
        <v>3759944</v>
      </c>
      <c r="T839" s="5">
        <v>67</v>
      </c>
      <c r="U839">
        <v>6.8</v>
      </c>
      <c r="V839" s="9">
        <v>6.3713128799079541</v>
      </c>
      <c r="W839" s="5">
        <v>36541</v>
      </c>
      <c r="X839" s="8">
        <v>69.2</v>
      </c>
      <c r="Y839" s="5">
        <v>96503</v>
      </c>
      <c r="Z839" s="27">
        <v>681.268532457947</v>
      </c>
      <c r="AA839" s="11">
        <v>6768.75</v>
      </c>
      <c r="AB839" s="12">
        <v>3.2411653985144256E-2</v>
      </c>
      <c r="AC839" s="5">
        <f>(D839/S839)*1000000</f>
        <v>2668.8961324955899</v>
      </c>
      <c r="AD839" s="5">
        <f>S839/E839</f>
        <v>54.813674466068953</v>
      </c>
      <c r="AE839" s="5">
        <v>0</v>
      </c>
      <c r="AF839" s="5">
        <v>0</v>
      </c>
      <c r="AG839" s="5">
        <v>0</v>
      </c>
      <c r="AH839" s="5">
        <v>533997400.04000002</v>
      </c>
      <c r="AI839" s="5">
        <v>634643482.67999995</v>
      </c>
      <c r="AJ839" s="5">
        <v>36809.159350000002</v>
      </c>
      <c r="AK839" s="5">
        <v>410</v>
      </c>
      <c r="AL839" s="5">
        <v>2.2300000000000002E-3</v>
      </c>
      <c r="AM839" s="5">
        <v>7</v>
      </c>
      <c r="AN839" s="5">
        <v>6.0000000000000002E-5</v>
      </c>
      <c r="AO839" s="5">
        <v>11</v>
      </c>
      <c r="AP839" s="5">
        <v>11</v>
      </c>
      <c r="AQ839" s="5">
        <v>11</v>
      </c>
      <c r="AR839" s="5">
        <v>4</v>
      </c>
      <c r="AS839" s="5">
        <v>0</v>
      </c>
      <c r="AT839" s="5">
        <v>205</v>
      </c>
      <c r="AU839" s="5">
        <f>IF(AM839&gt;20,1,0)</f>
        <v>0</v>
      </c>
    </row>
    <row r="840" spans="1:47">
      <c r="A840" s="15">
        <v>40000</v>
      </c>
      <c r="B840" s="1" t="s">
        <v>40</v>
      </c>
      <c r="C840">
        <v>2009</v>
      </c>
      <c r="D840">
        <v>9502.7999999999993</v>
      </c>
      <c r="E840" s="17">
        <v>68595</v>
      </c>
      <c r="F840" s="41">
        <v>6.9</v>
      </c>
      <c r="G840" s="5">
        <v>6.35</v>
      </c>
      <c r="H840" s="17"/>
      <c r="I840" s="17"/>
      <c r="J840" s="17"/>
      <c r="K840" s="17"/>
      <c r="L840" s="17"/>
      <c r="M840" s="17"/>
      <c r="N840" s="13">
        <v>244</v>
      </c>
      <c r="O840" s="30">
        <v>12.9</v>
      </c>
      <c r="P840" s="9">
        <v>6.3388137856333318</v>
      </c>
      <c r="Q840" s="15">
        <v>30.1</v>
      </c>
      <c r="S840" s="24">
        <v>3717572</v>
      </c>
      <c r="T840" s="5">
        <v>68.900000000000006</v>
      </c>
      <c r="U840">
        <v>6.4</v>
      </c>
      <c r="V840" s="9">
        <v>6.3430687938691896</v>
      </c>
      <c r="W840" s="5">
        <v>35338</v>
      </c>
      <c r="X840" s="8">
        <v>69.599999999999994</v>
      </c>
      <c r="Y840" s="5">
        <v>95460</v>
      </c>
      <c r="Z840" s="27">
        <v>720.87011914165703</v>
      </c>
      <c r="AA840" s="11">
        <v>6541.75</v>
      </c>
      <c r="AB840" s="12">
        <v>-5.3570733331940457E-3</v>
      </c>
      <c r="AC840" s="5">
        <f>(D840/S840)*1000000</f>
        <v>2556.1845204343044</v>
      </c>
      <c r="AD840" s="5">
        <f>S840/E840</f>
        <v>54.195961804796269</v>
      </c>
      <c r="AE840" s="5">
        <v>0</v>
      </c>
      <c r="AF840" s="5">
        <v>0</v>
      </c>
      <c r="AG840" s="5">
        <v>0</v>
      </c>
      <c r="AH840" s="5">
        <v>74802500</v>
      </c>
      <c r="AI840" s="5">
        <v>90359253.439999998</v>
      </c>
      <c r="AJ840" s="5">
        <v>3360.1542300000001</v>
      </c>
      <c r="AK840" s="5">
        <v>56</v>
      </c>
      <c r="AL840" s="5">
        <v>1.2800000000000001E-3</v>
      </c>
      <c r="AM840" s="5">
        <v>11</v>
      </c>
      <c r="AN840" s="5">
        <v>2.2000000000000001E-4</v>
      </c>
      <c r="AO840" s="5">
        <v>5</v>
      </c>
      <c r="AP840" s="5">
        <v>5</v>
      </c>
      <c r="AQ840" s="5">
        <v>2</v>
      </c>
      <c r="AR840" s="5">
        <v>3</v>
      </c>
      <c r="AS840" s="5">
        <v>0</v>
      </c>
      <c r="AT840" s="5">
        <v>262</v>
      </c>
      <c r="AU840" s="5">
        <f>IF(AM840&gt;20,1,0)</f>
        <v>0</v>
      </c>
    </row>
    <row r="841" spans="1:47">
      <c r="A841" s="15">
        <v>40000</v>
      </c>
      <c r="B841" s="1" t="s">
        <v>40</v>
      </c>
      <c r="C841">
        <v>2008</v>
      </c>
      <c r="D841">
        <v>9423.2999999999993</v>
      </c>
      <c r="E841" s="13">
        <v>68595</v>
      </c>
      <c r="F841" s="42">
        <v>7.1</v>
      </c>
      <c r="G841" s="5">
        <v>5.9</v>
      </c>
      <c r="H841" s="13"/>
      <c r="I841" s="13"/>
      <c r="J841" s="13"/>
      <c r="K841" s="13"/>
      <c r="L841" s="13"/>
      <c r="M841" s="13"/>
      <c r="N841" s="13"/>
      <c r="O841" s="30">
        <v>13.6</v>
      </c>
      <c r="P841" s="9">
        <v>7.1393647571391696</v>
      </c>
      <c r="Q841" s="15">
        <v>27.4</v>
      </c>
      <c r="S841" s="24">
        <v>3668976</v>
      </c>
      <c r="T841" s="5">
        <v>75.599999999999994</v>
      </c>
      <c r="U841">
        <v>3.7</v>
      </c>
      <c r="V841" s="9">
        <v>7.1380221191234901</v>
      </c>
      <c r="W841" s="5">
        <v>38568</v>
      </c>
      <c r="X841" s="8">
        <v>70.400000000000006</v>
      </c>
      <c r="Y841" s="5">
        <v>95338</v>
      </c>
      <c r="Z841" s="27">
        <v>789.275934850049</v>
      </c>
      <c r="AA841" s="11">
        <v>7208</v>
      </c>
      <c r="AB841" s="12">
        <v>6.8937225122824602E-2</v>
      </c>
      <c r="AC841" s="5">
        <f>(D841/S841)*1000000</f>
        <v>2568.3733008883132</v>
      </c>
      <c r="AD841" s="5">
        <f>S841/E841</f>
        <v>53.487513667176906</v>
      </c>
      <c r="AE841" s="5">
        <v>15000</v>
      </c>
      <c r="AF841" s="5">
        <v>18055.099999999999</v>
      </c>
      <c r="AG841" s="5">
        <v>3.4443199999999998</v>
      </c>
      <c r="AH841" s="5">
        <v>834475350</v>
      </c>
      <c r="AI841" s="5">
        <v>1004435732.47</v>
      </c>
      <c r="AJ841" s="5">
        <v>38381.091469999999</v>
      </c>
      <c r="AK841" s="5">
        <v>214</v>
      </c>
      <c r="AL841" s="5">
        <v>5.5999999999999999E-3</v>
      </c>
      <c r="AM841" s="5">
        <v>14</v>
      </c>
      <c r="AN841" s="5">
        <v>4.4999999999999999E-4</v>
      </c>
      <c r="AO841" s="5">
        <v>16</v>
      </c>
      <c r="AP841" s="5">
        <v>5</v>
      </c>
      <c r="AQ841" s="5">
        <v>5</v>
      </c>
      <c r="AR841" s="5">
        <v>16</v>
      </c>
      <c r="AS841" s="5">
        <v>1</v>
      </c>
      <c r="AT841" s="5">
        <v>423</v>
      </c>
      <c r="AU841" s="5">
        <f>IF(AM841&gt;20,1,0)</f>
        <v>0</v>
      </c>
    </row>
    <row r="842" spans="1:47">
      <c r="A842" s="15">
        <v>40000</v>
      </c>
      <c r="B842" s="1" t="s">
        <v>40</v>
      </c>
      <c r="C842">
        <v>2007</v>
      </c>
      <c r="D842">
        <v>9112.7999999999993</v>
      </c>
      <c r="E842" s="13">
        <v>68595</v>
      </c>
      <c r="F842" s="42">
        <v>7.3</v>
      </c>
      <c r="G842" s="5">
        <v>6.19</v>
      </c>
      <c r="H842" s="13"/>
      <c r="I842" s="13"/>
      <c r="J842" s="13"/>
      <c r="K842" s="13"/>
      <c r="L842" s="13"/>
      <c r="M842" s="13"/>
      <c r="N842" s="13"/>
      <c r="O842" s="30">
        <v>13.4</v>
      </c>
      <c r="P842" s="9">
        <v>7.0307057568868805</v>
      </c>
      <c r="Q842" s="15">
        <v>26</v>
      </c>
      <c r="S842" s="24">
        <v>3634349</v>
      </c>
      <c r="T842" s="5">
        <v>71.3</v>
      </c>
      <c r="U842">
        <v>4.0999999999999996</v>
      </c>
      <c r="V842" s="9">
        <v>7.029527708447513</v>
      </c>
      <c r="W842" s="5">
        <v>35182</v>
      </c>
      <c r="X842" s="8">
        <v>70.3</v>
      </c>
      <c r="Y842" s="5">
        <v>93860</v>
      </c>
      <c r="Z842" s="27">
        <v>1193.7611996647099</v>
      </c>
      <c r="AA842" s="11">
        <v>6957.5</v>
      </c>
      <c r="AB842" s="12">
        <v>3.8537418160174003E-2</v>
      </c>
      <c r="AC842" s="5">
        <f>(D842/S842)*1000000</f>
        <v>2507.4091673639487</v>
      </c>
      <c r="AD842" s="5">
        <f>S842/E842</f>
        <v>52.982710110066328</v>
      </c>
      <c r="AE842" s="5">
        <v>1087000</v>
      </c>
      <c r="AF842" s="5">
        <v>1358629.33</v>
      </c>
      <c r="AG842" s="5">
        <v>274.70900999999998</v>
      </c>
      <c r="AH842" s="5">
        <v>915470300</v>
      </c>
      <c r="AI842" s="5">
        <v>1144236241</v>
      </c>
      <c r="AJ842" s="5">
        <v>26290.778539999999</v>
      </c>
      <c r="AK842" s="5">
        <v>275</v>
      </c>
      <c r="AL842" s="5">
        <v>1.5299999999999999E-3</v>
      </c>
      <c r="AM842" s="5">
        <v>17</v>
      </c>
      <c r="AN842" s="5">
        <v>6.9999999999999999E-4</v>
      </c>
      <c r="AO842" s="5">
        <v>31</v>
      </c>
      <c r="AP842" s="5">
        <v>7</v>
      </c>
      <c r="AQ842" s="5">
        <v>7</v>
      </c>
      <c r="AR842" s="5">
        <v>31</v>
      </c>
      <c r="AS842" s="5">
        <v>30</v>
      </c>
      <c r="AT842" s="5">
        <v>392</v>
      </c>
      <c r="AU842" s="5">
        <f>IF(AM842&gt;20,1,0)</f>
        <v>0</v>
      </c>
    </row>
    <row r="843" spans="1:47">
      <c r="A843" s="15">
        <v>40000</v>
      </c>
      <c r="B843" s="1" t="s">
        <v>40</v>
      </c>
      <c r="C843">
        <v>2006</v>
      </c>
      <c r="D843">
        <v>8739.5</v>
      </c>
      <c r="E843" s="13">
        <v>68595</v>
      </c>
      <c r="F843" s="42">
        <v>7.3</v>
      </c>
      <c r="G843" s="5">
        <v>5.87</v>
      </c>
      <c r="H843" s="13"/>
      <c r="I843" s="13"/>
      <c r="J843" s="13"/>
      <c r="K843" s="13"/>
      <c r="L843" s="13"/>
      <c r="M843" s="13"/>
      <c r="N843" s="13"/>
      <c r="O843" s="30">
        <v>15.2</v>
      </c>
      <c r="P843" s="9">
        <v>7.1404910131476074</v>
      </c>
      <c r="Q843" s="15">
        <v>23.9</v>
      </c>
      <c r="S843" s="24">
        <v>3594090</v>
      </c>
      <c r="T843" s="5">
        <v>70.3</v>
      </c>
      <c r="U843">
        <v>4</v>
      </c>
      <c r="V843" s="9">
        <v>7.1379826192201064</v>
      </c>
      <c r="W843" s="5">
        <v>34355</v>
      </c>
      <c r="X843" s="8">
        <v>71.599999999999994</v>
      </c>
      <c r="Y843" s="5">
        <v>91207</v>
      </c>
      <c r="Z843" s="27">
        <v>1295.28496430222</v>
      </c>
      <c r="AA843" s="11">
        <v>6938</v>
      </c>
      <c r="AB843" s="12">
        <v>2.3752926322147067E-2</v>
      </c>
      <c r="AC843" s="5">
        <f>(D843/S843)*1000000</f>
        <v>2431.630816145394</v>
      </c>
      <c r="AD843" s="5">
        <f>S843/E843</f>
        <v>52.39580144325388</v>
      </c>
      <c r="AE843" s="5">
        <v>161926000</v>
      </c>
      <c r="AF843" s="5">
        <v>208154010.75999999</v>
      </c>
      <c r="AG843" s="5">
        <v>61773.770149999997</v>
      </c>
      <c r="AH843" s="5">
        <v>67973640</v>
      </c>
      <c r="AI843" s="5">
        <v>87379332.159999996</v>
      </c>
      <c r="AJ843" s="5">
        <v>12180.935649999999</v>
      </c>
      <c r="AK843" s="5">
        <v>149</v>
      </c>
      <c r="AL843" s="5">
        <v>2.0600000000000002E-3</v>
      </c>
      <c r="AM843" s="5">
        <v>26</v>
      </c>
      <c r="AN843" s="5">
        <v>8.0000000000000004E-4</v>
      </c>
      <c r="AO843" s="5">
        <v>31</v>
      </c>
      <c r="AP843" s="5">
        <v>16</v>
      </c>
      <c r="AQ843" s="5">
        <v>31</v>
      </c>
      <c r="AR843" s="5">
        <v>31</v>
      </c>
      <c r="AS843" s="5">
        <v>31</v>
      </c>
      <c r="AT843" s="5">
        <v>288</v>
      </c>
      <c r="AU843" s="5">
        <f>IF(AM843&gt;20,1,0)</f>
        <v>1</v>
      </c>
    </row>
    <row r="844" spans="1:47">
      <c r="A844" s="15">
        <v>40000</v>
      </c>
      <c r="B844" s="1" t="s">
        <v>40</v>
      </c>
      <c r="C844">
        <v>2005</v>
      </c>
      <c r="D844">
        <v>7939.3</v>
      </c>
      <c r="E844" s="13">
        <v>68595</v>
      </c>
      <c r="F844" s="42">
        <v>7.3</v>
      </c>
      <c r="G844" s="5">
        <v>5.28</v>
      </c>
      <c r="H844" s="13"/>
      <c r="I844" s="13"/>
      <c r="J844" s="13"/>
      <c r="K844" s="13"/>
      <c r="L844" s="13"/>
      <c r="M844" s="13"/>
      <c r="N844" s="13"/>
      <c r="O844" s="30">
        <v>15.6</v>
      </c>
      <c r="P844" s="9">
        <v>6.9692189941810527</v>
      </c>
      <c r="Q844" s="15">
        <v>22</v>
      </c>
      <c r="S844" s="24">
        <v>3548597</v>
      </c>
      <c r="T844" s="5">
        <v>66.099999999999994</v>
      </c>
      <c r="U844">
        <v>4.5</v>
      </c>
      <c r="V844" s="9">
        <v>6.9671058726374966</v>
      </c>
      <c r="W844" s="5">
        <v>31312</v>
      </c>
      <c r="X844" s="8">
        <v>72.900000000000006</v>
      </c>
      <c r="Y844" s="5">
        <v>89220</v>
      </c>
      <c r="Z844" s="27">
        <v>1539.2923691395999</v>
      </c>
      <c r="AA844" s="11">
        <v>6673.75</v>
      </c>
      <c r="AB844" s="12">
        <v>-7.7319075434585383E-3</v>
      </c>
      <c r="AC844" s="5">
        <f>(D844/S844)*1000000</f>
        <v>2237.3067440456048</v>
      </c>
      <c r="AD844" s="5">
        <f>S844/E844</f>
        <v>51.73258983890954</v>
      </c>
      <c r="AE844" s="5">
        <v>35000000</v>
      </c>
      <c r="AF844" s="5">
        <v>46443455.43</v>
      </c>
      <c r="AG844" s="5">
        <v>9240.4499400000004</v>
      </c>
      <c r="AH844" s="5">
        <v>86879700</v>
      </c>
      <c r="AI844" s="5">
        <v>115285528.17</v>
      </c>
      <c r="AJ844" s="5">
        <v>1382.2461000000001</v>
      </c>
      <c r="AK844" s="5">
        <v>26</v>
      </c>
      <c r="AL844" s="5">
        <v>6.6E-4</v>
      </c>
      <c r="AM844" s="5">
        <v>6</v>
      </c>
      <c r="AN844" s="5">
        <v>1.4999999999999999E-4</v>
      </c>
      <c r="AO844" s="5">
        <v>351</v>
      </c>
      <c r="AP844" s="5">
        <v>4</v>
      </c>
      <c r="AQ844" s="5">
        <v>4</v>
      </c>
      <c r="AR844" s="5">
        <v>351</v>
      </c>
      <c r="AS844" s="5">
        <v>351</v>
      </c>
      <c r="AT844" s="5">
        <v>285</v>
      </c>
      <c r="AU844" s="5">
        <f>IF(AM844&gt;20,1,0)</f>
        <v>0</v>
      </c>
    </row>
    <row r="845" spans="1:47">
      <c r="A845" s="15">
        <v>40000</v>
      </c>
      <c r="B845" s="1" t="s">
        <v>40</v>
      </c>
      <c r="C845">
        <v>2004</v>
      </c>
      <c r="D845">
        <v>7392.1</v>
      </c>
      <c r="E845" s="13">
        <v>68595</v>
      </c>
      <c r="F845" s="42">
        <v>6.5</v>
      </c>
      <c r="G845" s="5">
        <v>5.28</v>
      </c>
      <c r="H845" s="13"/>
      <c r="I845" s="13"/>
      <c r="J845" s="13"/>
      <c r="K845" s="13"/>
      <c r="L845" s="13"/>
      <c r="M845" s="13"/>
      <c r="N845" s="13"/>
      <c r="O845" s="30">
        <v>10.8</v>
      </c>
      <c r="P845" s="9">
        <v>6.6780663371976514</v>
      </c>
      <c r="Q845" s="15">
        <v>20.9</v>
      </c>
      <c r="S845" s="24">
        <v>3525233</v>
      </c>
      <c r="T845" s="5">
        <v>62.8</v>
      </c>
      <c r="U845">
        <v>4.9000000000000004</v>
      </c>
      <c r="V845" s="9">
        <v>6.6779200723722374</v>
      </c>
      <c r="W845" s="5">
        <v>28862</v>
      </c>
      <c r="X845" s="8">
        <v>71.099999999999994</v>
      </c>
      <c r="Y845" s="5">
        <v>87005</v>
      </c>
      <c r="Z845" s="27">
        <v>1309.4782328083099</v>
      </c>
      <c r="AA845" s="5"/>
      <c r="AB845" s="12">
        <v>-2.3077532797954797E-2</v>
      </c>
      <c r="AC845" s="5">
        <f>(D845/S845)*1000000</f>
        <v>2096.9110410574281</v>
      </c>
      <c r="AD845" s="5">
        <f>S845/E845</f>
        <v>51.391981922880674</v>
      </c>
      <c r="AE845" s="5">
        <v>278000</v>
      </c>
      <c r="AF845" s="5">
        <v>381391.98</v>
      </c>
      <c r="AG845" s="5">
        <v>104.55925999999999</v>
      </c>
      <c r="AH845" s="5">
        <v>29119900</v>
      </c>
      <c r="AI845" s="5">
        <v>39949987.100000001</v>
      </c>
      <c r="AJ845" s="5">
        <v>1131.49982</v>
      </c>
      <c r="AK845" s="5">
        <v>15</v>
      </c>
      <c r="AL845" s="5">
        <v>1.2700000000000001E-3</v>
      </c>
      <c r="AM845" s="5">
        <v>4</v>
      </c>
      <c r="AN845" s="5">
        <v>1.4999999999999999E-4</v>
      </c>
      <c r="AO845" s="5">
        <v>3</v>
      </c>
      <c r="AP845" s="5">
        <v>1</v>
      </c>
      <c r="AQ845" s="5">
        <v>3</v>
      </c>
      <c r="AR845" s="5">
        <v>3</v>
      </c>
      <c r="AS845" s="5">
        <v>3</v>
      </c>
      <c r="AT845" s="5">
        <v>257</v>
      </c>
      <c r="AU845" s="5">
        <f>IF(AM845&gt;20,1,0)</f>
        <v>0</v>
      </c>
    </row>
    <row r="846" spans="1:47">
      <c r="A846" s="15">
        <v>40000</v>
      </c>
      <c r="B846" s="1" t="s">
        <v>40</v>
      </c>
      <c r="C846">
        <v>2003</v>
      </c>
      <c r="D846">
        <v>6816.3</v>
      </c>
      <c r="E846" s="13">
        <v>68595</v>
      </c>
      <c r="F846" s="42"/>
      <c r="G846" s="5">
        <v>5.87</v>
      </c>
      <c r="H846" s="13"/>
      <c r="I846" s="13"/>
      <c r="J846" s="13"/>
      <c r="K846" s="13"/>
      <c r="L846" s="13"/>
      <c r="M846" s="13"/>
      <c r="N846" s="13"/>
      <c r="O846" s="30">
        <v>12.8</v>
      </c>
      <c r="P846" s="9">
        <v>6.4071029497806515</v>
      </c>
      <c r="Q846" s="15">
        <v>21.6</v>
      </c>
      <c r="S846" s="24">
        <v>3504892</v>
      </c>
      <c r="T846" s="5">
        <v>63.6</v>
      </c>
      <c r="U846">
        <v>5.5</v>
      </c>
      <c r="V846" s="9">
        <v>6.4089729335105199</v>
      </c>
      <c r="W846" s="5">
        <v>26911</v>
      </c>
      <c r="X846" s="8">
        <v>69.099999999999994</v>
      </c>
      <c r="Y846" s="5">
        <v>86132</v>
      </c>
      <c r="Z846" s="27">
        <v>1268.9063049469701</v>
      </c>
      <c r="AA846" s="5"/>
      <c r="AB846" s="12">
        <v>-5.0414595952191721E-2</v>
      </c>
      <c r="AC846" s="5">
        <f>(D846/S846)*1000000</f>
        <v>1944.7960165391687</v>
      </c>
      <c r="AD846" s="5">
        <f>S846/E846</f>
        <v>51.09544427436402</v>
      </c>
      <c r="AE846" s="5">
        <v>100000</v>
      </c>
      <c r="AF846" s="5">
        <v>140844.82</v>
      </c>
      <c r="AG846" s="5">
        <v>25.096689999999999</v>
      </c>
      <c r="AH846" s="5">
        <v>422782260</v>
      </c>
      <c r="AI846" s="5">
        <v>595466941.95000005</v>
      </c>
      <c r="AJ846" s="5">
        <v>2821.1139199999998</v>
      </c>
      <c r="AK846" s="5">
        <v>163</v>
      </c>
      <c r="AL846" s="5">
        <v>1.41E-3</v>
      </c>
      <c r="AM846" s="5">
        <v>5</v>
      </c>
      <c r="AN846" s="5">
        <v>1E-4</v>
      </c>
      <c r="AO846" s="5">
        <v>2</v>
      </c>
      <c r="AP846" s="5">
        <v>1</v>
      </c>
      <c r="AQ846" s="5">
        <v>2</v>
      </c>
      <c r="AR846" s="5">
        <v>2</v>
      </c>
      <c r="AS846" s="5">
        <v>1</v>
      </c>
      <c r="AT846" s="5">
        <v>313</v>
      </c>
      <c r="AU846" s="5">
        <f>IF(AM846&gt;20,1,0)</f>
        <v>0</v>
      </c>
    </row>
    <row r="847" spans="1:47">
      <c r="A847" s="15">
        <v>40000</v>
      </c>
      <c r="B847" s="1" t="s">
        <v>40</v>
      </c>
      <c r="C847">
        <v>2002</v>
      </c>
      <c r="D847">
        <v>6461.6</v>
      </c>
      <c r="E847" s="13">
        <v>68595</v>
      </c>
      <c r="F847" s="42"/>
      <c r="G847" s="5">
        <v>4.67</v>
      </c>
      <c r="H847" s="13"/>
      <c r="I847" s="13"/>
      <c r="J847" s="13"/>
      <c r="K847" s="13"/>
      <c r="L847" s="13"/>
      <c r="M847" s="13"/>
      <c r="N847" s="13"/>
      <c r="O847" s="30">
        <v>14.1</v>
      </c>
      <c r="P847" s="9">
        <v>6.1525313829095154</v>
      </c>
      <c r="Q847" s="15">
        <v>20.7</v>
      </c>
      <c r="S847" s="24">
        <v>3489080</v>
      </c>
      <c r="T847" s="5">
        <v>64.400000000000006</v>
      </c>
      <c r="U847">
        <v>4.7</v>
      </c>
      <c r="V847" s="9">
        <v>6.1575823021470812</v>
      </c>
      <c r="W847" s="5">
        <v>25853</v>
      </c>
      <c r="X847" s="5">
        <v>69.599999999999994</v>
      </c>
      <c r="Y847" s="5">
        <v>85106</v>
      </c>
      <c r="Z847" s="27">
        <v>1087.76935483432</v>
      </c>
      <c r="AA847" s="5"/>
      <c r="AB847" s="12">
        <v>-9.8581922933901972E-2</v>
      </c>
      <c r="AC847" s="5">
        <f>(D847/S847)*1000000</f>
        <v>1851.949511045892</v>
      </c>
      <c r="AD847" s="5">
        <f>S847/E847</f>
        <v>50.864931846344483</v>
      </c>
      <c r="AE847" s="5">
        <v>0</v>
      </c>
      <c r="AF847" s="5">
        <v>0</v>
      </c>
      <c r="AG847" s="5">
        <v>0</v>
      </c>
      <c r="AH847" s="5">
        <v>308462620</v>
      </c>
      <c r="AI847" s="5">
        <v>444355032.26999998</v>
      </c>
      <c r="AJ847" s="5">
        <v>57100.400990000002</v>
      </c>
      <c r="AK847" s="5">
        <v>11</v>
      </c>
      <c r="AL847" s="5">
        <v>5.5999999999999995E-4</v>
      </c>
      <c r="AM847" s="5">
        <v>1</v>
      </c>
      <c r="AN847" s="5">
        <v>2.0000000000000002E-5</v>
      </c>
      <c r="AO847" s="5">
        <v>3</v>
      </c>
      <c r="AP847" s="5">
        <v>1</v>
      </c>
      <c r="AQ847" s="5">
        <v>2</v>
      </c>
      <c r="AR847" s="5">
        <v>3</v>
      </c>
      <c r="AS847" s="5">
        <v>0</v>
      </c>
      <c r="AT847" s="5">
        <v>217</v>
      </c>
      <c r="AU847" s="5">
        <f>IF(AM847&gt;20,1,0)</f>
        <v>0</v>
      </c>
    </row>
    <row r="848" spans="1:47">
      <c r="A848" s="15">
        <v>40000</v>
      </c>
      <c r="B848" s="1" t="s">
        <v>40</v>
      </c>
      <c r="C848">
        <v>2001</v>
      </c>
      <c r="D848">
        <v>6452</v>
      </c>
      <c r="E848" s="13">
        <v>68595</v>
      </c>
      <c r="F848" s="42"/>
      <c r="G848" s="5">
        <v>5.33</v>
      </c>
      <c r="H848" s="13"/>
      <c r="I848" s="13"/>
      <c r="J848" s="13"/>
      <c r="K848" s="13"/>
      <c r="L848" s="13"/>
      <c r="M848" s="13"/>
      <c r="N848" s="13"/>
      <c r="O848" s="30">
        <v>15.1</v>
      </c>
      <c r="P848" s="9">
        <v>6.3893880724061054</v>
      </c>
      <c r="Q848" s="15">
        <v>19.2</v>
      </c>
      <c r="S848" s="24">
        <v>3467100</v>
      </c>
      <c r="T848" s="5">
        <v>66.099999999999994</v>
      </c>
      <c r="U848">
        <v>3.7</v>
      </c>
      <c r="V848" s="9">
        <v>6.3954892680449902</v>
      </c>
      <c r="W848" s="5">
        <v>25464</v>
      </c>
      <c r="X848" s="8">
        <v>71.5</v>
      </c>
      <c r="Y848" s="5">
        <v>85226</v>
      </c>
      <c r="Z848" s="27">
        <v>991.735482865775</v>
      </c>
      <c r="AA848" s="5"/>
      <c r="AB848" s="12">
        <v>-9.180317028055876E-2</v>
      </c>
      <c r="AC848" s="5">
        <f>(D848/S848)*1000000</f>
        <v>1860.9212309999712</v>
      </c>
      <c r="AD848" s="5">
        <f>S848/E848</f>
        <v>50.544500328012248</v>
      </c>
      <c r="AE848" s="5">
        <v>25000</v>
      </c>
      <c r="AF848" s="5">
        <v>36583.07</v>
      </c>
      <c r="AG848" s="5">
        <v>1.8188800000000001</v>
      </c>
      <c r="AH848" s="5">
        <v>152682810</v>
      </c>
      <c r="AI848" s="5">
        <v>223424248.34999999</v>
      </c>
      <c r="AJ848" s="5">
        <v>16136.88103</v>
      </c>
      <c r="AK848" s="5">
        <v>39</v>
      </c>
      <c r="AL848" s="5">
        <v>2.2699999999999999E-3</v>
      </c>
      <c r="AM848" s="5">
        <v>12</v>
      </c>
      <c r="AN848" s="5">
        <v>3.4000000000000002E-4</v>
      </c>
      <c r="AO848" s="5">
        <v>28</v>
      </c>
      <c r="AP848" s="5">
        <v>28</v>
      </c>
      <c r="AQ848" s="5">
        <v>1</v>
      </c>
      <c r="AR848" s="5">
        <v>2</v>
      </c>
      <c r="AS848" s="5">
        <v>1</v>
      </c>
      <c r="AT848" s="5">
        <v>416</v>
      </c>
      <c r="AU848" s="5">
        <f>IF(AM848&gt;20,1,0)</f>
        <v>0</v>
      </c>
    </row>
    <row r="849" spans="1:47">
      <c r="A849" s="15">
        <v>40000</v>
      </c>
      <c r="B849" s="1" t="s">
        <v>40</v>
      </c>
      <c r="C849">
        <v>2000</v>
      </c>
      <c r="D849">
        <v>6395.6</v>
      </c>
      <c r="E849" s="13">
        <v>68595</v>
      </c>
      <c r="F849" s="42"/>
      <c r="G849" s="5">
        <v>5.27</v>
      </c>
      <c r="H849" s="13"/>
      <c r="I849" s="13"/>
      <c r="J849" s="13"/>
      <c r="K849" s="13"/>
      <c r="L849" s="13"/>
      <c r="M849" s="13"/>
      <c r="N849" s="13"/>
      <c r="O849" s="30">
        <v>14.9</v>
      </c>
      <c r="P849" s="9">
        <v>6.5736405366328832</v>
      </c>
      <c r="Q849" s="15">
        <v>15.9</v>
      </c>
      <c r="S849" s="24">
        <v>3450451</v>
      </c>
      <c r="T849" s="5">
        <v>61.6</v>
      </c>
      <c r="U849">
        <v>3</v>
      </c>
      <c r="V849" s="9">
        <v>6.5821241132206003</v>
      </c>
      <c r="W849" s="5">
        <v>24096</v>
      </c>
      <c r="X849" s="8">
        <v>72.7</v>
      </c>
      <c r="Y849" s="5">
        <v>83829</v>
      </c>
      <c r="Z849" s="27">
        <v>931.97549300391699</v>
      </c>
      <c r="AA849" s="5"/>
      <c r="AB849" s="12">
        <v>-0.13850476149498958</v>
      </c>
      <c r="AC849" s="5">
        <f>(D849/S849)*1000000</f>
        <v>1853.5547961701238</v>
      </c>
      <c r="AD849" s="5">
        <f>S849/E849</f>
        <v>50.301785844449306</v>
      </c>
      <c r="AE849" s="5">
        <v>399840500</v>
      </c>
      <c r="AF849" s="5">
        <v>601744816.63999999</v>
      </c>
      <c r="AG849" s="5">
        <v>52895.114589999997</v>
      </c>
      <c r="AH849" s="5">
        <v>127479670</v>
      </c>
      <c r="AI849" s="5">
        <v>191852077.38</v>
      </c>
      <c r="AJ849" s="5">
        <v>6538.0384800000002</v>
      </c>
      <c r="AK849" s="5">
        <v>21</v>
      </c>
      <c r="AL849" s="5">
        <v>1.92E-3</v>
      </c>
      <c r="AM849" s="5">
        <v>6</v>
      </c>
      <c r="AN849" s="5">
        <v>4.0000000000000003E-5</v>
      </c>
      <c r="AO849" s="5">
        <v>31</v>
      </c>
      <c r="AP849" s="5">
        <v>1</v>
      </c>
      <c r="AQ849" s="5">
        <v>2</v>
      </c>
      <c r="AR849" s="5">
        <v>12</v>
      </c>
      <c r="AS849" s="5">
        <v>31</v>
      </c>
      <c r="AT849" s="5">
        <v>521</v>
      </c>
      <c r="AU849" s="5">
        <f>IF(AM849&gt;20,1,0)</f>
        <v>0</v>
      </c>
    </row>
    <row r="850" spans="1:47">
      <c r="A850" s="15">
        <v>40000</v>
      </c>
      <c r="B850" s="1" t="s">
        <v>40</v>
      </c>
      <c r="C850">
        <v>1999</v>
      </c>
      <c r="D850">
        <v>5796.6</v>
      </c>
      <c r="E850" s="13">
        <v>68595</v>
      </c>
      <c r="F850" s="42">
        <v>6.8</v>
      </c>
      <c r="G850" s="5">
        <v>6.88</v>
      </c>
      <c r="H850" s="13"/>
      <c r="I850" s="13"/>
      <c r="J850" s="13"/>
      <c r="K850" s="13"/>
      <c r="L850" s="13"/>
      <c r="M850" s="13"/>
      <c r="N850" s="13"/>
      <c r="O850" s="30">
        <v>12.8</v>
      </c>
      <c r="P850" s="9">
        <v>6.0973531653511159</v>
      </c>
      <c r="Q850" s="15">
        <v>15.6</v>
      </c>
      <c r="S850" s="25">
        <v>3437147</v>
      </c>
      <c r="T850" s="5">
        <v>59.1</v>
      </c>
      <c r="U850">
        <v>3.5</v>
      </c>
      <c r="V850" s="9">
        <v>6.1106405998391828</v>
      </c>
      <c r="W850" s="5">
        <v>22377</v>
      </c>
      <c r="X850" s="8">
        <v>71.5</v>
      </c>
      <c r="Y850" s="5">
        <v>83033</v>
      </c>
      <c r="Z850" s="27">
        <v>1110.81682272228</v>
      </c>
      <c r="AA850" s="5"/>
      <c r="AB850" s="5"/>
      <c r="AC850" s="5">
        <f>(D850/S850)*1000000</f>
        <v>1686.45682014764</v>
      </c>
      <c r="AD850" s="5">
        <f>S850/E850</f>
        <v>50.107835848093885</v>
      </c>
      <c r="AE850" s="5">
        <v>1112000</v>
      </c>
      <c r="AF850" s="5">
        <v>1729770.61</v>
      </c>
      <c r="AG850" s="5">
        <v>353.42741999999998</v>
      </c>
      <c r="AH850" s="5">
        <v>1145828899.8</v>
      </c>
      <c r="AI850" s="5">
        <v>1782393123.6099999</v>
      </c>
      <c r="AJ850" s="5">
        <v>17440.63811</v>
      </c>
      <c r="AK850" s="5">
        <v>704</v>
      </c>
      <c r="AL850" s="5">
        <v>7.8499999999999993E-3</v>
      </c>
      <c r="AM850" s="5">
        <v>55</v>
      </c>
      <c r="AN850" s="5">
        <v>8.5999999999999998E-4</v>
      </c>
      <c r="AO850" s="5">
        <v>6</v>
      </c>
      <c r="AP850" s="5">
        <v>6</v>
      </c>
      <c r="AQ850" s="5">
        <v>6</v>
      </c>
      <c r="AR850" s="5">
        <v>6</v>
      </c>
      <c r="AS850" s="5">
        <v>1</v>
      </c>
      <c r="AT850" s="5">
        <v>781</v>
      </c>
      <c r="AU850" s="5">
        <f>IF(AM850&gt;20,1,0)</f>
        <v>1</v>
      </c>
    </row>
    <row r="851" spans="1:47">
      <c r="A851" s="15">
        <v>40000</v>
      </c>
      <c r="B851" s="1" t="s">
        <v>40</v>
      </c>
      <c r="C851">
        <v>1998</v>
      </c>
      <c r="D851">
        <v>5615.8</v>
      </c>
      <c r="E851" s="13">
        <v>68595</v>
      </c>
      <c r="F851" s="42"/>
      <c r="G851" s="5">
        <v>6.1</v>
      </c>
      <c r="H851" s="13"/>
      <c r="I851" s="13"/>
      <c r="J851" s="13"/>
      <c r="K851" s="13"/>
      <c r="L851" s="13"/>
      <c r="M851" s="13"/>
      <c r="N851" s="13"/>
      <c r="O851" s="30">
        <v>14.1</v>
      </c>
      <c r="P851" s="9">
        <v>6.1830304834760623</v>
      </c>
      <c r="Q851" s="15">
        <v>14.7</v>
      </c>
      <c r="S851" s="25">
        <v>3405194</v>
      </c>
      <c r="T851" s="5">
        <v>55.6</v>
      </c>
      <c r="U851">
        <v>4.3</v>
      </c>
      <c r="V851" s="9">
        <v>6.1978414469532384</v>
      </c>
      <c r="W851" s="5">
        <v>21992</v>
      </c>
      <c r="X851" s="8">
        <v>69.7</v>
      </c>
      <c r="Y851" s="5">
        <v>81925</v>
      </c>
      <c r="Z851" s="27">
        <v>1211.5359384604301</v>
      </c>
      <c r="AA851" s="5"/>
      <c r="AB851" s="5"/>
      <c r="AC851" s="5">
        <f>(D851/S851)*1000000</f>
        <v>1649.1865074354062</v>
      </c>
      <c r="AD851" s="5">
        <f>S851/E851</f>
        <v>49.642014724105259</v>
      </c>
      <c r="AE851" s="5">
        <v>500000000.04000002</v>
      </c>
      <c r="AF851" s="5">
        <v>794952396.99000001</v>
      </c>
      <c r="AG851" s="5">
        <v>48549.38912</v>
      </c>
      <c r="AH851" s="5">
        <v>22799790.030000001</v>
      </c>
      <c r="AI851" s="5">
        <v>36249495.289999999</v>
      </c>
      <c r="AJ851" s="5">
        <v>1628.1148000000001</v>
      </c>
      <c r="AK851" s="5">
        <v>83</v>
      </c>
      <c r="AL851" s="5">
        <v>1.8400000000000001E-3</v>
      </c>
      <c r="AM851" s="5">
        <v>28</v>
      </c>
      <c r="AN851" s="5">
        <v>5.2999999999999998E-4</v>
      </c>
      <c r="AO851" s="5">
        <v>26</v>
      </c>
      <c r="AP851" s="5">
        <v>26</v>
      </c>
      <c r="AQ851" s="5">
        <v>1</v>
      </c>
      <c r="AR851" s="5">
        <v>4</v>
      </c>
      <c r="AS851" s="5">
        <v>26</v>
      </c>
      <c r="AT851" s="5">
        <v>470</v>
      </c>
      <c r="AU851" s="5">
        <f>IF(AM851&gt;20,1,0)</f>
        <v>1</v>
      </c>
    </row>
    <row r="852" spans="1:47">
      <c r="A852" s="15">
        <v>40000</v>
      </c>
      <c r="B852" s="1" t="s">
        <v>40</v>
      </c>
      <c r="C852">
        <v>1997</v>
      </c>
      <c r="D852">
        <v>5556.3</v>
      </c>
      <c r="E852" s="13">
        <v>68595</v>
      </c>
      <c r="F852" s="42"/>
      <c r="G852" s="5">
        <v>6.9</v>
      </c>
      <c r="H852" s="13"/>
      <c r="I852" s="13"/>
      <c r="J852" s="13"/>
      <c r="K852" s="13"/>
      <c r="L852" s="13"/>
      <c r="M852" s="13"/>
      <c r="N852" s="13"/>
      <c r="O852" s="30">
        <v>13.7</v>
      </c>
      <c r="P852" s="9">
        <v>6.0152662058397661</v>
      </c>
      <c r="Q852" s="15">
        <v>14.1</v>
      </c>
      <c r="R852">
        <v>9.6</v>
      </c>
      <c r="S852" s="25">
        <v>3372917</v>
      </c>
      <c r="T852" s="5">
        <v>51.8</v>
      </c>
      <c r="U852">
        <v>4.0999999999999996</v>
      </c>
      <c r="V852" s="9">
        <v>6.0168891619964526</v>
      </c>
      <c r="W852" s="5">
        <v>21072</v>
      </c>
      <c r="X852" s="8">
        <v>68.5</v>
      </c>
      <c r="Y852" s="5">
        <v>81235</v>
      </c>
      <c r="Z852" s="27">
        <v>875.62214524398598</v>
      </c>
      <c r="AA852" s="5"/>
      <c r="AB852" s="5"/>
      <c r="AC852" s="5">
        <f>(D852/S852)*1000000</f>
        <v>1647.3278174351756</v>
      </c>
      <c r="AD852" s="5">
        <f>S852/E852</f>
        <v>49.171470223777241</v>
      </c>
      <c r="AE852" s="5">
        <v>7000000</v>
      </c>
      <c r="AF852" s="5">
        <v>11302687.66</v>
      </c>
      <c r="AG852" s="5">
        <v>2156.0877500000001</v>
      </c>
      <c r="AH852" s="5">
        <v>8396290</v>
      </c>
      <c r="AI852" s="5">
        <v>13557234.92</v>
      </c>
      <c r="AJ852" s="5">
        <v>979.76058999999998</v>
      </c>
      <c r="AK852" s="5">
        <v>18</v>
      </c>
      <c r="AL852" s="5">
        <v>7.2999999999999996E-4</v>
      </c>
      <c r="AM852" s="5">
        <v>6</v>
      </c>
      <c r="AN852" s="5">
        <v>8.0999999999999996E-4</v>
      </c>
      <c r="AO852" s="5">
        <v>2</v>
      </c>
      <c r="AP852" s="5">
        <v>2</v>
      </c>
      <c r="AQ852" s="5">
        <v>2</v>
      </c>
      <c r="AR852" s="5">
        <v>2</v>
      </c>
      <c r="AS852" s="5">
        <v>1</v>
      </c>
      <c r="AT852" s="5">
        <v>257</v>
      </c>
      <c r="AU852" s="5">
        <f>IF(AM852&gt;20,1,0)</f>
        <v>0</v>
      </c>
    </row>
    <row r="853" spans="1:47">
      <c r="A853" s="15">
        <v>41000</v>
      </c>
      <c r="B853" s="1" t="s">
        <v>41</v>
      </c>
      <c r="C853">
        <v>2019</v>
      </c>
      <c r="D853">
        <v>12786.7</v>
      </c>
      <c r="E853" s="17">
        <v>95988</v>
      </c>
      <c r="F853" s="41">
        <v>6</v>
      </c>
      <c r="G853" s="41"/>
      <c r="H853" s="38" t="s">
        <v>211</v>
      </c>
      <c r="I853" s="38" t="s">
        <v>212</v>
      </c>
      <c r="J853" s="38" t="s">
        <v>213</v>
      </c>
      <c r="K853" s="38">
        <v>1.8</v>
      </c>
      <c r="L853" s="38">
        <v>4.5999999999999996</v>
      </c>
      <c r="M853" s="38">
        <v>13.4</v>
      </c>
      <c r="N853" s="13">
        <v>389</v>
      </c>
      <c r="O853" s="30">
        <v>8.1</v>
      </c>
      <c r="P853" s="13"/>
      <c r="Q853" s="15">
        <v>59</v>
      </c>
      <c r="S853" s="31">
        <v>4217737</v>
      </c>
      <c r="T853" s="5">
        <v>108.9</v>
      </c>
      <c r="U853">
        <v>3.7</v>
      </c>
      <c r="V853" s="5"/>
      <c r="W853" s="5">
        <v>53191</v>
      </c>
      <c r="X853" s="8">
        <v>62.4</v>
      </c>
      <c r="Y853" s="5">
        <v>152892</v>
      </c>
      <c r="Z853" s="27">
        <v>1726.6317771261299</v>
      </c>
      <c r="AA853" s="11">
        <v>9531.75</v>
      </c>
      <c r="AB853" s="5"/>
      <c r="AC853" s="5">
        <f>(D853/S853)*1000000</f>
        <v>3031.6494366528782</v>
      </c>
      <c r="AD853" s="5">
        <f>S853/E853</f>
        <v>43.940252948285199</v>
      </c>
      <c r="AE853" s="5">
        <v>62000</v>
      </c>
      <c r="AF853" s="5">
        <v>62000</v>
      </c>
      <c r="AG853" s="5">
        <v>3.25305</v>
      </c>
      <c r="AH853" s="5">
        <v>37055000.009999998</v>
      </c>
      <c r="AI853" s="5">
        <v>37055000.009999998</v>
      </c>
      <c r="AJ853" s="5">
        <v>1475.05314</v>
      </c>
      <c r="AK853" s="5">
        <v>0</v>
      </c>
      <c r="AL853" s="5">
        <v>0</v>
      </c>
      <c r="AM853" s="5">
        <v>4</v>
      </c>
      <c r="AN853" s="5">
        <v>6.9999999999999994E-5</v>
      </c>
      <c r="AO853" s="5">
        <v>6</v>
      </c>
      <c r="AP853" s="5">
        <v>1</v>
      </c>
      <c r="AQ853" s="5">
        <v>0</v>
      </c>
      <c r="AR853" s="5">
        <v>6</v>
      </c>
      <c r="AS853" s="5">
        <v>4</v>
      </c>
      <c r="AT853" s="5">
        <v>58</v>
      </c>
      <c r="AU853" s="5">
        <f>IF(AM853&gt;20,1,0)</f>
        <v>0</v>
      </c>
    </row>
    <row r="854" spans="1:47">
      <c r="A854" s="15">
        <v>41000</v>
      </c>
      <c r="B854" s="1" t="s">
        <v>41</v>
      </c>
      <c r="C854">
        <v>2018</v>
      </c>
      <c r="D854">
        <v>12426.1</v>
      </c>
      <c r="E854" s="17">
        <v>95988</v>
      </c>
      <c r="F854" s="41">
        <v>6.3</v>
      </c>
      <c r="G854" s="5">
        <v>1.9567076059999999</v>
      </c>
      <c r="H854" s="38" t="s">
        <v>364</v>
      </c>
      <c r="I854" s="38" t="s">
        <v>365</v>
      </c>
      <c r="J854" s="38" t="s">
        <v>366</v>
      </c>
      <c r="K854" s="38">
        <v>2</v>
      </c>
      <c r="L854" s="38">
        <v>4.5999999999999996</v>
      </c>
      <c r="M854" s="38">
        <v>13.3</v>
      </c>
      <c r="N854" s="17">
        <v>94</v>
      </c>
      <c r="O854" s="30">
        <v>9.6999999999999993</v>
      </c>
      <c r="P854" s="9">
        <v>5.1720011316453549</v>
      </c>
      <c r="Q854" s="15">
        <v>56.5</v>
      </c>
      <c r="S854" s="31">
        <v>4181886</v>
      </c>
      <c r="T854" s="5">
        <v>105.4</v>
      </c>
      <c r="U854">
        <v>4.0999999999999996</v>
      </c>
      <c r="V854" s="5"/>
      <c r="W854" s="5">
        <v>51500</v>
      </c>
      <c r="X854" s="8">
        <v>62</v>
      </c>
      <c r="Y854" s="5">
        <v>149168</v>
      </c>
      <c r="Z854" s="27">
        <v>1638.12379257762</v>
      </c>
      <c r="AA854" s="11">
        <v>10125.5</v>
      </c>
      <c r="AB854" s="5"/>
      <c r="AC854" s="5">
        <f>(D854/S854)*1000000</f>
        <v>2971.4105071252538</v>
      </c>
      <c r="AD854" s="5">
        <f>S854/E854</f>
        <v>43.566758344793101</v>
      </c>
      <c r="AE854" s="5">
        <v>5000</v>
      </c>
      <c r="AF854" s="5">
        <v>5160.24</v>
      </c>
      <c r="AG854" s="5">
        <v>0.22026000000000001</v>
      </c>
      <c r="AH854" s="5">
        <v>1231199.98</v>
      </c>
      <c r="AI854" s="5">
        <v>1270657.56</v>
      </c>
      <c r="AJ854" s="5">
        <v>14.05951</v>
      </c>
      <c r="AK854" s="5">
        <v>0</v>
      </c>
      <c r="AL854" s="5">
        <v>0</v>
      </c>
      <c r="AM854" s="5">
        <v>11</v>
      </c>
      <c r="AN854" s="5">
        <v>2.2000000000000001E-4</v>
      </c>
      <c r="AO854" s="5">
        <v>15</v>
      </c>
      <c r="AP854" s="5">
        <v>15</v>
      </c>
      <c r="AQ854" s="5">
        <v>0</v>
      </c>
      <c r="AR854" s="5">
        <v>2</v>
      </c>
      <c r="AS854" s="5">
        <v>1</v>
      </c>
      <c r="AT854" s="5">
        <v>85</v>
      </c>
      <c r="AU854" s="5">
        <f>IF(AM854&gt;20,1,0)</f>
        <v>0</v>
      </c>
    </row>
    <row r="855" spans="1:47">
      <c r="A855" s="15">
        <v>41000</v>
      </c>
      <c r="B855" s="1" t="s">
        <v>41</v>
      </c>
      <c r="C855">
        <v>2017</v>
      </c>
      <c r="D855">
        <v>11733.6</v>
      </c>
      <c r="E855" s="17">
        <v>95988</v>
      </c>
      <c r="F855" s="41">
        <v>6.7</v>
      </c>
      <c r="G855" s="5">
        <v>2.5321999370000001</v>
      </c>
      <c r="H855" s="38" t="s">
        <v>517</v>
      </c>
      <c r="I855" s="38" t="s">
        <v>518</v>
      </c>
      <c r="J855" s="38" t="s">
        <v>519</v>
      </c>
      <c r="K855" s="38">
        <v>1.9</v>
      </c>
      <c r="L855" s="38">
        <v>4.4000000000000004</v>
      </c>
      <c r="M855" s="38">
        <v>13.1</v>
      </c>
      <c r="N855" s="13">
        <v>450</v>
      </c>
      <c r="O855" s="30">
        <v>10.199999999999999</v>
      </c>
      <c r="P855" s="9">
        <v>5.2263309329438634</v>
      </c>
      <c r="Q855" s="15">
        <v>53.5</v>
      </c>
      <c r="S855" s="31">
        <v>4143625</v>
      </c>
      <c r="T855" s="5">
        <v>97.9</v>
      </c>
      <c r="U855">
        <v>4.0999999999999996</v>
      </c>
      <c r="V855" s="9">
        <v>5.1282520613727316</v>
      </c>
      <c r="W855" s="5">
        <v>48762</v>
      </c>
      <c r="X855" s="8">
        <v>61.8</v>
      </c>
      <c r="Y855" s="5">
        <v>144582</v>
      </c>
      <c r="Z855" s="27">
        <v>1671.94031884177</v>
      </c>
      <c r="AA855" s="11">
        <v>9361.25</v>
      </c>
      <c r="AB855" s="5"/>
      <c r="AC855" s="5">
        <f>(D855/S855)*1000000</f>
        <v>2831.7234305710581</v>
      </c>
      <c r="AD855" s="5">
        <f>S855/E855</f>
        <v>43.168156436221196</v>
      </c>
      <c r="AE855" s="5">
        <v>0</v>
      </c>
      <c r="AF855" s="5">
        <v>0</v>
      </c>
      <c r="AG855" s="5">
        <v>0</v>
      </c>
      <c r="AH855" s="5">
        <v>1138099</v>
      </c>
      <c r="AI855" s="5">
        <v>1182455.68</v>
      </c>
      <c r="AJ855" s="5">
        <v>24.890070000000001</v>
      </c>
      <c r="AK855" s="5">
        <v>1</v>
      </c>
      <c r="AL855" s="5">
        <v>1.0000000000000001E-5</v>
      </c>
      <c r="AM855" s="5">
        <v>10</v>
      </c>
      <c r="AN855" s="5">
        <v>4.2999999999999999E-4</v>
      </c>
      <c r="AO855" s="5">
        <v>11</v>
      </c>
      <c r="AP855" s="5">
        <v>11</v>
      </c>
      <c r="AQ855" s="5">
        <v>1</v>
      </c>
      <c r="AR855" s="5">
        <v>6</v>
      </c>
      <c r="AS855" s="5">
        <v>0</v>
      </c>
      <c r="AT855" s="5">
        <v>34</v>
      </c>
      <c r="AU855" s="5">
        <f>IF(AM855&gt;20,1,0)</f>
        <v>0</v>
      </c>
    </row>
    <row r="856" spans="1:47">
      <c r="A856" s="15">
        <v>41000</v>
      </c>
      <c r="B856" s="1" t="s">
        <v>41</v>
      </c>
      <c r="C856">
        <v>2016</v>
      </c>
      <c r="D856">
        <v>11239.9</v>
      </c>
      <c r="E856" s="17">
        <v>95988</v>
      </c>
      <c r="F856" s="41">
        <v>6.9</v>
      </c>
      <c r="G856" s="5">
        <v>2.84</v>
      </c>
      <c r="H856" s="38" t="s">
        <v>670</v>
      </c>
      <c r="I856" s="38" t="s">
        <v>671</v>
      </c>
      <c r="J856" s="38" t="s">
        <v>672</v>
      </c>
      <c r="K856" s="38">
        <v>1.9</v>
      </c>
      <c r="L856" s="38">
        <v>4.0999999999999996</v>
      </c>
      <c r="M856" s="38">
        <v>12.8</v>
      </c>
      <c r="N856" s="13">
        <v>81</v>
      </c>
      <c r="O856" s="30">
        <v>11.8</v>
      </c>
      <c r="P856" s="9">
        <v>5.1397518024992452</v>
      </c>
      <c r="Q856" s="15">
        <v>51.9</v>
      </c>
      <c r="S856" s="31">
        <v>4089976</v>
      </c>
      <c r="T856" s="5">
        <v>90.4</v>
      </c>
      <c r="U856">
        <v>4.8</v>
      </c>
      <c r="V856" s="9">
        <v>5.124594773403107</v>
      </c>
      <c r="W856" s="5">
        <v>46586</v>
      </c>
      <c r="X856" s="8">
        <v>62.6</v>
      </c>
      <c r="Y856" s="5">
        <v>139754</v>
      </c>
      <c r="Z856" s="27">
        <v>1550.6550185087599</v>
      </c>
      <c r="AA856" s="11">
        <v>8756.25</v>
      </c>
      <c r="AB856" s="12">
        <v>-0.13339445093961186</v>
      </c>
      <c r="AC856" s="5">
        <f>(D856/S856)*1000000</f>
        <v>2748.1579354010878</v>
      </c>
      <c r="AD856" s="5">
        <f>S856/E856</f>
        <v>42.609242822019418</v>
      </c>
      <c r="AE856" s="5">
        <v>0</v>
      </c>
      <c r="AF856" s="5">
        <v>0</v>
      </c>
      <c r="AG856" s="5">
        <v>0</v>
      </c>
      <c r="AH856" s="5">
        <v>7264000</v>
      </c>
      <c r="AI856" s="5">
        <v>7703373.2699999996</v>
      </c>
      <c r="AJ856" s="5">
        <v>106.80911</v>
      </c>
      <c r="AK856" s="5">
        <v>11</v>
      </c>
      <c r="AL856" s="5">
        <v>1.1E-4</v>
      </c>
      <c r="AM856" s="5">
        <v>1</v>
      </c>
      <c r="AN856" s="5">
        <v>2.0000000000000002E-5</v>
      </c>
      <c r="AO856" s="5">
        <v>2</v>
      </c>
      <c r="AP856" s="5">
        <v>2</v>
      </c>
      <c r="AQ856" s="5">
        <v>2</v>
      </c>
      <c r="AR856" s="5">
        <v>2</v>
      </c>
      <c r="AS856" s="5">
        <v>0</v>
      </c>
      <c r="AT856" s="5">
        <v>96</v>
      </c>
      <c r="AU856" s="5">
        <f>IF(AM856&gt;20,1,0)</f>
        <v>0</v>
      </c>
    </row>
    <row r="857" spans="1:47">
      <c r="A857" s="15">
        <v>41000</v>
      </c>
      <c r="B857" s="1" t="s">
        <v>41</v>
      </c>
      <c r="C857">
        <v>2015</v>
      </c>
      <c r="D857">
        <v>10551.3</v>
      </c>
      <c r="E857" s="17">
        <v>95988</v>
      </c>
      <c r="F857" s="41">
        <v>6.9</v>
      </c>
      <c r="G857" s="5">
        <v>2.73</v>
      </c>
      <c r="H857" s="38" t="s">
        <v>823</v>
      </c>
      <c r="I857" s="38" t="s">
        <v>824</v>
      </c>
      <c r="J857" s="38" t="s">
        <v>825</v>
      </c>
      <c r="K857" s="38">
        <v>1.9</v>
      </c>
      <c r="L857" s="38">
        <v>4.0999999999999996</v>
      </c>
      <c r="M857" s="38">
        <v>12.7</v>
      </c>
      <c r="N857" s="13">
        <v>538</v>
      </c>
      <c r="O857" s="30">
        <v>11.9</v>
      </c>
      <c r="P857" s="9">
        <v>5.2355802115646215</v>
      </c>
      <c r="Q857" s="15">
        <v>49.1</v>
      </c>
      <c r="S857" s="31">
        <v>4015792</v>
      </c>
      <c r="T857" s="5">
        <v>83.3</v>
      </c>
      <c r="U857">
        <v>5.6</v>
      </c>
      <c r="V857" s="9">
        <v>5.2239539330465101</v>
      </c>
      <c r="W857" s="5">
        <v>45163</v>
      </c>
      <c r="X857" s="8">
        <v>61.1</v>
      </c>
      <c r="Y857" s="5">
        <v>135949</v>
      </c>
      <c r="Z857" s="27">
        <v>1367.9763759576699</v>
      </c>
      <c r="AA857" s="11">
        <v>8433.5</v>
      </c>
      <c r="AB857" s="12">
        <v>-0.12323896275814733</v>
      </c>
      <c r="AC857" s="5">
        <f>(D857/S857)*1000000</f>
        <v>2627.4518202137956</v>
      </c>
      <c r="AD857" s="5">
        <f>S857/E857</f>
        <v>41.836396216193691</v>
      </c>
      <c r="AE857" s="5">
        <v>0</v>
      </c>
      <c r="AF857" s="5">
        <v>0</v>
      </c>
      <c r="AG857" s="5">
        <v>0</v>
      </c>
      <c r="AH857" s="5">
        <v>23768098.989999998</v>
      </c>
      <c r="AI857" s="5">
        <v>25988048.789999999</v>
      </c>
      <c r="AJ857" s="5">
        <v>391.42014</v>
      </c>
      <c r="AK857" s="5">
        <v>9</v>
      </c>
      <c r="AL857" s="5">
        <v>1.3999999999999999E-4</v>
      </c>
      <c r="AM857" s="5">
        <v>6</v>
      </c>
      <c r="AN857" s="5">
        <v>1.3999999999999999E-4</v>
      </c>
      <c r="AO857" s="5">
        <v>3</v>
      </c>
      <c r="AP857" s="5">
        <v>3</v>
      </c>
      <c r="AQ857" s="5">
        <v>3</v>
      </c>
      <c r="AR857" s="5">
        <v>3</v>
      </c>
      <c r="AS857" s="5">
        <v>0</v>
      </c>
      <c r="AT857" s="5">
        <v>146</v>
      </c>
      <c r="AU857" s="5">
        <f>IF(AM857&gt;20,1,0)</f>
        <v>0</v>
      </c>
    </row>
    <row r="858" spans="1:47">
      <c r="A858" s="15">
        <v>41000</v>
      </c>
      <c r="B858" s="1" t="s">
        <v>41</v>
      </c>
      <c r="C858">
        <v>2014</v>
      </c>
      <c r="D858">
        <v>10191</v>
      </c>
      <c r="E858" s="17">
        <v>95988</v>
      </c>
      <c r="F858" s="41">
        <v>6.8</v>
      </c>
      <c r="G858" s="5">
        <v>2.04</v>
      </c>
      <c r="H858" s="38" t="s">
        <v>975</v>
      </c>
      <c r="I858" s="38" t="s">
        <v>976</v>
      </c>
      <c r="J858" s="38" t="s">
        <v>977</v>
      </c>
      <c r="K858" s="38">
        <v>1.8</v>
      </c>
      <c r="L858" s="38">
        <v>4</v>
      </c>
      <c r="M858" s="38">
        <v>12.5</v>
      </c>
      <c r="N858" s="13">
        <v>83</v>
      </c>
      <c r="O858" s="30">
        <v>14.4</v>
      </c>
      <c r="P858" s="9">
        <v>4.9159144608142382</v>
      </c>
      <c r="Q858" s="15">
        <v>47.1</v>
      </c>
      <c r="S858" s="31">
        <v>3963244</v>
      </c>
      <c r="T858" s="5">
        <v>80.099999999999994</v>
      </c>
      <c r="U858">
        <v>6.8</v>
      </c>
      <c r="V858" s="9">
        <v>4.9050515841448377</v>
      </c>
      <c r="W858" s="5">
        <v>42493</v>
      </c>
      <c r="X858" s="8">
        <v>62.8</v>
      </c>
      <c r="Y858" s="5">
        <v>129511</v>
      </c>
      <c r="Z858" s="27">
        <v>1310.1391035449001</v>
      </c>
      <c r="AA858" s="11">
        <v>7485.5</v>
      </c>
      <c r="AB858" s="12">
        <v>-0.17628216107306471</v>
      </c>
      <c r="AC858" s="5">
        <f>(D858/S858)*1000000</f>
        <v>2571.3783960815936</v>
      </c>
      <c r="AD858" s="5">
        <f>S858/E858</f>
        <v>41.288952785764884</v>
      </c>
      <c r="AE858" s="5">
        <v>0</v>
      </c>
      <c r="AF858" s="5">
        <v>0</v>
      </c>
      <c r="AG858" s="5">
        <v>0</v>
      </c>
      <c r="AH858" s="5">
        <v>3291874.94</v>
      </c>
      <c r="AI858" s="5">
        <v>3603609.69</v>
      </c>
      <c r="AJ858" s="5">
        <v>48.524419999999999</v>
      </c>
      <c r="AK858" s="5">
        <v>11.03</v>
      </c>
      <c r="AL858" s="5">
        <v>3.3E-4</v>
      </c>
      <c r="AM858" s="5">
        <v>8.99</v>
      </c>
      <c r="AN858" s="5">
        <v>2.7E-4</v>
      </c>
      <c r="AO858" s="5">
        <v>13</v>
      </c>
      <c r="AP858" s="5">
        <v>2</v>
      </c>
      <c r="AQ858" s="5">
        <v>2</v>
      </c>
      <c r="AR858" s="5">
        <v>13</v>
      </c>
      <c r="AS858" s="5">
        <v>0</v>
      </c>
      <c r="AT858" s="5">
        <v>130</v>
      </c>
      <c r="AU858" s="5">
        <f>IF(AM858&gt;20,1,0)</f>
        <v>0</v>
      </c>
    </row>
    <row r="859" spans="1:47">
      <c r="A859" s="15">
        <v>41000</v>
      </c>
      <c r="B859" s="1" t="s">
        <v>41</v>
      </c>
      <c r="C859">
        <v>2013</v>
      </c>
      <c r="D859">
        <v>9645.5</v>
      </c>
      <c r="E859" s="17">
        <v>95988</v>
      </c>
      <c r="F859" s="41">
        <v>6.3</v>
      </c>
      <c r="G859" s="5">
        <v>2.09</v>
      </c>
      <c r="H859" s="38" t="s">
        <v>1127</v>
      </c>
      <c r="I859" s="38" t="s">
        <v>1128</v>
      </c>
      <c r="J859" s="38" t="s">
        <v>1129</v>
      </c>
      <c r="K859" s="38">
        <v>1.8</v>
      </c>
      <c r="L859" s="38">
        <v>3.9</v>
      </c>
      <c r="M859" s="38">
        <v>12.3</v>
      </c>
      <c r="N859" s="13">
        <v>525</v>
      </c>
      <c r="O859" s="30">
        <v>14</v>
      </c>
      <c r="P859" s="9">
        <v>4.7233057943041379</v>
      </c>
      <c r="Q859" s="15">
        <v>43.8</v>
      </c>
      <c r="S859" s="31">
        <v>3922468</v>
      </c>
      <c r="T859" s="5">
        <v>74.2</v>
      </c>
      <c r="U859">
        <v>7.9</v>
      </c>
      <c r="V859" s="9">
        <v>4.7161959363446426</v>
      </c>
      <c r="W859" s="5">
        <v>40020</v>
      </c>
      <c r="X859" s="8">
        <v>64.2</v>
      </c>
      <c r="Y859" s="5">
        <v>125881</v>
      </c>
      <c r="Z859" s="27">
        <v>1197.04225287145</v>
      </c>
      <c r="AA859" s="11">
        <v>7258</v>
      </c>
      <c r="AB859" s="12">
        <v>-0.19837186856558742</v>
      </c>
      <c r="AC859" s="5">
        <f>(D859/S859)*1000000</f>
        <v>2459.0385441002959</v>
      </c>
      <c r="AD859" s="5">
        <f>S859/E859</f>
        <v>40.864149685377342</v>
      </c>
      <c r="AE859" s="5">
        <v>100000</v>
      </c>
      <c r="AF859" s="5">
        <v>111245.63</v>
      </c>
      <c r="AG859" s="5">
        <v>1.1032200000000001</v>
      </c>
      <c r="AH859" s="5">
        <v>8954198</v>
      </c>
      <c r="AI859" s="5">
        <v>9961153.8900000006</v>
      </c>
      <c r="AJ859" s="5">
        <v>103.93834</v>
      </c>
      <c r="AK859" s="5">
        <v>5</v>
      </c>
      <c r="AL859" s="5">
        <v>6.0000000000000002E-5</v>
      </c>
      <c r="AM859" s="5">
        <v>2</v>
      </c>
      <c r="AN859" s="5">
        <v>6.0000000000000002E-5</v>
      </c>
      <c r="AO859" s="5">
        <v>2</v>
      </c>
      <c r="AP859" s="5">
        <v>1</v>
      </c>
      <c r="AQ859" s="5">
        <v>1</v>
      </c>
      <c r="AR859" s="5">
        <v>2</v>
      </c>
      <c r="AS859" s="5">
        <v>1</v>
      </c>
      <c r="AT859" s="5">
        <v>37</v>
      </c>
      <c r="AU859" s="5">
        <f>IF(AM859&gt;20,1,0)</f>
        <v>0</v>
      </c>
    </row>
    <row r="860" spans="1:47">
      <c r="A860" s="15">
        <v>41000</v>
      </c>
      <c r="B860" s="1" t="s">
        <v>41</v>
      </c>
      <c r="C860">
        <v>2012</v>
      </c>
      <c r="D860">
        <v>9221.2000000000007</v>
      </c>
      <c r="E860" s="17">
        <v>95988</v>
      </c>
      <c r="F860" s="41">
        <v>6.6</v>
      </c>
      <c r="G860" s="5">
        <v>2.33</v>
      </c>
      <c r="H860" s="38" t="s">
        <v>1280</v>
      </c>
      <c r="I860" s="38" t="s">
        <v>1281</v>
      </c>
      <c r="J860" s="38" t="s">
        <v>1282</v>
      </c>
      <c r="K860" s="38">
        <v>1.8</v>
      </c>
      <c r="L860" s="38">
        <v>3.8</v>
      </c>
      <c r="M860" s="38">
        <v>12.2</v>
      </c>
      <c r="N860" s="13">
        <v>75</v>
      </c>
      <c r="O860" s="30">
        <v>13.5</v>
      </c>
      <c r="P860" s="9">
        <v>4.6256583468886818</v>
      </c>
      <c r="Q860" s="15">
        <v>44</v>
      </c>
      <c r="S860" s="31">
        <v>3899001</v>
      </c>
      <c r="T860" s="5">
        <v>69.8</v>
      </c>
      <c r="U860">
        <v>8.8000000000000007</v>
      </c>
      <c r="V860" s="9">
        <v>4.6174500370942075</v>
      </c>
      <c r="W860" s="5">
        <v>39602</v>
      </c>
      <c r="X860" s="8">
        <v>66.099999999999994</v>
      </c>
      <c r="Y860" s="5">
        <v>126106</v>
      </c>
      <c r="Z860" s="27">
        <v>915.42890445481703</v>
      </c>
      <c r="AA860" s="11">
        <v>7051.5</v>
      </c>
      <c r="AB860" s="12">
        <v>-0.19928922579891209</v>
      </c>
      <c r="AC860" s="5">
        <f>(D860/S860)*1000000</f>
        <v>2365.0160643713607</v>
      </c>
      <c r="AD860" s="5">
        <f>S860/E860</f>
        <v>40.61967120890111</v>
      </c>
      <c r="AE860" s="5">
        <v>33000</v>
      </c>
      <c r="AF860" s="5">
        <v>37248.79</v>
      </c>
      <c r="AG860" s="5">
        <v>1.85623</v>
      </c>
      <c r="AH860" s="5">
        <v>30705828.010000002</v>
      </c>
      <c r="AI860" s="5">
        <v>34659237.420000002</v>
      </c>
      <c r="AJ860" s="5">
        <v>596.99900000000002</v>
      </c>
      <c r="AK860" s="5">
        <v>0</v>
      </c>
      <c r="AL860" s="5">
        <v>0</v>
      </c>
      <c r="AM860" s="5">
        <v>3</v>
      </c>
      <c r="AN860" s="5">
        <v>4.0000000000000003E-5</v>
      </c>
      <c r="AO860" s="5">
        <v>9</v>
      </c>
      <c r="AP860" s="5">
        <v>3</v>
      </c>
      <c r="AQ860" s="5">
        <v>0</v>
      </c>
      <c r="AR860" s="5">
        <v>9</v>
      </c>
      <c r="AS860" s="5">
        <v>1</v>
      </c>
      <c r="AT860" s="5">
        <v>95</v>
      </c>
      <c r="AU860" s="5">
        <f>IF(AM860&gt;20,1,0)</f>
        <v>0</v>
      </c>
    </row>
    <row r="861" spans="1:47">
      <c r="A861" s="15">
        <v>41000</v>
      </c>
      <c r="B861" s="1" t="s">
        <v>41</v>
      </c>
      <c r="C861">
        <v>2011</v>
      </c>
      <c r="D861">
        <v>8672.5</v>
      </c>
      <c r="E861" s="17">
        <v>95988</v>
      </c>
      <c r="F861" s="41">
        <v>6.6</v>
      </c>
      <c r="G861" s="5">
        <v>2.17</v>
      </c>
      <c r="H861" s="38" t="s">
        <v>1433</v>
      </c>
      <c r="I861" s="38" t="s">
        <v>1434</v>
      </c>
      <c r="J861" s="38" t="s">
        <v>1435</v>
      </c>
      <c r="K861" s="38">
        <v>1.8</v>
      </c>
      <c r="L861" s="38">
        <v>3.9</v>
      </c>
      <c r="M861" s="38">
        <v>12</v>
      </c>
      <c r="N861" s="13">
        <v>475</v>
      </c>
      <c r="O861" s="30">
        <v>14.4</v>
      </c>
      <c r="P861" s="9">
        <v>4.4473877225991512</v>
      </c>
      <c r="Q861" s="15">
        <v>39.9</v>
      </c>
      <c r="S861" s="31">
        <v>3872036</v>
      </c>
      <c r="T861" s="5">
        <v>68.599999999999994</v>
      </c>
      <c r="U861">
        <v>9.5</v>
      </c>
      <c r="V861" s="9">
        <v>4.4387353891192101</v>
      </c>
      <c r="W861" s="5">
        <v>37818</v>
      </c>
      <c r="X861" s="8">
        <v>66.400000000000006</v>
      </c>
      <c r="Y861" s="5">
        <v>123466</v>
      </c>
      <c r="Z861" s="27">
        <v>669.24875819899103</v>
      </c>
      <c r="AA861" s="11">
        <v>7142</v>
      </c>
      <c r="AB861" s="12">
        <v>-0.13731622963940157</v>
      </c>
      <c r="AC861" s="5">
        <f>(D861/S861)*1000000</f>
        <v>2239.7777293392933</v>
      </c>
      <c r="AD861" s="5">
        <f>S861/E861</f>
        <v>40.33875067716798</v>
      </c>
      <c r="AE861" s="5">
        <v>0</v>
      </c>
      <c r="AF861" s="5">
        <v>0</v>
      </c>
      <c r="AG861" s="5">
        <v>0</v>
      </c>
      <c r="AH861" s="5">
        <v>28422530.010000002</v>
      </c>
      <c r="AI861" s="5">
        <v>32745882.329999998</v>
      </c>
      <c r="AJ861" s="5">
        <v>656.92240000000004</v>
      </c>
      <c r="AK861" s="5">
        <v>2</v>
      </c>
      <c r="AL861" s="5">
        <v>4.0000000000000003E-5</v>
      </c>
      <c r="AM861" s="5">
        <v>0</v>
      </c>
      <c r="AN861" s="5">
        <v>0</v>
      </c>
      <c r="AO861" s="5">
        <v>3</v>
      </c>
      <c r="AP861" s="5">
        <v>0</v>
      </c>
      <c r="AQ861" s="5">
        <v>1</v>
      </c>
      <c r="AR861" s="5">
        <v>3</v>
      </c>
      <c r="AS861" s="5">
        <v>0</v>
      </c>
      <c r="AT861" s="5">
        <v>22</v>
      </c>
      <c r="AU861" s="5">
        <f>IF(AM861&gt;20,1,0)</f>
        <v>0</v>
      </c>
    </row>
    <row r="862" spans="1:47">
      <c r="A862" s="15">
        <v>41000</v>
      </c>
      <c r="B862" s="1" t="s">
        <v>41</v>
      </c>
      <c r="C862">
        <v>2010</v>
      </c>
      <c r="D862">
        <v>8437.2000000000007</v>
      </c>
      <c r="E862" s="17">
        <v>95988</v>
      </c>
      <c r="F862" s="41">
        <v>6.5</v>
      </c>
      <c r="G862" s="5">
        <v>2.5</v>
      </c>
      <c r="H862" s="38" t="s">
        <v>1585</v>
      </c>
      <c r="I862" s="38" t="s">
        <v>1586</v>
      </c>
      <c r="J862" s="38" t="s">
        <v>1587</v>
      </c>
      <c r="K862" s="38">
        <v>1.8</v>
      </c>
      <c r="L862" s="38">
        <v>3.7</v>
      </c>
      <c r="M862" s="38">
        <v>11.8</v>
      </c>
      <c r="N862" s="13">
        <v>68</v>
      </c>
      <c r="O862" s="30">
        <v>14.3</v>
      </c>
      <c r="P862" s="9">
        <v>4.3156401344046147</v>
      </c>
      <c r="Q862" s="15">
        <v>39.5</v>
      </c>
      <c r="S862" s="31">
        <v>3837491</v>
      </c>
      <c r="T862" s="5">
        <v>67.599999999999994</v>
      </c>
      <c r="U862">
        <v>10.6</v>
      </c>
      <c r="V862" s="9">
        <v>4.3086839056023107</v>
      </c>
      <c r="W862" s="5">
        <v>36122</v>
      </c>
      <c r="X862" s="8">
        <v>66.3</v>
      </c>
      <c r="Y862" s="5">
        <v>121752</v>
      </c>
      <c r="Z862" s="27">
        <v>634.35230004685195</v>
      </c>
      <c r="AA862" s="11">
        <v>7194.25</v>
      </c>
      <c r="AB862" s="12">
        <v>-0.16395487684088872</v>
      </c>
      <c r="AC862" s="5">
        <f>(D862/S862)*1000000</f>
        <v>2198.6240488902777</v>
      </c>
      <c r="AD862" s="5">
        <f>S862/E862</f>
        <v>39.978861941075969</v>
      </c>
      <c r="AE862" s="5">
        <v>3520000</v>
      </c>
      <c r="AF862" s="5">
        <v>4183438.09</v>
      </c>
      <c r="AG862" s="5">
        <v>55.818100000000001</v>
      </c>
      <c r="AH862" s="5">
        <v>4801099</v>
      </c>
      <c r="AI862" s="5">
        <v>5705994.4299999997</v>
      </c>
      <c r="AJ862" s="5">
        <v>73.01679</v>
      </c>
      <c r="AK862" s="5">
        <v>4</v>
      </c>
      <c r="AL862" s="5">
        <v>1.2999999999999999E-4</v>
      </c>
      <c r="AM862" s="5">
        <v>5</v>
      </c>
      <c r="AN862" s="5">
        <v>2.1000000000000001E-4</v>
      </c>
      <c r="AO862" s="5">
        <v>10</v>
      </c>
      <c r="AP862" s="5">
        <v>1</v>
      </c>
      <c r="AQ862" s="5">
        <v>1</v>
      </c>
      <c r="AR862" s="5">
        <v>3</v>
      </c>
      <c r="AS862" s="5">
        <v>10</v>
      </c>
      <c r="AT862" s="5">
        <v>28</v>
      </c>
      <c r="AU862" s="5">
        <f>IF(AM862&gt;20,1,0)</f>
        <v>0</v>
      </c>
    </row>
    <row r="863" spans="1:47">
      <c r="A863" s="15">
        <v>41000</v>
      </c>
      <c r="B863" s="1" t="s">
        <v>41</v>
      </c>
      <c r="C863">
        <v>2009</v>
      </c>
      <c r="D863">
        <v>7783.2</v>
      </c>
      <c r="E863" s="17">
        <v>95988</v>
      </c>
      <c r="F863" s="41">
        <v>6.6</v>
      </c>
      <c r="G863" s="5">
        <v>2.2999999999999998</v>
      </c>
      <c r="H863" s="13"/>
      <c r="I863" s="13"/>
      <c r="J863" s="13"/>
      <c r="K863" s="13"/>
      <c r="L863" s="13"/>
      <c r="M863" s="13"/>
      <c r="N863" s="13"/>
      <c r="O863" s="30">
        <v>13.4</v>
      </c>
      <c r="P863" s="9">
        <v>4.4385603081785794</v>
      </c>
      <c r="Q863" s="15">
        <v>37.6</v>
      </c>
      <c r="S863" s="24">
        <v>3808600</v>
      </c>
      <c r="T863" s="5">
        <v>74</v>
      </c>
      <c r="U863">
        <v>11.3</v>
      </c>
      <c r="V863" s="9">
        <v>4.4309310243381956</v>
      </c>
      <c r="W863" s="5">
        <v>35481</v>
      </c>
      <c r="X863" s="8">
        <v>68.2</v>
      </c>
      <c r="Y863" s="5">
        <v>121484</v>
      </c>
      <c r="Z863" s="27">
        <v>646.56884139170802</v>
      </c>
      <c r="AA863" s="11">
        <v>7166</v>
      </c>
      <c r="AB863" s="12">
        <v>-0.14181211355856405</v>
      </c>
      <c r="AC863" s="5">
        <f>(D863/S863)*1000000</f>
        <v>2043.5855695006039</v>
      </c>
      <c r="AD863" s="5">
        <f>S863/E863</f>
        <v>39.677876401216821</v>
      </c>
      <c r="AE863" s="5">
        <v>5000</v>
      </c>
      <c r="AF863" s="5">
        <v>6039.86</v>
      </c>
      <c r="AG863" s="5">
        <v>3.0009999999999998E-2</v>
      </c>
      <c r="AH863" s="5">
        <v>1743800.01</v>
      </c>
      <c r="AI863" s="5">
        <v>2106459.9</v>
      </c>
      <c r="AJ863" s="5">
        <v>42.344709999999999</v>
      </c>
      <c r="AK863" s="5">
        <v>5</v>
      </c>
      <c r="AL863" s="5">
        <v>2.0000000000000001E-4</v>
      </c>
      <c r="AM863" s="5">
        <v>5</v>
      </c>
      <c r="AN863" s="5">
        <v>1.2E-4</v>
      </c>
      <c r="AO863" s="5">
        <v>19</v>
      </c>
      <c r="AP863" s="5">
        <v>7</v>
      </c>
      <c r="AQ863" s="5">
        <v>1</v>
      </c>
      <c r="AR863" s="5">
        <v>19</v>
      </c>
      <c r="AS863" s="5">
        <v>1</v>
      </c>
      <c r="AT863" s="5">
        <v>74</v>
      </c>
      <c r="AU863" s="5">
        <f>IF(AM863&gt;20,1,0)</f>
        <v>0</v>
      </c>
    </row>
    <row r="864" spans="1:47">
      <c r="A864" s="15">
        <v>41000</v>
      </c>
      <c r="B864" s="1" t="s">
        <v>41</v>
      </c>
      <c r="C864">
        <v>2008</v>
      </c>
      <c r="D864">
        <v>7830</v>
      </c>
      <c r="E864" s="17">
        <v>95988</v>
      </c>
      <c r="F864" s="41">
        <v>6.9</v>
      </c>
      <c r="G864" s="5">
        <v>2.2999999999999998</v>
      </c>
      <c r="H864" s="13"/>
      <c r="I864" s="13"/>
      <c r="J864" s="13"/>
      <c r="K864" s="13"/>
      <c r="L864" s="13"/>
      <c r="M864" s="13"/>
      <c r="N864" s="13"/>
      <c r="O864" s="30">
        <v>10.6</v>
      </c>
      <c r="P864" s="9">
        <v>5.1609308120131514</v>
      </c>
      <c r="Q864" s="15">
        <v>34.6</v>
      </c>
      <c r="S864" s="24">
        <v>3768748</v>
      </c>
      <c r="T864" s="5">
        <v>94.1</v>
      </c>
      <c r="U864">
        <v>6.5</v>
      </c>
      <c r="V864" s="9">
        <v>5.1577984849671568</v>
      </c>
      <c r="W864" s="5">
        <v>37067</v>
      </c>
      <c r="X864" s="8">
        <v>66.2</v>
      </c>
      <c r="Y864" s="5">
        <v>123137</v>
      </c>
      <c r="Z864" s="27">
        <v>1014.33179185392</v>
      </c>
      <c r="AA864" s="11">
        <v>7952.25</v>
      </c>
      <c r="AB864" s="12">
        <v>-4.7569080052216869E-2</v>
      </c>
      <c r="AC864" s="5">
        <f>(D864/S864)*1000000</f>
        <v>2077.6130428460592</v>
      </c>
      <c r="AD864" s="5">
        <f>S864/E864</f>
        <v>39.262699504104681</v>
      </c>
      <c r="AE864" s="5">
        <v>19810099.989999998</v>
      </c>
      <c r="AF864" s="5">
        <v>23844889.260000002</v>
      </c>
      <c r="AG864" s="5">
        <v>175.58058</v>
      </c>
      <c r="AH864" s="5">
        <v>18655549.989999998</v>
      </c>
      <c r="AI864" s="5">
        <v>22455188.219999999</v>
      </c>
      <c r="AJ864" s="5">
        <v>423.89738</v>
      </c>
      <c r="AK864" s="5">
        <v>2</v>
      </c>
      <c r="AL864" s="5">
        <v>1.0000000000000001E-5</v>
      </c>
      <c r="AM864" s="5">
        <v>4.01</v>
      </c>
      <c r="AN864" s="5">
        <v>6.9999999999999994E-5</v>
      </c>
      <c r="AO864" s="5">
        <v>3</v>
      </c>
      <c r="AP864" s="5">
        <v>2</v>
      </c>
      <c r="AQ864" s="5">
        <v>1</v>
      </c>
      <c r="AR864" s="5">
        <v>3</v>
      </c>
      <c r="AS864" s="5">
        <v>2</v>
      </c>
      <c r="AT864" s="5">
        <v>52</v>
      </c>
      <c r="AU864" s="5">
        <f>IF(AM864&gt;20,1,0)</f>
        <v>0</v>
      </c>
    </row>
    <row r="865" spans="1:47">
      <c r="A865" s="15">
        <v>41000</v>
      </c>
      <c r="B865" s="1" t="s">
        <v>41</v>
      </c>
      <c r="C865">
        <v>2007</v>
      </c>
      <c r="D865">
        <v>7676.5</v>
      </c>
      <c r="E865" s="17">
        <v>95988</v>
      </c>
      <c r="F865" s="41">
        <v>7.2</v>
      </c>
      <c r="G865" s="5">
        <v>2.0299999999999998</v>
      </c>
      <c r="H865" s="13"/>
      <c r="I865" s="13"/>
      <c r="J865" s="13"/>
      <c r="K865" s="13"/>
      <c r="L865" s="13"/>
      <c r="M865" s="13"/>
      <c r="N865" s="13"/>
      <c r="O865" s="30">
        <v>12.8</v>
      </c>
      <c r="P865" s="9">
        <v>5.2467544531746704</v>
      </c>
      <c r="Q865" s="15">
        <v>32.299999999999997</v>
      </c>
      <c r="S865" s="24">
        <v>3722417</v>
      </c>
      <c r="T865" s="5">
        <v>104.2</v>
      </c>
      <c r="U865">
        <v>5.2</v>
      </c>
      <c r="V865" s="9">
        <v>5.2436216130558959</v>
      </c>
      <c r="W865" s="5">
        <v>36003</v>
      </c>
      <c r="X865" s="8">
        <v>65.7</v>
      </c>
      <c r="Y865" s="5">
        <v>125387</v>
      </c>
      <c r="Z865" s="27">
        <v>1818.36923752853</v>
      </c>
      <c r="AA865" s="11">
        <v>8332</v>
      </c>
      <c r="AB865" s="12">
        <v>-4.6021688498302689E-2</v>
      </c>
      <c r="AC865" s="5">
        <f>(D865/S865)*1000000</f>
        <v>2062.2353701909269</v>
      </c>
      <c r="AD865" s="5">
        <f>S865/E865</f>
        <v>38.780024586406633</v>
      </c>
      <c r="AE865" s="5">
        <v>27000</v>
      </c>
      <c r="AF865" s="5">
        <v>33747</v>
      </c>
      <c r="AG865" s="5">
        <v>0.26329000000000002</v>
      </c>
      <c r="AH865" s="5">
        <v>179823892.00999999</v>
      </c>
      <c r="AI865" s="5">
        <v>224759901.31</v>
      </c>
      <c r="AJ865" s="5">
        <v>6402.7146700000003</v>
      </c>
      <c r="AK865" s="5">
        <v>4</v>
      </c>
      <c r="AL865" s="5">
        <v>1.2999999999999999E-4</v>
      </c>
      <c r="AM865" s="5">
        <v>6</v>
      </c>
      <c r="AN865" s="5">
        <v>1.7000000000000001E-4</v>
      </c>
      <c r="AO865" s="5">
        <v>4</v>
      </c>
      <c r="AP865" s="5">
        <v>4</v>
      </c>
      <c r="AQ865" s="5">
        <v>2</v>
      </c>
      <c r="AR865" s="5">
        <v>4</v>
      </c>
      <c r="AS865" s="5">
        <v>1</v>
      </c>
      <c r="AT865" s="5">
        <v>72</v>
      </c>
      <c r="AU865" s="5">
        <f>IF(AM865&gt;20,1,0)</f>
        <v>0</v>
      </c>
    </row>
    <row r="866" spans="1:47">
      <c r="A866" s="15">
        <v>41000</v>
      </c>
      <c r="B866" s="1" t="s">
        <v>41</v>
      </c>
      <c r="C866">
        <v>2006</v>
      </c>
      <c r="D866">
        <v>7274.6</v>
      </c>
      <c r="E866" s="17">
        <v>95988</v>
      </c>
      <c r="F866" s="41">
        <v>7.3</v>
      </c>
      <c r="G866" s="5">
        <v>2.38</v>
      </c>
      <c r="H866" s="13"/>
      <c r="I866" s="13"/>
      <c r="J866" s="13"/>
      <c r="K866" s="13"/>
      <c r="L866" s="13"/>
      <c r="M866" s="13"/>
      <c r="N866" s="13"/>
      <c r="O866" s="30">
        <v>11.8</v>
      </c>
      <c r="P866" s="9">
        <v>5.3090813428094705</v>
      </c>
      <c r="Q866" s="15">
        <v>30.6</v>
      </c>
      <c r="S866" s="24">
        <v>3670883</v>
      </c>
      <c r="T866" s="5">
        <v>100.9</v>
      </c>
      <c r="U866">
        <v>5.3</v>
      </c>
      <c r="V866" s="9">
        <v>5.3060427855374774</v>
      </c>
      <c r="W866" s="5">
        <v>34909</v>
      </c>
      <c r="X866" s="8">
        <v>68.099999999999994</v>
      </c>
      <c r="Y866" s="5">
        <v>122389</v>
      </c>
      <c r="Z866" s="27">
        <v>2235.6979196601301</v>
      </c>
      <c r="AA866" s="11">
        <v>8214.25</v>
      </c>
      <c r="AB866" s="12">
        <v>-5.1710552058835527E-2</v>
      </c>
      <c r="AC866" s="5">
        <f>(D866/S866)*1000000</f>
        <v>1981.7030398408228</v>
      </c>
      <c r="AD866" s="5">
        <f>S866/E866</f>
        <v>38.24314497645539</v>
      </c>
      <c r="AE866" s="5">
        <v>1010000</v>
      </c>
      <c r="AF866" s="5">
        <v>1298343.3799999999</v>
      </c>
      <c r="AG866" s="5">
        <v>113.09041000000001</v>
      </c>
      <c r="AH866" s="5">
        <v>79861000</v>
      </c>
      <c r="AI866" s="5">
        <v>102660396.93000001</v>
      </c>
      <c r="AJ866" s="5">
        <v>4175.52819</v>
      </c>
      <c r="AK866" s="5">
        <v>6</v>
      </c>
      <c r="AL866" s="5">
        <v>2.0100000000000001E-3</v>
      </c>
      <c r="AM866" s="5">
        <v>8</v>
      </c>
      <c r="AN866" s="5">
        <v>2.5999999999999998E-4</v>
      </c>
      <c r="AO866" s="5">
        <v>4</v>
      </c>
      <c r="AP866" s="5">
        <v>4</v>
      </c>
      <c r="AQ866" s="5">
        <v>2</v>
      </c>
      <c r="AR866" s="5">
        <v>3</v>
      </c>
      <c r="AS866" s="5">
        <v>1</v>
      </c>
      <c r="AT866" s="5">
        <v>127</v>
      </c>
      <c r="AU866" s="5">
        <f>IF(AM866&gt;20,1,0)</f>
        <v>0</v>
      </c>
    </row>
    <row r="867" spans="1:47">
      <c r="A867" s="15">
        <v>41000</v>
      </c>
      <c r="B867" s="1" t="s">
        <v>41</v>
      </c>
      <c r="C867">
        <v>2005</v>
      </c>
      <c r="D867">
        <v>6927.8</v>
      </c>
      <c r="E867" s="17">
        <v>95988</v>
      </c>
      <c r="F867" s="41">
        <v>7.3</v>
      </c>
      <c r="G867" s="5">
        <v>2.2000000000000002</v>
      </c>
      <c r="H867" s="13"/>
      <c r="I867" s="13"/>
      <c r="J867" s="13"/>
      <c r="K867" s="13"/>
      <c r="L867" s="13"/>
      <c r="M867" s="13"/>
      <c r="N867" s="13"/>
      <c r="O867" s="30">
        <v>12</v>
      </c>
      <c r="P867" s="9">
        <v>5.0011177257164112</v>
      </c>
      <c r="Q867" s="15">
        <v>29.1</v>
      </c>
      <c r="S867" s="24">
        <v>3613202</v>
      </c>
      <c r="T867" s="5">
        <v>90.9</v>
      </c>
      <c r="U867">
        <v>6.2</v>
      </c>
      <c r="V867" s="9">
        <v>4.9923722379665598</v>
      </c>
      <c r="W867" s="5">
        <v>32496</v>
      </c>
      <c r="X867" s="8">
        <v>68.2</v>
      </c>
      <c r="Y867" s="5">
        <v>116883</v>
      </c>
      <c r="Z867" s="27">
        <v>2610.0806679242701</v>
      </c>
      <c r="AA867" s="11">
        <v>7404</v>
      </c>
      <c r="AB867" s="12">
        <v>-0.12691682088495626</v>
      </c>
      <c r="AC867" s="5">
        <f>(D867/S867)*1000000</f>
        <v>1917.3575128099674</v>
      </c>
      <c r="AD867" s="5">
        <f>S867/E867</f>
        <v>37.642226111597282</v>
      </c>
      <c r="AE867" s="5">
        <v>222900.03</v>
      </c>
      <c r="AF867" s="5">
        <v>295778.51</v>
      </c>
      <c r="AG867" s="5">
        <v>65.963710000000006</v>
      </c>
      <c r="AH867" s="5">
        <v>17071449.98</v>
      </c>
      <c r="AI867" s="5">
        <v>22653060.739999998</v>
      </c>
      <c r="AJ867" s="5">
        <v>471.82902999999999</v>
      </c>
      <c r="AK867" s="5">
        <v>3.99</v>
      </c>
      <c r="AL867" s="5">
        <v>3.2000000000000003E-4</v>
      </c>
      <c r="AM867" s="5">
        <v>2</v>
      </c>
      <c r="AN867" s="5">
        <v>9.0000000000000006E-5</v>
      </c>
      <c r="AO867" s="5">
        <v>6</v>
      </c>
      <c r="AP867" s="5">
        <v>1</v>
      </c>
      <c r="AQ867" s="5">
        <v>1</v>
      </c>
      <c r="AR867" s="5">
        <v>6</v>
      </c>
      <c r="AS867" s="5">
        <v>2</v>
      </c>
      <c r="AT867" s="5">
        <v>67</v>
      </c>
      <c r="AU867" s="5">
        <f>IF(AM867&gt;20,1,0)</f>
        <v>0</v>
      </c>
    </row>
    <row r="868" spans="1:47">
      <c r="A868" s="15">
        <v>41000</v>
      </c>
      <c r="B868" s="1" t="s">
        <v>41</v>
      </c>
      <c r="C868">
        <v>2004</v>
      </c>
      <c r="D868">
        <v>6516.9</v>
      </c>
      <c r="E868" s="17">
        <v>95988</v>
      </c>
      <c r="F868" s="41">
        <v>8.1</v>
      </c>
      <c r="G868" s="5">
        <v>2.5099999999999998</v>
      </c>
      <c r="H868" s="13"/>
      <c r="I868" s="13"/>
      <c r="J868" s="13"/>
      <c r="K868" s="13"/>
      <c r="L868" s="13"/>
      <c r="M868" s="13"/>
      <c r="N868" s="13"/>
      <c r="O868" s="30">
        <v>11.8</v>
      </c>
      <c r="P868" s="9">
        <v>4.6819868448763957</v>
      </c>
      <c r="Q868" s="15">
        <v>28</v>
      </c>
      <c r="S868" s="24">
        <v>3569463</v>
      </c>
      <c r="T868">
        <v>82.7</v>
      </c>
      <c r="U868">
        <v>7.3</v>
      </c>
      <c r="V868" s="9">
        <v>4.6846004483080774</v>
      </c>
      <c r="W868" s="5">
        <v>31238</v>
      </c>
      <c r="X868" s="8">
        <v>69</v>
      </c>
      <c r="Y868" s="5">
        <v>112062</v>
      </c>
      <c r="Z868" s="27">
        <v>2300.3555602564302</v>
      </c>
      <c r="AA868" s="5"/>
      <c r="AB868" s="12">
        <v>-0.14045184949485234</v>
      </c>
      <c r="AC868" s="5">
        <f>(D868/S868)*1000000</f>
        <v>1825.7368125121341</v>
      </c>
      <c r="AD868" s="5">
        <f>S868/E868</f>
        <v>37.186554569321167</v>
      </c>
      <c r="AE868" s="5">
        <v>0</v>
      </c>
      <c r="AF868" s="5">
        <v>0</v>
      </c>
      <c r="AG868" s="5">
        <v>0</v>
      </c>
      <c r="AH868" s="5">
        <v>577649.97</v>
      </c>
      <c r="AI868" s="5">
        <v>792485.81</v>
      </c>
      <c r="AJ868" s="5">
        <v>45.497500000000002</v>
      </c>
      <c r="AK868" s="5">
        <v>3</v>
      </c>
      <c r="AL868" s="5">
        <v>8.0000000000000007E-5</v>
      </c>
      <c r="AM868" s="5">
        <v>1</v>
      </c>
      <c r="AN868" s="5">
        <v>4.0000000000000003E-5</v>
      </c>
      <c r="AO868" s="5">
        <v>2</v>
      </c>
      <c r="AP868" s="5">
        <v>2</v>
      </c>
      <c r="AQ868" s="5">
        <v>1</v>
      </c>
      <c r="AR868" s="5">
        <v>2</v>
      </c>
      <c r="AS868" s="5">
        <v>0</v>
      </c>
      <c r="AT868" s="5">
        <v>59</v>
      </c>
      <c r="AU868" s="5">
        <f>IF(AM868&gt;20,1,0)</f>
        <v>0</v>
      </c>
    </row>
    <row r="869" spans="1:47">
      <c r="A869" s="15">
        <v>41000</v>
      </c>
      <c r="B869" s="1" t="s">
        <v>41</v>
      </c>
      <c r="C869">
        <v>2003</v>
      </c>
      <c r="D869">
        <v>6132.1</v>
      </c>
      <c r="E869" s="17">
        <v>95988</v>
      </c>
      <c r="F869" s="41">
        <v>7.2</v>
      </c>
      <c r="G869" s="5">
        <v>1.91</v>
      </c>
      <c r="H869" s="13"/>
      <c r="I869" s="13"/>
      <c r="J869" s="13"/>
      <c r="K869" s="13"/>
      <c r="L869" s="13"/>
      <c r="M869" s="13"/>
      <c r="N869" s="13"/>
      <c r="O869" s="30">
        <v>12.5</v>
      </c>
      <c r="P869" s="9">
        <v>4.55417801497717</v>
      </c>
      <c r="Q869" s="15">
        <v>28.6</v>
      </c>
      <c r="S869" s="24">
        <v>3547376</v>
      </c>
      <c r="T869" s="5">
        <v>77</v>
      </c>
      <c r="U869">
        <v>8.1</v>
      </c>
      <c r="V869" s="9">
        <v>4.5608804114711035</v>
      </c>
      <c r="W869" s="5">
        <v>29759</v>
      </c>
      <c r="X869" s="8">
        <v>68</v>
      </c>
      <c r="Y869" s="5">
        <v>112099</v>
      </c>
      <c r="Z869" s="27">
        <v>2128.9575391142098</v>
      </c>
      <c r="AA869" s="5"/>
      <c r="AB869" s="12">
        <v>-0.13057325294887162</v>
      </c>
      <c r="AC869" s="5">
        <f>(D869/S869)*1000000</f>
        <v>1728.629837942186</v>
      </c>
      <c r="AD869" s="5">
        <f>S869/E869</f>
        <v>36.956452889944579</v>
      </c>
      <c r="AE869" s="5">
        <v>3000500.01</v>
      </c>
      <c r="AF869" s="5">
        <v>4226049.05</v>
      </c>
      <c r="AG869" s="5">
        <v>130.80350999999999</v>
      </c>
      <c r="AH869" s="5">
        <v>776999.99</v>
      </c>
      <c r="AI869" s="5">
        <v>1094364.29</v>
      </c>
      <c r="AJ869" s="5">
        <v>40.238010000000003</v>
      </c>
      <c r="AK869" s="5">
        <v>3</v>
      </c>
      <c r="AL869" s="5">
        <v>2.0000000000000002E-5</v>
      </c>
      <c r="AM869" s="5">
        <v>0</v>
      </c>
      <c r="AN869" s="5">
        <v>0</v>
      </c>
      <c r="AO869" s="5">
        <v>1</v>
      </c>
      <c r="AP869" s="5">
        <v>0</v>
      </c>
      <c r="AQ869" s="5">
        <v>1</v>
      </c>
      <c r="AR869" s="5">
        <v>1</v>
      </c>
      <c r="AS869" s="5">
        <v>1</v>
      </c>
      <c r="AT869" s="5">
        <v>31</v>
      </c>
      <c r="AU869" s="5">
        <f>IF(AM869&gt;20,1,0)</f>
        <v>0</v>
      </c>
    </row>
    <row r="870" spans="1:47">
      <c r="A870" s="15">
        <v>41000</v>
      </c>
      <c r="B870" s="1" t="s">
        <v>41</v>
      </c>
      <c r="C870">
        <v>2002</v>
      </c>
      <c r="D870">
        <v>5967.5</v>
      </c>
      <c r="E870" s="17">
        <v>95988</v>
      </c>
      <c r="F870" s="41">
        <v>7.1</v>
      </c>
      <c r="G870" s="5">
        <v>2.0499999999999998</v>
      </c>
      <c r="H870" s="13"/>
      <c r="I870" s="13"/>
      <c r="J870" s="13"/>
      <c r="K870" s="13"/>
      <c r="L870" s="13"/>
      <c r="M870" s="13"/>
      <c r="N870" s="13"/>
      <c r="O870" s="30">
        <v>10.9</v>
      </c>
      <c r="P870" s="9">
        <v>4.7271766250694993</v>
      </c>
      <c r="Q870" s="15">
        <v>27.7</v>
      </c>
      <c r="S870" s="24">
        <v>3513424</v>
      </c>
      <c r="T870" s="5">
        <v>78.3</v>
      </c>
      <c r="U870">
        <v>7.5</v>
      </c>
      <c r="V870" s="9">
        <v>4.7300232874545491</v>
      </c>
      <c r="W870" s="5">
        <v>29019</v>
      </c>
      <c r="X870" s="8">
        <v>66.2</v>
      </c>
      <c r="Y870" s="5">
        <v>110209</v>
      </c>
      <c r="Z870" s="27">
        <v>1882.0558381548601</v>
      </c>
      <c r="AA870" s="5"/>
      <c r="AB870" s="12">
        <v>-0.10795636480867593</v>
      </c>
      <c r="AC870" s="5">
        <f>(D870/S870)*1000000</f>
        <v>1698.4855798787735</v>
      </c>
      <c r="AD870" s="5">
        <f>S870/E870</f>
        <v>36.602742009417845</v>
      </c>
      <c r="AE870" s="5">
        <v>60000</v>
      </c>
      <c r="AF870" s="5">
        <v>86432.85</v>
      </c>
      <c r="AG870" s="5">
        <v>19.106780000000001</v>
      </c>
      <c r="AH870" s="5">
        <v>13234500</v>
      </c>
      <c r="AI870" s="5">
        <v>19064924.850000001</v>
      </c>
      <c r="AJ870" s="5">
        <v>786.62061000000006</v>
      </c>
      <c r="AK870" s="5">
        <v>12</v>
      </c>
      <c r="AL870" s="5">
        <v>5.9999999999999995E-4</v>
      </c>
      <c r="AM870" s="5">
        <v>2</v>
      </c>
      <c r="AN870" s="5">
        <v>6.0000000000000002E-5</v>
      </c>
      <c r="AO870" s="5">
        <v>18</v>
      </c>
      <c r="AP870" s="5">
        <v>2</v>
      </c>
      <c r="AQ870" s="5">
        <v>6</v>
      </c>
      <c r="AR870" s="5">
        <v>18</v>
      </c>
      <c r="AS870" s="5">
        <v>4</v>
      </c>
      <c r="AT870" s="5">
        <v>58</v>
      </c>
      <c r="AU870" s="5">
        <f>IF(AM870&gt;20,1,0)</f>
        <v>0</v>
      </c>
    </row>
    <row r="871" spans="1:47">
      <c r="A871" s="15">
        <v>41000</v>
      </c>
      <c r="B871" s="1" t="s">
        <v>41</v>
      </c>
      <c r="C871">
        <v>2001</v>
      </c>
      <c r="D871">
        <v>5803.9</v>
      </c>
      <c r="E871" s="17">
        <v>95988</v>
      </c>
      <c r="F871" s="41">
        <v>7.5</v>
      </c>
      <c r="G871" s="5">
        <v>2.42</v>
      </c>
      <c r="H871" s="13"/>
      <c r="I871" s="13"/>
      <c r="J871" s="13"/>
      <c r="K871" s="13"/>
      <c r="L871" s="13"/>
      <c r="M871" s="13"/>
      <c r="N871" s="13"/>
      <c r="O871" s="30">
        <v>11.8</v>
      </c>
      <c r="P871" s="9">
        <v>4.7730285280630875</v>
      </c>
      <c r="Q871" s="15">
        <v>26</v>
      </c>
      <c r="S871" s="24">
        <v>3467937</v>
      </c>
      <c r="T871" s="5">
        <v>80.5</v>
      </c>
      <c r="U871">
        <v>6.4</v>
      </c>
      <c r="V871" s="9">
        <v>4.7732776643592203</v>
      </c>
      <c r="W871" s="5">
        <v>29037</v>
      </c>
      <c r="X871" s="8">
        <v>65.8</v>
      </c>
      <c r="Y871" s="5">
        <v>108369</v>
      </c>
      <c r="Z871" s="27">
        <v>1736.45386601316</v>
      </c>
      <c r="AA871" s="5"/>
      <c r="AB871" s="12">
        <v>-6.4768322053688016E-2</v>
      </c>
      <c r="AC871" s="5">
        <f>(D871/S871)*1000000</f>
        <v>1673.5886493901128</v>
      </c>
      <c r="AD871" s="5">
        <f>S871/E871</f>
        <v>36.128859857482183</v>
      </c>
      <c r="AE871" s="5">
        <v>95000</v>
      </c>
      <c r="AF871" s="5">
        <v>139015.67000000001</v>
      </c>
      <c r="AG871" s="5">
        <v>7.1470700000000003</v>
      </c>
      <c r="AH871" s="5">
        <v>5354999.9800000004</v>
      </c>
      <c r="AI871" s="5">
        <v>7836093.9800000004</v>
      </c>
      <c r="AJ871" s="5">
        <v>179.68271999999999</v>
      </c>
      <c r="AK871" s="5">
        <v>8.98</v>
      </c>
      <c r="AL871" s="5">
        <v>1.7600000000000001E-3</v>
      </c>
      <c r="AM871" s="5">
        <v>0</v>
      </c>
      <c r="AN871" s="5">
        <v>0</v>
      </c>
      <c r="AO871" s="5">
        <v>16</v>
      </c>
      <c r="AP871" s="5">
        <v>0</v>
      </c>
      <c r="AQ871" s="5">
        <v>1</v>
      </c>
      <c r="AR871" s="5">
        <v>16</v>
      </c>
      <c r="AS871" s="5">
        <v>1</v>
      </c>
      <c r="AT871" s="5">
        <v>73</v>
      </c>
      <c r="AU871" s="5">
        <f>IF(AM871&gt;20,1,0)</f>
        <v>0</v>
      </c>
    </row>
    <row r="872" spans="1:47">
      <c r="A872" s="15">
        <v>41000</v>
      </c>
      <c r="B872" s="1" t="s">
        <v>41</v>
      </c>
      <c r="C872">
        <v>2000</v>
      </c>
      <c r="D872">
        <v>5613.6</v>
      </c>
      <c r="E872" s="17">
        <v>95988</v>
      </c>
      <c r="F872" s="41">
        <v>7.6</v>
      </c>
      <c r="G872" s="5">
        <v>2.0499999999999998</v>
      </c>
      <c r="H872" s="13"/>
      <c r="I872" s="13"/>
      <c r="J872" s="13"/>
      <c r="K872" s="13"/>
      <c r="L872" s="13"/>
      <c r="M872" s="13"/>
      <c r="N872" s="13"/>
      <c r="O872" s="30">
        <v>10.9</v>
      </c>
      <c r="P872" s="9">
        <v>4.8651667373993668</v>
      </c>
      <c r="Q872" s="15">
        <v>24.1</v>
      </c>
      <c r="S872" s="24">
        <v>3421524</v>
      </c>
      <c r="T872" s="5">
        <v>83.6</v>
      </c>
      <c r="U872">
        <v>5.0999999999999996</v>
      </c>
      <c r="V872" s="9">
        <v>4.8605756163003937</v>
      </c>
      <c r="W872" s="5">
        <v>28561</v>
      </c>
      <c r="X872" s="8">
        <v>65.3</v>
      </c>
      <c r="Y872" s="5">
        <v>108754</v>
      </c>
      <c r="Z872" s="27">
        <v>1655.6569732099899</v>
      </c>
      <c r="AA872" s="5"/>
      <c r="AB872" s="12">
        <v>-6.316357216794212E-2</v>
      </c>
      <c r="AC872" s="5">
        <f>(D872/S872)*1000000</f>
        <v>1640.672402122563</v>
      </c>
      <c r="AD872" s="5">
        <f>S872/E872</f>
        <v>35.645330666333294</v>
      </c>
      <c r="AE872" s="5">
        <v>20000</v>
      </c>
      <c r="AF872" s="5">
        <v>30099.24</v>
      </c>
      <c r="AG872" s="5">
        <v>2.73034</v>
      </c>
      <c r="AH872" s="5">
        <v>2381750.02</v>
      </c>
      <c r="AI872" s="5">
        <v>3584443.6</v>
      </c>
      <c r="AJ872" s="5">
        <v>294.05986999999999</v>
      </c>
      <c r="AK872" s="5">
        <v>14.01</v>
      </c>
      <c r="AL872" s="5">
        <v>1.9300000000000001E-3</v>
      </c>
      <c r="AM872" s="5">
        <v>4.99</v>
      </c>
      <c r="AN872" s="5">
        <v>8.4000000000000003E-4</v>
      </c>
      <c r="AO872" s="5">
        <v>3</v>
      </c>
      <c r="AP872" s="5">
        <v>1</v>
      </c>
      <c r="AQ872" s="5">
        <v>1</v>
      </c>
      <c r="AR872" s="5">
        <v>3</v>
      </c>
      <c r="AS872" s="5">
        <v>1</v>
      </c>
      <c r="AT872" s="5">
        <v>75</v>
      </c>
      <c r="AU872" s="5">
        <f>IF(AM872&gt;20,1,0)</f>
        <v>0</v>
      </c>
    </row>
    <row r="873" spans="1:47">
      <c r="A873" s="15">
        <v>41000</v>
      </c>
      <c r="B873" s="1" t="s">
        <v>41</v>
      </c>
      <c r="C873">
        <v>1999</v>
      </c>
      <c r="D873">
        <v>5099.5</v>
      </c>
      <c r="E873" s="17">
        <v>95988</v>
      </c>
      <c r="F873" s="41">
        <v>7.6</v>
      </c>
      <c r="G873" s="5">
        <v>2.65</v>
      </c>
      <c r="H873" s="17"/>
      <c r="I873" s="17"/>
      <c r="J873" s="17"/>
      <c r="K873" s="17"/>
      <c r="L873" s="17"/>
      <c r="M873" s="17"/>
      <c r="N873" s="17"/>
      <c r="O873" s="30">
        <v>12.6</v>
      </c>
      <c r="P873" s="9">
        <v>4.8973960453942693</v>
      </c>
      <c r="Q873" s="15">
        <v>21.9</v>
      </c>
      <c r="S873" s="25">
        <v>3393941</v>
      </c>
      <c r="T873" s="5">
        <v>83.6</v>
      </c>
      <c r="U873">
        <v>5.5</v>
      </c>
      <c r="V873" s="9">
        <v>4.8750304064342096</v>
      </c>
      <c r="W873" s="5">
        <v>26792</v>
      </c>
      <c r="X873" s="8">
        <v>64.3</v>
      </c>
      <c r="Y873" s="5">
        <v>108204</v>
      </c>
      <c r="Z873" s="27">
        <v>1845.3960911678801</v>
      </c>
      <c r="AA873" s="5"/>
      <c r="AB873" s="5"/>
      <c r="AC873" s="5">
        <f>(D873/S873)*1000000</f>
        <v>1502.5305389810842</v>
      </c>
      <c r="AD873" s="5">
        <f>S873/E873</f>
        <v>35.357971829812058</v>
      </c>
      <c r="AE873" s="5">
        <v>23600000</v>
      </c>
      <c r="AF873" s="5">
        <v>36710958.979999997</v>
      </c>
      <c r="AG873" s="5">
        <v>638.32446000000004</v>
      </c>
      <c r="AH873" s="5">
        <v>6260000.0599999996</v>
      </c>
      <c r="AI873" s="5">
        <v>9737737.5899999999</v>
      </c>
      <c r="AJ873" s="5">
        <v>217.29105000000001</v>
      </c>
      <c r="AK873" s="5">
        <v>45</v>
      </c>
      <c r="AL873" s="5">
        <v>7.5000000000000002E-4</v>
      </c>
      <c r="AM873" s="5">
        <v>11</v>
      </c>
      <c r="AN873" s="5">
        <v>1.9000000000000001E-4</v>
      </c>
      <c r="AO873" s="5">
        <v>3</v>
      </c>
      <c r="AP873" s="5">
        <v>2</v>
      </c>
      <c r="AQ873" s="5">
        <v>2</v>
      </c>
      <c r="AR873" s="5">
        <v>3</v>
      </c>
      <c r="AS873" s="5">
        <v>1</v>
      </c>
      <c r="AT873" s="5">
        <v>83</v>
      </c>
      <c r="AU873" s="5">
        <f>IF(AM873&gt;20,1,0)</f>
        <v>0</v>
      </c>
    </row>
    <row r="874" spans="1:47">
      <c r="A874" s="15">
        <v>41000</v>
      </c>
      <c r="B874" s="1" t="s">
        <v>41</v>
      </c>
      <c r="C874">
        <v>1998</v>
      </c>
      <c r="D874">
        <v>5082.3</v>
      </c>
      <c r="E874" s="17">
        <v>95988</v>
      </c>
      <c r="F874" s="41"/>
      <c r="G874" s="5">
        <v>3.84</v>
      </c>
      <c r="H874" s="17"/>
      <c r="I874" s="17"/>
      <c r="J874" s="17"/>
      <c r="K874" s="17"/>
      <c r="L874" s="17"/>
      <c r="M874" s="17"/>
      <c r="N874" s="17"/>
      <c r="O874" s="30">
        <v>15</v>
      </c>
      <c r="P874" s="9">
        <v>4.932856279381217</v>
      </c>
      <c r="Q874" s="15">
        <v>20.8</v>
      </c>
      <c r="S874" s="25">
        <v>3352449</v>
      </c>
      <c r="T874" s="5">
        <v>82.6</v>
      </c>
      <c r="U874">
        <v>5.7</v>
      </c>
      <c r="V874" s="9">
        <v>4.899043105425724</v>
      </c>
      <c r="W874" s="5">
        <v>26063</v>
      </c>
      <c r="X874" s="8">
        <v>63.4</v>
      </c>
      <c r="Y874" s="5">
        <v>108575</v>
      </c>
      <c r="Z874" s="27">
        <v>2151.2514816173498</v>
      </c>
      <c r="AA874" s="5"/>
      <c r="AB874" s="5"/>
      <c r="AC874" s="5">
        <f>(D874/S874)*1000000</f>
        <v>1515.9962164972533</v>
      </c>
      <c r="AD874" s="5">
        <f>S874/E874</f>
        <v>34.925709463682963</v>
      </c>
      <c r="AE874" s="5">
        <v>1000000</v>
      </c>
      <c r="AF874" s="5">
        <v>1589904.79</v>
      </c>
      <c r="AG874" s="5">
        <v>50.628749999999997</v>
      </c>
      <c r="AH874" s="5">
        <v>7409326.9100000001</v>
      </c>
      <c r="AI874" s="5">
        <v>11780124.41</v>
      </c>
      <c r="AJ874" s="5">
        <v>173.77527000000001</v>
      </c>
      <c r="AK874" s="5">
        <v>12.96</v>
      </c>
      <c r="AL874" s="5">
        <v>1.08E-3</v>
      </c>
      <c r="AM874" s="5">
        <v>11</v>
      </c>
      <c r="AN874" s="5">
        <v>2.3000000000000001E-4</v>
      </c>
      <c r="AO874" s="5">
        <v>20</v>
      </c>
      <c r="AP874" s="5">
        <v>20</v>
      </c>
      <c r="AQ874" s="5">
        <v>2</v>
      </c>
      <c r="AR874" s="5">
        <v>20</v>
      </c>
      <c r="AS874" s="5">
        <v>6</v>
      </c>
      <c r="AT874" s="5">
        <v>117</v>
      </c>
      <c r="AU874" s="5">
        <f>IF(AM874&gt;20,1,0)</f>
        <v>0</v>
      </c>
    </row>
    <row r="875" spans="1:47">
      <c r="A875" s="15">
        <v>41000</v>
      </c>
      <c r="B875" s="1" t="s">
        <v>41</v>
      </c>
      <c r="C875">
        <v>1997</v>
      </c>
      <c r="D875">
        <v>5110.5</v>
      </c>
      <c r="E875" s="17">
        <v>95988</v>
      </c>
      <c r="F875" s="41"/>
      <c r="G875" s="5">
        <v>2.93</v>
      </c>
      <c r="H875" s="13"/>
      <c r="I875" s="13"/>
      <c r="J875" s="13"/>
      <c r="K875" s="13"/>
      <c r="L875" s="13"/>
      <c r="M875" s="13"/>
      <c r="N875" s="13"/>
      <c r="O875" s="30">
        <v>11.6</v>
      </c>
      <c r="P875" s="9">
        <v>4.6642803834029616</v>
      </c>
      <c r="Q875" s="15">
        <v>19.899999999999999</v>
      </c>
      <c r="R875">
        <v>13.1</v>
      </c>
      <c r="S875" s="25">
        <v>3304310</v>
      </c>
      <c r="T875" s="5">
        <v>82.3</v>
      </c>
      <c r="U875">
        <v>5.7</v>
      </c>
      <c r="V875" s="9">
        <v>4.6704230791157597</v>
      </c>
      <c r="W875" s="5">
        <v>25015</v>
      </c>
      <c r="X875" s="8">
        <v>61</v>
      </c>
      <c r="Y875" s="5">
        <v>104962</v>
      </c>
      <c r="Z875" s="27">
        <v>2350.1208168337398</v>
      </c>
      <c r="AA875" s="5"/>
      <c r="AB875" s="5"/>
      <c r="AC875" s="5">
        <f>(D875/S875)*1000000</f>
        <v>1546.6163888981362</v>
      </c>
      <c r="AD875" s="5">
        <f>S875/E875</f>
        <v>34.424198858190607</v>
      </c>
      <c r="AE875" s="5">
        <v>15500999.970000001</v>
      </c>
      <c r="AF875" s="5">
        <v>25028994.460000001</v>
      </c>
      <c r="AG875" s="5">
        <v>781.81541000000004</v>
      </c>
      <c r="AH875" s="5">
        <v>94146800.040000007</v>
      </c>
      <c r="AI875" s="5">
        <v>152015982.25</v>
      </c>
      <c r="AJ875" s="5">
        <v>7286.8287200000004</v>
      </c>
      <c r="AK875" s="5">
        <v>25.98</v>
      </c>
      <c r="AL875" s="5">
        <v>2.8500000000000001E-3</v>
      </c>
      <c r="AM875" s="5">
        <v>1.99</v>
      </c>
      <c r="AN875" s="5">
        <v>6.3000000000000003E-4</v>
      </c>
      <c r="AO875" s="5">
        <v>9</v>
      </c>
      <c r="AP875" s="5">
        <v>1</v>
      </c>
      <c r="AQ875" s="5">
        <v>3</v>
      </c>
      <c r="AR875" s="5">
        <v>9</v>
      </c>
      <c r="AS875" s="5">
        <v>5</v>
      </c>
      <c r="AT875" s="5">
        <v>57</v>
      </c>
      <c r="AU875" s="5">
        <f>IF(AM875&gt;20,1,0)</f>
        <v>0</v>
      </c>
    </row>
    <row r="876" spans="1:47">
      <c r="A876" s="15">
        <v>42000</v>
      </c>
      <c r="B876" s="1" t="s">
        <v>42</v>
      </c>
      <c r="C876">
        <v>2019</v>
      </c>
      <c r="D876">
        <v>54581.5</v>
      </c>
      <c r="E876" s="13">
        <v>44743</v>
      </c>
      <c r="F876" s="42">
        <v>5.4</v>
      </c>
      <c r="G876" s="42"/>
      <c r="H876" s="38" t="s">
        <v>214</v>
      </c>
      <c r="I876" s="38" t="s">
        <v>215</v>
      </c>
      <c r="J876" s="38" t="s">
        <v>216</v>
      </c>
      <c r="K876" s="38">
        <v>11.4</v>
      </c>
      <c r="L876" s="38">
        <v>3.5</v>
      </c>
      <c r="M876" s="38">
        <v>7.8</v>
      </c>
      <c r="N876" s="13">
        <v>504</v>
      </c>
      <c r="O876" s="30">
        <v>8.6999999999999993</v>
      </c>
      <c r="P876" s="13"/>
      <c r="Q876" s="15">
        <v>158.1</v>
      </c>
      <c r="S876" s="31">
        <v>12801989</v>
      </c>
      <c r="T876" s="5">
        <v>260.60000000000002</v>
      </c>
      <c r="U876">
        <v>4.4000000000000004</v>
      </c>
      <c r="V876" s="5"/>
      <c r="W876" s="5">
        <v>58032</v>
      </c>
      <c r="X876" s="8">
        <v>69.2</v>
      </c>
      <c r="Y876" s="5">
        <v>345780</v>
      </c>
      <c r="Z876" s="27">
        <v>1915.9219770797099</v>
      </c>
      <c r="AA876" s="11">
        <v>25550.75</v>
      </c>
      <c r="AB876" s="5"/>
      <c r="AC876" s="5">
        <f>(D876/S876)*1000000</f>
        <v>4263.5171769011831</v>
      </c>
      <c r="AD876" s="5">
        <f>S876/E876</f>
        <v>286.12272310752519</v>
      </c>
      <c r="AE876" s="5">
        <v>175000</v>
      </c>
      <c r="AF876" s="5">
        <v>175000</v>
      </c>
      <c r="AG876" s="5">
        <v>0.95674999999999999</v>
      </c>
      <c r="AH876" s="5">
        <v>31529000</v>
      </c>
      <c r="AI876" s="5">
        <v>31529000</v>
      </c>
      <c r="AJ876" s="5">
        <v>357.20125000000002</v>
      </c>
      <c r="AK876" s="5">
        <v>67</v>
      </c>
      <c r="AL876" s="5">
        <v>9.7000000000000005E-4</v>
      </c>
      <c r="AM876" s="5">
        <v>6</v>
      </c>
      <c r="AN876" s="5">
        <v>4.0000000000000003E-5</v>
      </c>
      <c r="AO876" s="5">
        <v>3</v>
      </c>
      <c r="AP876" s="5">
        <v>1</v>
      </c>
      <c r="AQ876" s="5">
        <v>1</v>
      </c>
      <c r="AR876" s="5">
        <v>3</v>
      </c>
      <c r="AS876" s="5">
        <v>1</v>
      </c>
      <c r="AT876" s="5">
        <v>810</v>
      </c>
      <c r="AU876" s="5">
        <f>IF(AM876&gt;20,1,0)</f>
        <v>0</v>
      </c>
    </row>
    <row r="877" spans="1:47">
      <c r="A877" s="15">
        <v>42000</v>
      </c>
      <c r="B877" s="1" t="s">
        <v>42</v>
      </c>
      <c r="C877">
        <v>2018</v>
      </c>
      <c r="D877">
        <v>52453</v>
      </c>
      <c r="E877" s="13">
        <v>44743</v>
      </c>
      <c r="F877" s="42">
        <v>5.5</v>
      </c>
      <c r="G877" s="5">
        <v>6.121623542</v>
      </c>
      <c r="H877" s="38" t="s">
        <v>367</v>
      </c>
      <c r="I877" s="38" t="s">
        <v>368</v>
      </c>
      <c r="J877" s="38" t="s">
        <v>369</v>
      </c>
      <c r="K877" s="38">
        <v>11.2</v>
      </c>
      <c r="L877" s="38">
        <v>3.6</v>
      </c>
      <c r="M877" s="38">
        <v>7.6</v>
      </c>
      <c r="N877" s="13">
        <v>589</v>
      </c>
      <c r="O877" s="30">
        <v>11.8</v>
      </c>
      <c r="P877" s="9">
        <v>6.477065807769872</v>
      </c>
      <c r="Q877" s="15">
        <v>151.4</v>
      </c>
      <c r="S877" s="31">
        <v>12800922</v>
      </c>
      <c r="T877" s="5">
        <v>255.7</v>
      </c>
      <c r="U877">
        <v>4.2</v>
      </c>
      <c r="V877" s="5"/>
      <c r="W877" s="5">
        <v>56032</v>
      </c>
      <c r="X877" s="8">
        <v>69.900000000000006</v>
      </c>
      <c r="Y877" s="5">
        <v>342488</v>
      </c>
      <c r="Z877" s="27">
        <v>1979.00192072762</v>
      </c>
      <c r="AA877" s="11">
        <v>24576.5</v>
      </c>
      <c r="AB877" s="5"/>
      <c r="AC877" s="5">
        <f>(D877/S877)*1000000</f>
        <v>4097.5954700762959</v>
      </c>
      <c r="AD877" s="5">
        <f>S877/E877</f>
        <v>286.0988758018014</v>
      </c>
      <c r="AE877" s="5">
        <v>384000</v>
      </c>
      <c r="AF877" s="5">
        <v>396306.41</v>
      </c>
      <c r="AG877" s="5">
        <v>0.76361999999999997</v>
      </c>
      <c r="AH877" s="5">
        <v>30648500</v>
      </c>
      <c r="AI877" s="5">
        <v>31630723.440000001</v>
      </c>
      <c r="AJ877" s="5">
        <v>191.06581</v>
      </c>
      <c r="AK877" s="5">
        <v>16</v>
      </c>
      <c r="AL877" s="5">
        <v>5.0000000000000002E-5</v>
      </c>
      <c r="AM877" s="5">
        <v>5</v>
      </c>
      <c r="AN877" s="5">
        <v>2.0000000000000002E-5</v>
      </c>
      <c r="AO877" s="5">
        <v>4</v>
      </c>
      <c r="AP877" s="5">
        <v>3</v>
      </c>
      <c r="AQ877" s="5">
        <v>2</v>
      </c>
      <c r="AR877" s="5">
        <v>4</v>
      </c>
      <c r="AS877" s="5">
        <v>2</v>
      </c>
      <c r="AT877" s="5">
        <v>527</v>
      </c>
      <c r="AU877" s="5">
        <f>IF(AM877&gt;20,1,0)</f>
        <v>0</v>
      </c>
    </row>
    <row r="878" spans="1:47">
      <c r="A878" s="15">
        <v>42000</v>
      </c>
      <c r="B878" s="1" t="s">
        <v>42</v>
      </c>
      <c r="C878">
        <v>2017</v>
      </c>
      <c r="D878">
        <v>50003.4</v>
      </c>
      <c r="E878" s="13">
        <v>44743</v>
      </c>
      <c r="F878" s="42">
        <v>5.7</v>
      </c>
      <c r="G878" s="5">
        <v>5.8012046020000003</v>
      </c>
      <c r="H878" s="38" t="s">
        <v>520</v>
      </c>
      <c r="I878" s="38" t="s">
        <v>521</v>
      </c>
      <c r="J878" s="38" t="s">
        <v>522</v>
      </c>
      <c r="K878" s="38">
        <v>11.2</v>
      </c>
      <c r="L878" s="38">
        <v>3.5</v>
      </c>
      <c r="M878" s="38">
        <v>7.3</v>
      </c>
      <c r="N878" s="13">
        <v>578</v>
      </c>
      <c r="O878" s="30">
        <v>11.2</v>
      </c>
      <c r="P878" s="9">
        <v>6.2394806501356825</v>
      </c>
      <c r="Q878" s="15">
        <v>151.1</v>
      </c>
      <c r="S878" s="31">
        <v>12787641</v>
      </c>
      <c r="T878" s="5">
        <v>249</v>
      </c>
      <c r="U878">
        <v>4.9000000000000004</v>
      </c>
      <c r="V878" s="9">
        <v>6.3343241304601001</v>
      </c>
      <c r="W878" s="5">
        <v>53306</v>
      </c>
      <c r="X878" s="8">
        <v>68.599999999999994</v>
      </c>
      <c r="Y878" s="5">
        <v>340718</v>
      </c>
      <c r="Z878" s="27">
        <v>1899.3197992606199</v>
      </c>
      <c r="AA878" s="11">
        <v>22903</v>
      </c>
      <c r="AB878" s="5"/>
      <c r="AC878" s="5">
        <f>(D878/S878)*1000000</f>
        <v>3910.2911944431348</v>
      </c>
      <c r="AD878" s="5">
        <f>S878/E878</f>
        <v>285.80204724761415</v>
      </c>
      <c r="AE878" s="5">
        <v>3030</v>
      </c>
      <c r="AF878" s="5">
        <v>3148.08</v>
      </c>
      <c r="AG878" s="5">
        <v>4.743E-2</v>
      </c>
      <c r="AH878" s="5">
        <v>45676780</v>
      </c>
      <c r="AI878" s="5">
        <v>47457002.770000003</v>
      </c>
      <c r="AJ878" s="5">
        <v>274.61086</v>
      </c>
      <c r="AK878" s="5">
        <v>10</v>
      </c>
      <c r="AL878" s="5">
        <v>2.0000000000000002E-5</v>
      </c>
      <c r="AM878" s="5">
        <v>4</v>
      </c>
      <c r="AN878" s="5">
        <v>1.0000000000000001E-5</v>
      </c>
      <c r="AO878" s="5">
        <v>4</v>
      </c>
      <c r="AP878" s="5">
        <v>1</v>
      </c>
      <c r="AQ878" s="5">
        <v>1</v>
      </c>
      <c r="AR878" s="5">
        <v>4</v>
      </c>
      <c r="AS878" s="5">
        <v>1</v>
      </c>
      <c r="AT878" s="5">
        <v>767</v>
      </c>
      <c r="AU878" s="5">
        <f>IF(AM878&gt;20,1,0)</f>
        <v>0</v>
      </c>
    </row>
    <row r="879" spans="1:47">
      <c r="A879" s="15">
        <v>42000</v>
      </c>
      <c r="B879" s="1" t="s">
        <v>42</v>
      </c>
      <c r="C879">
        <v>2016</v>
      </c>
      <c r="D879">
        <v>48267.5</v>
      </c>
      <c r="E879" s="13">
        <v>44743</v>
      </c>
      <c r="F879" s="42">
        <v>5.8</v>
      </c>
      <c r="G879" s="5">
        <v>5.27</v>
      </c>
      <c r="H879" s="38" t="s">
        <v>673</v>
      </c>
      <c r="I879" s="38" t="s">
        <v>674</v>
      </c>
      <c r="J879" s="38" t="s">
        <v>675</v>
      </c>
      <c r="K879" s="38">
        <v>11</v>
      </c>
      <c r="L879" s="38">
        <v>3.3</v>
      </c>
      <c r="M879" s="38">
        <v>7</v>
      </c>
      <c r="N879" s="13">
        <v>575</v>
      </c>
      <c r="O879" s="30">
        <v>11.1</v>
      </c>
      <c r="P879" s="9">
        <v>6.3518584225099852</v>
      </c>
      <c r="Q879" s="15">
        <v>143.69999999999999</v>
      </c>
      <c r="S879" s="31">
        <v>12782275</v>
      </c>
      <c r="T879" s="5">
        <v>239.1</v>
      </c>
      <c r="U879">
        <v>5.4</v>
      </c>
      <c r="V879" s="9">
        <v>6.3321164731910891</v>
      </c>
      <c r="W879" s="5">
        <v>51818</v>
      </c>
      <c r="X879" s="8">
        <v>68.5</v>
      </c>
      <c r="Y879" s="5">
        <v>339231</v>
      </c>
      <c r="Z879" s="27">
        <v>1776.0293320547</v>
      </c>
      <c r="AA879" s="11">
        <v>20964.75</v>
      </c>
      <c r="AB879" s="12">
        <v>0.11629094041285122</v>
      </c>
      <c r="AC879" s="5">
        <f>(D879/S879)*1000000</f>
        <v>3776.1274890424434</v>
      </c>
      <c r="AD879" s="5">
        <f>S879/E879</f>
        <v>285.68211787318688</v>
      </c>
      <c r="AE879" s="5">
        <v>490010</v>
      </c>
      <c r="AF879" s="5">
        <v>519648.95</v>
      </c>
      <c r="AG879" s="5">
        <v>4.6944699999999999</v>
      </c>
      <c r="AH879" s="5">
        <v>60631560</v>
      </c>
      <c r="AI879" s="5">
        <v>64298944.479999997</v>
      </c>
      <c r="AJ879" s="5">
        <v>1631.04721</v>
      </c>
      <c r="AK879" s="5">
        <v>9</v>
      </c>
      <c r="AL879" s="5">
        <v>1.3999999999999999E-4</v>
      </c>
      <c r="AM879" s="5">
        <v>6</v>
      </c>
      <c r="AN879" s="5">
        <v>4.0000000000000003E-5</v>
      </c>
      <c r="AO879" s="5">
        <v>3</v>
      </c>
      <c r="AP879" s="5">
        <v>3</v>
      </c>
      <c r="AQ879" s="5">
        <v>1</v>
      </c>
      <c r="AR879" s="5">
        <v>3</v>
      </c>
      <c r="AS879" s="5">
        <v>2</v>
      </c>
      <c r="AT879" s="5">
        <v>479</v>
      </c>
      <c r="AU879" s="5">
        <f>IF(AM879&gt;20,1,0)</f>
        <v>0</v>
      </c>
    </row>
    <row r="880" spans="1:47">
      <c r="A880" s="15">
        <v>42000</v>
      </c>
      <c r="B880" s="1" t="s">
        <v>42</v>
      </c>
      <c r="C880">
        <v>2015</v>
      </c>
      <c r="D880">
        <v>47486.1</v>
      </c>
      <c r="E880" s="13">
        <v>44743</v>
      </c>
      <c r="F880" s="42">
        <v>5.7</v>
      </c>
      <c r="G880" s="5">
        <v>5.2</v>
      </c>
      <c r="H880" s="38" t="s">
        <v>826</v>
      </c>
      <c r="I880" s="38" t="s">
        <v>827</v>
      </c>
      <c r="J880" s="38" t="s">
        <v>828</v>
      </c>
      <c r="K880" s="38">
        <v>11</v>
      </c>
      <c r="L880" s="38">
        <v>3.3</v>
      </c>
      <c r="M880" s="38">
        <v>6.8</v>
      </c>
      <c r="N880" s="13">
        <v>573</v>
      </c>
      <c r="O880" s="30">
        <v>12.3</v>
      </c>
      <c r="P880" s="9">
        <v>6.3904302608752763</v>
      </c>
      <c r="Q880" s="15">
        <v>135.6</v>
      </c>
      <c r="S880" s="31">
        <v>12784826</v>
      </c>
      <c r="T880" s="5">
        <v>235.4</v>
      </c>
      <c r="U880">
        <v>5.3</v>
      </c>
      <c r="V880" s="9">
        <v>6.3798874995620976</v>
      </c>
      <c r="W880" s="5">
        <v>50407</v>
      </c>
      <c r="X880" s="8">
        <v>69.599999999999994</v>
      </c>
      <c r="Y880" s="5">
        <v>336289</v>
      </c>
      <c r="Z880" s="27">
        <v>1828.6671100445201</v>
      </c>
      <c r="AA880" s="11">
        <v>19999.75</v>
      </c>
      <c r="AB880" s="12">
        <v>0.10793043111742699</v>
      </c>
      <c r="AC880" s="5">
        <f>(D880/S880)*1000000</f>
        <v>3714.2546953709029</v>
      </c>
      <c r="AD880" s="5">
        <f>S880/E880</f>
        <v>285.73913237824911</v>
      </c>
      <c r="AE880" s="5">
        <v>0</v>
      </c>
      <c r="AF880" s="5">
        <v>0</v>
      </c>
      <c r="AG880" s="5">
        <v>0</v>
      </c>
      <c r="AH880" s="5">
        <v>20557342</v>
      </c>
      <c r="AI880" s="5">
        <v>22477405.149999999</v>
      </c>
      <c r="AJ880" s="5">
        <v>119.68035</v>
      </c>
      <c r="AK880" s="5">
        <v>15</v>
      </c>
      <c r="AL880" s="5">
        <v>1.1E-4</v>
      </c>
      <c r="AM880" s="5">
        <v>16</v>
      </c>
      <c r="AN880" s="5">
        <v>6.0000000000000002E-5</v>
      </c>
      <c r="AO880" s="5">
        <v>3</v>
      </c>
      <c r="AP880" s="5">
        <v>2</v>
      </c>
      <c r="AQ880" s="5">
        <v>1</v>
      </c>
      <c r="AR880" s="5">
        <v>3</v>
      </c>
      <c r="AS880" s="5">
        <v>0</v>
      </c>
      <c r="AT880" s="5">
        <v>724</v>
      </c>
      <c r="AU880" s="5">
        <f>IF(AM880&gt;20,1,0)</f>
        <v>0</v>
      </c>
    </row>
    <row r="881" spans="1:47">
      <c r="A881" s="15">
        <v>42000</v>
      </c>
      <c r="B881" s="1" t="s">
        <v>42</v>
      </c>
      <c r="C881">
        <v>2014</v>
      </c>
      <c r="D881">
        <v>45761.4</v>
      </c>
      <c r="E881" s="13">
        <v>44743</v>
      </c>
      <c r="F881" s="42">
        <v>5.8</v>
      </c>
      <c r="G881" s="5">
        <v>4.8</v>
      </c>
      <c r="H881" s="38" t="s">
        <v>978</v>
      </c>
      <c r="I881" s="38" t="s">
        <v>979</v>
      </c>
      <c r="J881" s="38" t="s">
        <v>980</v>
      </c>
      <c r="K881" s="38">
        <v>11.1</v>
      </c>
      <c r="L881" s="38">
        <v>3.1</v>
      </c>
      <c r="M881" s="38">
        <v>6.5</v>
      </c>
      <c r="N881" s="13">
        <v>589</v>
      </c>
      <c r="O881" s="30">
        <v>12.5</v>
      </c>
      <c r="P881" s="9">
        <v>6.2542937438007415</v>
      </c>
      <c r="Q881" s="15">
        <v>133.19999999999999</v>
      </c>
      <c r="S881" s="31">
        <v>12788313</v>
      </c>
      <c r="T881" s="5">
        <v>229</v>
      </c>
      <c r="U881">
        <v>5.9</v>
      </c>
      <c r="V881" s="9">
        <v>6.2437956197804141</v>
      </c>
      <c r="W881" s="5">
        <v>48434</v>
      </c>
      <c r="X881" s="8">
        <v>69.7</v>
      </c>
      <c r="Y881" s="5">
        <v>333013</v>
      </c>
      <c r="Z881" s="27">
        <v>1819.2991886990601</v>
      </c>
      <c r="AA881" s="11">
        <v>19259.25</v>
      </c>
      <c r="AB881" s="12">
        <v>9.7351019658937735E-2</v>
      </c>
      <c r="AC881" s="5">
        <f>(D881/S881)*1000000</f>
        <v>3578.3766005727261</v>
      </c>
      <c r="AD881" s="5">
        <f>S881/E881</f>
        <v>285.81706635674857</v>
      </c>
      <c r="AE881" s="5">
        <v>2000</v>
      </c>
      <c r="AF881" s="5">
        <v>2189.4</v>
      </c>
      <c r="AG881" s="5">
        <v>1.6060000000000001E-2</v>
      </c>
      <c r="AH881" s="5">
        <v>18894252</v>
      </c>
      <c r="AI881" s="5">
        <v>20683504.59</v>
      </c>
      <c r="AJ881" s="5">
        <v>104.37702</v>
      </c>
      <c r="AK881" s="5">
        <v>17</v>
      </c>
      <c r="AL881" s="5">
        <v>4.0000000000000003E-5</v>
      </c>
      <c r="AM881" s="5">
        <v>2</v>
      </c>
      <c r="AN881" s="5">
        <v>0</v>
      </c>
      <c r="AO881" s="5">
        <v>3</v>
      </c>
      <c r="AP881" s="5">
        <v>1</v>
      </c>
      <c r="AQ881" s="5">
        <v>3</v>
      </c>
      <c r="AR881" s="5">
        <v>3</v>
      </c>
      <c r="AS881" s="5">
        <v>1</v>
      </c>
      <c r="AT881" s="5">
        <v>676</v>
      </c>
      <c r="AU881" s="5">
        <f>IF(AM881&gt;20,1,0)</f>
        <v>0</v>
      </c>
    </row>
    <row r="882" spans="1:47">
      <c r="A882" s="15">
        <v>42000</v>
      </c>
      <c r="B882" s="1" t="s">
        <v>42</v>
      </c>
      <c r="C882">
        <v>2013</v>
      </c>
      <c r="D882">
        <v>44616.800000000003</v>
      </c>
      <c r="E882" s="13">
        <v>44743</v>
      </c>
      <c r="F882" s="42">
        <v>5.4</v>
      </c>
      <c r="G882" s="5">
        <v>4.78</v>
      </c>
      <c r="H882" s="38" t="s">
        <v>1130</v>
      </c>
      <c r="I882" s="38" t="s">
        <v>1131</v>
      </c>
      <c r="J882" s="38" t="s">
        <v>1132</v>
      </c>
      <c r="K882" s="38">
        <v>11</v>
      </c>
      <c r="L882" s="38">
        <v>3</v>
      </c>
      <c r="M882" s="38">
        <v>6.3</v>
      </c>
      <c r="N882" s="13">
        <v>554</v>
      </c>
      <c r="O882" s="30">
        <v>11.2</v>
      </c>
      <c r="P882" s="9">
        <v>5.9852230861546643</v>
      </c>
      <c r="Q882" s="15">
        <v>131.19999999999999</v>
      </c>
      <c r="S882" s="31">
        <v>12776309</v>
      </c>
      <c r="T882" s="5">
        <v>223.9</v>
      </c>
      <c r="U882">
        <v>7.4</v>
      </c>
      <c r="V882" s="9">
        <v>5.980289737445875</v>
      </c>
      <c r="W882" s="5">
        <v>46412</v>
      </c>
      <c r="X882" s="8">
        <v>71.5</v>
      </c>
      <c r="Y882" s="5">
        <v>327149</v>
      </c>
      <c r="Z882" s="27">
        <v>1847.1722225091601</v>
      </c>
      <c r="AA882" s="11">
        <v>18940</v>
      </c>
      <c r="AB882" s="12">
        <v>4.9939224521039535E-2</v>
      </c>
      <c r="AC882" s="5">
        <f>(D882/S882)*1000000</f>
        <v>3492.1509803809536</v>
      </c>
      <c r="AD882" s="5">
        <f>S882/E882</f>
        <v>285.54877857988959</v>
      </c>
      <c r="AE882" s="5">
        <v>15000</v>
      </c>
      <c r="AF882" s="5">
        <v>16686.84</v>
      </c>
      <c r="AG882" s="5">
        <v>0.24854000000000001</v>
      </c>
      <c r="AH882" s="5">
        <v>24947349</v>
      </c>
      <c r="AI882" s="5">
        <v>27752834.52</v>
      </c>
      <c r="AJ882" s="5">
        <v>320.29431</v>
      </c>
      <c r="AK882" s="5">
        <v>15</v>
      </c>
      <c r="AL882" s="5">
        <v>5.0000000000000002E-5</v>
      </c>
      <c r="AM882" s="5">
        <v>5</v>
      </c>
      <c r="AN882" s="5">
        <v>3.0000000000000001E-5</v>
      </c>
      <c r="AO882" s="5">
        <v>6</v>
      </c>
      <c r="AP882" s="5">
        <v>6</v>
      </c>
      <c r="AQ882" s="5">
        <v>6</v>
      </c>
      <c r="AR882" s="5">
        <v>4</v>
      </c>
      <c r="AS882" s="5">
        <v>1</v>
      </c>
      <c r="AT882" s="5">
        <v>950</v>
      </c>
      <c r="AU882" s="5">
        <f>IF(AM882&gt;20,1,0)</f>
        <v>0</v>
      </c>
    </row>
    <row r="883" spans="1:47">
      <c r="A883" s="15">
        <v>42000</v>
      </c>
      <c r="B883" s="1" t="s">
        <v>42</v>
      </c>
      <c r="C883">
        <v>2012</v>
      </c>
      <c r="D883">
        <v>42995.3</v>
      </c>
      <c r="E883" s="13">
        <v>44743</v>
      </c>
      <c r="F883" s="42">
        <v>5.5</v>
      </c>
      <c r="G883" s="5">
        <v>5.54</v>
      </c>
      <c r="H883" s="38" t="s">
        <v>1283</v>
      </c>
      <c r="I883" s="38" t="s">
        <v>1284</v>
      </c>
      <c r="J883" s="38" t="s">
        <v>1285</v>
      </c>
      <c r="K883" s="38">
        <v>11</v>
      </c>
      <c r="L883" s="38">
        <v>2.9</v>
      </c>
      <c r="M883" s="38">
        <v>6.1</v>
      </c>
      <c r="N883" s="13">
        <v>481</v>
      </c>
      <c r="O883" s="30">
        <v>13.9</v>
      </c>
      <c r="P883" s="9">
        <v>5.9277340204560547</v>
      </c>
      <c r="Q883" s="15">
        <v>129.19999999999999</v>
      </c>
      <c r="S883" s="31">
        <v>12767118</v>
      </c>
      <c r="T883" s="5">
        <v>224.3</v>
      </c>
      <c r="U883">
        <v>7.8</v>
      </c>
      <c r="V883" s="9">
        <v>5.9269607052079785</v>
      </c>
      <c r="W883" s="5">
        <v>46018</v>
      </c>
      <c r="X883" s="8">
        <v>71</v>
      </c>
      <c r="Y883" s="5">
        <v>335168</v>
      </c>
      <c r="Z883" s="27">
        <v>1655.0378686094</v>
      </c>
      <c r="AA883" s="11">
        <v>18634.75</v>
      </c>
      <c r="AB883" s="12">
        <v>2.3530186034382044E-2</v>
      </c>
      <c r="AC883" s="5">
        <f>(D883/S883)*1000000</f>
        <v>3367.6590127858144</v>
      </c>
      <c r="AD883" s="5">
        <f>S883/E883</f>
        <v>285.34336097266612</v>
      </c>
      <c r="AE883" s="5">
        <v>1500</v>
      </c>
      <c r="AF883" s="5">
        <v>1693.13</v>
      </c>
      <c r="AG883" s="5">
        <v>1.1169999999999999E-2</v>
      </c>
      <c r="AH883" s="5">
        <v>42771349</v>
      </c>
      <c r="AI883" s="5">
        <v>48278209.079999998</v>
      </c>
      <c r="AJ883" s="5">
        <v>258.41766000000001</v>
      </c>
      <c r="AK883" s="5">
        <v>43</v>
      </c>
      <c r="AL883" s="5">
        <v>5.6999999999999998E-4</v>
      </c>
      <c r="AM883" s="5">
        <v>23</v>
      </c>
      <c r="AN883" s="5">
        <v>1.3999999999999999E-4</v>
      </c>
      <c r="AO883" s="5">
        <v>4</v>
      </c>
      <c r="AP883" s="5">
        <v>4</v>
      </c>
      <c r="AQ883" s="5">
        <v>1</v>
      </c>
      <c r="AR883" s="5">
        <v>3</v>
      </c>
      <c r="AS883" s="5">
        <v>1</v>
      </c>
      <c r="AT883" s="5">
        <v>846</v>
      </c>
      <c r="AU883" s="5">
        <f>IF(AM883&gt;20,1,0)</f>
        <v>1</v>
      </c>
    </row>
    <row r="884" spans="1:47">
      <c r="A884" s="15">
        <v>42000</v>
      </c>
      <c r="B884" s="1" t="s">
        <v>42</v>
      </c>
      <c r="C884">
        <v>2011</v>
      </c>
      <c r="D884">
        <v>41495.4</v>
      </c>
      <c r="E884" s="13">
        <v>44743</v>
      </c>
      <c r="F884" s="42">
        <v>5.3</v>
      </c>
      <c r="G884" s="5">
        <v>5.01</v>
      </c>
      <c r="H884" s="38" t="s">
        <v>1436</v>
      </c>
      <c r="I884" s="38" t="s">
        <v>1437</v>
      </c>
      <c r="J884" s="38" t="s">
        <v>1438</v>
      </c>
      <c r="K884" s="38">
        <v>10.8</v>
      </c>
      <c r="L884" s="38">
        <v>2.8</v>
      </c>
      <c r="M884" s="38">
        <v>5.9</v>
      </c>
      <c r="N884" s="13">
        <v>464</v>
      </c>
      <c r="O884" s="30">
        <v>12.6</v>
      </c>
      <c r="P884" s="9">
        <v>5.4977931350982319</v>
      </c>
      <c r="Q884" s="15">
        <v>131.30000000000001</v>
      </c>
      <c r="S884" s="31">
        <v>12745815</v>
      </c>
      <c r="T884" s="5">
        <v>221.6</v>
      </c>
      <c r="U884">
        <v>7.9</v>
      </c>
      <c r="V884" s="9">
        <v>5.4936801724125628</v>
      </c>
      <c r="W884" s="5">
        <v>44205</v>
      </c>
      <c r="X884" s="8">
        <v>71.099999999999994</v>
      </c>
      <c r="Y884" s="5">
        <v>331723</v>
      </c>
      <c r="Z884" s="27">
        <v>1365.7484272279801</v>
      </c>
      <c r="AA884" s="11">
        <v>18478.5</v>
      </c>
      <c r="AB884" s="12">
        <v>0.16035298244112098</v>
      </c>
      <c r="AC884" s="5">
        <f>(D884/S884)*1000000</f>
        <v>3255.6097825050811</v>
      </c>
      <c r="AD884" s="5">
        <f>S884/E884</f>
        <v>284.86724180318708</v>
      </c>
      <c r="AE884" s="5">
        <v>705000</v>
      </c>
      <c r="AF884" s="5">
        <v>812237.58</v>
      </c>
      <c r="AG884" s="5">
        <v>3.0098600000000002</v>
      </c>
      <c r="AH884" s="5">
        <v>360699186</v>
      </c>
      <c r="AI884" s="5">
        <v>415565154.87</v>
      </c>
      <c r="AJ884" s="5">
        <v>4855.55872</v>
      </c>
      <c r="AK884" s="5">
        <v>93</v>
      </c>
      <c r="AL884" s="5">
        <v>3.5E-4</v>
      </c>
      <c r="AM884" s="5">
        <v>59</v>
      </c>
      <c r="AN884" s="5">
        <v>1.2E-4</v>
      </c>
      <c r="AO884" s="5">
        <v>6</v>
      </c>
      <c r="AP884" s="5">
        <v>5</v>
      </c>
      <c r="AQ884" s="5">
        <v>4</v>
      </c>
      <c r="AR884" s="5">
        <v>6</v>
      </c>
      <c r="AS884" s="5">
        <v>5</v>
      </c>
      <c r="AT884" s="5">
        <v>869</v>
      </c>
      <c r="AU884" s="5">
        <f>IF(AM884&gt;20,1,0)</f>
        <v>1</v>
      </c>
    </row>
    <row r="885" spans="1:47">
      <c r="A885" s="15">
        <v>42000</v>
      </c>
      <c r="B885" s="1" t="s">
        <v>42</v>
      </c>
      <c r="C885">
        <v>2010</v>
      </c>
      <c r="D885">
        <v>39455</v>
      </c>
      <c r="E885" s="13">
        <v>44743</v>
      </c>
      <c r="F885" s="42">
        <v>5.3</v>
      </c>
      <c r="G885" s="5">
        <v>5.13</v>
      </c>
      <c r="H885" s="38" t="s">
        <v>1588</v>
      </c>
      <c r="I885" s="38" t="s">
        <v>1589</v>
      </c>
      <c r="J885" s="38" t="s">
        <v>1590</v>
      </c>
      <c r="K885" s="38">
        <v>10.8</v>
      </c>
      <c r="L885" s="38">
        <v>2.8</v>
      </c>
      <c r="M885" s="38">
        <v>5.7</v>
      </c>
      <c r="N885" s="13">
        <v>431</v>
      </c>
      <c r="O885" s="30">
        <v>12.2</v>
      </c>
      <c r="P885" s="9">
        <v>5.3972282604801798</v>
      </c>
      <c r="Q885" s="15">
        <v>129.9</v>
      </c>
      <c r="S885" s="31">
        <v>12711160</v>
      </c>
      <c r="T885" s="5">
        <v>215</v>
      </c>
      <c r="U885">
        <v>8.5</v>
      </c>
      <c r="V885" s="9">
        <v>5.392994382154062</v>
      </c>
      <c r="W885" s="5">
        <v>42047</v>
      </c>
      <c r="X885" s="8">
        <v>72.2</v>
      </c>
      <c r="Y885" s="5">
        <v>326001</v>
      </c>
      <c r="Z885" s="27">
        <v>1841.6280856128701</v>
      </c>
      <c r="AA885" s="11">
        <v>17871</v>
      </c>
      <c r="AB885" s="12">
        <v>0.16348680443353164</v>
      </c>
      <c r="AC885" s="5">
        <f>(D885/S885)*1000000</f>
        <v>3103.9653343990635</v>
      </c>
      <c r="AD885" s="5">
        <f>S885/E885</f>
        <v>284.09270723912118</v>
      </c>
      <c r="AE885" s="5">
        <v>320000</v>
      </c>
      <c r="AF885" s="5">
        <v>380312.55</v>
      </c>
      <c r="AG885" s="5">
        <v>0.95418999999999998</v>
      </c>
      <c r="AH885" s="5">
        <v>47909470</v>
      </c>
      <c r="AI885" s="5">
        <v>56939289.770000003</v>
      </c>
      <c r="AJ885" s="5">
        <v>334.25116000000003</v>
      </c>
      <c r="AK885" s="5">
        <v>9</v>
      </c>
      <c r="AL885" s="5">
        <v>3.0000000000000001E-5</v>
      </c>
      <c r="AM885" s="5">
        <v>27</v>
      </c>
      <c r="AN885" s="5">
        <v>4.0000000000000003E-5</v>
      </c>
      <c r="AO885" s="5">
        <v>6</v>
      </c>
      <c r="AP885" s="5">
        <v>5</v>
      </c>
      <c r="AQ885" s="5">
        <v>1</v>
      </c>
      <c r="AR885" s="5">
        <v>6</v>
      </c>
      <c r="AS885" s="5">
        <v>1</v>
      </c>
      <c r="AT885" s="5">
        <v>623</v>
      </c>
      <c r="AU885" s="5">
        <f>IF(AM885&gt;20,1,0)</f>
        <v>1</v>
      </c>
    </row>
    <row r="886" spans="1:47">
      <c r="A886" s="15">
        <v>42000</v>
      </c>
      <c r="B886" s="1" t="s">
        <v>42</v>
      </c>
      <c r="C886">
        <v>2009</v>
      </c>
      <c r="D886">
        <v>38415.800000000003</v>
      </c>
      <c r="E886" s="13">
        <v>44743</v>
      </c>
      <c r="F886" s="42">
        <v>5.3</v>
      </c>
      <c r="G886" s="5">
        <v>5.27</v>
      </c>
      <c r="H886" s="13"/>
      <c r="I886" s="13"/>
      <c r="J886" s="13"/>
      <c r="K886" s="13"/>
      <c r="L886" s="13"/>
      <c r="M886" s="13"/>
      <c r="N886" s="13">
        <v>444</v>
      </c>
      <c r="O886" s="30">
        <v>11.1</v>
      </c>
      <c r="P886" s="9">
        <v>5.4852623605916735</v>
      </c>
      <c r="Q886" s="15">
        <v>120.5</v>
      </c>
      <c r="S886" s="24">
        <v>12666858</v>
      </c>
      <c r="T886" s="5">
        <v>224</v>
      </c>
      <c r="U886">
        <v>8</v>
      </c>
      <c r="V886" s="9">
        <v>5.4914010022547259</v>
      </c>
      <c r="W886" s="5">
        <v>40390</v>
      </c>
      <c r="X886" s="8">
        <v>72.2</v>
      </c>
      <c r="Y886" s="5">
        <v>326021</v>
      </c>
      <c r="Z886" s="27">
        <v>1535.92429138944</v>
      </c>
      <c r="AA886" s="11">
        <v>17600</v>
      </c>
      <c r="AB886" s="12">
        <v>0.17052201714545959</v>
      </c>
      <c r="AC886" s="5">
        <f>(D886/S886)*1000000</f>
        <v>3032.7805048418481</v>
      </c>
      <c r="AD886" s="5">
        <f>S886/E886</f>
        <v>283.10256352949062</v>
      </c>
      <c r="AE886" s="5">
        <v>450200</v>
      </c>
      <c r="AF886" s="5">
        <v>543828.55000000005</v>
      </c>
      <c r="AG886" s="5">
        <v>0.95003000000000004</v>
      </c>
      <c r="AH886" s="5">
        <v>57153500</v>
      </c>
      <c r="AI886" s="5">
        <v>69039772.909999996</v>
      </c>
      <c r="AJ886" s="5">
        <v>297.93367999999998</v>
      </c>
      <c r="AK886" s="5">
        <v>82</v>
      </c>
      <c r="AL886" s="5">
        <v>3.3E-4</v>
      </c>
      <c r="AM886" s="5">
        <v>3</v>
      </c>
      <c r="AN886" s="5">
        <v>1.0000000000000001E-5</v>
      </c>
      <c r="AO886" s="5">
        <v>6</v>
      </c>
      <c r="AP886" s="5">
        <v>6</v>
      </c>
      <c r="AQ886" s="5">
        <v>2</v>
      </c>
      <c r="AR886" s="5">
        <v>5</v>
      </c>
      <c r="AS886" s="5">
        <v>1</v>
      </c>
      <c r="AT886" s="5">
        <v>449</v>
      </c>
      <c r="AU886" s="5">
        <f>IF(AM886&gt;20,1,0)</f>
        <v>0</v>
      </c>
    </row>
    <row r="887" spans="1:47">
      <c r="A887" s="15">
        <v>42000</v>
      </c>
      <c r="B887" s="1" t="s">
        <v>42</v>
      </c>
      <c r="C887">
        <v>2008</v>
      </c>
      <c r="D887">
        <v>39502.1</v>
      </c>
      <c r="E887" s="13">
        <v>44743</v>
      </c>
      <c r="F887" s="42">
        <v>5.5</v>
      </c>
      <c r="G887" s="5">
        <v>5.66</v>
      </c>
      <c r="H887" s="13"/>
      <c r="I887" s="13"/>
      <c r="J887" s="13"/>
      <c r="K887" s="13"/>
      <c r="L887" s="13"/>
      <c r="M887" s="13"/>
      <c r="N887" s="13">
        <v>339</v>
      </c>
      <c r="O887" s="30">
        <v>11</v>
      </c>
      <c r="P887" s="9">
        <v>5.8517899843304058</v>
      </c>
      <c r="Q887" s="15">
        <v>113.3</v>
      </c>
      <c r="S887" s="24">
        <v>12612285</v>
      </c>
      <c r="T887" s="5">
        <v>254.3</v>
      </c>
      <c r="U887">
        <v>5.3</v>
      </c>
      <c r="V887" s="9">
        <v>5.864055736708031</v>
      </c>
      <c r="W887" s="5">
        <v>41512</v>
      </c>
      <c r="X887" s="8">
        <v>72.599999999999994</v>
      </c>
      <c r="Y887" s="5">
        <v>327611</v>
      </c>
      <c r="Z887" s="27">
        <v>1872.7220248599599</v>
      </c>
      <c r="AA887" s="11">
        <v>18685.25</v>
      </c>
      <c r="AB887" s="12">
        <v>0.19649878012361111</v>
      </c>
      <c r="AC887" s="5">
        <f>(D887/S887)*1000000</f>
        <v>3132.0335688576652</v>
      </c>
      <c r="AD887" s="5">
        <f>S887/E887</f>
        <v>281.88286435867064</v>
      </c>
      <c r="AE887" s="5">
        <v>10000</v>
      </c>
      <c r="AF887" s="5">
        <v>12036.73</v>
      </c>
      <c r="AG887" s="5">
        <v>0.13597000000000001</v>
      </c>
      <c r="AH887" s="5">
        <v>52729000</v>
      </c>
      <c r="AI887" s="5">
        <v>63468491.420000002</v>
      </c>
      <c r="AJ887" s="5">
        <v>429.91672</v>
      </c>
      <c r="AK887" s="5">
        <v>63</v>
      </c>
      <c r="AL887" s="5">
        <v>3.3E-4</v>
      </c>
      <c r="AM887" s="5">
        <v>31</v>
      </c>
      <c r="AN887" s="5">
        <v>5.0000000000000002E-5</v>
      </c>
      <c r="AO887" s="5">
        <v>7</v>
      </c>
      <c r="AP887" s="5">
        <v>7</v>
      </c>
      <c r="AQ887" s="5">
        <v>4</v>
      </c>
      <c r="AR887" s="5">
        <v>3</v>
      </c>
      <c r="AS887" s="5">
        <v>1</v>
      </c>
      <c r="AT887" s="5">
        <v>468</v>
      </c>
      <c r="AU887" s="5">
        <f>IF(AM887&gt;20,1,0)</f>
        <v>1</v>
      </c>
    </row>
    <row r="888" spans="1:47">
      <c r="A888" s="15">
        <v>42000</v>
      </c>
      <c r="B888" s="1" t="s">
        <v>42</v>
      </c>
      <c r="C888">
        <v>2007</v>
      </c>
      <c r="D888">
        <v>41013.300000000003</v>
      </c>
      <c r="E888" s="13">
        <v>44743</v>
      </c>
      <c r="F888" s="42">
        <v>5.7</v>
      </c>
      <c r="G888" s="5">
        <v>5.83</v>
      </c>
      <c r="H888" s="13"/>
      <c r="I888" s="13"/>
      <c r="J888" s="13"/>
      <c r="K888" s="13"/>
      <c r="L888" s="13"/>
      <c r="M888" s="13"/>
      <c r="N888" s="13">
        <v>410</v>
      </c>
      <c r="O888" s="30">
        <v>10.4</v>
      </c>
      <c r="P888" s="9">
        <v>6.0267365491787119</v>
      </c>
      <c r="Q888" s="15">
        <v>108.1</v>
      </c>
      <c r="S888" s="24">
        <v>12563937</v>
      </c>
      <c r="T888" s="5">
        <v>262.2</v>
      </c>
      <c r="U888">
        <v>4.4000000000000004</v>
      </c>
      <c r="V888" s="9">
        <v>6.0431799950318776</v>
      </c>
      <c r="W888" s="5">
        <v>40219</v>
      </c>
      <c r="X888" s="5">
        <v>72.900000000000006</v>
      </c>
      <c r="Y888" s="5">
        <v>324669</v>
      </c>
      <c r="Z888" s="27">
        <v>2804.2440037418501</v>
      </c>
      <c r="AA888" s="11">
        <v>19687.75</v>
      </c>
      <c r="AB888" s="12">
        <v>0.15620686100071202</v>
      </c>
      <c r="AC888" s="5">
        <f>(D888/S888)*1000000</f>
        <v>3264.3668939123149</v>
      </c>
      <c r="AD888" s="5">
        <f>S888/E888</f>
        <v>280.80229309612679</v>
      </c>
      <c r="AE888" s="5">
        <v>5000</v>
      </c>
      <c r="AF888" s="5">
        <v>6249.44</v>
      </c>
      <c r="AG888" s="5">
        <v>7.0230000000000001E-2</v>
      </c>
      <c r="AH888" s="5">
        <v>45405099</v>
      </c>
      <c r="AI888" s="5">
        <v>56751332.780000001</v>
      </c>
      <c r="AJ888" s="5">
        <v>234.67617000000001</v>
      </c>
      <c r="AK888" s="5">
        <v>14</v>
      </c>
      <c r="AL888" s="5">
        <v>9.0000000000000006E-5</v>
      </c>
      <c r="AM888" s="5">
        <v>6</v>
      </c>
      <c r="AN888" s="5">
        <v>1.0000000000000001E-5</v>
      </c>
      <c r="AO888" s="5">
        <v>3</v>
      </c>
      <c r="AP888" s="5">
        <v>3</v>
      </c>
      <c r="AQ888" s="5">
        <v>1</v>
      </c>
      <c r="AR888" s="5">
        <v>3</v>
      </c>
      <c r="AS888" s="5">
        <v>1</v>
      </c>
      <c r="AT888" s="5">
        <v>392</v>
      </c>
      <c r="AU888" s="5">
        <f>IF(AM888&gt;20,1,0)</f>
        <v>0</v>
      </c>
    </row>
    <row r="889" spans="1:47">
      <c r="A889" s="15">
        <v>42000</v>
      </c>
      <c r="B889" s="1" t="s">
        <v>42</v>
      </c>
      <c r="C889">
        <v>2006</v>
      </c>
      <c r="D889">
        <v>38876.1</v>
      </c>
      <c r="E889" s="13">
        <v>44743</v>
      </c>
      <c r="F889" s="42">
        <v>5.7</v>
      </c>
      <c r="G889" s="5">
        <v>5.96</v>
      </c>
      <c r="H889" s="13"/>
      <c r="I889" s="13"/>
      <c r="J889" s="13"/>
      <c r="K889" s="13"/>
      <c r="L889" s="13"/>
      <c r="M889" s="13"/>
      <c r="N889" s="13"/>
      <c r="O889" s="30">
        <v>11.3</v>
      </c>
      <c r="P889" s="9">
        <v>6.1529550420339447</v>
      </c>
      <c r="Q889" s="15">
        <v>104.1</v>
      </c>
      <c r="S889" s="24">
        <v>12510809</v>
      </c>
      <c r="T889" s="5">
        <v>261</v>
      </c>
      <c r="U889">
        <v>4.5999999999999996</v>
      </c>
      <c r="V889" s="9">
        <v>6.1685484668982902</v>
      </c>
      <c r="W889" s="5">
        <v>38032</v>
      </c>
      <c r="X889" s="8">
        <v>73.2</v>
      </c>
      <c r="Y889" s="5">
        <v>319383</v>
      </c>
      <c r="Z889" s="27">
        <v>3379.9755940006398</v>
      </c>
      <c r="AA889" s="11">
        <v>19876.25</v>
      </c>
      <c r="AB889" s="12">
        <v>0.14324171797150115</v>
      </c>
      <c r="AC889" s="5">
        <f>(D889/S889)*1000000</f>
        <v>3107.4009682347478</v>
      </c>
      <c r="AD889" s="5">
        <f>S889/E889</f>
        <v>279.61488947991865</v>
      </c>
      <c r="AE889" s="5">
        <v>3025000</v>
      </c>
      <c r="AF889" s="5">
        <v>3888602.71</v>
      </c>
      <c r="AG889" s="5">
        <v>11.5535</v>
      </c>
      <c r="AH889" s="5">
        <v>541454500</v>
      </c>
      <c r="AI889" s="5">
        <v>696033532.61000001</v>
      </c>
      <c r="AJ889" s="5">
        <v>9440.1187599999994</v>
      </c>
      <c r="AK889" s="5">
        <v>55</v>
      </c>
      <c r="AL889" s="5">
        <v>1.7000000000000001E-4</v>
      </c>
      <c r="AM889" s="5">
        <v>47</v>
      </c>
      <c r="AN889" s="5">
        <v>1.2999999999999999E-4</v>
      </c>
      <c r="AO889" s="5">
        <v>4</v>
      </c>
      <c r="AP889" s="5">
        <v>4</v>
      </c>
      <c r="AQ889" s="5">
        <v>3</v>
      </c>
      <c r="AR889" s="5">
        <v>4</v>
      </c>
      <c r="AS889" s="5">
        <v>4</v>
      </c>
      <c r="AT889" s="5">
        <v>399</v>
      </c>
      <c r="AU889" s="5">
        <f>IF(AM889&gt;20,1,0)</f>
        <v>1</v>
      </c>
    </row>
    <row r="890" spans="1:47">
      <c r="A890" s="15">
        <v>42000</v>
      </c>
      <c r="B890" s="1" t="s">
        <v>42</v>
      </c>
      <c r="C890">
        <v>2005</v>
      </c>
      <c r="D890">
        <v>37420.199999999997</v>
      </c>
      <c r="E890" s="13">
        <v>44743</v>
      </c>
      <c r="F890" s="42">
        <v>5.8</v>
      </c>
      <c r="G890" s="5">
        <v>6.09</v>
      </c>
      <c r="H890" s="13"/>
      <c r="I890" s="13"/>
      <c r="J890" s="13"/>
      <c r="K890" s="13"/>
      <c r="L890" s="13"/>
      <c r="M890" s="13"/>
      <c r="N890" s="13"/>
      <c r="O890" s="30">
        <v>11.2</v>
      </c>
      <c r="P890" s="9">
        <v>6.2104964839554029</v>
      </c>
      <c r="Q890" s="15">
        <v>101.3</v>
      </c>
      <c r="S890" s="24">
        <v>12449990</v>
      </c>
      <c r="T890" s="5">
        <v>255.7</v>
      </c>
      <c r="U890">
        <v>5</v>
      </c>
      <c r="V890" s="9">
        <v>6.2126133921149282</v>
      </c>
      <c r="W890" s="5">
        <v>36301</v>
      </c>
      <c r="X890" s="8">
        <v>73.3</v>
      </c>
      <c r="Y890" s="5">
        <v>317186</v>
      </c>
      <c r="Z890" s="27">
        <v>3693.9043801160801</v>
      </c>
      <c r="AA890" s="11">
        <v>19082.25</v>
      </c>
      <c r="AB890" s="12">
        <v>0.14210427897401556</v>
      </c>
      <c r="AC890" s="5">
        <f>(D890/S890)*1000000</f>
        <v>3005.6409683863199</v>
      </c>
      <c r="AD890" s="5">
        <f>S890/E890</f>
        <v>278.25559305366204</v>
      </c>
      <c r="AE890" s="5">
        <v>0</v>
      </c>
      <c r="AF890" s="5">
        <v>0</v>
      </c>
      <c r="AG890" s="5">
        <v>0</v>
      </c>
      <c r="AH890" s="5">
        <v>165972000</v>
      </c>
      <c r="AI890" s="5">
        <v>220237520.05000001</v>
      </c>
      <c r="AJ890" s="5">
        <v>1301.90806</v>
      </c>
      <c r="AK890" s="5">
        <v>73</v>
      </c>
      <c r="AL890" s="5">
        <v>2.14E-3</v>
      </c>
      <c r="AM890" s="5">
        <v>35</v>
      </c>
      <c r="AN890" s="5">
        <v>2.1000000000000001E-4</v>
      </c>
      <c r="AO890" s="5">
        <v>15</v>
      </c>
      <c r="AP890" s="5">
        <v>4</v>
      </c>
      <c r="AQ890" s="5">
        <v>1</v>
      </c>
      <c r="AR890" s="5">
        <v>15</v>
      </c>
      <c r="AS890" s="5">
        <v>0</v>
      </c>
      <c r="AT890" s="5">
        <v>496</v>
      </c>
      <c r="AU890" s="5">
        <f>IF(AM890&gt;20,1,0)</f>
        <v>1</v>
      </c>
    </row>
    <row r="891" spans="1:47">
      <c r="A891" s="15">
        <v>42000</v>
      </c>
      <c r="B891" s="1" t="s">
        <v>42</v>
      </c>
      <c r="C891">
        <v>2004</v>
      </c>
      <c r="D891">
        <v>33765.300000000003</v>
      </c>
      <c r="E891" s="13">
        <v>44743</v>
      </c>
      <c r="F891" s="42">
        <v>5.9</v>
      </c>
      <c r="G891" s="5">
        <v>5.24</v>
      </c>
      <c r="H891" s="13"/>
      <c r="I891" s="13"/>
      <c r="J891" s="13"/>
      <c r="K891" s="13"/>
      <c r="L891" s="13"/>
      <c r="M891" s="13"/>
      <c r="N891" s="13"/>
      <c r="O891" s="30">
        <v>11.4</v>
      </c>
      <c r="P891" s="9">
        <v>6.1899894294806899</v>
      </c>
      <c r="Q891" s="15">
        <v>94.2</v>
      </c>
      <c r="S891" s="24">
        <v>12410722</v>
      </c>
      <c r="T891" s="5">
        <v>250.2</v>
      </c>
      <c r="U891">
        <v>5.4</v>
      </c>
      <c r="V891" s="9">
        <v>6.2016422752462388</v>
      </c>
      <c r="W891" s="5">
        <v>34868</v>
      </c>
      <c r="X891" s="8">
        <v>74.900000000000006</v>
      </c>
      <c r="Y891" s="5">
        <v>313741</v>
      </c>
      <c r="Z891" s="27">
        <v>3850.4713986111201</v>
      </c>
      <c r="AA891" s="5"/>
      <c r="AB891" s="12">
        <v>0.15270948018114339</v>
      </c>
      <c r="AC891" s="5">
        <f>(D891/S891)*1000000</f>
        <v>2720.6555750745201</v>
      </c>
      <c r="AD891" s="5">
        <f>S891/E891</f>
        <v>277.37795856335072</v>
      </c>
      <c r="AE891" s="5">
        <v>0</v>
      </c>
      <c r="AF891" s="5">
        <v>0</v>
      </c>
      <c r="AG891" s="5">
        <v>0</v>
      </c>
      <c r="AH891" s="5">
        <v>484243840</v>
      </c>
      <c r="AI891" s="5">
        <v>664340715.84000003</v>
      </c>
      <c r="AJ891" s="5">
        <v>6624.5718399999996</v>
      </c>
      <c r="AK891" s="5">
        <v>233</v>
      </c>
      <c r="AL891" s="5">
        <v>1.39E-3</v>
      </c>
      <c r="AM891" s="5">
        <v>20</v>
      </c>
      <c r="AN891" s="5">
        <v>2.3000000000000001E-4</v>
      </c>
      <c r="AO891" s="5">
        <v>3</v>
      </c>
      <c r="AP891" s="5">
        <v>3</v>
      </c>
      <c r="AQ891" s="5">
        <v>3</v>
      </c>
      <c r="AR891" s="5">
        <v>3</v>
      </c>
      <c r="AS891" s="5">
        <v>0</v>
      </c>
      <c r="AT891" s="5">
        <v>464</v>
      </c>
      <c r="AU891" s="5">
        <f>IF(AM891&gt;20,1,0)</f>
        <v>0</v>
      </c>
    </row>
    <row r="892" spans="1:47">
      <c r="A892" s="15">
        <v>42000</v>
      </c>
      <c r="B892" s="1" t="s">
        <v>42</v>
      </c>
      <c r="C892">
        <v>2003</v>
      </c>
      <c r="D892">
        <v>30988.799999999999</v>
      </c>
      <c r="E892" s="13">
        <v>44743</v>
      </c>
      <c r="F892" s="42">
        <v>5.9</v>
      </c>
      <c r="G892" s="5">
        <v>5.23</v>
      </c>
      <c r="H892" s="13"/>
      <c r="I892" s="13"/>
      <c r="J892" s="13"/>
      <c r="K892" s="13"/>
      <c r="L892" s="13"/>
      <c r="M892" s="13"/>
      <c r="N892" s="13"/>
      <c r="O892" s="30">
        <v>10.5</v>
      </c>
      <c r="P892" s="9">
        <v>6.2577310848866476</v>
      </c>
      <c r="Q892" s="15">
        <v>94.5</v>
      </c>
      <c r="S892" s="24">
        <v>12374658</v>
      </c>
      <c r="T892" s="5">
        <v>246.1</v>
      </c>
      <c r="U892">
        <v>5.7</v>
      </c>
      <c r="V892" s="9">
        <v>6.2706974838272496</v>
      </c>
      <c r="W892" s="5">
        <v>33043</v>
      </c>
      <c r="X892" s="8">
        <v>73.7</v>
      </c>
      <c r="Y892" s="5">
        <v>311984</v>
      </c>
      <c r="Z892" s="27">
        <v>3543.4306945128101</v>
      </c>
      <c r="AA892" s="5"/>
      <c r="AB892" s="12">
        <v>0.18662957725612783</v>
      </c>
      <c r="AC892" s="5">
        <f>(D892/S892)*1000000</f>
        <v>2504.2146619324753</v>
      </c>
      <c r="AD892" s="5">
        <f>S892/E892</f>
        <v>276.57193303980512</v>
      </c>
      <c r="AE892" s="5">
        <v>20000</v>
      </c>
      <c r="AF892" s="5">
        <v>28168.97</v>
      </c>
      <c r="AG892" s="5">
        <v>0.57679999999999998</v>
      </c>
      <c r="AH892" s="5">
        <v>167386100</v>
      </c>
      <c r="AI892" s="5">
        <v>235754662.71000001</v>
      </c>
      <c r="AJ892" s="5">
        <v>2719.5844999999999</v>
      </c>
      <c r="AK892" s="5">
        <v>32</v>
      </c>
      <c r="AL892" s="5">
        <v>4.0999999999999999E-4</v>
      </c>
      <c r="AM892" s="5">
        <v>21</v>
      </c>
      <c r="AN892" s="5">
        <v>8.0000000000000007E-5</v>
      </c>
      <c r="AO892" s="5">
        <v>16</v>
      </c>
      <c r="AP892" s="5">
        <v>16</v>
      </c>
      <c r="AQ892" s="5">
        <v>2</v>
      </c>
      <c r="AR892" s="5">
        <v>6</v>
      </c>
      <c r="AS892" s="5">
        <v>1</v>
      </c>
      <c r="AT892" s="5">
        <v>558</v>
      </c>
      <c r="AU892" s="5">
        <f>IF(AM892&gt;20,1,0)</f>
        <v>1</v>
      </c>
    </row>
    <row r="893" spans="1:47">
      <c r="A893" s="15">
        <v>42000</v>
      </c>
      <c r="B893" s="1" t="s">
        <v>42</v>
      </c>
      <c r="C893">
        <v>2002</v>
      </c>
      <c r="D893">
        <v>28981</v>
      </c>
      <c r="E893" s="13">
        <v>44743</v>
      </c>
      <c r="F893" s="42">
        <v>5.7</v>
      </c>
      <c r="G893" s="5">
        <v>5.0599999999999996</v>
      </c>
      <c r="H893" s="13"/>
      <c r="I893" s="13"/>
      <c r="J893" s="13"/>
      <c r="K893" s="13"/>
      <c r="L893" s="13"/>
      <c r="M893" s="13"/>
      <c r="N893" s="13"/>
      <c r="O893" s="30">
        <v>9.5</v>
      </c>
      <c r="P893" s="9">
        <v>6.3341946465705474</v>
      </c>
      <c r="Q893" s="15">
        <v>85.9</v>
      </c>
      <c r="S893" s="24">
        <v>12331031</v>
      </c>
      <c r="T893" s="5">
        <v>248.5</v>
      </c>
      <c r="U893">
        <v>5.6</v>
      </c>
      <c r="V893" s="9">
        <v>6.3476686218553127</v>
      </c>
      <c r="W893" s="5">
        <v>32066</v>
      </c>
      <c r="X893" s="8">
        <v>74</v>
      </c>
      <c r="Y893" s="5">
        <v>309276</v>
      </c>
      <c r="Z893" s="27">
        <v>3452.38222386493</v>
      </c>
      <c r="AA893" s="5"/>
      <c r="AB893" s="12">
        <v>0.20434341727443572</v>
      </c>
      <c r="AC893" s="5">
        <f>(D893/S893)*1000000</f>
        <v>2350.2495452326739</v>
      </c>
      <c r="AD893" s="5">
        <f>S893/E893</f>
        <v>275.59687548890327</v>
      </c>
      <c r="AE893" s="5">
        <v>0</v>
      </c>
      <c r="AF893" s="5">
        <v>0</v>
      </c>
      <c r="AG893" s="5">
        <v>0</v>
      </c>
      <c r="AH893" s="5">
        <v>34681000</v>
      </c>
      <c r="AI893" s="5">
        <v>49959625.009999998</v>
      </c>
      <c r="AJ893" s="5">
        <v>247.35955999999999</v>
      </c>
      <c r="AK893" s="5">
        <v>141</v>
      </c>
      <c r="AL893" s="5">
        <v>3.6999999999999999E-4</v>
      </c>
      <c r="AM893" s="5">
        <v>49</v>
      </c>
      <c r="AN893" s="5">
        <v>6.0000000000000002E-5</v>
      </c>
      <c r="AO893" s="5">
        <v>10</v>
      </c>
      <c r="AP893" s="5">
        <v>10</v>
      </c>
      <c r="AQ893" s="5">
        <v>2</v>
      </c>
      <c r="AR893" s="5">
        <v>3</v>
      </c>
      <c r="AS893" s="5">
        <v>0</v>
      </c>
      <c r="AT893" s="5">
        <v>354</v>
      </c>
      <c r="AU893" s="5">
        <f>IF(AM893&gt;20,1,0)</f>
        <v>1</v>
      </c>
    </row>
    <row r="894" spans="1:47">
      <c r="A894" s="15">
        <v>42000</v>
      </c>
      <c r="B894" s="1" t="s">
        <v>42</v>
      </c>
      <c r="C894">
        <v>2001</v>
      </c>
      <c r="D894">
        <v>28090.7</v>
      </c>
      <c r="E894" s="13">
        <v>44743</v>
      </c>
      <c r="F894" s="42">
        <v>5.8</v>
      </c>
      <c r="G894" s="5">
        <v>5.29</v>
      </c>
      <c r="H894" s="13"/>
      <c r="I894" s="13"/>
      <c r="J894" s="13"/>
      <c r="K894" s="13"/>
      <c r="L894" s="13"/>
      <c r="M894" s="13"/>
      <c r="N894" s="13"/>
      <c r="O894" s="30">
        <v>9.6</v>
      </c>
      <c r="P894" s="9">
        <v>6.3391457032404803</v>
      </c>
      <c r="Q894" s="15">
        <v>81.900000000000006</v>
      </c>
      <c r="S894" s="24">
        <v>12298970</v>
      </c>
      <c r="T894" s="5">
        <v>250.3</v>
      </c>
      <c r="U894">
        <v>4.8</v>
      </c>
      <c r="V894" s="9">
        <v>6.3517310233324089</v>
      </c>
      <c r="W894" s="5">
        <v>31551</v>
      </c>
      <c r="X894" s="8">
        <v>74.3</v>
      </c>
      <c r="Y894" s="5">
        <v>321079</v>
      </c>
      <c r="Z894" s="27">
        <v>3150.5594707799601</v>
      </c>
      <c r="AA894" s="5"/>
      <c r="AB894" s="12">
        <v>0.24273311736566025</v>
      </c>
      <c r="AC894" s="5">
        <f>(D894/S894)*1000000</f>
        <v>2283.9880087519527</v>
      </c>
      <c r="AD894" s="5">
        <f>S894/E894</f>
        <v>274.8803164740853</v>
      </c>
      <c r="AE894" s="5">
        <v>2005000</v>
      </c>
      <c r="AF894" s="5">
        <v>2933962.36</v>
      </c>
      <c r="AG894" s="5">
        <v>10.58957</v>
      </c>
      <c r="AH894" s="5">
        <v>68907850</v>
      </c>
      <c r="AI894" s="5">
        <v>100834432.79000001</v>
      </c>
      <c r="AJ894" s="5">
        <v>309.34444000000002</v>
      </c>
      <c r="AK894" s="5">
        <v>32</v>
      </c>
      <c r="AL894" s="5">
        <v>3.6000000000000002E-4</v>
      </c>
      <c r="AM894" s="5">
        <v>31</v>
      </c>
      <c r="AN894" s="5">
        <v>3.0000000000000001E-5</v>
      </c>
      <c r="AO894" s="5">
        <v>5</v>
      </c>
      <c r="AP894" s="5">
        <v>5</v>
      </c>
      <c r="AQ894" s="5">
        <v>1</v>
      </c>
      <c r="AR894" s="5">
        <v>4</v>
      </c>
      <c r="AS894" s="5">
        <v>1</v>
      </c>
      <c r="AT894" s="5">
        <v>268</v>
      </c>
      <c r="AU894" s="5">
        <f>IF(AM894&gt;20,1,0)</f>
        <v>1</v>
      </c>
    </row>
    <row r="895" spans="1:47">
      <c r="A895" s="15">
        <v>42000</v>
      </c>
      <c r="B895" s="1" t="s">
        <v>42</v>
      </c>
      <c r="C895">
        <v>2000</v>
      </c>
      <c r="D895">
        <v>27205.200000000001</v>
      </c>
      <c r="E895" s="13">
        <v>44743</v>
      </c>
      <c r="F895" s="42">
        <v>6</v>
      </c>
      <c r="G895" s="5">
        <v>4.9000000000000004</v>
      </c>
      <c r="H895" s="13"/>
      <c r="I895" s="13"/>
      <c r="J895" s="13"/>
      <c r="K895" s="13"/>
      <c r="L895" s="13"/>
      <c r="M895" s="13"/>
      <c r="N895" s="13"/>
      <c r="O895" s="30">
        <v>8.6</v>
      </c>
      <c r="P895" s="9">
        <v>6.4303256923818113</v>
      </c>
      <c r="Q895" s="15">
        <v>75.5</v>
      </c>
      <c r="S895" s="24">
        <v>12280548</v>
      </c>
      <c r="T895" s="5">
        <v>247.8</v>
      </c>
      <c r="U895">
        <v>4.0999999999999996</v>
      </c>
      <c r="V895" s="9">
        <v>6.4472073426478644</v>
      </c>
      <c r="W895" s="5">
        <v>30393</v>
      </c>
      <c r="X895" s="8">
        <v>74.7</v>
      </c>
      <c r="Y895" s="5">
        <v>302918</v>
      </c>
      <c r="Z895" s="27">
        <v>3269.0749257631401</v>
      </c>
      <c r="AA895" s="5"/>
      <c r="AB895" s="12">
        <v>0.24509801599802605</v>
      </c>
      <c r="AC895" s="5">
        <f>(D895/S895)*1000000</f>
        <v>2215.3083070885764</v>
      </c>
      <c r="AD895" s="5">
        <f>S895/E895</f>
        <v>274.46858726504706</v>
      </c>
      <c r="AE895" s="5">
        <v>0</v>
      </c>
      <c r="AF895" s="5">
        <v>0</v>
      </c>
      <c r="AG895" s="5">
        <v>0</v>
      </c>
      <c r="AH895" s="5">
        <v>38486400</v>
      </c>
      <c r="AI895" s="5">
        <v>57920574.350000001</v>
      </c>
      <c r="AJ895" s="5">
        <v>267.57659999999998</v>
      </c>
      <c r="AK895" s="5">
        <v>17</v>
      </c>
      <c r="AL895" s="5">
        <v>1.2999999999999999E-4</v>
      </c>
      <c r="AM895" s="5">
        <v>24</v>
      </c>
      <c r="AN895" s="5">
        <v>5.0000000000000002E-5</v>
      </c>
      <c r="AO895" s="5">
        <v>4</v>
      </c>
      <c r="AP895" s="5">
        <v>4</v>
      </c>
      <c r="AQ895" s="5">
        <v>3</v>
      </c>
      <c r="AR895" s="5">
        <v>2</v>
      </c>
      <c r="AS895" s="5">
        <v>0</v>
      </c>
      <c r="AT895" s="5">
        <v>463</v>
      </c>
      <c r="AU895" s="5">
        <f>IF(AM895&gt;20,1,0)</f>
        <v>1</v>
      </c>
    </row>
    <row r="896" spans="1:47">
      <c r="A896" s="15">
        <v>42000</v>
      </c>
      <c r="B896" s="1" t="s">
        <v>42</v>
      </c>
      <c r="C896">
        <v>1999</v>
      </c>
      <c r="D896">
        <v>26396.3</v>
      </c>
      <c r="E896" s="13">
        <v>44743</v>
      </c>
      <c r="F896" s="42">
        <v>6.1</v>
      </c>
      <c r="G896" s="5">
        <v>4.9400000000000004</v>
      </c>
      <c r="H896" s="13"/>
      <c r="I896" s="13"/>
      <c r="J896" s="13"/>
      <c r="K896" s="13"/>
      <c r="L896" s="13"/>
      <c r="M896" s="13"/>
      <c r="N896" s="13"/>
      <c r="O896" s="30">
        <v>9.3000000000000007</v>
      </c>
      <c r="P896" s="9">
        <v>6.1217240597154872</v>
      </c>
      <c r="Q896" s="15">
        <v>70.5</v>
      </c>
      <c r="S896" s="25">
        <v>12263805</v>
      </c>
      <c r="T896" s="5">
        <v>234.9</v>
      </c>
      <c r="U896">
        <v>4.4000000000000004</v>
      </c>
      <c r="V896" s="9">
        <v>6.1388429067288746</v>
      </c>
      <c r="W896" s="5">
        <v>28451</v>
      </c>
      <c r="X896" s="8">
        <v>75.2</v>
      </c>
      <c r="Y896" s="5">
        <v>289381</v>
      </c>
      <c r="Z896" s="27">
        <v>3344.3124323970301</v>
      </c>
      <c r="AA896" s="5"/>
      <c r="AB896" s="5"/>
      <c r="AC896" s="5">
        <f>(D896/S896)*1000000</f>
        <v>2152.3744058226625</v>
      </c>
      <c r="AD896" s="5">
        <f>S896/E896</f>
        <v>274.09438347897998</v>
      </c>
      <c r="AE896" s="5">
        <v>520020000.12</v>
      </c>
      <c r="AF896" s="5">
        <v>808916647.89999998</v>
      </c>
      <c r="AG896" s="5">
        <v>23701.43534</v>
      </c>
      <c r="AH896" s="5">
        <v>115595200.06999999</v>
      </c>
      <c r="AI896" s="5">
        <v>179814010.78999999</v>
      </c>
      <c r="AJ896" s="5">
        <v>1825.8777</v>
      </c>
      <c r="AK896" s="5">
        <v>358.02</v>
      </c>
      <c r="AL896" s="5">
        <v>1.24E-3</v>
      </c>
      <c r="AM896" s="5">
        <v>105</v>
      </c>
      <c r="AN896" s="5">
        <v>2.2000000000000001E-4</v>
      </c>
      <c r="AO896" s="5">
        <v>31</v>
      </c>
      <c r="AP896" s="5">
        <v>9</v>
      </c>
      <c r="AQ896" s="5">
        <v>3</v>
      </c>
      <c r="AR896" s="5">
        <v>2</v>
      </c>
      <c r="AS896" s="5">
        <v>31</v>
      </c>
      <c r="AT896" s="5">
        <v>530</v>
      </c>
      <c r="AU896" s="5">
        <f>IF(AM896&gt;20,1,0)</f>
        <v>1</v>
      </c>
    </row>
    <row r="897" spans="1:47">
      <c r="A897" s="15">
        <v>42000</v>
      </c>
      <c r="B897" s="1" t="s">
        <v>42</v>
      </c>
      <c r="C897">
        <v>1998</v>
      </c>
      <c r="D897">
        <v>25199.4</v>
      </c>
      <c r="E897" s="13">
        <v>44743</v>
      </c>
      <c r="F897" s="42"/>
      <c r="G897" s="5">
        <v>5.27</v>
      </c>
      <c r="H897" s="13"/>
      <c r="I897" s="13"/>
      <c r="J897" s="13"/>
      <c r="K897" s="13"/>
      <c r="L897" s="13"/>
      <c r="M897" s="13"/>
      <c r="N897" s="13"/>
      <c r="O897" s="30">
        <v>11.3</v>
      </c>
      <c r="P897" s="9">
        <v>6.0782104974785343</v>
      </c>
      <c r="Q897" s="15">
        <v>65.900000000000006</v>
      </c>
      <c r="S897" s="25">
        <v>12245672</v>
      </c>
      <c r="T897" s="5">
        <v>221.2</v>
      </c>
      <c r="U897">
        <v>4.5999999999999996</v>
      </c>
      <c r="V897" s="9">
        <v>6.0979745749055612</v>
      </c>
      <c r="W897" s="5">
        <v>27327</v>
      </c>
      <c r="X897" s="8">
        <v>73.900000000000006</v>
      </c>
      <c r="Y897" s="5">
        <v>284446</v>
      </c>
      <c r="Z897" s="27">
        <v>3450.5592747847099</v>
      </c>
      <c r="AA897" s="5"/>
      <c r="AB897" s="5"/>
      <c r="AC897" s="5">
        <f>(D897/S897)*1000000</f>
        <v>2057.8209182803525</v>
      </c>
      <c r="AD897" s="5">
        <f>S897/E897</f>
        <v>273.68911338086406</v>
      </c>
      <c r="AE897" s="5">
        <v>2075000</v>
      </c>
      <c r="AF897" s="5">
        <v>3299052.44</v>
      </c>
      <c r="AG897" s="5">
        <v>22.528400000000001</v>
      </c>
      <c r="AH897" s="5">
        <v>78421999.989999995</v>
      </c>
      <c r="AI897" s="5">
        <v>124683513.67</v>
      </c>
      <c r="AJ897" s="5">
        <v>499.69004999999999</v>
      </c>
      <c r="AK897" s="5">
        <v>256</v>
      </c>
      <c r="AL897" s="5">
        <v>1.3600000000000001E-3</v>
      </c>
      <c r="AM897" s="5">
        <v>20</v>
      </c>
      <c r="AN897" s="5">
        <v>1E-4</v>
      </c>
      <c r="AO897" s="5">
        <v>4</v>
      </c>
      <c r="AP897" s="5">
        <v>4</v>
      </c>
      <c r="AQ897" s="5">
        <v>4</v>
      </c>
      <c r="AR897" s="5">
        <v>3</v>
      </c>
      <c r="AS897" s="5">
        <v>1</v>
      </c>
      <c r="AT897" s="5">
        <v>283</v>
      </c>
      <c r="AU897" s="5">
        <f>IF(AM897&gt;20,1,0)</f>
        <v>0</v>
      </c>
    </row>
    <row r="898" spans="1:47">
      <c r="A898" s="15">
        <v>42000</v>
      </c>
      <c r="B898" s="1" t="s">
        <v>42</v>
      </c>
      <c r="C898">
        <v>1997</v>
      </c>
      <c r="D898">
        <v>24088.3</v>
      </c>
      <c r="E898" s="13">
        <v>44743</v>
      </c>
      <c r="F898" s="42"/>
      <c r="G898" s="5">
        <v>5.87</v>
      </c>
      <c r="H898" s="13"/>
      <c r="I898" s="13"/>
      <c r="J898" s="13"/>
      <c r="K898" s="13"/>
      <c r="L898" s="13"/>
      <c r="M898" s="13"/>
      <c r="N898" s="13"/>
      <c r="O898" s="30">
        <v>11.2</v>
      </c>
      <c r="P898" s="9">
        <v>5.7649992962521006</v>
      </c>
      <c r="Q898" s="15">
        <v>62.1</v>
      </c>
      <c r="R898">
        <v>59.9</v>
      </c>
      <c r="S898" s="25">
        <v>12227814</v>
      </c>
      <c r="T898" s="5">
        <v>213.9</v>
      </c>
      <c r="U898">
        <v>5.0999999999999996</v>
      </c>
      <c r="V898" s="9">
        <v>5.7669322731789263</v>
      </c>
      <c r="W898" s="5">
        <v>25967</v>
      </c>
      <c r="X898" s="8">
        <v>73.3</v>
      </c>
      <c r="Y898" s="5">
        <v>280349</v>
      </c>
      <c r="Z898" s="27">
        <v>3187.12763475879</v>
      </c>
      <c r="AA898" s="5"/>
      <c r="AB898" s="5"/>
      <c r="AC898" s="5">
        <f>(D898/S898)*1000000</f>
        <v>1969.9596346493329</v>
      </c>
      <c r="AD898" s="5">
        <f>S898/E898</f>
        <v>273.28998949556353</v>
      </c>
      <c r="AE898" s="5">
        <v>51412999.990000002</v>
      </c>
      <c r="AF898" s="5">
        <v>83015011.569999993</v>
      </c>
      <c r="AG898" s="5">
        <v>439.63900000000001</v>
      </c>
      <c r="AH898" s="5">
        <v>14792499.99</v>
      </c>
      <c r="AI898" s="5">
        <v>23885000.969999999</v>
      </c>
      <c r="AJ898" s="5">
        <v>70.370379999999997</v>
      </c>
      <c r="AK898" s="5">
        <v>84</v>
      </c>
      <c r="AL898" s="5">
        <v>5.8E-4</v>
      </c>
      <c r="AM898" s="5">
        <v>52</v>
      </c>
      <c r="AN898" s="5">
        <v>2.7999999999999998E-4</v>
      </c>
      <c r="AO898" s="5">
        <v>31</v>
      </c>
      <c r="AP898" s="5">
        <v>7</v>
      </c>
      <c r="AQ898" s="5">
        <v>7</v>
      </c>
      <c r="AR898" s="5">
        <v>11</v>
      </c>
      <c r="AS898" s="5">
        <v>31</v>
      </c>
      <c r="AT898" s="5">
        <v>228</v>
      </c>
      <c r="AU898" s="5">
        <f>IF(AM898&gt;20,1,0)</f>
        <v>1</v>
      </c>
    </row>
    <row r="899" spans="1:47">
      <c r="A899" s="15">
        <v>44000</v>
      </c>
      <c r="B899" s="1" t="s">
        <v>43</v>
      </c>
      <c r="C899">
        <v>2019</v>
      </c>
      <c r="D899">
        <v>5349.3</v>
      </c>
      <c r="E899" s="13">
        <v>1034</v>
      </c>
      <c r="F899" s="42">
        <v>6.1</v>
      </c>
      <c r="G899" s="42"/>
      <c r="H899" s="38" t="s">
        <v>217</v>
      </c>
      <c r="I899" s="38" t="s">
        <v>218</v>
      </c>
      <c r="J899" s="38" t="s">
        <v>219</v>
      </c>
      <c r="K899" s="38">
        <v>7.4</v>
      </c>
      <c r="L899" s="38">
        <v>3.5</v>
      </c>
      <c r="M899" s="38">
        <v>16.3</v>
      </c>
      <c r="N899" s="13">
        <v>460</v>
      </c>
      <c r="O899" s="30">
        <v>9.1999999999999993</v>
      </c>
      <c r="P899" s="13"/>
      <c r="Q899" s="15">
        <v>13.7</v>
      </c>
      <c r="S899" s="31">
        <v>1059361</v>
      </c>
      <c r="T899" s="5">
        <v>19.899999999999999</v>
      </c>
      <c r="U899">
        <v>3.6</v>
      </c>
      <c r="V899" s="5"/>
      <c r="W899" s="5">
        <v>56361</v>
      </c>
      <c r="X899" s="8">
        <v>63.8</v>
      </c>
      <c r="Y899" s="5">
        <v>38149</v>
      </c>
      <c r="Z899" s="27">
        <v>95.147831957143694</v>
      </c>
      <c r="AA899" s="11">
        <v>2121</v>
      </c>
      <c r="AB899" s="5"/>
      <c r="AC899" s="5">
        <f>(D899/S899)*1000000</f>
        <v>5049.5534572256302</v>
      </c>
      <c r="AD899" s="5">
        <f>S899/E899</f>
        <v>1024.527079303675</v>
      </c>
      <c r="AE899" s="5">
        <v>0</v>
      </c>
      <c r="AF899" s="5">
        <v>0</v>
      </c>
      <c r="AG899" s="5">
        <v>0</v>
      </c>
      <c r="AH899" s="5">
        <v>142700</v>
      </c>
      <c r="AI899" s="5">
        <v>142700</v>
      </c>
      <c r="AJ899" s="5">
        <v>0.87802000000000002</v>
      </c>
      <c r="AK899" s="5">
        <v>0</v>
      </c>
      <c r="AL899" s="5">
        <v>0</v>
      </c>
      <c r="AM899" s="5">
        <v>0</v>
      </c>
      <c r="AN899" s="5">
        <v>0</v>
      </c>
      <c r="AO899" s="5">
        <v>2</v>
      </c>
      <c r="AP899" s="5">
        <v>0</v>
      </c>
      <c r="AQ899" s="5">
        <v>0</v>
      </c>
      <c r="AR899" s="5">
        <v>2</v>
      </c>
      <c r="AS899" s="5">
        <v>0</v>
      </c>
      <c r="AT899" s="5">
        <v>56</v>
      </c>
      <c r="AU899" s="5">
        <f>IF(AM899&gt;20,1,0)</f>
        <v>0</v>
      </c>
    </row>
    <row r="900" spans="1:47">
      <c r="A900" s="15">
        <v>44000</v>
      </c>
      <c r="B900" s="1" t="s">
        <v>43</v>
      </c>
      <c r="C900">
        <v>2018</v>
      </c>
      <c r="D900">
        <v>5131.7</v>
      </c>
      <c r="E900" s="13">
        <v>1034</v>
      </c>
      <c r="F900" s="42">
        <v>6.3</v>
      </c>
      <c r="G900" s="5">
        <v>1.5132670960000001</v>
      </c>
      <c r="H900" s="38" t="s">
        <v>370</v>
      </c>
      <c r="I900" s="38" t="s">
        <v>371</v>
      </c>
      <c r="J900" s="38" t="s">
        <v>372</v>
      </c>
      <c r="K900" s="38">
        <v>6.7</v>
      </c>
      <c r="L900" s="38">
        <v>3.4</v>
      </c>
      <c r="M900" s="38">
        <v>15.9</v>
      </c>
      <c r="N900" s="13">
        <v>478</v>
      </c>
      <c r="O900" s="30">
        <v>8.9</v>
      </c>
      <c r="P900" s="9">
        <v>5.2342247500054171</v>
      </c>
      <c r="Q900" s="15">
        <v>13.2</v>
      </c>
      <c r="S900" s="31">
        <v>1058287</v>
      </c>
      <c r="T900" s="5">
        <v>19.2</v>
      </c>
      <c r="U900">
        <v>4</v>
      </c>
      <c r="V900" s="5"/>
      <c r="W900" s="5">
        <v>54431</v>
      </c>
      <c r="X900" s="8">
        <v>60.7</v>
      </c>
      <c r="Y900" s="5">
        <v>37304</v>
      </c>
      <c r="Z900" s="27">
        <v>98.037108960519404</v>
      </c>
      <c r="AA900" s="11">
        <v>2558.5</v>
      </c>
      <c r="AB900" s="5"/>
      <c r="AC900" s="5">
        <f>(D900/S900)*1000000</f>
        <v>4849.062683374169</v>
      </c>
      <c r="AD900" s="5">
        <f>S900/E900</f>
        <v>1023.4883945841393</v>
      </c>
      <c r="AE900" s="5">
        <v>0</v>
      </c>
      <c r="AF900" s="5">
        <v>0</v>
      </c>
      <c r="AG900" s="5">
        <v>0</v>
      </c>
      <c r="AH900" s="5">
        <v>1153000</v>
      </c>
      <c r="AI900" s="5">
        <v>1189951.3799999999</v>
      </c>
      <c r="AJ900" s="5">
        <v>2.45146</v>
      </c>
      <c r="AK900" s="5">
        <v>0</v>
      </c>
      <c r="AL900" s="5">
        <v>0</v>
      </c>
      <c r="AM900" s="5">
        <v>2</v>
      </c>
      <c r="AN900" s="5">
        <v>2.0000000000000002E-5</v>
      </c>
      <c r="AO900" s="5">
        <v>2</v>
      </c>
      <c r="AP900" s="5">
        <v>2</v>
      </c>
      <c r="AQ900" s="5">
        <v>0</v>
      </c>
      <c r="AR900" s="5">
        <v>2</v>
      </c>
      <c r="AS900" s="5">
        <v>0</v>
      </c>
      <c r="AT900" s="5">
        <v>27</v>
      </c>
      <c r="AU900" s="5">
        <f>IF(AM900&gt;20,1,0)</f>
        <v>0</v>
      </c>
    </row>
    <row r="901" spans="1:47">
      <c r="A901" s="15">
        <v>44000</v>
      </c>
      <c r="B901" s="1" t="s">
        <v>43</v>
      </c>
      <c r="C901">
        <v>2017</v>
      </c>
      <c r="D901">
        <v>4882.6000000000004</v>
      </c>
      <c r="E901" s="13">
        <v>1034</v>
      </c>
      <c r="F901" s="42">
        <v>6.8</v>
      </c>
      <c r="G901" s="5">
        <v>1.98772156</v>
      </c>
      <c r="H901" s="38" t="s">
        <v>523</v>
      </c>
      <c r="I901" s="38" t="s">
        <v>524</v>
      </c>
      <c r="J901" s="38" t="s">
        <v>525</v>
      </c>
      <c r="K901" s="38">
        <v>6.3</v>
      </c>
      <c r="L901" s="38">
        <v>3.6</v>
      </c>
      <c r="M901" s="38">
        <v>15.4</v>
      </c>
      <c r="N901" s="13">
        <v>536</v>
      </c>
      <c r="O901" s="30">
        <v>12.2</v>
      </c>
      <c r="P901" s="9">
        <v>5.2918996274225831</v>
      </c>
      <c r="Q901" s="15">
        <v>12.8</v>
      </c>
      <c r="S901" s="31">
        <v>1055673</v>
      </c>
      <c r="T901" s="5">
        <v>18.399999999999999</v>
      </c>
      <c r="U901">
        <v>4.4000000000000004</v>
      </c>
      <c r="V901" s="9">
        <v>5.5484261755621764</v>
      </c>
      <c r="W901" s="5">
        <v>52644</v>
      </c>
      <c r="X901" s="8">
        <v>56.6</v>
      </c>
      <c r="Y901" s="5">
        <v>36649</v>
      </c>
      <c r="Z901" s="27">
        <v>96.360504316525294</v>
      </c>
      <c r="AA901" s="11">
        <v>2104.25</v>
      </c>
      <c r="AB901" s="5"/>
      <c r="AC901" s="5">
        <f>(D901/S901)*1000000</f>
        <v>4625.1064486824998</v>
      </c>
      <c r="AD901" s="5">
        <f>S901/E901</f>
        <v>1020.9603481624758</v>
      </c>
      <c r="AE901">
        <v>0</v>
      </c>
      <c r="AF901">
        <v>0</v>
      </c>
      <c r="AG901">
        <v>0</v>
      </c>
      <c r="AH901">
        <v>161900</v>
      </c>
      <c r="AI901">
        <v>168209.92000000001</v>
      </c>
      <c r="AJ901">
        <v>0.9819</v>
      </c>
      <c r="AK901">
        <v>0</v>
      </c>
      <c r="AL901">
        <v>0</v>
      </c>
      <c r="AM901">
        <v>0</v>
      </c>
      <c r="AN901">
        <v>0</v>
      </c>
      <c r="AO901">
        <v>2</v>
      </c>
      <c r="AP901">
        <v>0</v>
      </c>
      <c r="AQ901">
        <v>0</v>
      </c>
      <c r="AR901">
        <v>2</v>
      </c>
      <c r="AS901">
        <v>0</v>
      </c>
      <c r="AT901">
        <v>23</v>
      </c>
      <c r="AU901" s="5">
        <f>IF(AM901&gt;20,1,0)</f>
        <v>0</v>
      </c>
    </row>
    <row r="902" spans="1:47">
      <c r="A902" s="15">
        <v>44000</v>
      </c>
      <c r="B902" s="1" t="s">
        <v>43</v>
      </c>
      <c r="C902">
        <v>2016</v>
      </c>
      <c r="D902">
        <v>4854.3</v>
      </c>
      <c r="E902" s="13">
        <v>1034</v>
      </c>
      <c r="F902" s="42">
        <v>6.7</v>
      </c>
      <c r="G902" s="5">
        <v>2.74</v>
      </c>
      <c r="H902" s="38" t="s">
        <v>676</v>
      </c>
      <c r="I902" s="38" t="s">
        <v>677</v>
      </c>
      <c r="J902" s="38" t="s">
        <v>678</v>
      </c>
      <c r="K902" s="38">
        <v>6.4</v>
      </c>
      <c r="L902" s="38">
        <v>3.5</v>
      </c>
      <c r="M902" s="38">
        <v>14.9</v>
      </c>
      <c r="N902" s="13">
        <v>575</v>
      </c>
      <c r="O902" s="30">
        <v>11.4</v>
      </c>
      <c r="P902" s="9">
        <v>5.1893336283289955</v>
      </c>
      <c r="Q902" s="15">
        <v>12.5</v>
      </c>
      <c r="S902" s="31">
        <v>1056770</v>
      </c>
      <c r="T902" s="5">
        <v>18.100000000000001</v>
      </c>
      <c r="U902">
        <v>5.2</v>
      </c>
      <c r="V902" s="9">
        <v>5.2331112801791981</v>
      </c>
      <c r="W902" s="5">
        <v>50655</v>
      </c>
      <c r="X902" s="8">
        <v>56.3</v>
      </c>
      <c r="Y902" s="5">
        <v>36153</v>
      </c>
      <c r="Z902" s="27">
        <v>87.259795073991199</v>
      </c>
      <c r="AA902" s="11">
        <v>1697.25</v>
      </c>
      <c r="AB902" s="12">
        <v>-8.7407698383926161E-2</v>
      </c>
      <c r="AC902" s="5">
        <f>(D902/S902)*1000000</f>
        <v>4593.5255542833356</v>
      </c>
      <c r="AD902" s="5">
        <f>S902/E902</f>
        <v>1022.0212765957447</v>
      </c>
      <c r="AE902" s="5">
        <v>0</v>
      </c>
      <c r="AF902" s="5">
        <v>0</v>
      </c>
      <c r="AG902" s="5">
        <v>0</v>
      </c>
      <c r="AH902" s="5">
        <v>908300</v>
      </c>
      <c r="AI902" s="5">
        <v>963239.74</v>
      </c>
      <c r="AJ902" s="5">
        <v>5.0033399999999997</v>
      </c>
      <c r="AK902" s="5">
        <v>1</v>
      </c>
      <c r="AL902" s="5">
        <v>0</v>
      </c>
      <c r="AM902" s="5">
        <v>0</v>
      </c>
      <c r="AN902" s="5">
        <v>0</v>
      </c>
      <c r="AO902" s="5">
        <v>2</v>
      </c>
      <c r="AP902" s="5">
        <v>0</v>
      </c>
      <c r="AQ902" s="5">
        <v>1</v>
      </c>
      <c r="AR902" s="5">
        <v>2</v>
      </c>
      <c r="AS902" s="5">
        <v>0</v>
      </c>
      <c r="AT902" s="5">
        <v>86</v>
      </c>
      <c r="AU902" s="5">
        <f>IF(AM902&gt;20,1,0)</f>
        <v>0</v>
      </c>
    </row>
    <row r="903" spans="1:47">
      <c r="A903" s="15">
        <v>44000</v>
      </c>
      <c r="B903" s="1" t="s">
        <v>43</v>
      </c>
      <c r="C903">
        <v>2015</v>
      </c>
      <c r="D903">
        <v>4734.7</v>
      </c>
      <c r="E903" s="13">
        <v>1034</v>
      </c>
      <c r="F903" s="42">
        <v>6.4</v>
      </c>
      <c r="G903" s="5">
        <v>2.94</v>
      </c>
      <c r="H903" s="38" t="s">
        <v>829</v>
      </c>
      <c r="I903" s="38" t="s">
        <v>830</v>
      </c>
      <c r="J903" s="38" t="s">
        <v>831</v>
      </c>
      <c r="K903" s="38">
        <v>6.2</v>
      </c>
      <c r="L903" s="38">
        <v>3.4</v>
      </c>
      <c r="M903" s="38">
        <v>14.4</v>
      </c>
      <c r="N903" s="13">
        <v>487</v>
      </c>
      <c r="O903" s="30">
        <v>11.8</v>
      </c>
      <c r="P903" s="9">
        <v>5.5095857291798813</v>
      </c>
      <c r="Q903" s="15">
        <v>12.2</v>
      </c>
      <c r="S903" s="31">
        <v>1056065</v>
      </c>
      <c r="T903" s="5">
        <v>17</v>
      </c>
      <c r="U903">
        <v>6</v>
      </c>
      <c r="V903" s="9">
        <v>5.5317959399384629</v>
      </c>
      <c r="W903" s="5">
        <v>49939</v>
      </c>
      <c r="X903" s="8">
        <v>58.9</v>
      </c>
      <c r="Y903" s="5">
        <v>35639</v>
      </c>
      <c r="Z903" s="27">
        <v>74.016458984305899</v>
      </c>
      <c r="AA903" s="11">
        <v>1665.25</v>
      </c>
      <c r="AB903" s="12">
        <v>-8.7071728477096766E-2</v>
      </c>
      <c r="AC903" s="5">
        <f>(D903/S903)*1000000</f>
        <v>4483.3414609896172</v>
      </c>
      <c r="AD903" s="5">
        <f>S903/E903</f>
        <v>1021.3394584139265</v>
      </c>
      <c r="AE903" s="5">
        <v>0</v>
      </c>
      <c r="AF903" s="5">
        <v>0</v>
      </c>
      <c r="AG903" s="5">
        <v>0</v>
      </c>
      <c r="AH903" s="5">
        <v>513000</v>
      </c>
      <c r="AI903" s="5">
        <v>560914.38</v>
      </c>
      <c r="AJ903" s="5">
        <v>4.2490199999999998</v>
      </c>
      <c r="AK903" s="5">
        <v>0</v>
      </c>
      <c r="AL903" s="5">
        <v>0</v>
      </c>
      <c r="AM903" s="5">
        <v>0</v>
      </c>
      <c r="AN903" s="5">
        <v>0</v>
      </c>
      <c r="AO903" s="5">
        <v>2</v>
      </c>
      <c r="AP903" s="5">
        <v>0</v>
      </c>
      <c r="AQ903" s="5">
        <v>0</v>
      </c>
      <c r="AR903" s="5">
        <v>2</v>
      </c>
      <c r="AS903" s="5">
        <v>0</v>
      </c>
      <c r="AT903" s="5">
        <v>40</v>
      </c>
      <c r="AU903" s="5">
        <f>IF(AM903&gt;20,1,0)</f>
        <v>0</v>
      </c>
    </row>
    <row r="904" spans="1:47">
      <c r="A904" s="15">
        <v>44000</v>
      </c>
      <c r="B904" s="1" t="s">
        <v>43</v>
      </c>
      <c r="C904">
        <v>2014</v>
      </c>
      <c r="D904">
        <v>4624.2</v>
      </c>
      <c r="E904" s="13">
        <v>1034</v>
      </c>
      <c r="F904" s="42">
        <v>6.7</v>
      </c>
      <c r="G904" s="5">
        <v>2.37</v>
      </c>
      <c r="H904" s="38" t="s">
        <v>981</v>
      </c>
      <c r="I904" s="38" t="s">
        <v>982</v>
      </c>
      <c r="J904" s="38" t="s">
        <v>983</v>
      </c>
      <c r="K904" s="38">
        <v>6.7</v>
      </c>
      <c r="L904" s="38">
        <v>3.4</v>
      </c>
      <c r="M904" s="38">
        <v>14</v>
      </c>
      <c r="N904" s="13">
        <v>598</v>
      </c>
      <c r="O904" s="30">
        <v>11.3</v>
      </c>
      <c r="P904" s="9">
        <v>5.4649794424249256</v>
      </c>
      <c r="Q904" s="15">
        <v>11.8</v>
      </c>
      <c r="S904" s="31">
        <v>1055936</v>
      </c>
      <c r="T904" s="5">
        <v>16.5</v>
      </c>
      <c r="U904">
        <v>7.7</v>
      </c>
      <c r="V904" s="9">
        <v>5.4752787252342765</v>
      </c>
      <c r="W904" s="5">
        <v>48169</v>
      </c>
      <c r="X904" s="8">
        <v>61.8</v>
      </c>
      <c r="Y904" s="5">
        <v>35059</v>
      </c>
      <c r="Z904" s="27">
        <v>76.285991084257205</v>
      </c>
      <c r="AA904" s="11">
        <v>1664.5</v>
      </c>
      <c r="AB904" s="12">
        <v>-9.108446628126135E-2</v>
      </c>
      <c r="AC904" s="5">
        <f>(D904/S904)*1000000</f>
        <v>4379.2426813746288</v>
      </c>
      <c r="AD904" s="5">
        <f>S904/E904</f>
        <v>1021.2147001934236</v>
      </c>
      <c r="AE904" s="5">
        <v>0</v>
      </c>
      <c r="AF904" s="5">
        <v>0</v>
      </c>
      <c r="AG904" s="5">
        <v>0</v>
      </c>
      <c r="AH904" s="5">
        <v>157000</v>
      </c>
      <c r="AI904" s="5">
        <v>171867.6</v>
      </c>
      <c r="AJ904" s="5">
        <v>1.7278899999999999</v>
      </c>
      <c r="AK904" s="5">
        <v>0</v>
      </c>
      <c r="AL904" s="5">
        <v>0</v>
      </c>
      <c r="AM904" s="5">
        <v>1</v>
      </c>
      <c r="AN904" s="5">
        <v>1.0000000000000001E-5</v>
      </c>
      <c r="AO904" s="5">
        <v>1</v>
      </c>
      <c r="AP904" s="5">
        <v>1</v>
      </c>
      <c r="AQ904" s="5">
        <v>0</v>
      </c>
      <c r="AR904" s="5">
        <v>1</v>
      </c>
      <c r="AS904" s="5">
        <v>0</v>
      </c>
      <c r="AT904" s="5">
        <v>15</v>
      </c>
      <c r="AU904" s="5">
        <f>IF(AM904&gt;20,1,0)</f>
        <v>0</v>
      </c>
    </row>
    <row r="905" spans="1:47">
      <c r="A905" s="15">
        <v>44000</v>
      </c>
      <c r="B905" s="1" t="s">
        <v>43</v>
      </c>
      <c r="C905">
        <v>2013</v>
      </c>
      <c r="D905">
        <v>4459.6000000000004</v>
      </c>
      <c r="E905" s="13">
        <v>1034</v>
      </c>
      <c r="F905" s="42">
        <v>6.2</v>
      </c>
      <c r="G905" s="5">
        <v>2.94</v>
      </c>
      <c r="H905" s="38" t="s">
        <v>1133</v>
      </c>
      <c r="I905" s="38" t="s">
        <v>1134</v>
      </c>
      <c r="J905" s="38" t="s">
        <v>1135</v>
      </c>
      <c r="K905" s="38">
        <v>6.4</v>
      </c>
      <c r="L905" s="38">
        <v>3.2</v>
      </c>
      <c r="M905" s="38">
        <v>13.6</v>
      </c>
      <c r="N905" s="13">
        <v>593</v>
      </c>
      <c r="O905" s="30">
        <v>9.3000000000000007</v>
      </c>
      <c r="P905" s="9">
        <v>5.1234914152991093</v>
      </c>
      <c r="Q905" s="15">
        <v>11.3</v>
      </c>
      <c r="S905" s="31">
        <v>1055081</v>
      </c>
      <c r="T905" s="5">
        <v>16.100000000000001</v>
      </c>
      <c r="U905">
        <v>9.3000000000000007</v>
      </c>
      <c r="V905" s="9">
        <v>5.1255095113352098</v>
      </c>
      <c r="W905" s="5">
        <v>46226</v>
      </c>
      <c r="X905" s="8">
        <v>61.5</v>
      </c>
      <c r="Y905" s="5">
        <v>34752</v>
      </c>
      <c r="Z905" s="27">
        <v>77.004200545669406</v>
      </c>
      <c r="AA905" s="11">
        <v>1555</v>
      </c>
      <c r="AB905" s="12">
        <v>-0.17234373054238125</v>
      </c>
      <c r="AC905" s="5">
        <f>(D905/S905)*1000000</f>
        <v>4226.7844838453166</v>
      </c>
      <c r="AD905" s="5">
        <f>S905/E905</f>
        <v>1020.3878143133462</v>
      </c>
      <c r="AE905" s="5">
        <v>0</v>
      </c>
      <c r="AF905" s="5">
        <v>0</v>
      </c>
      <c r="AG905" s="5">
        <v>0</v>
      </c>
      <c r="AH905" s="5">
        <v>1981000.01</v>
      </c>
      <c r="AI905" s="5">
        <v>2203775.91</v>
      </c>
      <c r="AJ905" s="5">
        <v>7.24207</v>
      </c>
      <c r="AK905" s="5">
        <v>0</v>
      </c>
      <c r="AL905" s="5">
        <v>0</v>
      </c>
      <c r="AM905" s="5">
        <v>1</v>
      </c>
      <c r="AN905" s="5">
        <v>0</v>
      </c>
      <c r="AO905" s="5">
        <v>1</v>
      </c>
      <c r="AP905" s="5">
        <v>1</v>
      </c>
      <c r="AQ905" s="5">
        <v>0</v>
      </c>
      <c r="AR905" s="5">
        <v>1</v>
      </c>
      <c r="AS905" s="5">
        <v>0</v>
      </c>
      <c r="AT905" s="5">
        <v>27</v>
      </c>
      <c r="AU905" s="5">
        <f>IF(AM905&gt;20,1,0)</f>
        <v>0</v>
      </c>
    </row>
    <row r="906" spans="1:47">
      <c r="A906" s="15">
        <v>44000</v>
      </c>
      <c r="B906" s="1" t="s">
        <v>43</v>
      </c>
      <c r="C906">
        <v>2012</v>
      </c>
      <c r="D906">
        <v>4266.7</v>
      </c>
      <c r="E906" s="13">
        <v>1034</v>
      </c>
      <c r="F906" s="42">
        <v>6.1</v>
      </c>
      <c r="G906" s="5">
        <v>3.43</v>
      </c>
      <c r="H906" s="38" t="s">
        <v>1286</v>
      </c>
      <c r="I906" s="38" t="s">
        <v>1287</v>
      </c>
      <c r="J906" s="38" t="s">
        <v>1288</v>
      </c>
      <c r="K906" s="38">
        <v>6.5</v>
      </c>
      <c r="L906" s="38">
        <v>3.2</v>
      </c>
      <c r="M906" s="38">
        <v>13.2</v>
      </c>
      <c r="N906" s="13">
        <v>282</v>
      </c>
      <c r="O906" s="30">
        <v>13.6</v>
      </c>
      <c r="P906" s="9">
        <v>5.2297129585129598</v>
      </c>
      <c r="Q906" s="15">
        <v>11.5</v>
      </c>
      <c r="S906" s="31">
        <v>1054621</v>
      </c>
      <c r="T906" s="5">
        <v>16</v>
      </c>
      <c r="U906">
        <v>10.4</v>
      </c>
      <c r="V906" s="9">
        <v>5.2212867053198524</v>
      </c>
      <c r="W906" s="5">
        <v>46282</v>
      </c>
      <c r="X906" s="8">
        <v>62.1</v>
      </c>
      <c r="Y906" s="5">
        <v>34526</v>
      </c>
      <c r="Z906" s="27">
        <v>65.006564577345401</v>
      </c>
      <c r="AA906" s="11">
        <v>1580</v>
      </c>
      <c r="AB906" s="12">
        <v>-0.20169192988217616</v>
      </c>
      <c r="AC906" s="5">
        <f>(D906/S906)*1000000</f>
        <v>4045.7187937657227</v>
      </c>
      <c r="AD906" s="5">
        <f>S906/E906</f>
        <v>1019.9429400386847</v>
      </c>
      <c r="AE906" s="5">
        <v>0</v>
      </c>
      <c r="AF906" s="5">
        <v>0</v>
      </c>
      <c r="AG906" s="5">
        <v>0</v>
      </c>
      <c r="AH906" s="5">
        <v>11864500</v>
      </c>
      <c r="AI906" s="5">
        <v>13392067.52</v>
      </c>
      <c r="AJ906" s="5">
        <v>120.98469</v>
      </c>
      <c r="AK906" s="5">
        <v>4</v>
      </c>
      <c r="AL906" s="5">
        <v>1.0000000000000001E-5</v>
      </c>
      <c r="AM906" s="5">
        <v>0</v>
      </c>
      <c r="AN906" s="5">
        <v>0</v>
      </c>
      <c r="AO906" s="5">
        <v>1</v>
      </c>
      <c r="AP906" s="5">
        <v>0</v>
      </c>
      <c r="AQ906" s="5">
        <v>1</v>
      </c>
      <c r="AR906" s="5">
        <v>1</v>
      </c>
      <c r="AS906" s="5">
        <v>0</v>
      </c>
      <c r="AT906" s="5">
        <v>40</v>
      </c>
      <c r="AU906" s="5">
        <f>IF(AM906&gt;20,1,0)</f>
        <v>0</v>
      </c>
    </row>
    <row r="907" spans="1:47">
      <c r="A907" s="15">
        <v>44000</v>
      </c>
      <c r="B907" s="1" t="s">
        <v>43</v>
      </c>
      <c r="C907">
        <v>2011</v>
      </c>
      <c r="D907">
        <v>4143</v>
      </c>
      <c r="E907" s="13">
        <v>1034</v>
      </c>
      <c r="F907" s="42">
        <v>6</v>
      </c>
      <c r="G907" s="5">
        <v>1.9</v>
      </c>
      <c r="H907" s="38" t="s">
        <v>1439</v>
      </c>
      <c r="I907" s="38" t="s">
        <v>1440</v>
      </c>
      <c r="J907" s="38" t="s">
        <v>1441</v>
      </c>
      <c r="K907" s="38">
        <v>6</v>
      </c>
      <c r="L907" s="38">
        <v>3.2</v>
      </c>
      <c r="M907" s="38">
        <v>12.8</v>
      </c>
      <c r="N907" s="13">
        <v>513</v>
      </c>
      <c r="O907" s="30">
        <v>13.4</v>
      </c>
      <c r="P907" s="9">
        <v>5.1511803715145428</v>
      </c>
      <c r="Q907" s="15">
        <v>11.5</v>
      </c>
      <c r="S907" s="31">
        <v>1053649</v>
      </c>
      <c r="T907" s="5">
        <v>15.7</v>
      </c>
      <c r="U907">
        <v>11</v>
      </c>
      <c r="V907" s="9">
        <v>5.1381678073455364</v>
      </c>
      <c r="W907" s="5">
        <v>44670</v>
      </c>
      <c r="X907" s="8">
        <v>63.4</v>
      </c>
      <c r="Y907" s="5">
        <v>34184</v>
      </c>
      <c r="Z907" s="27">
        <v>61.465857548353902</v>
      </c>
      <c r="AA907" s="11">
        <v>1585</v>
      </c>
      <c r="AB907" s="12">
        <v>-0.15654224048399426</v>
      </c>
      <c r="AC907" s="5">
        <f>(D907/S907)*1000000</f>
        <v>3932.0494775774473</v>
      </c>
      <c r="AD907" s="5">
        <f>S907/E907</f>
        <v>1019.0029013539652</v>
      </c>
      <c r="AE907" s="5">
        <v>0</v>
      </c>
      <c r="AF907" s="5">
        <v>0</v>
      </c>
      <c r="AG907" s="5">
        <v>0</v>
      </c>
      <c r="AH907" s="5">
        <v>844000</v>
      </c>
      <c r="AI907" s="5">
        <v>972380.85</v>
      </c>
      <c r="AJ907" s="5">
        <v>4.2364499999999996</v>
      </c>
      <c r="AK907" s="5">
        <v>0</v>
      </c>
      <c r="AL907" s="5">
        <v>0</v>
      </c>
      <c r="AM907" s="5">
        <v>0</v>
      </c>
      <c r="AN907" s="5">
        <v>0</v>
      </c>
      <c r="AO907" s="5">
        <v>1</v>
      </c>
      <c r="AP907" s="5">
        <v>0</v>
      </c>
      <c r="AQ907" s="5">
        <v>0</v>
      </c>
      <c r="AR907" s="5">
        <v>1</v>
      </c>
      <c r="AS907" s="5">
        <v>0</v>
      </c>
      <c r="AT907" s="5">
        <v>26</v>
      </c>
      <c r="AU907" s="5">
        <f>IF(AM907&gt;20,1,0)</f>
        <v>0</v>
      </c>
    </row>
    <row r="908" spans="1:47">
      <c r="A908" s="15">
        <v>44000</v>
      </c>
      <c r="B908" s="1" t="s">
        <v>43</v>
      </c>
      <c r="C908">
        <v>2010</v>
      </c>
      <c r="D908">
        <v>3994.4</v>
      </c>
      <c r="E908" s="13">
        <v>1034</v>
      </c>
      <c r="F908" s="42">
        <v>5.8</v>
      </c>
      <c r="G908" s="5">
        <v>2.76</v>
      </c>
      <c r="H908" s="38" t="s">
        <v>1591</v>
      </c>
      <c r="I908" s="38" t="s">
        <v>1592</v>
      </c>
      <c r="J908" s="38" t="s">
        <v>1593</v>
      </c>
      <c r="K908" s="38">
        <v>6</v>
      </c>
      <c r="L908" s="38">
        <v>2.9</v>
      </c>
      <c r="M908" s="38">
        <v>12.5</v>
      </c>
      <c r="N908" s="13">
        <v>374</v>
      </c>
      <c r="O908" s="30">
        <v>14</v>
      </c>
      <c r="P908" s="9">
        <v>4.8899753757447249</v>
      </c>
      <c r="Q908" s="15">
        <v>11.3</v>
      </c>
      <c r="S908" s="31">
        <v>1053959</v>
      </c>
      <c r="T908" s="5">
        <v>15.9</v>
      </c>
      <c r="U908">
        <v>11.2</v>
      </c>
      <c r="V908" s="9">
        <v>4.8798491988423152</v>
      </c>
      <c r="W908" s="5">
        <v>42944</v>
      </c>
      <c r="X908" s="8">
        <v>62.8</v>
      </c>
      <c r="Y908" s="5">
        <v>34345</v>
      </c>
      <c r="Z908" s="27">
        <v>77.711511005568894</v>
      </c>
      <c r="AA908" s="11">
        <v>1589</v>
      </c>
      <c r="AB908" s="12">
        <v>-3.8797091437658603E-2</v>
      </c>
      <c r="AC908" s="5">
        <f>(D908/S908)*1000000</f>
        <v>3789.9007456646796</v>
      </c>
      <c r="AD908" s="5">
        <f>S908/E908</f>
        <v>1019.3027079303675</v>
      </c>
      <c r="AE908" s="5">
        <v>0</v>
      </c>
      <c r="AF908" s="5">
        <v>0</v>
      </c>
      <c r="AG908" s="5">
        <v>0</v>
      </c>
      <c r="AH908" s="5">
        <v>88227000</v>
      </c>
      <c r="AI908" s="5">
        <v>104855736.29000001</v>
      </c>
      <c r="AJ908" s="5">
        <v>669.26400000000001</v>
      </c>
      <c r="AK908" s="5">
        <v>1</v>
      </c>
      <c r="AL908" s="5">
        <v>1.0000000000000001E-5</v>
      </c>
      <c r="AM908" s="5">
        <v>0</v>
      </c>
      <c r="AN908" s="5">
        <v>0</v>
      </c>
      <c r="AO908" s="5">
        <v>8</v>
      </c>
      <c r="AP908" s="5">
        <v>0</v>
      </c>
      <c r="AQ908" s="5">
        <v>1</v>
      </c>
      <c r="AR908" s="5">
        <v>8</v>
      </c>
      <c r="AS908" s="5">
        <v>0</v>
      </c>
      <c r="AT908" s="5">
        <v>25</v>
      </c>
      <c r="AU908" s="5">
        <f>IF(AM908&gt;20,1,0)</f>
        <v>0</v>
      </c>
    </row>
    <row r="909" spans="1:47">
      <c r="A909" s="15">
        <v>44000</v>
      </c>
      <c r="B909" s="1" t="s">
        <v>43</v>
      </c>
      <c r="C909">
        <v>2009</v>
      </c>
      <c r="D909">
        <v>3909</v>
      </c>
      <c r="E909" s="13">
        <v>1034</v>
      </c>
      <c r="F909" s="42">
        <v>8.9</v>
      </c>
      <c r="G909" s="5">
        <v>3.04</v>
      </c>
      <c r="H909" s="13"/>
      <c r="I909" s="13"/>
      <c r="J909" s="13"/>
      <c r="K909" s="13"/>
      <c r="L909" s="13"/>
      <c r="M909" s="13"/>
      <c r="N909" s="13"/>
      <c r="O909" s="30">
        <v>13</v>
      </c>
      <c r="P909" s="9">
        <v>4.5691104360351833</v>
      </c>
      <c r="Q909" s="15">
        <v>10.7</v>
      </c>
      <c r="S909" s="24">
        <v>1053646</v>
      </c>
      <c r="T909" s="5">
        <v>17.2</v>
      </c>
      <c r="U909">
        <v>11</v>
      </c>
      <c r="V909" s="9">
        <v>4.5714261099363993</v>
      </c>
      <c r="W909" s="5">
        <v>40766</v>
      </c>
      <c r="X909" s="8">
        <v>62.9</v>
      </c>
      <c r="Y909" s="5">
        <v>34629</v>
      </c>
      <c r="Z909" s="27">
        <v>76.091731672335598</v>
      </c>
      <c r="AA909" s="11">
        <v>1551.75</v>
      </c>
      <c r="AB909" s="12">
        <v>-5.5199760853762894E-2</v>
      </c>
      <c r="AC909" s="5">
        <f>(D909/S909)*1000000</f>
        <v>3709.9746973841311</v>
      </c>
      <c r="AD909" s="5">
        <f>S909/E909</f>
        <v>1019</v>
      </c>
      <c r="AE909" s="5">
        <v>0</v>
      </c>
      <c r="AF909" s="5">
        <v>0</v>
      </c>
      <c r="AG909" s="5">
        <v>0</v>
      </c>
      <c r="AH909" s="5">
        <v>86500</v>
      </c>
      <c r="AI909" s="5">
        <v>104489.5</v>
      </c>
      <c r="AJ909" s="5">
        <v>1.28017</v>
      </c>
      <c r="AK909" s="5">
        <v>9</v>
      </c>
      <c r="AL909" s="5">
        <v>5.0000000000000002E-5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1</v>
      </c>
      <c r="AS909" s="5">
        <v>0</v>
      </c>
      <c r="AT909" s="5">
        <v>7</v>
      </c>
      <c r="AU909" s="5">
        <f>IF(AM909&gt;20,1,0)</f>
        <v>0</v>
      </c>
    </row>
    <row r="910" spans="1:47">
      <c r="A910" s="15">
        <v>44000</v>
      </c>
      <c r="B910" s="1" t="s">
        <v>43</v>
      </c>
      <c r="C910">
        <v>2008</v>
      </c>
      <c r="D910">
        <v>3817.4</v>
      </c>
      <c r="E910" s="13">
        <v>1034</v>
      </c>
      <c r="F910" s="42">
        <v>6.1</v>
      </c>
      <c r="G910" s="5">
        <v>2.95</v>
      </c>
      <c r="H910" s="13"/>
      <c r="I910" s="13"/>
      <c r="J910" s="13"/>
      <c r="K910" s="13"/>
      <c r="L910" s="13"/>
      <c r="M910" s="13"/>
      <c r="N910" s="13"/>
      <c r="O910" s="30">
        <v>12.7</v>
      </c>
      <c r="P910" s="9">
        <v>4.8915364304357709</v>
      </c>
      <c r="Q910" s="15">
        <v>10.5</v>
      </c>
      <c r="S910" s="24">
        <v>1055003</v>
      </c>
      <c r="T910" s="5">
        <v>20.399999999999999</v>
      </c>
      <c r="U910">
        <v>7.8</v>
      </c>
      <c r="V910" s="9">
        <v>4.9024966233214107</v>
      </c>
      <c r="W910" s="5">
        <v>41755</v>
      </c>
      <c r="X910" s="8">
        <v>64.5</v>
      </c>
      <c r="Y910" s="5">
        <v>35082</v>
      </c>
      <c r="Z910" s="27">
        <v>97.236093433286797</v>
      </c>
      <c r="AA910" s="11">
        <v>1681</v>
      </c>
      <c r="AB910" s="12">
        <v>-9.2668501801117201E-2</v>
      </c>
      <c r="AC910" s="5">
        <f>(D910/S910)*1000000</f>
        <v>3618.3783363649204</v>
      </c>
      <c r="AD910" s="5">
        <f>S910/E910</f>
        <v>1020.3123791102514</v>
      </c>
      <c r="AE910" s="5">
        <v>0</v>
      </c>
      <c r="AF910" s="5">
        <v>0</v>
      </c>
      <c r="AG910" s="5">
        <v>0</v>
      </c>
      <c r="AH910" s="5">
        <v>548500</v>
      </c>
      <c r="AI910" s="5">
        <v>660214.84</v>
      </c>
      <c r="AJ910" s="5">
        <v>3.5856300000000001</v>
      </c>
      <c r="AK910" s="5">
        <v>0</v>
      </c>
      <c r="AL910" s="5">
        <v>0</v>
      </c>
      <c r="AM910" s="5">
        <v>5</v>
      </c>
      <c r="AN910" s="5">
        <v>4.0000000000000003E-5</v>
      </c>
      <c r="AO910" s="5">
        <v>2</v>
      </c>
      <c r="AP910" s="5">
        <v>2</v>
      </c>
      <c r="AQ910" s="5">
        <v>0</v>
      </c>
      <c r="AR910" s="5">
        <v>2</v>
      </c>
      <c r="AS910" s="5">
        <v>0</v>
      </c>
      <c r="AT910" s="5">
        <v>44</v>
      </c>
      <c r="AU910" s="5">
        <f>IF(AM910&gt;20,1,0)</f>
        <v>0</v>
      </c>
    </row>
    <row r="911" spans="1:47">
      <c r="A911" s="15">
        <v>44000</v>
      </c>
      <c r="B911" s="1" t="s">
        <v>43</v>
      </c>
      <c r="C911">
        <v>2007</v>
      </c>
      <c r="D911">
        <v>3782.7</v>
      </c>
      <c r="E911" s="13">
        <v>1034</v>
      </c>
      <c r="F911" s="42">
        <v>6.4</v>
      </c>
      <c r="G911" s="5">
        <v>1.8</v>
      </c>
      <c r="H911" s="13"/>
      <c r="I911" s="13"/>
      <c r="J911" s="13"/>
      <c r="K911" s="13"/>
      <c r="L911" s="13"/>
      <c r="M911" s="13"/>
      <c r="N911" s="13"/>
      <c r="O911" s="30">
        <v>9.5</v>
      </c>
      <c r="P911" s="9">
        <v>5.1173658402958262</v>
      </c>
      <c r="Q911" s="15">
        <v>10</v>
      </c>
      <c r="S911" s="24">
        <v>1057315</v>
      </c>
      <c r="T911" s="5">
        <v>22.2</v>
      </c>
      <c r="U911">
        <v>5.2</v>
      </c>
      <c r="V911" s="9">
        <v>5.123503752732657</v>
      </c>
      <c r="W911" s="5">
        <v>41042</v>
      </c>
      <c r="X911" s="8">
        <v>64.900000000000006</v>
      </c>
      <c r="Y911" s="5">
        <v>35425</v>
      </c>
      <c r="Z911" s="27">
        <v>159.336422761964</v>
      </c>
      <c r="AA911" s="11">
        <v>1828.25</v>
      </c>
      <c r="AB911" s="12">
        <v>-8.812512977814739E-2</v>
      </c>
      <c r="AC911" s="5">
        <f>(D911/S911)*1000000</f>
        <v>3577.6471534027228</v>
      </c>
      <c r="AD911" s="5">
        <f>S911/E911</f>
        <v>1022.5483558994197</v>
      </c>
      <c r="AE911" s="5">
        <v>0</v>
      </c>
      <c r="AF911" s="5">
        <v>0</v>
      </c>
      <c r="AG911" s="5">
        <v>0</v>
      </c>
      <c r="AH911" s="5">
        <v>336000</v>
      </c>
      <c r="AI911" s="5">
        <v>419962.63</v>
      </c>
      <c r="AJ911" s="5">
        <v>3.45024</v>
      </c>
      <c r="AK911" s="5">
        <v>0</v>
      </c>
      <c r="AL911" s="5">
        <v>0</v>
      </c>
      <c r="AM911" s="5">
        <v>0</v>
      </c>
      <c r="AN911" s="5">
        <v>0</v>
      </c>
      <c r="AO911" s="5">
        <v>3</v>
      </c>
      <c r="AP911" s="5">
        <v>0</v>
      </c>
      <c r="AQ911" s="5">
        <v>0</v>
      </c>
      <c r="AR911" s="5">
        <v>3</v>
      </c>
      <c r="AS911" s="5">
        <v>0</v>
      </c>
      <c r="AT911" s="5">
        <v>29</v>
      </c>
      <c r="AU911" s="5">
        <f>IF(AM911&gt;20,1,0)</f>
        <v>0</v>
      </c>
    </row>
    <row r="912" spans="1:47">
      <c r="A912" s="15">
        <v>44000</v>
      </c>
      <c r="B912" s="1" t="s">
        <v>43</v>
      </c>
      <c r="C912">
        <v>2006</v>
      </c>
      <c r="D912">
        <v>3791.2</v>
      </c>
      <c r="E912" s="13">
        <v>1034</v>
      </c>
      <c r="F912" s="42">
        <v>6.6</v>
      </c>
      <c r="G912" s="5">
        <v>2.5299999999999998</v>
      </c>
      <c r="H912" s="13"/>
      <c r="I912" s="13"/>
      <c r="J912" s="13"/>
      <c r="K912" s="13"/>
      <c r="L912" s="13"/>
      <c r="M912" s="13"/>
      <c r="N912" s="13"/>
      <c r="O912" s="30">
        <v>10.5</v>
      </c>
      <c r="P912" s="9">
        <v>5.1558964703480852</v>
      </c>
      <c r="Q912" s="15">
        <v>9.5</v>
      </c>
      <c r="S912" s="24">
        <v>1063096</v>
      </c>
      <c r="T912" s="5">
        <v>22.8</v>
      </c>
      <c r="U912">
        <v>4.9000000000000004</v>
      </c>
      <c r="V912" s="9">
        <v>5.1523679455592699</v>
      </c>
      <c r="W912" s="5">
        <v>39236</v>
      </c>
      <c r="X912" s="8">
        <v>64.599999999999994</v>
      </c>
      <c r="Y912" s="5">
        <v>35264</v>
      </c>
      <c r="Z912" s="27">
        <v>188.11325409003399</v>
      </c>
      <c r="AA912" s="11">
        <v>1857</v>
      </c>
      <c r="AB912" s="12">
        <v>-1.8452381832961912E-2</v>
      </c>
      <c r="AC912" s="5">
        <f>(D912/S912)*1000000</f>
        <v>3566.1878137063818</v>
      </c>
      <c r="AD912" s="5">
        <f>S912/E912</f>
        <v>1028.1392649903289</v>
      </c>
      <c r="AE912" s="5">
        <v>0</v>
      </c>
      <c r="AF912" s="5">
        <v>0</v>
      </c>
      <c r="AG912" s="5">
        <v>0</v>
      </c>
      <c r="AH912" s="5">
        <v>807000</v>
      </c>
      <c r="AI912" s="5">
        <v>1037389.08</v>
      </c>
      <c r="AJ912" s="5">
        <v>5.0338000000000003</v>
      </c>
      <c r="AK912" s="5">
        <v>3</v>
      </c>
      <c r="AL912" s="5">
        <v>0</v>
      </c>
      <c r="AM912" s="5">
        <v>0</v>
      </c>
      <c r="AN912" s="5">
        <v>0</v>
      </c>
      <c r="AO912" s="5">
        <v>2</v>
      </c>
      <c r="AP912" s="5">
        <v>0</v>
      </c>
      <c r="AQ912" s="5">
        <v>1</v>
      </c>
      <c r="AR912" s="5">
        <v>2</v>
      </c>
      <c r="AS912" s="5">
        <v>0</v>
      </c>
      <c r="AT912" s="5">
        <v>54</v>
      </c>
      <c r="AU912" s="5">
        <f>IF(AM912&gt;20,1,0)</f>
        <v>0</v>
      </c>
    </row>
    <row r="913" spans="1:47">
      <c r="A913" s="15">
        <v>44000</v>
      </c>
      <c r="B913" s="1" t="s">
        <v>43</v>
      </c>
      <c r="C913">
        <v>2005</v>
      </c>
      <c r="D913">
        <v>3710.4</v>
      </c>
      <c r="E913" s="17">
        <v>1034</v>
      </c>
      <c r="F913" s="41">
        <v>7</v>
      </c>
      <c r="G913" s="5">
        <v>3.17</v>
      </c>
      <c r="H913" s="17"/>
      <c r="I913" s="17"/>
      <c r="J913" s="17"/>
      <c r="K913" s="17"/>
      <c r="L913" s="17"/>
      <c r="M913" s="17"/>
      <c r="N913" s="17"/>
      <c r="O913" s="30">
        <v>12.1</v>
      </c>
      <c r="P913" s="9">
        <v>4.6072501604292162</v>
      </c>
      <c r="Q913" s="15">
        <v>9.1999999999999993</v>
      </c>
      <c r="S913" s="24">
        <v>1067916</v>
      </c>
      <c r="T913" s="5">
        <v>21.8</v>
      </c>
      <c r="U913">
        <v>5</v>
      </c>
      <c r="V913" s="9">
        <v>4.580212881927582</v>
      </c>
      <c r="W913" s="5">
        <v>37220</v>
      </c>
      <c r="X913" s="8">
        <v>63.1</v>
      </c>
      <c r="Y913" s="5">
        <v>34964</v>
      </c>
      <c r="Z913" s="27">
        <v>248.542397825714</v>
      </c>
      <c r="AA913" s="11">
        <v>1861.5</v>
      </c>
      <c r="AB913" s="12">
        <v>-5.110279620807863E-2</v>
      </c>
      <c r="AC913" s="5">
        <f>(D913/S913)*1000000</f>
        <v>3474.43057319115</v>
      </c>
      <c r="AD913" s="5">
        <f>S913/E913</f>
        <v>1032.8007736943907</v>
      </c>
      <c r="AE913" s="5">
        <v>0</v>
      </c>
      <c r="AF913" s="5">
        <v>0</v>
      </c>
      <c r="AG913" s="5">
        <v>0</v>
      </c>
      <c r="AH913" s="5">
        <v>2397000</v>
      </c>
      <c r="AI913" s="5">
        <v>3180713.26</v>
      </c>
      <c r="AJ913" s="5">
        <v>14.22993</v>
      </c>
      <c r="AK913" s="5">
        <v>2</v>
      </c>
      <c r="AL913" s="5">
        <v>1.0000000000000001E-5</v>
      </c>
      <c r="AM913" s="5">
        <v>0</v>
      </c>
      <c r="AN913" s="5">
        <v>0</v>
      </c>
      <c r="AO913" s="5">
        <v>2</v>
      </c>
      <c r="AP913" s="5">
        <v>0</v>
      </c>
      <c r="AQ913" s="5">
        <v>1</v>
      </c>
      <c r="AR913" s="5">
        <v>2</v>
      </c>
      <c r="AS913" s="5">
        <v>0</v>
      </c>
      <c r="AT913" s="5">
        <v>54</v>
      </c>
      <c r="AU913" s="5">
        <f>IF(AM913&gt;20,1,0)</f>
        <v>0</v>
      </c>
    </row>
    <row r="914" spans="1:47">
      <c r="A914" s="15">
        <v>44000</v>
      </c>
      <c r="B914" s="1" t="s">
        <v>43</v>
      </c>
      <c r="C914">
        <v>2004</v>
      </c>
      <c r="D914">
        <v>3515.9</v>
      </c>
      <c r="E914" s="13">
        <v>1034</v>
      </c>
      <c r="F914" s="42">
        <v>7.7</v>
      </c>
      <c r="G914" s="5">
        <v>2.41</v>
      </c>
      <c r="H914" s="13"/>
      <c r="I914" s="13"/>
      <c r="J914" s="13"/>
      <c r="K914" s="13"/>
      <c r="L914" s="13"/>
      <c r="M914" s="13"/>
      <c r="N914" s="13"/>
      <c r="O914" s="30">
        <v>11.5</v>
      </c>
      <c r="P914" s="9">
        <v>4.6377184526629973</v>
      </c>
      <c r="Q914" s="15">
        <v>8.9</v>
      </c>
      <c r="S914" s="24">
        <v>1074579</v>
      </c>
      <c r="T914" s="5">
        <v>21</v>
      </c>
      <c r="U914">
        <v>5.2</v>
      </c>
      <c r="V914" s="9">
        <v>4.6118804023839326</v>
      </c>
      <c r="W914" s="5">
        <v>36207</v>
      </c>
      <c r="X914" s="8">
        <v>61.5</v>
      </c>
      <c r="Y914" s="5">
        <v>34392</v>
      </c>
      <c r="Z914" s="27">
        <v>208.76084834491601</v>
      </c>
      <c r="AA914" s="5"/>
      <c r="AB914" s="12">
        <v>-4.0137132892455331E-2</v>
      </c>
      <c r="AC914" s="5">
        <f>(D914/S914)*1000000</f>
        <v>3271.8860130339417</v>
      </c>
      <c r="AD914" s="5">
        <f>S914/E914</f>
        <v>1039.2446808510638</v>
      </c>
      <c r="AE914" s="5">
        <v>0</v>
      </c>
      <c r="AF914" s="5">
        <v>0</v>
      </c>
      <c r="AG914" s="5">
        <v>0</v>
      </c>
      <c r="AH914" s="5">
        <v>630000</v>
      </c>
      <c r="AI914" s="5">
        <v>864305.57</v>
      </c>
      <c r="AJ914" s="5">
        <v>1.47465</v>
      </c>
      <c r="AK914" s="5">
        <v>1</v>
      </c>
      <c r="AL914" s="5">
        <v>1.0000000000000001E-5</v>
      </c>
      <c r="AM914" s="5">
        <v>1</v>
      </c>
      <c r="AN914" s="5">
        <v>1.0000000000000001E-5</v>
      </c>
      <c r="AO914" s="5">
        <v>1</v>
      </c>
      <c r="AP914" s="5">
        <v>1</v>
      </c>
      <c r="AQ914" s="5">
        <v>1</v>
      </c>
      <c r="AR914" s="5">
        <v>1</v>
      </c>
      <c r="AS914" s="5">
        <v>0</v>
      </c>
      <c r="AT914" s="5">
        <v>8</v>
      </c>
      <c r="AU914" s="5">
        <f>IF(AM914&gt;20,1,0)</f>
        <v>0</v>
      </c>
    </row>
    <row r="915" spans="1:47">
      <c r="A915" s="15">
        <v>44000</v>
      </c>
      <c r="B915" s="1" t="s">
        <v>43</v>
      </c>
      <c r="C915">
        <v>2003</v>
      </c>
      <c r="D915">
        <v>3283.2</v>
      </c>
      <c r="E915" s="13">
        <v>1034</v>
      </c>
      <c r="F915" s="42">
        <v>7.8</v>
      </c>
      <c r="G915" s="5">
        <v>2.3199999999999998</v>
      </c>
      <c r="H915" s="13"/>
      <c r="I915" s="13"/>
      <c r="J915" s="13"/>
      <c r="K915" s="13"/>
      <c r="L915" s="13"/>
      <c r="M915" s="13"/>
      <c r="N915" s="13"/>
      <c r="O915" s="30">
        <v>11.5</v>
      </c>
      <c r="P915" s="9">
        <v>4.7718574979042359</v>
      </c>
      <c r="Q915" s="15">
        <v>8.4</v>
      </c>
      <c r="S915" s="24">
        <v>1071342</v>
      </c>
      <c r="T915" s="5">
        <v>20.8</v>
      </c>
      <c r="U915">
        <v>5.3</v>
      </c>
      <c r="V915" s="9">
        <v>4.7489788368983428</v>
      </c>
      <c r="W915" s="5">
        <v>34512</v>
      </c>
      <c r="X915" s="8">
        <v>59.9</v>
      </c>
      <c r="Y915" s="5">
        <v>33808</v>
      </c>
      <c r="Z915" s="27">
        <v>204.85324463653299</v>
      </c>
      <c r="AA915" s="5"/>
      <c r="AB915" s="12">
        <v>-8.4114490702281233E-3</v>
      </c>
      <c r="AC915" s="5">
        <f>(D915/S915)*1000000</f>
        <v>3064.5676170634588</v>
      </c>
      <c r="AD915" s="5">
        <f>S915/E915</f>
        <v>1036.1141199226306</v>
      </c>
      <c r="AE915" s="5">
        <v>0</v>
      </c>
      <c r="AF915" s="5">
        <v>0</v>
      </c>
      <c r="AG915" s="5">
        <v>0</v>
      </c>
      <c r="AH915" s="5">
        <v>685000</v>
      </c>
      <c r="AI915" s="5">
        <v>964787.02</v>
      </c>
      <c r="AJ915" s="5">
        <v>6.67272</v>
      </c>
      <c r="AK915" s="5">
        <v>0</v>
      </c>
      <c r="AL915" s="5">
        <v>0</v>
      </c>
      <c r="AM915" s="5">
        <v>1</v>
      </c>
      <c r="AN915" s="5">
        <v>1.0000000000000001E-5</v>
      </c>
      <c r="AO915" s="5">
        <v>2</v>
      </c>
      <c r="AP915" s="5">
        <v>1</v>
      </c>
      <c r="AQ915" s="5">
        <v>0</v>
      </c>
      <c r="AR915" s="5">
        <v>2</v>
      </c>
      <c r="AS915" s="5">
        <v>0</v>
      </c>
      <c r="AT915" s="5">
        <v>19</v>
      </c>
      <c r="AU915" s="5">
        <f>IF(AM915&gt;20,1,0)</f>
        <v>0</v>
      </c>
    </row>
    <row r="916" spans="1:47">
      <c r="A916" s="15">
        <v>44000</v>
      </c>
      <c r="B916" s="1" t="s">
        <v>43</v>
      </c>
      <c r="C916">
        <v>2002</v>
      </c>
      <c r="D916">
        <v>3015</v>
      </c>
      <c r="E916" s="13">
        <v>1034</v>
      </c>
      <c r="F916" s="42">
        <v>7.8</v>
      </c>
      <c r="G916" s="5">
        <v>3.84</v>
      </c>
      <c r="H916" s="13"/>
      <c r="I916" s="13"/>
      <c r="J916" s="13"/>
      <c r="K916" s="13"/>
      <c r="L916" s="13"/>
      <c r="M916" s="13"/>
      <c r="N916" s="13"/>
      <c r="O916" s="30">
        <v>11</v>
      </c>
      <c r="P916" s="9">
        <v>4.6438252678819048</v>
      </c>
      <c r="Q916" s="15">
        <v>7.9</v>
      </c>
      <c r="S916" s="24">
        <v>1065995</v>
      </c>
      <c r="T916" s="5">
        <v>19.399999999999999</v>
      </c>
      <c r="U916">
        <v>5</v>
      </c>
      <c r="V916" s="9">
        <v>4.6286934526747245</v>
      </c>
      <c r="W916" s="5">
        <v>32958</v>
      </c>
      <c r="X916" s="8">
        <v>59.4</v>
      </c>
      <c r="Y916" s="5">
        <v>33502</v>
      </c>
      <c r="Z916" s="27">
        <v>217.311480663156</v>
      </c>
      <c r="AA916" s="5"/>
      <c r="AB916" s="12">
        <v>4.8844004977988062E-3</v>
      </c>
      <c r="AC916" s="5">
        <f>(D916/S916)*1000000</f>
        <v>2828.3434725303591</v>
      </c>
      <c r="AD916" s="5">
        <f>S916/E916</f>
        <v>1030.9429400386848</v>
      </c>
      <c r="AE916" s="5">
        <v>0</v>
      </c>
      <c r="AF916" s="5">
        <v>0</v>
      </c>
      <c r="AG916" s="5">
        <v>0</v>
      </c>
      <c r="AH916" s="5">
        <v>189000</v>
      </c>
      <c r="AI916" s="5">
        <v>272263.45</v>
      </c>
      <c r="AJ916" s="5">
        <v>0.58116000000000001</v>
      </c>
      <c r="AK916" s="5">
        <v>2</v>
      </c>
      <c r="AL916" s="5">
        <v>0</v>
      </c>
      <c r="AM916" s="5">
        <v>0</v>
      </c>
      <c r="AN916" s="5">
        <v>0</v>
      </c>
      <c r="AO916" s="5">
        <v>2</v>
      </c>
      <c r="AP916" s="5">
        <v>0</v>
      </c>
      <c r="AQ916" s="5">
        <v>1</v>
      </c>
      <c r="AR916" s="5">
        <v>2</v>
      </c>
      <c r="AS916" s="5">
        <v>0</v>
      </c>
      <c r="AT916" s="5">
        <v>13</v>
      </c>
      <c r="AU916" s="5">
        <f>IF(AM916&gt;20,1,0)</f>
        <v>0</v>
      </c>
    </row>
    <row r="917" spans="1:47">
      <c r="A917" s="15">
        <v>44000</v>
      </c>
      <c r="B917" s="1" t="s">
        <v>43</v>
      </c>
      <c r="C917">
        <v>2001</v>
      </c>
      <c r="D917">
        <v>2889.2</v>
      </c>
      <c r="E917" s="13">
        <v>1034</v>
      </c>
      <c r="F917" s="42">
        <v>8.1</v>
      </c>
      <c r="G917" s="5">
        <v>3.68</v>
      </c>
      <c r="H917" s="13"/>
      <c r="I917" s="13"/>
      <c r="J917" s="13"/>
      <c r="K917" s="13"/>
      <c r="L917" s="13"/>
      <c r="M917" s="13"/>
      <c r="N917" s="13"/>
      <c r="O917" s="30">
        <v>9.6</v>
      </c>
      <c r="P917" s="9">
        <v>4.7298327021928444</v>
      </c>
      <c r="Q917" s="15">
        <v>7.3</v>
      </c>
      <c r="S917" s="24">
        <v>1057142</v>
      </c>
      <c r="T917" s="5">
        <v>19</v>
      </c>
      <c r="U917">
        <v>4.5999999999999996</v>
      </c>
      <c r="V917" s="9">
        <v>4.7143220680812794</v>
      </c>
      <c r="W917" s="5">
        <v>31910</v>
      </c>
      <c r="X917" s="8">
        <v>60.1</v>
      </c>
      <c r="Y917" s="5">
        <v>32967</v>
      </c>
      <c r="Z917" s="27">
        <v>200.24962445065199</v>
      </c>
      <c r="AA917" s="5"/>
      <c r="AB917" s="12">
        <v>4.8909691601643206E-2</v>
      </c>
      <c r="AC917" s="5">
        <f>(D917/S917)*1000000</f>
        <v>2733.029242996683</v>
      </c>
      <c r="AD917" s="5">
        <f>S917/E917</f>
        <v>1022.3810444874275</v>
      </c>
      <c r="AE917" s="5">
        <v>0</v>
      </c>
      <c r="AF917" s="5">
        <v>0</v>
      </c>
      <c r="AG917" s="5">
        <v>0</v>
      </c>
      <c r="AH917" s="5">
        <v>13795000</v>
      </c>
      <c r="AI917" s="5">
        <v>20186539.079999998</v>
      </c>
      <c r="AJ917" s="5">
        <v>33.733699999999999</v>
      </c>
      <c r="AK917" s="5">
        <v>4</v>
      </c>
      <c r="AL917" s="5">
        <v>1.0000000000000001E-5</v>
      </c>
      <c r="AM917" s="5">
        <v>0</v>
      </c>
      <c r="AN917" s="5">
        <v>0</v>
      </c>
      <c r="AO917" s="5">
        <v>3</v>
      </c>
      <c r="AP917" s="5">
        <v>0</v>
      </c>
      <c r="AQ917" s="5">
        <v>1</v>
      </c>
      <c r="AR917" s="5">
        <v>3</v>
      </c>
      <c r="AS917" s="5">
        <v>0</v>
      </c>
      <c r="AT917" s="5">
        <v>10</v>
      </c>
      <c r="AU917" s="5">
        <f>IF(AM917&gt;20,1,0)</f>
        <v>0</v>
      </c>
    </row>
    <row r="918" spans="1:47">
      <c r="A918" s="15">
        <v>44000</v>
      </c>
      <c r="B918" s="1" t="s">
        <v>43</v>
      </c>
      <c r="C918">
        <v>2000</v>
      </c>
      <c r="D918">
        <v>2774.4</v>
      </c>
      <c r="E918" s="13">
        <v>1034</v>
      </c>
      <c r="F918" s="42">
        <v>7.6</v>
      </c>
      <c r="G918" s="5">
        <v>4.29</v>
      </c>
      <c r="H918" s="13"/>
      <c r="I918" s="13"/>
      <c r="J918" s="13"/>
      <c r="K918" s="13"/>
      <c r="L918" s="13"/>
      <c r="M918" s="13"/>
      <c r="N918" s="13"/>
      <c r="O918" s="30">
        <v>10.199999999999999</v>
      </c>
      <c r="P918" s="9">
        <v>4.8366162664665824</v>
      </c>
      <c r="Q918" s="15">
        <v>6.4</v>
      </c>
      <c r="S918" s="24">
        <v>1048259</v>
      </c>
      <c r="T918" s="5">
        <v>18.2</v>
      </c>
      <c r="U918">
        <v>4.0999999999999996</v>
      </c>
      <c r="V918" s="9">
        <v>4.8203197325201685</v>
      </c>
      <c r="W918" s="5">
        <v>30515</v>
      </c>
      <c r="X918" s="8">
        <v>61.5</v>
      </c>
      <c r="Y918" s="5">
        <v>32593</v>
      </c>
      <c r="Z918" s="27">
        <v>221.20779304453799</v>
      </c>
      <c r="AA918" s="5"/>
      <c r="AB918" s="12">
        <v>4.8879792830058978E-2</v>
      </c>
      <c r="AC918" s="5">
        <f>(D918/S918)*1000000</f>
        <v>2646.6741520940909</v>
      </c>
      <c r="AD918" s="5">
        <f>S918/E918</f>
        <v>1013.7901353965184</v>
      </c>
      <c r="AE918" s="5">
        <v>0</v>
      </c>
      <c r="AF918" s="5">
        <v>0</v>
      </c>
      <c r="AG918" s="5">
        <v>0</v>
      </c>
      <c r="AH918" s="5">
        <v>68000</v>
      </c>
      <c r="AI918" s="5">
        <v>102337.42</v>
      </c>
      <c r="AJ918" s="5">
        <v>0.61890000000000001</v>
      </c>
      <c r="AK918" s="5">
        <v>2</v>
      </c>
      <c r="AL918" s="5">
        <v>0</v>
      </c>
      <c r="AM918" s="5">
        <v>0</v>
      </c>
      <c r="AN918" s="5">
        <v>0</v>
      </c>
      <c r="AO918" s="5">
        <v>1</v>
      </c>
      <c r="AP918" s="5">
        <v>0</v>
      </c>
      <c r="AQ918" s="5">
        <v>1</v>
      </c>
      <c r="AR918" s="5">
        <v>1</v>
      </c>
      <c r="AS918" s="5">
        <v>0</v>
      </c>
      <c r="AT918" s="5">
        <v>6</v>
      </c>
      <c r="AU918" s="5">
        <f>IF(AM918&gt;20,1,0)</f>
        <v>0</v>
      </c>
    </row>
    <row r="919" spans="1:47">
      <c r="A919" s="15">
        <v>44000</v>
      </c>
      <c r="B919" s="1" t="s">
        <v>43</v>
      </c>
      <c r="C919">
        <v>1999</v>
      </c>
      <c r="D919">
        <v>2581</v>
      </c>
      <c r="E919" s="13">
        <v>1034</v>
      </c>
      <c r="F919" s="42">
        <v>7.5</v>
      </c>
      <c r="G919" s="5">
        <v>3.63</v>
      </c>
      <c r="H919" s="13"/>
      <c r="I919" s="13"/>
      <c r="J919" s="13"/>
      <c r="K919" s="13"/>
      <c r="L919" s="13"/>
      <c r="M919" s="13"/>
      <c r="N919" s="13"/>
      <c r="O919" s="30">
        <v>10</v>
      </c>
      <c r="P919" s="9">
        <v>4.730154356446973</v>
      </c>
      <c r="Q919" s="15">
        <v>6.1</v>
      </c>
      <c r="S919" s="25">
        <v>1040402</v>
      </c>
      <c r="T919" s="5">
        <v>17.8</v>
      </c>
      <c r="U919">
        <v>4.2</v>
      </c>
      <c r="V919" s="9">
        <v>4.7086098715575089</v>
      </c>
      <c r="W919" s="5">
        <v>28596</v>
      </c>
      <c r="X919" s="8">
        <v>60.6</v>
      </c>
      <c r="Y919" s="5">
        <v>31958</v>
      </c>
      <c r="Z919" s="27">
        <v>270.06009619936498</v>
      </c>
      <c r="AA919" s="5"/>
      <c r="AB919" s="5"/>
      <c r="AC919" s="5">
        <f>(D919/S919)*1000000</f>
        <v>2480.7718554943185</v>
      </c>
      <c r="AD919" s="5">
        <f>S919/E919</f>
        <v>1006.1914893617021</v>
      </c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>
        <f>IF(AM919&gt;20,1,0)</f>
        <v>0</v>
      </c>
    </row>
    <row r="920" spans="1:47">
      <c r="A920" s="15">
        <v>44000</v>
      </c>
      <c r="B920" s="1" t="s">
        <v>43</v>
      </c>
      <c r="C920">
        <v>1998</v>
      </c>
      <c r="D920">
        <v>2479.1999999999998</v>
      </c>
      <c r="E920" s="13">
        <v>1034</v>
      </c>
      <c r="F920" s="42"/>
      <c r="G920" s="5">
        <v>2.4300000000000002</v>
      </c>
      <c r="H920" s="13"/>
      <c r="I920" s="13"/>
      <c r="J920" s="13"/>
      <c r="K920" s="13"/>
      <c r="L920" s="13"/>
      <c r="M920" s="13"/>
      <c r="N920" s="13"/>
      <c r="O920" s="30">
        <v>11.6</v>
      </c>
      <c r="P920" s="9">
        <v>4.7600469692459164</v>
      </c>
      <c r="Q920" s="15">
        <v>5.6</v>
      </c>
      <c r="S920" s="25">
        <v>1031155</v>
      </c>
      <c r="T920" s="5">
        <v>16</v>
      </c>
      <c r="U920">
        <v>4.5999999999999996</v>
      </c>
      <c r="V920" s="9">
        <v>4.7325025744588904</v>
      </c>
      <c r="W920" s="5">
        <v>27552</v>
      </c>
      <c r="X920" s="8">
        <v>59.8</v>
      </c>
      <c r="Y920" s="5">
        <v>31577</v>
      </c>
      <c r="Z920" s="27">
        <v>220.99700906355099</v>
      </c>
      <c r="AA920" s="5"/>
      <c r="AB920" s="5"/>
      <c r="AC920" s="5">
        <f>(D920/S920)*1000000</f>
        <v>2404.2942137699956</v>
      </c>
      <c r="AD920" s="5">
        <f>S920/E920</f>
        <v>997.24854932301741</v>
      </c>
      <c r="AE920" s="5">
        <v>0</v>
      </c>
      <c r="AF920" s="5">
        <v>0</v>
      </c>
      <c r="AG920" s="5">
        <v>0</v>
      </c>
      <c r="AH920" s="5">
        <v>458000</v>
      </c>
      <c r="AI920" s="5">
        <v>728176.4</v>
      </c>
      <c r="AJ920" s="5">
        <v>5.9108599999999996</v>
      </c>
      <c r="AK920" s="5">
        <v>0</v>
      </c>
      <c r="AL920" s="5">
        <v>0</v>
      </c>
      <c r="AM920" s="5">
        <v>0</v>
      </c>
      <c r="AN920" s="5">
        <v>0</v>
      </c>
      <c r="AO920" s="5">
        <v>1</v>
      </c>
      <c r="AP920" s="5">
        <v>0</v>
      </c>
      <c r="AQ920" s="5">
        <v>0</v>
      </c>
      <c r="AR920" s="5">
        <v>1</v>
      </c>
      <c r="AS920" s="5">
        <v>0</v>
      </c>
      <c r="AT920" s="5">
        <v>3</v>
      </c>
      <c r="AU920" s="5">
        <f>IF(AM920&gt;20,1,0)</f>
        <v>0</v>
      </c>
    </row>
    <row r="921" spans="1:47">
      <c r="A921" s="15">
        <v>44000</v>
      </c>
      <c r="B921" s="1" t="s">
        <v>43</v>
      </c>
      <c r="C921">
        <v>1997</v>
      </c>
      <c r="D921">
        <v>2425.1</v>
      </c>
      <c r="E921" s="13">
        <v>1034</v>
      </c>
      <c r="F921" s="42"/>
      <c r="G921" s="5">
        <v>2.5299999999999998</v>
      </c>
      <c r="H921" s="13"/>
      <c r="I921" s="13"/>
      <c r="J921" s="13"/>
      <c r="K921" s="13"/>
      <c r="L921" s="13"/>
      <c r="M921" s="13"/>
      <c r="O921" s="30">
        <v>12.7</v>
      </c>
      <c r="P921" s="9">
        <v>4.2769707411984648</v>
      </c>
      <c r="Q921" s="15">
        <v>5.7</v>
      </c>
      <c r="R921">
        <v>6.4</v>
      </c>
      <c r="S921" s="25">
        <v>1025353</v>
      </c>
      <c r="T921" s="5">
        <v>14.6</v>
      </c>
      <c r="U921">
        <v>5.0999999999999996</v>
      </c>
      <c r="V921" s="9">
        <v>4.2819128456288729</v>
      </c>
      <c r="W921" s="5">
        <v>25975</v>
      </c>
      <c r="X921" s="8">
        <v>58.7</v>
      </c>
      <c r="Y921" s="5">
        <v>30937</v>
      </c>
      <c r="Z921" s="27">
        <v>227.01609064940899</v>
      </c>
      <c r="AA921" s="5"/>
      <c r="AB921" s="5"/>
      <c r="AC921" s="5">
        <f>(D921/S921)*1000000</f>
        <v>2365.1366895108322</v>
      </c>
      <c r="AD921" s="5">
        <f>S921/E921</f>
        <v>991.63733075435198</v>
      </c>
      <c r="AE921" s="5">
        <v>0</v>
      </c>
      <c r="AF921" s="5">
        <v>0</v>
      </c>
      <c r="AG921" s="5">
        <v>0</v>
      </c>
      <c r="AH921" s="5">
        <v>1152000</v>
      </c>
      <c r="AI921" s="5">
        <v>1860099.45</v>
      </c>
      <c r="AJ921" s="5">
        <v>17.88851</v>
      </c>
      <c r="AK921" s="5">
        <v>0</v>
      </c>
      <c r="AL921" s="5">
        <v>0</v>
      </c>
      <c r="AM921" s="5">
        <v>0</v>
      </c>
      <c r="AN921" s="5">
        <v>0</v>
      </c>
      <c r="AO921" s="5">
        <v>1</v>
      </c>
      <c r="AP921" s="5">
        <v>0</v>
      </c>
      <c r="AQ921" s="5">
        <v>0</v>
      </c>
      <c r="AR921" s="5">
        <v>1</v>
      </c>
      <c r="AS921" s="5">
        <v>0</v>
      </c>
      <c r="AT921" s="5">
        <v>11</v>
      </c>
      <c r="AU921" s="5">
        <f>IF(AM921&gt;20,1,0)</f>
        <v>0</v>
      </c>
    </row>
    <row r="922" spans="1:47">
      <c r="A922" s="15">
        <v>45000</v>
      </c>
      <c r="B922" s="1" t="s">
        <v>44</v>
      </c>
      <c r="C922">
        <v>2019</v>
      </c>
      <c r="D922">
        <v>18766.400000000001</v>
      </c>
      <c r="E922" s="13">
        <v>30061</v>
      </c>
      <c r="F922" s="42">
        <v>6.3</v>
      </c>
      <c r="G922" s="42"/>
      <c r="H922" s="38" t="s">
        <v>220</v>
      </c>
      <c r="I922" s="38" t="s">
        <v>221</v>
      </c>
      <c r="J922" s="38" t="s">
        <v>222</v>
      </c>
      <c r="K922" s="38">
        <v>26.5</v>
      </c>
      <c r="L922" s="38">
        <v>1.7</v>
      </c>
      <c r="M922" s="38">
        <v>5.8</v>
      </c>
      <c r="N922" s="13">
        <v>693</v>
      </c>
      <c r="O922" s="30">
        <v>15.1</v>
      </c>
      <c r="P922" s="13"/>
      <c r="Q922" s="15">
        <v>52.8</v>
      </c>
      <c r="S922" s="31">
        <v>5148714</v>
      </c>
      <c r="T922" s="5">
        <v>107.3</v>
      </c>
      <c r="U922">
        <v>2.8</v>
      </c>
      <c r="V922" s="5"/>
      <c r="W922" s="5">
        <v>45438</v>
      </c>
      <c r="X922" s="8">
        <v>72.599999999999994</v>
      </c>
      <c r="Y922" s="5">
        <v>136498</v>
      </c>
      <c r="Z922" s="27">
        <v>2973.92967631179</v>
      </c>
      <c r="AA922" s="11">
        <v>12742.75</v>
      </c>
      <c r="AB922" s="5"/>
      <c r="AC922" s="5">
        <f>(D922/S922)*1000000</f>
        <v>3644.871321265854</v>
      </c>
      <c r="AD922" s="5">
        <f>S922/E922</f>
        <v>171.27553973587041</v>
      </c>
      <c r="AE922" s="5">
        <v>4060</v>
      </c>
      <c r="AF922" s="5">
        <v>4060</v>
      </c>
      <c r="AG922" s="5">
        <v>7.3380000000000001E-2</v>
      </c>
      <c r="AH922" s="5">
        <v>1941190</v>
      </c>
      <c r="AI922" s="5">
        <v>1941190</v>
      </c>
      <c r="AJ922" s="5">
        <v>17.266500000000001</v>
      </c>
      <c r="AK922" s="5">
        <v>23</v>
      </c>
      <c r="AL922" s="5">
        <v>4.6999999999999999E-4</v>
      </c>
      <c r="AM922" s="5">
        <v>7</v>
      </c>
      <c r="AN922" s="5">
        <v>5.0000000000000002E-5</v>
      </c>
      <c r="AO922" s="5">
        <v>2</v>
      </c>
      <c r="AP922" s="5">
        <v>1</v>
      </c>
      <c r="AQ922" s="5">
        <v>2</v>
      </c>
      <c r="AR922" s="5">
        <v>1</v>
      </c>
      <c r="AS922" s="5">
        <v>1</v>
      </c>
      <c r="AT922" s="5">
        <v>217</v>
      </c>
      <c r="AU922" s="5">
        <f>IF(AM922&gt;20,1,0)</f>
        <v>0</v>
      </c>
    </row>
    <row r="923" spans="1:47">
      <c r="A923" s="15">
        <v>45000</v>
      </c>
      <c r="B923" s="1" t="s">
        <v>44</v>
      </c>
      <c r="C923">
        <v>2018</v>
      </c>
      <c r="D923">
        <v>17555.5</v>
      </c>
      <c r="E923" s="13">
        <v>30061</v>
      </c>
      <c r="F923" s="42">
        <v>6.6</v>
      </c>
      <c r="G923" s="5">
        <v>7.7102715960000001</v>
      </c>
      <c r="H923" s="38" t="s">
        <v>373</v>
      </c>
      <c r="I923" s="38" t="s">
        <v>374</v>
      </c>
      <c r="J923" s="38" t="s">
        <v>375</v>
      </c>
      <c r="K923" s="38">
        <v>26.6</v>
      </c>
      <c r="L923" s="38">
        <v>1.6</v>
      </c>
      <c r="M923" s="38">
        <v>5.8</v>
      </c>
      <c r="N923" s="13">
        <v>658</v>
      </c>
      <c r="O923" s="30">
        <v>12.8</v>
      </c>
      <c r="P923" s="9">
        <v>6.1054559412000282</v>
      </c>
      <c r="Q923" s="15">
        <v>52.1</v>
      </c>
      <c r="S923" s="31">
        <v>5084156</v>
      </c>
      <c r="T923" s="5">
        <v>105.7</v>
      </c>
      <c r="U923">
        <v>3.5</v>
      </c>
      <c r="V923" s="5"/>
      <c r="W923" s="5">
        <v>43912</v>
      </c>
      <c r="X923" s="8">
        <v>72</v>
      </c>
      <c r="Y923" s="5">
        <v>128358</v>
      </c>
      <c r="Z923" s="27">
        <v>3011.3061328085</v>
      </c>
      <c r="AA923" s="11">
        <v>12244.5</v>
      </c>
      <c r="AB923" s="5"/>
      <c r="AC923" s="5">
        <f>(D923/S923)*1000000</f>
        <v>3452.9821665582253</v>
      </c>
      <c r="AD923" s="5">
        <f>S923/E923</f>
        <v>169.12797312132</v>
      </c>
      <c r="AE923" s="5">
        <v>6700</v>
      </c>
      <c r="AF923" s="5">
        <v>6914.4</v>
      </c>
      <c r="AG923" s="5">
        <v>8.5699999999999998E-2</v>
      </c>
      <c r="AH923" s="5">
        <v>5910550</v>
      </c>
      <c r="AI923" s="5">
        <v>6099971.1100000003</v>
      </c>
      <c r="AJ923" s="5">
        <v>125.35630999999999</v>
      </c>
      <c r="AK923" s="5">
        <v>8</v>
      </c>
      <c r="AL923" s="5">
        <v>5.0000000000000002E-5</v>
      </c>
      <c r="AM923" s="5">
        <v>5</v>
      </c>
      <c r="AN923" s="5">
        <v>3.0000000000000001E-5</v>
      </c>
      <c r="AO923" s="5">
        <v>2</v>
      </c>
      <c r="AP923" s="5">
        <v>1</v>
      </c>
      <c r="AQ923" s="5">
        <v>2</v>
      </c>
      <c r="AR923" s="5">
        <v>2</v>
      </c>
      <c r="AS923" s="5">
        <v>2</v>
      </c>
      <c r="AT923" s="5">
        <v>208</v>
      </c>
      <c r="AU923" s="5">
        <f>IF(AM923&gt;20,1,0)</f>
        <v>0</v>
      </c>
    </row>
    <row r="924" spans="1:47">
      <c r="A924" s="15">
        <v>45000</v>
      </c>
      <c r="B924" s="1" t="s">
        <v>44</v>
      </c>
      <c r="C924">
        <v>2017</v>
      </c>
      <c r="D924">
        <v>15887.4</v>
      </c>
      <c r="E924" s="13">
        <v>30061</v>
      </c>
      <c r="F924" s="42">
        <v>7</v>
      </c>
      <c r="G924" s="5">
        <v>7.5678834159999999</v>
      </c>
      <c r="H924" s="38" t="s">
        <v>526</v>
      </c>
      <c r="I924" s="38" t="s">
        <v>527</v>
      </c>
      <c r="J924" s="38" t="s">
        <v>528</v>
      </c>
      <c r="K924" s="38">
        <v>27</v>
      </c>
      <c r="L924" s="38">
        <v>1.5</v>
      </c>
      <c r="M924" s="38">
        <v>5.7</v>
      </c>
      <c r="N924" s="13">
        <v>565</v>
      </c>
      <c r="O924" s="30">
        <v>15.6</v>
      </c>
      <c r="P924" s="9">
        <v>6.0931727683946884</v>
      </c>
      <c r="Q924" s="15">
        <v>50.4</v>
      </c>
      <c r="S924" s="31">
        <v>5021268</v>
      </c>
      <c r="T924" s="5">
        <v>101.3</v>
      </c>
      <c r="U924">
        <v>4.3</v>
      </c>
      <c r="V924" s="9">
        <v>6.1313408096951827</v>
      </c>
      <c r="W924" s="5">
        <v>42227</v>
      </c>
      <c r="X924" s="8">
        <v>72.8</v>
      </c>
      <c r="Y924" s="5">
        <v>124941</v>
      </c>
      <c r="Z924" s="27">
        <v>2813.6073004243899</v>
      </c>
      <c r="AA924" s="11">
        <v>11330.75</v>
      </c>
      <c r="AB924" s="5"/>
      <c r="AC924" s="5">
        <f>(D924/S924)*1000000</f>
        <v>3164.0215180707341</v>
      </c>
      <c r="AD924" s="5">
        <f>S924/E924</f>
        <v>167.03596021423107</v>
      </c>
      <c r="AE924" s="5">
        <v>750008430</v>
      </c>
      <c r="AF924" s="5">
        <v>779239526.22000003</v>
      </c>
      <c r="AG924" s="5">
        <v>11038.02558</v>
      </c>
      <c r="AH924" s="5">
        <v>5530380</v>
      </c>
      <c r="AI924" s="5">
        <v>5745922.9800000004</v>
      </c>
      <c r="AJ924" s="5">
        <v>46.350740000000002</v>
      </c>
      <c r="AK924" s="5">
        <v>15</v>
      </c>
      <c r="AL924" s="5">
        <v>2.0000000000000001E-4</v>
      </c>
      <c r="AM924" s="5">
        <v>4</v>
      </c>
      <c r="AN924" s="5">
        <v>6.0000000000000002E-5</v>
      </c>
      <c r="AO924" s="5">
        <v>2</v>
      </c>
      <c r="AP924" s="5">
        <v>1</v>
      </c>
      <c r="AQ924" s="5">
        <v>1</v>
      </c>
      <c r="AR924" s="5">
        <v>2</v>
      </c>
      <c r="AS924" s="5">
        <v>2</v>
      </c>
      <c r="AT924" s="5">
        <v>284</v>
      </c>
      <c r="AU924" s="5">
        <f>IF(AM924&gt;20,1,0)</f>
        <v>0</v>
      </c>
    </row>
    <row r="925" spans="1:47">
      <c r="A925" s="15">
        <v>45000</v>
      </c>
      <c r="B925" s="1" t="s">
        <v>44</v>
      </c>
      <c r="C925">
        <v>2016</v>
      </c>
      <c r="D925">
        <v>15520.5</v>
      </c>
      <c r="E925" s="13">
        <v>30061</v>
      </c>
      <c r="F925" s="42">
        <v>6.6</v>
      </c>
      <c r="G925" s="5">
        <v>7.22</v>
      </c>
      <c r="H925" s="38" t="s">
        <v>679</v>
      </c>
      <c r="I925" s="38" t="s">
        <v>680</v>
      </c>
      <c r="J925" s="38" t="s">
        <v>681</v>
      </c>
      <c r="K925" s="38">
        <v>27</v>
      </c>
      <c r="L925" s="38">
        <v>1.5</v>
      </c>
      <c r="M925" s="38">
        <v>5.5</v>
      </c>
      <c r="N925" s="13">
        <v>671</v>
      </c>
      <c r="O925" s="30">
        <v>14.1</v>
      </c>
      <c r="P925" s="9">
        <v>6.1096109302287003</v>
      </c>
      <c r="Q925" s="15">
        <v>47.4</v>
      </c>
      <c r="S925" s="31">
        <v>4957968</v>
      </c>
      <c r="T925" s="5">
        <v>97.7</v>
      </c>
      <c r="U925">
        <v>5</v>
      </c>
      <c r="V925" s="9">
        <v>6.102597411884731</v>
      </c>
      <c r="W925" s="5">
        <v>40569</v>
      </c>
      <c r="X925" s="8">
        <v>68.900000000000006</v>
      </c>
      <c r="Y925" s="5">
        <v>120849</v>
      </c>
      <c r="Z925" s="27">
        <v>2590.0760662859302</v>
      </c>
      <c r="AA925" s="11">
        <v>10339.75</v>
      </c>
      <c r="AB925" s="12">
        <v>3.2409788405964327E-2</v>
      </c>
      <c r="AC925" s="5">
        <f>(D925/S925)*1000000</f>
        <v>3130.4155250699482</v>
      </c>
      <c r="AD925" s="5">
        <f>S925/E925</f>
        <v>164.93024184158878</v>
      </c>
      <c r="AE925" s="5">
        <v>1501030</v>
      </c>
      <c r="AF925" s="5">
        <v>1591821.89</v>
      </c>
      <c r="AG925" s="5">
        <v>96.187809999999999</v>
      </c>
      <c r="AH925" s="5">
        <v>253069400</v>
      </c>
      <c r="AI925" s="5">
        <v>268376657.06</v>
      </c>
      <c r="AJ925" s="5">
        <v>2806.2080999999998</v>
      </c>
      <c r="AK925" s="5">
        <v>20</v>
      </c>
      <c r="AL925" s="5">
        <v>4.4999999999999999E-4</v>
      </c>
      <c r="AM925" s="5">
        <v>4</v>
      </c>
      <c r="AN925" s="5">
        <v>3.0000000000000001E-5</v>
      </c>
      <c r="AO925" s="5">
        <v>18</v>
      </c>
      <c r="AP925" s="5">
        <v>7</v>
      </c>
      <c r="AQ925" s="5">
        <v>1</v>
      </c>
      <c r="AR925" s="5">
        <v>18</v>
      </c>
      <c r="AS925" s="5">
        <v>1</v>
      </c>
      <c r="AT925" s="5">
        <v>328</v>
      </c>
      <c r="AU925" s="5">
        <f>IF(AM925&gt;20,1,0)</f>
        <v>0</v>
      </c>
    </row>
    <row r="926" spans="1:47">
      <c r="A926" s="15">
        <v>45000</v>
      </c>
      <c r="B926" s="1" t="s">
        <v>44</v>
      </c>
      <c r="C926">
        <v>2015</v>
      </c>
      <c r="D926">
        <v>15055.9</v>
      </c>
      <c r="E926" s="13">
        <v>30061</v>
      </c>
      <c r="F926" s="42">
        <v>7.5</v>
      </c>
      <c r="G926" s="5">
        <v>8.31</v>
      </c>
      <c r="H926" s="38" t="s">
        <v>832</v>
      </c>
      <c r="I926" s="38" t="s">
        <v>833</v>
      </c>
      <c r="J926" s="38" t="s">
        <v>834</v>
      </c>
      <c r="K926" s="38">
        <v>27.5</v>
      </c>
      <c r="L926" s="38">
        <v>1.4</v>
      </c>
      <c r="M926" s="38">
        <v>5.4</v>
      </c>
      <c r="N926" s="13">
        <v>643</v>
      </c>
      <c r="O926" s="30">
        <v>14.3</v>
      </c>
      <c r="P926" s="9">
        <v>6.014469189917814</v>
      </c>
      <c r="Q926" s="15">
        <v>45.9</v>
      </c>
      <c r="S926" s="31">
        <v>4891938</v>
      </c>
      <c r="T926" s="5">
        <v>89.5</v>
      </c>
      <c r="U926">
        <v>6</v>
      </c>
      <c r="V926" s="9">
        <v>6.008192592698518</v>
      </c>
      <c r="W926" s="5">
        <v>39446</v>
      </c>
      <c r="X926" s="8">
        <v>67.099999999999994</v>
      </c>
      <c r="Y926" s="5">
        <v>118345</v>
      </c>
      <c r="Z926" s="27">
        <v>2526.5498348242199</v>
      </c>
      <c r="AA926" s="11">
        <v>9389.75</v>
      </c>
      <c r="AB926" s="12">
        <v>3.0758613264009128E-2</v>
      </c>
      <c r="AC926" s="5">
        <f>(D926/S926)*1000000</f>
        <v>3077.6964058007275</v>
      </c>
      <c r="AD926" s="5">
        <f>S926/E926</f>
        <v>162.73370812680884</v>
      </c>
      <c r="AE926" s="5">
        <v>24847000</v>
      </c>
      <c r="AF926" s="5">
        <v>27167719.539999999</v>
      </c>
      <c r="AG926" s="5">
        <v>746.57726000000002</v>
      </c>
      <c r="AH926" s="5">
        <v>153771870</v>
      </c>
      <c r="AI926" s="5">
        <v>168134222.63999999</v>
      </c>
      <c r="AJ926" s="5">
        <v>1951.6264000000001</v>
      </c>
      <c r="AK926" s="5">
        <v>42</v>
      </c>
      <c r="AL926" s="5">
        <v>4.0000000000000002E-4</v>
      </c>
      <c r="AM926" s="5">
        <v>19</v>
      </c>
      <c r="AN926" s="5">
        <v>8.0000000000000007E-5</v>
      </c>
      <c r="AO926" s="5">
        <v>16</v>
      </c>
      <c r="AP926" s="5">
        <v>1</v>
      </c>
      <c r="AQ926" s="5">
        <v>1</v>
      </c>
      <c r="AR926" s="5">
        <v>16</v>
      </c>
      <c r="AS926" s="5">
        <v>2</v>
      </c>
      <c r="AT926" s="5">
        <v>654</v>
      </c>
      <c r="AU926" s="5">
        <f>IF(AM926&gt;20,1,0)</f>
        <v>0</v>
      </c>
    </row>
    <row r="927" spans="1:47">
      <c r="A927" s="15">
        <v>45000</v>
      </c>
      <c r="B927" s="1" t="s">
        <v>44</v>
      </c>
      <c r="C927">
        <v>2014</v>
      </c>
      <c r="D927">
        <v>14664.8</v>
      </c>
      <c r="E927" s="13">
        <v>30061</v>
      </c>
      <c r="F927" s="42">
        <v>7.6</v>
      </c>
      <c r="G927" s="5">
        <v>6.44</v>
      </c>
      <c r="H927" s="38" t="s">
        <v>984</v>
      </c>
      <c r="I927" s="38" t="s">
        <v>985</v>
      </c>
      <c r="J927" s="38" t="s">
        <v>986</v>
      </c>
      <c r="K927" s="38">
        <v>27.3</v>
      </c>
      <c r="L927" s="38">
        <v>1.4</v>
      </c>
      <c r="M927" s="38">
        <v>5.3</v>
      </c>
      <c r="N927" s="13">
        <v>644</v>
      </c>
      <c r="O927" s="30">
        <v>16.5</v>
      </c>
      <c r="P927" s="9">
        <v>5.7488493834580447</v>
      </c>
      <c r="Q927" s="15">
        <v>44.2</v>
      </c>
      <c r="S927" s="31">
        <v>4823617</v>
      </c>
      <c r="T927" s="5">
        <v>84.6</v>
      </c>
      <c r="U927">
        <v>6.5</v>
      </c>
      <c r="V927" s="9">
        <v>5.7413879932007701</v>
      </c>
      <c r="W927" s="5">
        <v>37624</v>
      </c>
      <c r="X927" s="8">
        <v>72.900000000000006</v>
      </c>
      <c r="Y927" s="5">
        <v>113830</v>
      </c>
      <c r="Z927" s="27">
        <v>2273.3193811272399</v>
      </c>
      <c r="AA927" s="11">
        <v>8766.25</v>
      </c>
      <c r="AB927" s="12">
        <v>-3.9618889702188725E-3</v>
      </c>
      <c r="AC927" s="5">
        <f>(D927/S927)*1000000</f>
        <v>3040.2082089021578</v>
      </c>
      <c r="AD927" s="5">
        <f>S927/E927</f>
        <v>160.46096270915805</v>
      </c>
      <c r="AE927" s="5">
        <v>27200</v>
      </c>
      <c r="AF927" s="5">
        <v>29775.8</v>
      </c>
      <c r="AG927" s="5">
        <v>1.7735799999999999</v>
      </c>
      <c r="AH927" s="5">
        <v>12054900</v>
      </c>
      <c r="AI927" s="5">
        <v>13196477.91</v>
      </c>
      <c r="AJ927" s="5">
        <v>84.348060000000004</v>
      </c>
      <c r="AK927" s="5">
        <v>12</v>
      </c>
      <c r="AL927" s="5">
        <v>2.3000000000000001E-4</v>
      </c>
      <c r="AM927" s="5">
        <v>7</v>
      </c>
      <c r="AN927" s="5">
        <v>6.9999999999999994E-5</v>
      </c>
      <c r="AO927" s="5">
        <v>3</v>
      </c>
      <c r="AP927" s="5">
        <v>3</v>
      </c>
      <c r="AQ927" s="5">
        <v>2</v>
      </c>
      <c r="AR927" s="5">
        <v>2</v>
      </c>
      <c r="AS927" s="5">
        <v>1</v>
      </c>
      <c r="AT927" s="5">
        <v>318</v>
      </c>
      <c r="AU927" s="5">
        <f>IF(AM927&gt;20,1,0)</f>
        <v>0</v>
      </c>
    </row>
    <row r="928" spans="1:47">
      <c r="A928" s="15">
        <v>45000</v>
      </c>
      <c r="B928" s="1" t="s">
        <v>44</v>
      </c>
      <c r="C928">
        <v>2013</v>
      </c>
      <c r="D928">
        <v>13631.2</v>
      </c>
      <c r="E928" s="13">
        <v>30061</v>
      </c>
      <c r="F928" s="42">
        <v>7.1</v>
      </c>
      <c r="G928" s="5">
        <v>6.39</v>
      </c>
      <c r="H928" s="38" t="s">
        <v>1136</v>
      </c>
      <c r="I928" s="38" t="s">
        <v>1137</v>
      </c>
      <c r="J928" s="38" t="s">
        <v>1138</v>
      </c>
      <c r="K928" s="38">
        <v>27.6</v>
      </c>
      <c r="L928" s="38">
        <v>1.4</v>
      </c>
      <c r="M928" s="38">
        <v>5.3</v>
      </c>
      <c r="N928" s="13">
        <v>633</v>
      </c>
      <c r="O928" s="30">
        <v>19.3</v>
      </c>
      <c r="P928" s="9">
        <v>5.4248230919239786</v>
      </c>
      <c r="Q928" s="15">
        <v>42.4</v>
      </c>
      <c r="S928" s="31">
        <v>4764080</v>
      </c>
      <c r="T928" s="5">
        <v>81</v>
      </c>
      <c r="U928">
        <v>7.6</v>
      </c>
      <c r="V928" s="9">
        <v>5.4208036526672148</v>
      </c>
      <c r="W928" s="5">
        <v>35731</v>
      </c>
      <c r="X928" s="8">
        <v>72.400000000000006</v>
      </c>
      <c r="Y928" s="5">
        <v>113145</v>
      </c>
      <c r="Z928" s="27">
        <v>1949.91849913786</v>
      </c>
      <c r="AA928" s="11">
        <v>8266</v>
      </c>
      <c r="AB928" s="12">
        <v>-4.743726437563682E-2</v>
      </c>
      <c r="AC928" s="5">
        <f>(D928/S928)*1000000</f>
        <v>2861.2449832916323</v>
      </c>
      <c r="AD928" s="5">
        <f>S928/E928</f>
        <v>158.48042313961611</v>
      </c>
      <c r="AE928" s="5">
        <v>10000</v>
      </c>
      <c r="AF928" s="5">
        <v>11124.56</v>
      </c>
      <c r="AG928" s="5">
        <v>0.12262000000000001</v>
      </c>
      <c r="AH928" s="5">
        <v>18368999.98</v>
      </c>
      <c r="AI928" s="5">
        <v>20434710.43</v>
      </c>
      <c r="AJ928" s="5">
        <v>123.46592</v>
      </c>
      <c r="AK928" s="5">
        <v>13</v>
      </c>
      <c r="AL928" s="5">
        <v>8.0000000000000007E-5</v>
      </c>
      <c r="AM928" s="5">
        <v>12</v>
      </c>
      <c r="AN928" s="5">
        <v>1.1E-4</v>
      </c>
      <c r="AO928" s="5">
        <v>7</v>
      </c>
      <c r="AP928" s="5">
        <v>1</v>
      </c>
      <c r="AQ928" s="5">
        <v>1</v>
      </c>
      <c r="AR928" s="5">
        <v>7</v>
      </c>
      <c r="AS928" s="5">
        <v>1</v>
      </c>
      <c r="AT928" s="5">
        <v>547</v>
      </c>
      <c r="AU928" s="5">
        <f>IF(AM928&gt;20,1,0)</f>
        <v>0</v>
      </c>
    </row>
    <row r="929" spans="1:47">
      <c r="A929" s="15">
        <v>45000</v>
      </c>
      <c r="B929" s="1" t="s">
        <v>44</v>
      </c>
      <c r="C929">
        <v>2012</v>
      </c>
      <c r="D929">
        <v>13050.9</v>
      </c>
      <c r="E929" s="13">
        <v>30061</v>
      </c>
      <c r="F929" s="42">
        <v>7.4</v>
      </c>
      <c r="G929" s="5">
        <v>7.03</v>
      </c>
      <c r="H929" s="38" t="s">
        <v>1289</v>
      </c>
      <c r="I929" s="38" t="s">
        <v>1290</v>
      </c>
      <c r="J929" s="38" t="s">
        <v>1291</v>
      </c>
      <c r="K929" s="38">
        <v>27.7</v>
      </c>
      <c r="L929" s="38">
        <v>1.3</v>
      </c>
      <c r="M929" s="38">
        <v>5.3</v>
      </c>
      <c r="N929" s="13">
        <v>637</v>
      </c>
      <c r="O929" s="30">
        <v>16.7</v>
      </c>
      <c r="P929" s="9">
        <v>5.4605352174748658</v>
      </c>
      <c r="Q929" s="15">
        <v>41.5</v>
      </c>
      <c r="S929" s="31">
        <v>4717354</v>
      </c>
      <c r="T929" s="5">
        <v>78.5</v>
      </c>
      <c r="U929">
        <v>9.1999999999999993</v>
      </c>
      <c r="V929" s="9">
        <v>5.4567531532745335</v>
      </c>
      <c r="W929" s="5">
        <v>35570</v>
      </c>
      <c r="X929" s="5">
        <v>71.5</v>
      </c>
      <c r="Y929" s="5">
        <v>108420</v>
      </c>
      <c r="Z929" s="27">
        <v>1591.5409979884901</v>
      </c>
      <c r="AA929" s="11">
        <v>8026.75</v>
      </c>
      <c r="AB929" s="12">
        <v>-7.9771733180865584E-2</v>
      </c>
      <c r="AC929" s="5">
        <f>(D929/S929)*1000000</f>
        <v>2766.5721080080061</v>
      </c>
      <c r="AD929" s="5">
        <f>S929/E929</f>
        <v>156.92605036425934</v>
      </c>
      <c r="AE929" s="5">
        <v>560000</v>
      </c>
      <c r="AF929" s="5">
        <v>632100.63</v>
      </c>
      <c r="AG929" s="5">
        <v>13.51895</v>
      </c>
      <c r="AH929" s="5">
        <v>8821500.0399999991</v>
      </c>
      <c r="AI929" s="5">
        <v>9957277.8000000007</v>
      </c>
      <c r="AJ929" s="5">
        <v>146.71566999999999</v>
      </c>
      <c r="AK929" s="5">
        <v>37</v>
      </c>
      <c r="AL929" s="5">
        <v>1.9499999999999999E-3</v>
      </c>
      <c r="AM929" s="5">
        <v>2</v>
      </c>
      <c r="AN929" s="5">
        <v>2.0000000000000002E-5</v>
      </c>
      <c r="AO929" s="5">
        <v>2</v>
      </c>
      <c r="AP929" s="5">
        <v>2</v>
      </c>
      <c r="AQ929" s="5">
        <v>1</v>
      </c>
      <c r="AR929" s="5">
        <v>1</v>
      </c>
      <c r="AS929" s="5">
        <v>1</v>
      </c>
      <c r="AT929" s="5">
        <v>686</v>
      </c>
      <c r="AU929" s="5">
        <f>IF(AM929&gt;20,1,0)</f>
        <v>0</v>
      </c>
    </row>
    <row r="930" spans="1:47">
      <c r="A930" s="15">
        <v>45000</v>
      </c>
      <c r="B930" s="1" t="s">
        <v>44</v>
      </c>
      <c r="C930">
        <v>2011</v>
      </c>
      <c r="D930">
        <v>12487.8</v>
      </c>
      <c r="E930" s="13">
        <v>30061</v>
      </c>
      <c r="F930" s="42">
        <v>7.2</v>
      </c>
      <c r="G930" s="5">
        <v>6.85</v>
      </c>
      <c r="H930" s="38" t="s">
        <v>1442</v>
      </c>
      <c r="I930" s="38" t="s">
        <v>1443</v>
      </c>
      <c r="J930" s="38" t="s">
        <v>1444</v>
      </c>
      <c r="K930" s="38">
        <v>27.9</v>
      </c>
      <c r="L930" s="38">
        <v>1.4</v>
      </c>
      <c r="M930" s="38">
        <v>5.2</v>
      </c>
      <c r="N930" s="5">
        <v>529</v>
      </c>
      <c r="O930" s="30">
        <v>19</v>
      </c>
      <c r="P930" s="9">
        <v>4.8926685310636451</v>
      </c>
      <c r="Q930" s="15">
        <v>42.6</v>
      </c>
      <c r="S930" s="31">
        <v>4671994</v>
      </c>
      <c r="T930" s="5">
        <v>77.599999999999994</v>
      </c>
      <c r="U930">
        <v>10.6</v>
      </c>
      <c r="V930" s="9">
        <v>4.8970675311499869</v>
      </c>
      <c r="W930" s="5">
        <v>34073</v>
      </c>
      <c r="X930" s="8">
        <v>74.2</v>
      </c>
      <c r="Y930" s="5">
        <v>106989</v>
      </c>
      <c r="Z930" s="27">
        <v>1301.51336149591</v>
      </c>
      <c r="AA930" s="11">
        <v>7888</v>
      </c>
      <c r="AB930" s="12">
        <v>6.7001124818360958E-2</v>
      </c>
      <c r="AC930" s="5">
        <f>(D930/S930)*1000000</f>
        <v>2672.9058299304324</v>
      </c>
      <c r="AD930" s="5">
        <f>S930/E930</f>
        <v>155.41711852566448</v>
      </c>
      <c r="AE930" s="5">
        <v>566000</v>
      </c>
      <c r="AF930" s="5">
        <v>652094.26</v>
      </c>
      <c r="AG930" s="5">
        <v>12.39297</v>
      </c>
      <c r="AH930" s="5">
        <v>17722750</v>
      </c>
      <c r="AI930" s="5">
        <v>20418558.68</v>
      </c>
      <c r="AJ930" s="5">
        <v>336.77784000000003</v>
      </c>
      <c r="AK930" s="5">
        <v>41</v>
      </c>
      <c r="AL930" s="5">
        <v>4.8000000000000001E-4</v>
      </c>
      <c r="AM930" s="5">
        <v>8</v>
      </c>
      <c r="AN930" s="5">
        <v>6.0000000000000002E-5</v>
      </c>
      <c r="AO930" s="5">
        <v>3</v>
      </c>
      <c r="AP930" s="5">
        <v>1</v>
      </c>
      <c r="AQ930" s="5">
        <v>1</v>
      </c>
      <c r="AR930" s="5">
        <v>3</v>
      </c>
      <c r="AS930" s="5">
        <v>1</v>
      </c>
      <c r="AT930" s="5">
        <v>964</v>
      </c>
      <c r="AU930" s="5">
        <f>IF(AM930&gt;20,1,0)</f>
        <v>0</v>
      </c>
    </row>
    <row r="931" spans="1:47">
      <c r="A931" s="15">
        <v>45000</v>
      </c>
      <c r="B931" s="1" t="s">
        <v>44</v>
      </c>
      <c r="C931">
        <v>2010</v>
      </c>
      <c r="D931">
        <v>11930.5</v>
      </c>
      <c r="E931" s="13">
        <v>30061</v>
      </c>
      <c r="F931" s="42">
        <v>7.4</v>
      </c>
      <c r="G931" s="5">
        <v>5.71</v>
      </c>
      <c r="H931" s="38" t="s">
        <v>1594</v>
      </c>
      <c r="I931" s="38" t="s">
        <v>1595</v>
      </c>
      <c r="J931" s="38" t="s">
        <v>1596</v>
      </c>
      <c r="K931" s="38">
        <v>28.1</v>
      </c>
      <c r="L931" s="38">
        <v>1.2</v>
      </c>
      <c r="M931" s="38">
        <v>5</v>
      </c>
      <c r="N931" s="13">
        <v>455</v>
      </c>
      <c r="O931" s="30">
        <v>16.899999999999999</v>
      </c>
      <c r="P931" s="9">
        <v>4.5765277617313593</v>
      </c>
      <c r="Q931" s="15">
        <v>42.8</v>
      </c>
      <c r="S931" s="31">
        <v>4635649</v>
      </c>
      <c r="T931" s="5">
        <v>79.8</v>
      </c>
      <c r="U931">
        <v>11.2</v>
      </c>
      <c r="V931" s="9">
        <v>4.5856162669155323</v>
      </c>
      <c r="W931" s="5">
        <v>32458</v>
      </c>
      <c r="X931" s="8">
        <v>74.8</v>
      </c>
      <c r="Y931" s="5">
        <v>107129</v>
      </c>
      <c r="Z931" s="27">
        <v>1208.09599633639</v>
      </c>
      <c r="AA931" s="11">
        <v>7883</v>
      </c>
      <c r="AB931" s="12">
        <v>4.1902377235887675E-2</v>
      </c>
      <c r="AC931" s="5">
        <f>(D931/S931)*1000000</f>
        <v>2573.6417921201542</v>
      </c>
      <c r="AD931" s="5">
        <f>S931/E931</f>
        <v>154.20807691028241</v>
      </c>
      <c r="AE931" s="5">
        <v>65000</v>
      </c>
      <c r="AF931" s="5">
        <v>77250.990000000005</v>
      </c>
      <c r="AG931" s="5">
        <v>2.7143299999999999</v>
      </c>
      <c r="AH931" s="5">
        <v>14835850</v>
      </c>
      <c r="AI931" s="5">
        <v>17632062.68</v>
      </c>
      <c r="AJ931" s="5">
        <v>246.09631999999999</v>
      </c>
      <c r="AK931" s="5">
        <v>12.25</v>
      </c>
      <c r="AL931" s="5">
        <v>1.3999999999999999E-4</v>
      </c>
      <c r="AM931" s="5">
        <v>3</v>
      </c>
      <c r="AN931" s="5">
        <v>8.0000000000000007E-5</v>
      </c>
      <c r="AO931" s="5">
        <v>2</v>
      </c>
      <c r="AP931" s="5">
        <v>1</v>
      </c>
      <c r="AQ931" s="5">
        <v>1</v>
      </c>
      <c r="AR931" s="5">
        <v>2</v>
      </c>
      <c r="AS931" s="5">
        <v>1</v>
      </c>
      <c r="AT931" s="5">
        <v>562</v>
      </c>
      <c r="AU931" s="5">
        <f>IF(AM931&gt;20,1,0)</f>
        <v>0</v>
      </c>
    </row>
    <row r="932" spans="1:47">
      <c r="A932" s="15">
        <v>45000</v>
      </c>
      <c r="B932" s="1" t="s">
        <v>44</v>
      </c>
      <c r="C932">
        <v>2009</v>
      </c>
      <c r="D932">
        <v>11499.5</v>
      </c>
      <c r="E932" s="13">
        <v>30061</v>
      </c>
      <c r="F932" s="42">
        <v>7.3</v>
      </c>
      <c r="G932" s="5">
        <v>6.69</v>
      </c>
      <c r="H932" s="13"/>
      <c r="I932" s="13"/>
      <c r="J932" s="13"/>
      <c r="K932" s="13"/>
      <c r="L932" s="13"/>
      <c r="M932" s="13"/>
      <c r="N932" s="13">
        <v>394</v>
      </c>
      <c r="O932" s="30">
        <v>13.7</v>
      </c>
      <c r="P932" s="9">
        <v>4.7263021164874459</v>
      </c>
      <c r="Q932" s="15">
        <v>42.1</v>
      </c>
      <c r="S932" s="24">
        <v>4589872</v>
      </c>
      <c r="T932" s="5">
        <v>87.6</v>
      </c>
      <c r="U932">
        <v>11.2</v>
      </c>
      <c r="V932" s="9">
        <v>4.734600973302471</v>
      </c>
      <c r="W932" s="5">
        <v>31727</v>
      </c>
      <c r="X932" s="8">
        <v>74.400000000000006</v>
      </c>
      <c r="Y932" s="5">
        <v>109986</v>
      </c>
      <c r="Z932" s="27">
        <v>1323.8611131028899</v>
      </c>
      <c r="AA932" s="11">
        <v>8111.25</v>
      </c>
      <c r="AB932" s="12">
        <v>2.0022056407769245E-2</v>
      </c>
      <c r="AC932" s="5">
        <f>(D932/S932)*1000000</f>
        <v>2505.4075582064161</v>
      </c>
      <c r="AD932" s="5">
        <f>S932/E932</f>
        <v>152.68527327766873</v>
      </c>
      <c r="AE932" s="5">
        <v>55000</v>
      </c>
      <c r="AF932" s="5">
        <v>66438.399999999994</v>
      </c>
      <c r="AG932" s="5">
        <v>2.1792400000000001</v>
      </c>
      <c r="AH932" s="5">
        <v>56267200</v>
      </c>
      <c r="AI932" s="5">
        <v>67969147.859999999</v>
      </c>
      <c r="AJ932" s="5">
        <v>659.88877000000002</v>
      </c>
      <c r="AK932" s="5">
        <v>24</v>
      </c>
      <c r="AL932" s="5">
        <v>2.0000000000000001E-4</v>
      </c>
      <c r="AM932" s="5">
        <v>5</v>
      </c>
      <c r="AN932" s="5">
        <v>3.0000000000000001E-5</v>
      </c>
      <c r="AO932" s="5">
        <v>7</v>
      </c>
      <c r="AP932" s="5">
        <v>1</v>
      </c>
      <c r="AQ932" s="5">
        <v>1</v>
      </c>
      <c r="AR932" s="5">
        <v>7</v>
      </c>
      <c r="AS932" s="5">
        <v>1</v>
      </c>
      <c r="AT932" s="5">
        <v>415</v>
      </c>
      <c r="AU932" s="5">
        <f>IF(AM932&gt;20,1,0)</f>
        <v>0</v>
      </c>
    </row>
    <row r="933" spans="1:47">
      <c r="A933" s="15">
        <v>45000</v>
      </c>
      <c r="B933" s="1" t="s">
        <v>44</v>
      </c>
      <c r="C933">
        <v>2008</v>
      </c>
      <c r="D933">
        <v>11801.5</v>
      </c>
      <c r="E933" s="13">
        <v>30061</v>
      </c>
      <c r="F933" s="42">
        <v>7.3</v>
      </c>
      <c r="G933" s="5">
        <v>6.85</v>
      </c>
      <c r="H933" s="13"/>
      <c r="I933" s="13"/>
      <c r="J933" s="13"/>
      <c r="K933" s="13"/>
      <c r="L933" s="13"/>
      <c r="M933" s="13"/>
      <c r="N933" s="13"/>
      <c r="O933" s="30">
        <v>14</v>
      </c>
      <c r="P933" s="9">
        <v>5.3637114943170436</v>
      </c>
      <c r="Q933" s="15">
        <v>39.700000000000003</v>
      </c>
      <c r="S933" s="24">
        <v>4528996</v>
      </c>
      <c r="T933" s="5">
        <v>110</v>
      </c>
      <c r="U933">
        <v>6.8</v>
      </c>
      <c r="V933" s="9">
        <v>5.3681992866304702</v>
      </c>
      <c r="W933" s="5">
        <v>32962</v>
      </c>
      <c r="X933" s="8">
        <v>73.900000000000006</v>
      </c>
      <c r="Y933" s="5">
        <v>114666</v>
      </c>
      <c r="Z933" s="27">
        <v>2071.10542608984</v>
      </c>
      <c r="AA933" s="11">
        <v>9066.5</v>
      </c>
      <c r="AB933" s="12">
        <v>3.809517180082006E-2</v>
      </c>
      <c r="AC933" s="5">
        <f>(D933/S933)*1000000</f>
        <v>2605.7651629632705</v>
      </c>
      <c r="AD933" s="5">
        <f>S933/E933</f>
        <v>150.66019094507834</v>
      </c>
      <c r="AE933" s="5">
        <v>1166500</v>
      </c>
      <c r="AF933" s="5">
        <v>1404084.93</v>
      </c>
      <c r="AG933" s="5">
        <v>52.825600000000001</v>
      </c>
      <c r="AH933" s="5">
        <v>16077880</v>
      </c>
      <c r="AI933" s="5">
        <v>19352515.739999998</v>
      </c>
      <c r="AJ933" s="5">
        <v>484.8039</v>
      </c>
      <c r="AK933" s="5">
        <v>32</v>
      </c>
      <c r="AL933" s="5">
        <v>2.9999999999999997E-4</v>
      </c>
      <c r="AM933" s="5">
        <v>5</v>
      </c>
      <c r="AN933" s="5">
        <v>4.0000000000000003E-5</v>
      </c>
      <c r="AO933" s="5">
        <v>1</v>
      </c>
      <c r="AP933" s="5">
        <v>1</v>
      </c>
      <c r="AQ933" s="5">
        <v>1</v>
      </c>
      <c r="AR933" s="5">
        <v>1</v>
      </c>
      <c r="AS933" s="5">
        <v>1</v>
      </c>
      <c r="AT933" s="5">
        <v>340</v>
      </c>
      <c r="AU933" s="5">
        <f>IF(AM933&gt;20,1,0)</f>
        <v>0</v>
      </c>
    </row>
    <row r="934" spans="1:47">
      <c r="A934" s="15">
        <v>45000</v>
      </c>
      <c r="B934" s="1" t="s">
        <v>44</v>
      </c>
      <c r="C934">
        <v>2007</v>
      </c>
      <c r="D934">
        <v>12291.5</v>
      </c>
      <c r="E934" s="13">
        <v>30061</v>
      </c>
      <c r="F934" s="42">
        <v>7.9</v>
      </c>
      <c r="G934" s="5">
        <v>8.26</v>
      </c>
      <c r="H934" s="13"/>
      <c r="I934" s="13"/>
      <c r="J934" s="13"/>
      <c r="K934" s="13"/>
      <c r="L934" s="13"/>
      <c r="M934" s="13"/>
      <c r="N934" s="13"/>
      <c r="O934" s="30">
        <v>14.1</v>
      </c>
      <c r="P934" s="9">
        <v>5.7084762843604784</v>
      </c>
      <c r="Q934" s="15">
        <v>37</v>
      </c>
      <c r="S934" s="24">
        <v>4444110</v>
      </c>
      <c r="T934" s="5">
        <v>125.1</v>
      </c>
      <c r="U934">
        <v>5.7</v>
      </c>
      <c r="V934" s="9">
        <v>5.7108360789180326</v>
      </c>
      <c r="W934" s="5">
        <v>32264</v>
      </c>
      <c r="X934" s="8">
        <v>74.099999999999994</v>
      </c>
      <c r="Y934" s="5">
        <v>113310</v>
      </c>
      <c r="Z934" s="27">
        <v>3174.0916956241099</v>
      </c>
      <c r="AA934" s="11">
        <v>9453.25</v>
      </c>
      <c r="AB934" s="12">
        <v>1.3210650298573351E-3</v>
      </c>
      <c r="AC934" s="5">
        <f>(D934/S934)*1000000</f>
        <v>2765.795626120866</v>
      </c>
      <c r="AD934" s="5">
        <f>S934/E934</f>
        <v>147.83639932137987</v>
      </c>
      <c r="AE934" s="5">
        <v>39062000</v>
      </c>
      <c r="AF934" s="5">
        <v>48823163.390000001</v>
      </c>
      <c r="AG934" s="5">
        <v>654.57995000000005</v>
      </c>
      <c r="AH934" s="5">
        <v>16954200</v>
      </c>
      <c r="AI934" s="5">
        <v>21190867.5</v>
      </c>
      <c r="AJ934" s="5">
        <v>362.84091000000001</v>
      </c>
      <c r="AK934" s="5">
        <v>40</v>
      </c>
      <c r="AL934" s="5">
        <v>4.6000000000000001E-4</v>
      </c>
      <c r="AM934" s="5">
        <v>9</v>
      </c>
      <c r="AN934" s="5">
        <v>6.0000000000000002E-5</v>
      </c>
      <c r="AO934" s="5">
        <v>2</v>
      </c>
      <c r="AP934" s="5">
        <v>1</v>
      </c>
      <c r="AQ934" s="5">
        <v>1</v>
      </c>
      <c r="AR934" s="5">
        <v>2</v>
      </c>
      <c r="AS934" s="5">
        <v>1</v>
      </c>
      <c r="AT934" s="5">
        <v>192</v>
      </c>
      <c r="AU934" s="5">
        <f>IF(AM934&gt;20,1,0)</f>
        <v>0</v>
      </c>
    </row>
    <row r="935" spans="1:47">
      <c r="A935" s="15">
        <v>45000</v>
      </c>
      <c r="B935" s="1" t="s">
        <v>44</v>
      </c>
      <c r="C935">
        <v>2006</v>
      </c>
      <c r="D935">
        <v>11911.1</v>
      </c>
      <c r="E935" s="13">
        <v>30061</v>
      </c>
      <c r="F935" s="42">
        <v>7.8</v>
      </c>
      <c r="G935" s="5">
        <v>8.3800000000000008</v>
      </c>
      <c r="H935" s="13"/>
      <c r="I935" s="13"/>
      <c r="J935" s="13"/>
      <c r="K935" s="13"/>
      <c r="L935" s="13"/>
      <c r="M935" s="13"/>
      <c r="N935" s="13"/>
      <c r="O935" s="30">
        <v>11.2</v>
      </c>
      <c r="P935" s="9">
        <v>5.781618059040686</v>
      </c>
      <c r="Q935" s="15">
        <v>34.200000000000003</v>
      </c>
      <c r="S935" s="24">
        <v>4357847</v>
      </c>
      <c r="T935" s="5">
        <v>124.8</v>
      </c>
      <c r="U935">
        <v>6.4</v>
      </c>
      <c r="V935" s="9">
        <v>5.7848361530388743</v>
      </c>
      <c r="W935" s="5">
        <v>30892</v>
      </c>
      <c r="X935" s="8">
        <v>74.2</v>
      </c>
      <c r="Y935" s="5">
        <v>125222</v>
      </c>
      <c r="Z935" s="27">
        <v>4069.11684477996</v>
      </c>
      <c r="AA935" s="11">
        <v>9126.25</v>
      </c>
      <c r="AB935" s="12">
        <v>-4.3395594536426024E-2</v>
      </c>
      <c r="AC935" s="5">
        <f>(D935/S935)*1000000</f>
        <v>2733.2533702995997</v>
      </c>
      <c r="AD935" s="5">
        <f>S935/E935</f>
        <v>144.96680083829546</v>
      </c>
      <c r="AE935" s="5">
        <v>15000</v>
      </c>
      <c r="AF935" s="5">
        <v>19282.330000000002</v>
      </c>
      <c r="AG935" s="5">
        <v>0.54727999999999999</v>
      </c>
      <c r="AH935" s="5">
        <v>6922000</v>
      </c>
      <c r="AI935" s="5">
        <v>8898151.3300000001</v>
      </c>
      <c r="AJ935" s="5">
        <v>107.37671</v>
      </c>
      <c r="AK935" s="5">
        <v>44</v>
      </c>
      <c r="AL935" s="5">
        <v>8.3000000000000001E-4</v>
      </c>
      <c r="AM935" s="5">
        <v>6</v>
      </c>
      <c r="AN935" s="5">
        <v>3.0000000000000001E-5</v>
      </c>
      <c r="AO935" s="5">
        <v>2</v>
      </c>
      <c r="AP935" s="5">
        <v>1</v>
      </c>
      <c r="AQ935" s="5">
        <v>1</v>
      </c>
      <c r="AR935" s="5">
        <v>2</v>
      </c>
      <c r="AS935" s="5">
        <v>1</v>
      </c>
      <c r="AT935" s="5">
        <v>228</v>
      </c>
      <c r="AU935" s="5">
        <f>IF(AM935&gt;20,1,0)</f>
        <v>0</v>
      </c>
    </row>
    <row r="936" spans="1:47">
      <c r="A936" s="15">
        <v>45000</v>
      </c>
      <c r="B936" s="1" t="s">
        <v>44</v>
      </c>
      <c r="C936">
        <v>2005</v>
      </c>
      <c r="D936">
        <v>11267.7</v>
      </c>
      <c r="E936" s="13">
        <v>30061</v>
      </c>
      <c r="F936" s="42">
        <v>8.3000000000000007</v>
      </c>
      <c r="G936" s="5">
        <v>7.39</v>
      </c>
      <c r="H936" s="13"/>
      <c r="I936" s="13"/>
      <c r="J936" s="13"/>
      <c r="K936" s="13"/>
      <c r="L936" s="13"/>
      <c r="M936" s="13"/>
      <c r="N936" s="13"/>
      <c r="O936" s="30">
        <v>15</v>
      </c>
      <c r="P936" s="9">
        <v>5.5595748313113207</v>
      </c>
      <c r="Q936" s="15">
        <v>33</v>
      </c>
      <c r="S936" s="24">
        <v>4270150</v>
      </c>
      <c r="T936" s="5">
        <v>117</v>
      </c>
      <c r="U936">
        <v>6.7</v>
      </c>
      <c r="V936" s="9">
        <v>5.5617575176305429</v>
      </c>
      <c r="W936" s="5">
        <v>29171</v>
      </c>
      <c r="X936" s="8">
        <v>73.900000000000006</v>
      </c>
      <c r="Y936" s="5">
        <v>115194</v>
      </c>
      <c r="Z936" s="27">
        <v>4401.80477422279</v>
      </c>
      <c r="AA936" s="11">
        <v>8347.5</v>
      </c>
      <c r="AB936" s="12">
        <v>-3.7124184460399223E-2</v>
      </c>
      <c r="AC936" s="5">
        <f>(D936/S936)*1000000</f>
        <v>2638.7129257754414</v>
      </c>
      <c r="AD936" s="5">
        <f>S936/E936</f>
        <v>142.04949935131899</v>
      </c>
      <c r="AE936" s="5">
        <v>151000</v>
      </c>
      <c r="AF936" s="5">
        <v>200370.34</v>
      </c>
      <c r="AG936" s="5">
        <v>4.3664399999999999</v>
      </c>
      <c r="AH936" s="5">
        <v>13193000</v>
      </c>
      <c r="AI936" s="5">
        <v>17506528.82</v>
      </c>
      <c r="AJ936" s="5">
        <v>166.22192999999999</v>
      </c>
      <c r="AK936" s="5">
        <v>9</v>
      </c>
      <c r="AL936" s="5">
        <v>1.1E-4</v>
      </c>
      <c r="AM936" s="5">
        <v>6</v>
      </c>
      <c r="AN936" s="5">
        <v>6.9999999999999994E-5</v>
      </c>
      <c r="AO936" s="5">
        <v>3</v>
      </c>
      <c r="AP936" s="5">
        <v>1</v>
      </c>
      <c r="AQ936" s="5">
        <v>1</v>
      </c>
      <c r="AR936" s="5">
        <v>3</v>
      </c>
      <c r="AS936" s="5">
        <v>1</v>
      </c>
      <c r="AT936" s="5">
        <v>85</v>
      </c>
      <c r="AU936" s="5">
        <f>IF(AM936&gt;20,1,0)</f>
        <v>0</v>
      </c>
    </row>
    <row r="937" spans="1:47">
      <c r="A937" s="15">
        <v>45000</v>
      </c>
      <c r="B937" s="1" t="s">
        <v>44</v>
      </c>
      <c r="C937">
        <v>2004</v>
      </c>
      <c r="D937">
        <v>10523.1</v>
      </c>
      <c r="E937" s="13">
        <v>30061</v>
      </c>
      <c r="F937" s="42">
        <v>8.1999999999999993</v>
      </c>
      <c r="G937" s="5">
        <v>6.81</v>
      </c>
      <c r="H937" s="13"/>
      <c r="I937" s="13"/>
      <c r="J937" s="13"/>
      <c r="K937" s="13"/>
      <c r="L937" s="13"/>
      <c r="M937" s="13"/>
      <c r="N937" s="13"/>
      <c r="O937" s="30">
        <v>14.9</v>
      </c>
      <c r="P937" s="9">
        <v>5.4886421939257737</v>
      </c>
      <c r="Q937" s="15">
        <v>30.6</v>
      </c>
      <c r="S937" s="24">
        <v>4210921</v>
      </c>
      <c r="T937" s="5">
        <v>114.5</v>
      </c>
      <c r="U937">
        <v>6.8</v>
      </c>
      <c r="V937" s="9">
        <v>5.4944947305014189</v>
      </c>
      <c r="W937" s="5">
        <v>27906</v>
      </c>
      <c r="X937" s="8">
        <v>76.2</v>
      </c>
      <c r="Y937" s="5">
        <v>108929</v>
      </c>
      <c r="Z937" s="27">
        <v>3545.3805216441901</v>
      </c>
      <c r="AA937" s="5"/>
      <c r="AB937" s="12">
        <v>-4.4716132867535549E-2</v>
      </c>
      <c r="AC937" s="5">
        <f>(D937/S937)*1000000</f>
        <v>2499.0019998000439</v>
      </c>
      <c r="AD937" s="5">
        <f>S937/E937</f>
        <v>140.07920561524898</v>
      </c>
      <c r="AE937" s="5">
        <v>5000000</v>
      </c>
      <c r="AF937" s="5">
        <v>6859568.0599999996</v>
      </c>
      <c r="AG937" s="5">
        <v>60.670850000000002</v>
      </c>
      <c r="AH937" s="5">
        <v>67361000</v>
      </c>
      <c r="AI937" s="5">
        <v>92413472.799999997</v>
      </c>
      <c r="AJ937" s="5">
        <v>1204.88005</v>
      </c>
      <c r="AK937" s="5">
        <v>44</v>
      </c>
      <c r="AL937" s="5">
        <v>1.1299999999999999E-3</v>
      </c>
      <c r="AM937" s="5">
        <v>9</v>
      </c>
      <c r="AN937" s="5">
        <v>1.1E-4</v>
      </c>
      <c r="AO937" s="5">
        <v>2</v>
      </c>
      <c r="AP937" s="5">
        <v>1</v>
      </c>
      <c r="AQ937" s="5">
        <v>1</v>
      </c>
      <c r="AR937" s="5">
        <v>2</v>
      </c>
      <c r="AS937" s="5">
        <v>2</v>
      </c>
      <c r="AT937" s="5">
        <v>155</v>
      </c>
      <c r="AU937" s="5">
        <f>IF(AM937&gt;20,1,0)</f>
        <v>0</v>
      </c>
    </row>
    <row r="938" spans="1:47">
      <c r="A938" s="15">
        <v>45000</v>
      </c>
      <c r="B938" s="1" t="s">
        <v>44</v>
      </c>
      <c r="C938">
        <v>2003</v>
      </c>
      <c r="D938">
        <v>9538.9</v>
      </c>
      <c r="E938" s="13">
        <v>30061</v>
      </c>
      <c r="F938" s="42">
        <v>9</v>
      </c>
      <c r="G938" s="5">
        <v>7.3</v>
      </c>
      <c r="H938" s="13"/>
      <c r="I938" s="13"/>
      <c r="J938" s="13"/>
      <c r="K938" s="13"/>
      <c r="L938" s="13"/>
      <c r="M938" s="13"/>
      <c r="N938" s="13"/>
      <c r="O938" s="30">
        <v>12.7</v>
      </c>
      <c r="P938" s="9">
        <v>5.5507274449039956</v>
      </c>
      <c r="Q938" s="15">
        <v>30</v>
      </c>
      <c r="S938" s="24">
        <v>4150297</v>
      </c>
      <c r="T938" s="5">
        <v>112.7</v>
      </c>
      <c r="U938">
        <v>6.9</v>
      </c>
      <c r="V938" s="9">
        <v>5.5561178567342298</v>
      </c>
      <c r="W938" s="5">
        <v>26786</v>
      </c>
      <c r="X938" s="8">
        <v>75</v>
      </c>
      <c r="Y938" s="5">
        <v>111385</v>
      </c>
      <c r="Z938" s="27">
        <v>2999.603970655</v>
      </c>
      <c r="AA938" s="5"/>
      <c r="AB938" s="12">
        <v>-6.9007178819712925E-2</v>
      </c>
      <c r="AC938" s="5">
        <f>(D938/S938)*1000000</f>
        <v>2298.3656350376855</v>
      </c>
      <c r="AD938" s="5">
        <f>S938/E938</f>
        <v>138.06250623731745</v>
      </c>
      <c r="AE938" s="5">
        <v>0</v>
      </c>
      <c r="AF938" s="5">
        <v>0</v>
      </c>
      <c r="AG938" s="5">
        <v>0</v>
      </c>
      <c r="AH938" s="5">
        <v>6792500</v>
      </c>
      <c r="AI938" s="5">
        <v>9566884.9000000004</v>
      </c>
      <c r="AJ938" s="5">
        <v>97.249380000000002</v>
      </c>
      <c r="AK938" s="5">
        <v>44</v>
      </c>
      <c r="AL938" s="5">
        <v>9.7000000000000005E-4</v>
      </c>
      <c r="AM938" s="5">
        <v>1</v>
      </c>
      <c r="AN938" s="5">
        <v>4.0000000000000003E-5</v>
      </c>
      <c r="AO938" s="5">
        <v>14</v>
      </c>
      <c r="AP938" s="5">
        <v>1</v>
      </c>
      <c r="AQ938" s="5">
        <v>2</v>
      </c>
      <c r="AR938" s="5">
        <v>14</v>
      </c>
      <c r="AS938" s="5">
        <v>0</v>
      </c>
      <c r="AT938" s="5">
        <v>146</v>
      </c>
      <c r="AU938" s="5">
        <f>IF(AM938&gt;20,1,0)</f>
        <v>0</v>
      </c>
    </row>
    <row r="939" spans="1:47">
      <c r="A939" s="15">
        <v>45000</v>
      </c>
      <c r="B939" s="1" t="s">
        <v>44</v>
      </c>
      <c r="C939">
        <v>2002</v>
      </c>
      <c r="D939">
        <v>8725.2999999999993</v>
      </c>
      <c r="E939" s="13">
        <v>30061</v>
      </c>
      <c r="F939" s="42">
        <v>9.3000000000000007</v>
      </c>
      <c r="G939" s="5">
        <v>7.26</v>
      </c>
      <c r="H939" s="13"/>
      <c r="I939" s="13"/>
      <c r="J939" s="13"/>
      <c r="K939" s="13"/>
      <c r="L939" s="13"/>
      <c r="M939" s="13"/>
      <c r="N939" s="13"/>
      <c r="O939" s="30">
        <v>14.3</v>
      </c>
      <c r="P939" s="9">
        <v>5.7429295199074231</v>
      </c>
      <c r="Q939" s="15">
        <v>28.1</v>
      </c>
      <c r="S939" s="24">
        <v>4107795</v>
      </c>
      <c r="T939" s="5">
        <v>112.2</v>
      </c>
      <c r="U939">
        <v>5.8</v>
      </c>
      <c r="V939" s="9">
        <v>5.7476634408193865</v>
      </c>
      <c r="W939" s="5">
        <v>26179</v>
      </c>
      <c r="X939" s="8">
        <v>77.5</v>
      </c>
      <c r="Y939" s="5">
        <v>115559</v>
      </c>
      <c r="Z939" s="27">
        <v>2656.8589902744502</v>
      </c>
      <c r="AA939" s="5"/>
      <c r="AB939" s="12">
        <v>-5.0020008101623006E-2</v>
      </c>
      <c r="AC939" s="5">
        <f>(D939/S939)*1000000</f>
        <v>2124.0836020297993</v>
      </c>
      <c r="AD939" s="5">
        <f>S939/E939</f>
        <v>136.64864774957587</v>
      </c>
      <c r="AE939" s="5">
        <v>0</v>
      </c>
      <c r="AF939" s="5">
        <v>0</v>
      </c>
      <c r="AG939" s="5">
        <v>0</v>
      </c>
      <c r="AH939" s="5">
        <v>103043000</v>
      </c>
      <c r="AI939" s="5">
        <v>148438328.06</v>
      </c>
      <c r="AJ939" s="5">
        <v>2012.1965399999999</v>
      </c>
      <c r="AK939" s="5">
        <v>20</v>
      </c>
      <c r="AL939" s="5">
        <v>4.0999999999999999E-4</v>
      </c>
      <c r="AM939" s="5">
        <v>5</v>
      </c>
      <c r="AN939" s="5">
        <v>3.0000000000000001E-5</v>
      </c>
      <c r="AO939" s="5">
        <v>2</v>
      </c>
      <c r="AP939" s="5">
        <v>1</v>
      </c>
      <c r="AQ939" s="5">
        <v>1</v>
      </c>
      <c r="AR939" s="5">
        <v>2</v>
      </c>
      <c r="AS939" s="5">
        <v>0</v>
      </c>
      <c r="AT939" s="5">
        <v>119</v>
      </c>
      <c r="AU939" s="5">
        <f>IF(AM939&gt;20,1,0)</f>
        <v>0</v>
      </c>
    </row>
    <row r="940" spans="1:47">
      <c r="A940" s="15">
        <v>45000</v>
      </c>
      <c r="B940" s="1" t="s">
        <v>44</v>
      </c>
      <c r="C940">
        <v>2001</v>
      </c>
      <c r="D940">
        <v>8507.4</v>
      </c>
      <c r="E940" s="13">
        <v>30061</v>
      </c>
      <c r="F940" s="42">
        <v>9.9</v>
      </c>
      <c r="G940" s="5">
        <v>8.1199999999999992</v>
      </c>
      <c r="H940" s="13"/>
      <c r="I940" s="13"/>
      <c r="J940" s="13"/>
      <c r="K940" s="13"/>
      <c r="L940" s="13"/>
      <c r="M940" s="13"/>
      <c r="N940" s="13"/>
      <c r="O940" s="30">
        <v>15.1</v>
      </c>
      <c r="P940" s="9">
        <v>5.9811104797561336</v>
      </c>
      <c r="Q940" s="15">
        <v>25.9</v>
      </c>
      <c r="S940" s="24">
        <v>4064995</v>
      </c>
      <c r="T940" s="5">
        <v>113.6</v>
      </c>
      <c r="U940">
        <v>5.2</v>
      </c>
      <c r="V940" s="9">
        <v>5.9839823711107876</v>
      </c>
      <c r="W940" s="5">
        <v>25747</v>
      </c>
      <c r="X940" s="8">
        <v>76.099999999999994</v>
      </c>
      <c r="Y940" s="5">
        <v>111880</v>
      </c>
      <c r="Z940" s="27">
        <v>2574.5654974152399</v>
      </c>
      <c r="AA940" s="5"/>
      <c r="AB940" s="12">
        <v>-1.2049708328695077E-2</v>
      </c>
      <c r="AC940" s="5">
        <f>(D940/S940)*1000000</f>
        <v>2092.8439026370265</v>
      </c>
      <c r="AD940" s="5">
        <f>S940/E940</f>
        <v>135.22487608529323</v>
      </c>
      <c r="AE940" s="5">
        <v>50000</v>
      </c>
      <c r="AF940" s="5">
        <v>73166.14</v>
      </c>
      <c r="AG940" s="5">
        <v>0.36236000000000002</v>
      </c>
      <c r="AH940" s="5">
        <v>13919000</v>
      </c>
      <c r="AI940" s="5">
        <v>20367991.039999999</v>
      </c>
      <c r="AJ940" s="5">
        <v>136.90977000000001</v>
      </c>
      <c r="AK940" s="5">
        <v>58</v>
      </c>
      <c r="AL940" s="5">
        <v>3.8999999999999999E-4</v>
      </c>
      <c r="AM940" s="5">
        <v>4</v>
      </c>
      <c r="AN940" s="5">
        <v>3.0000000000000001E-5</v>
      </c>
      <c r="AO940" s="5">
        <v>1</v>
      </c>
      <c r="AP940" s="5">
        <v>1</v>
      </c>
      <c r="AQ940" s="5">
        <v>1</v>
      </c>
      <c r="AR940" s="5">
        <v>1</v>
      </c>
      <c r="AS940" s="5">
        <v>1</v>
      </c>
      <c r="AT940" s="5">
        <v>45</v>
      </c>
      <c r="AU940" s="5">
        <f>IF(AM940&gt;20,1,0)</f>
        <v>0</v>
      </c>
    </row>
    <row r="941" spans="1:47">
      <c r="A941" s="15">
        <v>45000</v>
      </c>
      <c r="B941" s="1" t="s">
        <v>44</v>
      </c>
      <c r="C941">
        <v>2000</v>
      </c>
      <c r="D941">
        <v>8238.7000000000007</v>
      </c>
      <c r="E941" s="13">
        <v>30061</v>
      </c>
      <c r="F941" s="42">
        <v>10.6</v>
      </c>
      <c r="G941" s="5">
        <v>7.25</v>
      </c>
      <c r="H941" s="13"/>
      <c r="I941" s="13"/>
      <c r="J941" s="13"/>
      <c r="K941" s="13"/>
      <c r="L941" s="13"/>
      <c r="M941" s="13"/>
      <c r="N941" s="13"/>
      <c r="O941" s="30">
        <v>11.1</v>
      </c>
      <c r="P941" s="9">
        <v>6.3154832325835075</v>
      </c>
      <c r="Q941" s="15">
        <v>23.4</v>
      </c>
      <c r="S941" s="24">
        <v>4012023</v>
      </c>
      <c r="T941" s="5">
        <v>115</v>
      </c>
      <c r="U941">
        <v>3.8</v>
      </c>
      <c r="V941" s="9">
        <v>6.3148479431535094</v>
      </c>
      <c r="W941" s="5">
        <v>25152</v>
      </c>
      <c r="X941" s="8">
        <v>76.5</v>
      </c>
      <c r="Y941" s="5">
        <v>110221</v>
      </c>
      <c r="Z941" s="27">
        <v>2692.1321303917098</v>
      </c>
      <c r="AA941" s="5"/>
      <c r="AB941" s="12">
        <v>-2.2265880407530469E-2</v>
      </c>
      <c r="AC941" s="5">
        <f>(D941/S941)*1000000</f>
        <v>2053.5026843066457</v>
      </c>
      <c r="AD941" s="5">
        <f>S941/E941</f>
        <v>133.46272579089185</v>
      </c>
      <c r="AE941" s="5">
        <v>55000</v>
      </c>
      <c r="AF941" s="5">
        <v>82772.91</v>
      </c>
      <c r="AG941" s="5">
        <v>2.3402400000000001</v>
      </c>
      <c r="AH941" s="5">
        <v>35400000</v>
      </c>
      <c r="AI941" s="5">
        <v>53275659.890000001</v>
      </c>
      <c r="AJ941" s="5">
        <v>463.83166999999997</v>
      </c>
      <c r="AK941" s="5">
        <v>23</v>
      </c>
      <c r="AL941" s="5">
        <v>6.8999999999999997E-4</v>
      </c>
      <c r="AM941" s="5">
        <v>13</v>
      </c>
      <c r="AN941" s="5">
        <v>2.7E-4</v>
      </c>
      <c r="AO941" s="5">
        <v>2</v>
      </c>
      <c r="AP941" s="5">
        <v>2</v>
      </c>
      <c r="AQ941" s="5">
        <v>1</v>
      </c>
      <c r="AR941" s="5">
        <v>1</v>
      </c>
      <c r="AS941" s="5">
        <v>1</v>
      </c>
      <c r="AT941" s="5">
        <v>67</v>
      </c>
      <c r="AU941" s="5">
        <f>IF(AM941&gt;20,1,0)</f>
        <v>0</v>
      </c>
    </row>
    <row r="942" spans="1:47">
      <c r="A942" s="15">
        <v>45000</v>
      </c>
      <c r="B942" s="1" t="s">
        <v>44</v>
      </c>
      <c r="C942">
        <v>1999</v>
      </c>
      <c r="D942">
        <v>7887.6</v>
      </c>
      <c r="E942" s="13">
        <v>30061</v>
      </c>
      <c r="F942" s="42">
        <v>10.199999999999999</v>
      </c>
      <c r="G942" s="5">
        <v>6.64</v>
      </c>
      <c r="H942" s="13"/>
      <c r="I942" s="13"/>
      <c r="J942" s="13"/>
      <c r="K942" s="13"/>
      <c r="L942" s="13"/>
      <c r="M942" s="13"/>
      <c r="N942" s="13"/>
      <c r="O942" s="30">
        <v>11.7</v>
      </c>
      <c r="P942" s="9">
        <v>6.1952972800279831</v>
      </c>
      <c r="Q942" s="15">
        <v>21.2</v>
      </c>
      <c r="S942" s="25">
        <v>3974682</v>
      </c>
      <c r="T942" s="5">
        <v>115.1</v>
      </c>
      <c r="U942">
        <v>4.3</v>
      </c>
      <c r="V942" s="9">
        <v>6.1887306458493141</v>
      </c>
      <c r="W942" s="5">
        <v>23789</v>
      </c>
      <c r="X942" s="8">
        <v>77.099999999999994</v>
      </c>
      <c r="Y942" s="5">
        <v>108153</v>
      </c>
      <c r="Z942" s="27">
        <v>2931.75021596852</v>
      </c>
      <c r="AA942" s="5"/>
      <c r="AB942" s="5"/>
      <c r="AC942" s="5">
        <f>(D942/S942)*1000000</f>
        <v>1984.4606436439444</v>
      </c>
      <c r="AD942" s="5">
        <f>S942/E942</f>
        <v>132.22055154519146</v>
      </c>
      <c r="AE942" s="5">
        <v>2020000</v>
      </c>
      <c r="AF942" s="5">
        <v>3142209.2</v>
      </c>
      <c r="AG942" s="5">
        <v>185.93607</v>
      </c>
      <c r="AH942" s="5">
        <v>52063600</v>
      </c>
      <c r="AI942" s="5">
        <v>80987486.700000003</v>
      </c>
      <c r="AJ942" s="5">
        <v>1675.3106299999999</v>
      </c>
      <c r="AK942" s="5">
        <v>54</v>
      </c>
      <c r="AL942" s="5">
        <v>7.2000000000000005E-4</v>
      </c>
      <c r="AM942" s="5">
        <v>21.04</v>
      </c>
      <c r="AN942" s="5">
        <v>5.1999999999999995E-4</v>
      </c>
      <c r="AO942" s="5">
        <v>12</v>
      </c>
      <c r="AP942" s="5">
        <v>6</v>
      </c>
      <c r="AQ942" s="5">
        <v>12</v>
      </c>
      <c r="AR942" s="5">
        <v>2</v>
      </c>
      <c r="AS942" s="5">
        <v>1</v>
      </c>
      <c r="AT942" s="5">
        <v>111</v>
      </c>
      <c r="AU942" s="5">
        <f>IF(AM942&gt;20,1,0)</f>
        <v>1</v>
      </c>
    </row>
    <row r="943" spans="1:47">
      <c r="A943" s="15">
        <v>45000</v>
      </c>
      <c r="B943" s="1" t="s">
        <v>44</v>
      </c>
      <c r="C943">
        <v>1998</v>
      </c>
      <c r="D943">
        <v>7404.2</v>
      </c>
      <c r="E943" s="17">
        <v>30061</v>
      </c>
      <c r="F943" s="41"/>
      <c r="G943" s="5">
        <v>7.98</v>
      </c>
      <c r="H943" s="17"/>
      <c r="I943" s="17"/>
      <c r="J943" s="17"/>
      <c r="K943" s="17"/>
      <c r="L943" s="17"/>
      <c r="M943" s="17"/>
      <c r="N943" s="17"/>
      <c r="O943" s="30">
        <v>13.7</v>
      </c>
      <c r="P943" s="9">
        <v>6.2358599309336489</v>
      </c>
      <c r="Q943" s="15">
        <v>19.899999999999999</v>
      </c>
      <c r="S943" s="25">
        <v>3919235</v>
      </c>
      <c r="T943" s="5">
        <v>109.3</v>
      </c>
      <c r="U943">
        <v>3.8</v>
      </c>
      <c r="V943" s="9">
        <v>6.2290929718188046</v>
      </c>
      <c r="W943" s="5">
        <v>22947</v>
      </c>
      <c r="X943" s="8">
        <v>76.599999999999994</v>
      </c>
      <c r="Y943" s="5">
        <v>101971</v>
      </c>
      <c r="Z943" s="27">
        <v>2671.4077283659999</v>
      </c>
      <c r="AA943" s="5"/>
      <c r="AB943" s="5"/>
      <c r="AC943" s="5">
        <f>(D943/S943)*1000000</f>
        <v>1889.1952128412815</v>
      </c>
      <c r="AD943" s="5">
        <f>S943/E943</f>
        <v>130.37606866039053</v>
      </c>
      <c r="AE943" s="5">
        <v>101000</v>
      </c>
      <c r="AF943" s="5">
        <v>160580.38</v>
      </c>
      <c r="AG943" s="5">
        <v>4.3121200000000002</v>
      </c>
      <c r="AH943" s="5">
        <v>23580700</v>
      </c>
      <c r="AI943" s="5">
        <v>37491068</v>
      </c>
      <c r="AJ943" s="5">
        <v>426.80191000000002</v>
      </c>
      <c r="AK943" s="5">
        <v>59</v>
      </c>
      <c r="AL943" s="5">
        <v>1.1100000000000001E-3</v>
      </c>
      <c r="AM943" s="5">
        <v>11.04</v>
      </c>
      <c r="AN943" s="5">
        <v>1.7000000000000001E-4</v>
      </c>
      <c r="AO943" s="5">
        <v>30</v>
      </c>
      <c r="AP943" s="5">
        <v>30</v>
      </c>
      <c r="AQ943" s="5">
        <v>1</v>
      </c>
      <c r="AR943" s="5">
        <v>2</v>
      </c>
      <c r="AS943" s="5">
        <v>1</v>
      </c>
      <c r="AT943" s="5">
        <v>123</v>
      </c>
      <c r="AU943" s="5">
        <f>IF(AM943&gt;20,1,0)</f>
        <v>0</v>
      </c>
    </row>
    <row r="944" spans="1:47">
      <c r="A944" s="15">
        <v>45000</v>
      </c>
      <c r="B944" s="1" t="s">
        <v>44</v>
      </c>
      <c r="C944">
        <v>1997</v>
      </c>
      <c r="D944">
        <v>6878.7</v>
      </c>
      <c r="E944" s="13">
        <v>30061</v>
      </c>
      <c r="F944" s="42"/>
      <c r="G944" s="5">
        <v>8.35</v>
      </c>
      <c r="H944" s="13"/>
      <c r="I944" s="13"/>
      <c r="J944" s="13"/>
      <c r="K944" s="13"/>
      <c r="L944" s="13"/>
      <c r="M944" s="13"/>
      <c r="N944" s="13"/>
      <c r="O944" s="30">
        <v>13.1</v>
      </c>
      <c r="P944" s="9">
        <v>6.0459712940541763</v>
      </c>
      <c r="Q944" s="15">
        <v>18.7</v>
      </c>
      <c r="R944">
        <v>14.1</v>
      </c>
      <c r="S944" s="25">
        <v>3859696</v>
      </c>
      <c r="T944" s="5">
        <v>101.7</v>
      </c>
      <c r="U944">
        <v>4.5999999999999996</v>
      </c>
      <c r="V944" s="9">
        <v>6.0487772659251</v>
      </c>
      <c r="W944" s="5">
        <v>21728</v>
      </c>
      <c r="X944" s="8">
        <v>74.099999999999994</v>
      </c>
      <c r="Y944" s="5">
        <v>94878</v>
      </c>
      <c r="Z944" s="27">
        <v>2494.8064523687899</v>
      </c>
      <c r="AA944" s="5"/>
      <c r="AB944" s="5"/>
      <c r="AC944" s="5">
        <f>(D944/S944)*1000000</f>
        <v>1782.1869908925469</v>
      </c>
      <c r="AD944" s="5">
        <f>S944/E944</f>
        <v>128.39546255946243</v>
      </c>
      <c r="AE944" s="5">
        <v>651000</v>
      </c>
      <c r="AF944" s="5">
        <v>1051149.94</v>
      </c>
      <c r="AG944" s="5">
        <v>8.7223600000000001</v>
      </c>
      <c r="AH944" s="5">
        <v>4867000</v>
      </c>
      <c r="AI944" s="5">
        <v>7858597.2999999998</v>
      </c>
      <c r="AJ944" s="5">
        <v>96.007050000000007</v>
      </c>
      <c r="AK944" s="5">
        <v>35</v>
      </c>
      <c r="AL944" s="5">
        <v>3.5E-4</v>
      </c>
      <c r="AM944" s="5">
        <v>4</v>
      </c>
      <c r="AN944" s="5">
        <v>4.0000000000000003E-5</v>
      </c>
      <c r="AO944" s="5">
        <v>2</v>
      </c>
      <c r="AP944" s="5">
        <v>1</v>
      </c>
      <c r="AQ944" s="5">
        <v>2</v>
      </c>
      <c r="AR944" s="5">
        <v>2</v>
      </c>
      <c r="AS944" s="5">
        <v>1</v>
      </c>
      <c r="AT944" s="5">
        <v>80</v>
      </c>
      <c r="AU944" s="5">
        <f>IF(AM944&gt;20,1,0)</f>
        <v>0</v>
      </c>
    </row>
    <row r="945" spans="1:47">
      <c r="A945" s="15">
        <v>46000</v>
      </c>
      <c r="B945" s="1" t="s">
        <v>45</v>
      </c>
      <c r="C945">
        <v>2019</v>
      </c>
      <c r="D945">
        <v>4357.3999999999996</v>
      </c>
      <c r="E945" s="13">
        <v>75811</v>
      </c>
      <c r="F945" s="42">
        <v>6.1</v>
      </c>
      <c r="G945" s="42"/>
      <c r="H945" s="38" t="s">
        <v>223</v>
      </c>
      <c r="I945" s="38" t="s">
        <v>224</v>
      </c>
      <c r="J945" s="38" t="s">
        <v>225</v>
      </c>
      <c r="K945" s="38">
        <v>2.4</v>
      </c>
      <c r="L945" s="38">
        <v>1.3</v>
      </c>
      <c r="M945" s="38">
        <v>3.7</v>
      </c>
      <c r="N945" s="13">
        <v>133</v>
      </c>
      <c r="O945" s="30">
        <v>10.6</v>
      </c>
      <c r="P945" s="13"/>
      <c r="Q945" s="15">
        <v>8.3000000000000007</v>
      </c>
      <c r="S945" s="31">
        <v>884659</v>
      </c>
      <c r="T945" s="5">
        <v>23.6</v>
      </c>
      <c r="U945">
        <v>3.3</v>
      </c>
      <c r="V945" s="5"/>
      <c r="W945" s="5">
        <v>53962</v>
      </c>
      <c r="X945" s="8">
        <v>69.5</v>
      </c>
      <c r="Y945" s="5">
        <v>31774</v>
      </c>
      <c r="Z945" s="27">
        <v>360.06899950680003</v>
      </c>
      <c r="AA945" s="11">
        <v>1844.75</v>
      </c>
      <c r="AB945" s="5"/>
      <c r="AC945" s="5">
        <f>(D945/S945)*1000000</f>
        <v>4925.5136724997992</v>
      </c>
      <c r="AD945" s="5">
        <f>S945/E945</f>
        <v>11.66926963105618</v>
      </c>
      <c r="AE945" s="5">
        <v>926645500</v>
      </c>
      <c r="AF945" s="5">
        <v>926645500</v>
      </c>
      <c r="AG945" s="5">
        <v>173423.13274999999</v>
      </c>
      <c r="AH945" s="5">
        <v>124524950</v>
      </c>
      <c r="AI945" s="5">
        <v>124524950</v>
      </c>
      <c r="AJ945" s="5">
        <v>11751.943230000001</v>
      </c>
      <c r="AK945" s="5">
        <v>14</v>
      </c>
      <c r="AL945" s="5">
        <v>9.3999999999999997E-4</v>
      </c>
      <c r="AM945" s="5">
        <v>6</v>
      </c>
      <c r="AN945" s="5">
        <v>1.1299999999999999E-3</v>
      </c>
      <c r="AO945" s="5">
        <v>31</v>
      </c>
      <c r="AP945" s="5">
        <v>30</v>
      </c>
      <c r="AQ945" s="5">
        <v>1</v>
      </c>
      <c r="AR945" s="5">
        <v>31</v>
      </c>
      <c r="AS945" s="5">
        <v>30</v>
      </c>
      <c r="AT945" s="5">
        <v>360</v>
      </c>
      <c r="AU945" s="5">
        <f>IF(AM945&gt;20,1,0)</f>
        <v>0</v>
      </c>
    </row>
    <row r="946" spans="1:47">
      <c r="A946" s="15">
        <v>46000</v>
      </c>
      <c r="B946" s="1" t="s">
        <v>45</v>
      </c>
      <c r="C946">
        <v>2018</v>
      </c>
      <c r="D946">
        <v>4168.2</v>
      </c>
      <c r="E946" s="13">
        <v>75811</v>
      </c>
      <c r="F946" s="42">
        <v>6.5</v>
      </c>
      <c r="G946" s="5">
        <v>1.3601818109999999</v>
      </c>
      <c r="H946" s="38" t="s">
        <v>376</v>
      </c>
      <c r="I946" s="38" t="s">
        <v>377</v>
      </c>
      <c r="J946" s="38" t="s">
        <v>378</v>
      </c>
      <c r="K946" s="38">
        <v>2.2000000000000002</v>
      </c>
      <c r="L946" s="38">
        <v>1.7</v>
      </c>
      <c r="M946" s="38">
        <v>3.9</v>
      </c>
      <c r="N946" s="13">
        <v>169</v>
      </c>
      <c r="O946" s="30">
        <v>10.6</v>
      </c>
      <c r="P946" s="9">
        <v>7.282610844312134</v>
      </c>
      <c r="Q946" s="15">
        <v>8.1999999999999993</v>
      </c>
      <c r="S946" s="31">
        <v>878698</v>
      </c>
      <c r="T946" s="5">
        <v>23</v>
      </c>
      <c r="U946">
        <v>3.1</v>
      </c>
      <c r="V946" s="5"/>
      <c r="W946" s="5">
        <v>52633</v>
      </c>
      <c r="X946" s="8">
        <v>69.099999999999994</v>
      </c>
      <c r="Y946" s="5">
        <v>31286</v>
      </c>
      <c r="Z946" s="27">
        <v>379.61593133473798</v>
      </c>
      <c r="AA946" s="11">
        <v>2306.5</v>
      </c>
      <c r="AB946" s="5"/>
      <c r="AC946" s="5">
        <f>(D946/S946)*1000000</f>
        <v>4743.6092946609642</v>
      </c>
      <c r="AD946" s="5">
        <f>S946/E946</f>
        <v>11.590639880756092</v>
      </c>
      <c r="AE946" s="5">
        <v>5000</v>
      </c>
      <c r="AF946" s="5">
        <v>5160.24</v>
      </c>
      <c r="AG946" s="5">
        <v>8.7749999999999995E-2</v>
      </c>
      <c r="AH946" s="5">
        <v>5179000</v>
      </c>
      <c r="AI946" s="5">
        <v>5344976.67</v>
      </c>
      <c r="AJ946" s="5">
        <v>687.35105999999996</v>
      </c>
      <c r="AK946" s="5">
        <v>2</v>
      </c>
      <c r="AL946" s="5">
        <v>2.16E-3</v>
      </c>
      <c r="AM946" s="5">
        <v>1</v>
      </c>
      <c r="AN946" s="5">
        <v>3.0000000000000001E-5</v>
      </c>
      <c r="AO946" s="5">
        <v>3</v>
      </c>
      <c r="AP946" s="5">
        <v>1</v>
      </c>
      <c r="AQ946" s="5">
        <v>1</v>
      </c>
      <c r="AR946" s="5">
        <v>3</v>
      </c>
      <c r="AS946" s="5">
        <v>2</v>
      </c>
      <c r="AT946" s="5">
        <v>21</v>
      </c>
      <c r="AU946" s="5">
        <f>IF(AM946&gt;20,1,0)</f>
        <v>0</v>
      </c>
    </row>
    <row r="947" spans="1:47">
      <c r="A947" s="15">
        <v>46000</v>
      </c>
      <c r="B947" s="1" t="s">
        <v>45</v>
      </c>
      <c r="C947">
        <v>2017</v>
      </c>
      <c r="D947">
        <v>3969.4</v>
      </c>
      <c r="E947" s="13">
        <v>75811</v>
      </c>
      <c r="F947" s="42">
        <v>6.7</v>
      </c>
      <c r="G947" s="5">
        <v>3.0917706229999999</v>
      </c>
      <c r="H947" s="38" t="s">
        <v>529</v>
      </c>
      <c r="I947" s="38" t="s">
        <v>530</v>
      </c>
      <c r="J947" s="38" t="s">
        <v>531</v>
      </c>
      <c r="K947" s="38">
        <v>2</v>
      </c>
      <c r="L947" s="38">
        <v>1.2</v>
      </c>
      <c r="M947" s="38">
        <v>3.6</v>
      </c>
      <c r="N947" s="13">
        <v>114</v>
      </c>
      <c r="O947" s="30">
        <v>10.4</v>
      </c>
      <c r="P947" s="9">
        <v>7.1636989263036961</v>
      </c>
      <c r="Q947" s="15">
        <v>8</v>
      </c>
      <c r="S947" s="31">
        <v>872868</v>
      </c>
      <c r="T947" s="5">
        <v>22.4</v>
      </c>
      <c r="U947">
        <v>3.2</v>
      </c>
      <c r="V947" s="9">
        <v>7.1131251166050262</v>
      </c>
      <c r="W947" s="5">
        <v>49787</v>
      </c>
      <c r="X947" s="8">
        <v>67.8</v>
      </c>
      <c r="Y947" s="5">
        <v>30860</v>
      </c>
      <c r="Z947" s="27">
        <v>446.621365790065</v>
      </c>
      <c r="AA947" s="11">
        <v>2019.25</v>
      </c>
      <c r="AB947" s="5"/>
      <c r="AC947" s="5">
        <f>(D947/S947)*1000000</f>
        <v>4547.5375429045398</v>
      </c>
      <c r="AD947" s="5">
        <f>S947/E947</f>
        <v>11.5137381118835</v>
      </c>
      <c r="AE947" s="5">
        <v>0</v>
      </c>
      <c r="AF947" s="5">
        <v>0</v>
      </c>
      <c r="AG947" s="5">
        <v>0</v>
      </c>
      <c r="AH947" s="5">
        <v>171000</v>
      </c>
      <c r="AI947" s="5">
        <v>177664.6</v>
      </c>
      <c r="AJ947" s="5">
        <v>38.938690000000001</v>
      </c>
      <c r="AK947" s="5">
        <v>3</v>
      </c>
      <c r="AL947" s="5">
        <v>6.8000000000000005E-4</v>
      </c>
      <c r="AM947" s="5">
        <v>3</v>
      </c>
      <c r="AN947" s="5">
        <v>4.8000000000000001E-4</v>
      </c>
      <c r="AO947" s="5">
        <v>2</v>
      </c>
      <c r="AP947" s="5">
        <v>2</v>
      </c>
      <c r="AQ947" s="5">
        <v>1</v>
      </c>
      <c r="AR947" s="5">
        <v>1</v>
      </c>
      <c r="AS947" s="5">
        <v>0</v>
      </c>
      <c r="AT947" s="5">
        <v>15</v>
      </c>
      <c r="AU947" s="5">
        <f>IF(AM947&gt;20,1,0)</f>
        <v>0</v>
      </c>
    </row>
    <row r="948" spans="1:47">
      <c r="A948" s="15">
        <v>46000</v>
      </c>
      <c r="B948" s="1" t="s">
        <v>45</v>
      </c>
      <c r="C948">
        <v>2016</v>
      </c>
      <c r="D948">
        <v>3608.5</v>
      </c>
      <c r="E948" s="13">
        <v>75811</v>
      </c>
      <c r="F948" s="42">
        <v>7.2</v>
      </c>
      <c r="G948" s="5">
        <v>3.25</v>
      </c>
      <c r="H948" s="38" t="s">
        <v>682</v>
      </c>
      <c r="I948" s="38" t="s">
        <v>683</v>
      </c>
      <c r="J948" s="38" t="s">
        <v>684</v>
      </c>
      <c r="K948" s="38">
        <v>1.7</v>
      </c>
      <c r="L948" s="38">
        <v>1.5</v>
      </c>
      <c r="M948" s="38">
        <v>3.7</v>
      </c>
      <c r="N948" s="13">
        <v>136</v>
      </c>
      <c r="O948" s="30">
        <v>14.5</v>
      </c>
      <c r="P948" s="9">
        <v>7.448065325432335</v>
      </c>
      <c r="Q948" s="15">
        <v>8</v>
      </c>
      <c r="S948" s="31">
        <v>862996</v>
      </c>
      <c r="T948" s="5">
        <v>22.8</v>
      </c>
      <c r="U948">
        <v>3</v>
      </c>
      <c r="V948" s="9">
        <v>7.428688898114685</v>
      </c>
      <c r="W948" s="5">
        <v>48724</v>
      </c>
      <c r="X948" s="8">
        <v>69.400000000000006</v>
      </c>
      <c r="Y948" s="5">
        <v>30559</v>
      </c>
      <c r="Z948" s="27">
        <v>474.75122716923801</v>
      </c>
      <c r="AA948" s="11">
        <v>1462</v>
      </c>
      <c r="AB948" s="12">
        <v>0.25829958140927139</v>
      </c>
      <c r="AC948" s="5">
        <f>(D948/S948)*1000000</f>
        <v>4181.3635289155454</v>
      </c>
      <c r="AD948" s="5">
        <f>S948/E948</f>
        <v>11.383519542018968</v>
      </c>
      <c r="AE948" s="5">
        <v>0</v>
      </c>
      <c r="AF948" s="5">
        <v>0</v>
      </c>
      <c r="AG948" s="5">
        <v>0</v>
      </c>
      <c r="AH948" s="5">
        <v>10548200</v>
      </c>
      <c r="AI948" s="5">
        <v>11186222.65</v>
      </c>
      <c r="AJ948" s="5">
        <v>2082.4747299999999</v>
      </c>
      <c r="AK948" s="5">
        <v>7</v>
      </c>
      <c r="AL948" s="5">
        <v>1.5399999999999999E-3</v>
      </c>
      <c r="AM948" s="5">
        <v>1</v>
      </c>
      <c r="AN948" s="5">
        <v>5.2999999999999998E-4</v>
      </c>
      <c r="AO948" s="5">
        <v>2</v>
      </c>
      <c r="AP948" s="5">
        <v>2</v>
      </c>
      <c r="AQ948" s="5">
        <v>1</v>
      </c>
      <c r="AR948" s="5">
        <v>2</v>
      </c>
      <c r="AS948" s="5">
        <v>0</v>
      </c>
      <c r="AT948" s="5">
        <v>61</v>
      </c>
      <c r="AU948" s="5">
        <f>IF(AM948&gt;20,1,0)</f>
        <v>0</v>
      </c>
    </row>
    <row r="949" spans="1:47">
      <c r="A949" s="15">
        <v>46000</v>
      </c>
      <c r="B949" s="1" t="s">
        <v>45</v>
      </c>
      <c r="C949">
        <v>2015</v>
      </c>
      <c r="D949">
        <v>3547.5</v>
      </c>
      <c r="E949" s="13">
        <v>75811</v>
      </c>
      <c r="F949" s="42">
        <v>7.2</v>
      </c>
      <c r="G949" s="5">
        <v>3.85</v>
      </c>
      <c r="H949" s="38" t="s">
        <v>835</v>
      </c>
      <c r="I949" s="38" t="s">
        <v>836</v>
      </c>
      <c r="J949" s="38" t="s">
        <v>837</v>
      </c>
      <c r="K949" s="38">
        <v>1.5</v>
      </c>
      <c r="L949" s="38">
        <v>1.4</v>
      </c>
      <c r="M949" s="38">
        <v>3.5</v>
      </c>
      <c r="N949" s="13">
        <v>146</v>
      </c>
      <c r="O949" s="30">
        <v>13.9</v>
      </c>
      <c r="P949" s="9">
        <v>7.6036680351817507</v>
      </c>
      <c r="Q949" s="15">
        <v>7.6</v>
      </c>
      <c r="S949" s="31">
        <v>853988</v>
      </c>
      <c r="T949" s="5">
        <v>22.2</v>
      </c>
      <c r="U949">
        <v>3.1</v>
      </c>
      <c r="V949" s="9">
        <v>7.6034788483429194</v>
      </c>
      <c r="W949" s="5">
        <v>48678</v>
      </c>
      <c r="X949" s="8">
        <v>70.099999999999994</v>
      </c>
      <c r="Y949" s="5">
        <v>30067</v>
      </c>
      <c r="Z949" s="27">
        <v>351.35581361188599</v>
      </c>
      <c r="AA949" s="11">
        <v>1495</v>
      </c>
      <c r="AB949" s="12">
        <v>0.26653599210436985</v>
      </c>
      <c r="AC949" s="5">
        <f>(D949/S949)*1000000</f>
        <v>4154.0396352173566</v>
      </c>
      <c r="AD949" s="5">
        <f>S949/E949</f>
        <v>11.264697735157167</v>
      </c>
      <c r="AE949" s="5">
        <v>0</v>
      </c>
      <c r="AF949" s="5">
        <v>0</v>
      </c>
      <c r="AG949" s="5">
        <v>0</v>
      </c>
      <c r="AH949" s="5">
        <v>7870000</v>
      </c>
      <c r="AI949" s="5">
        <v>8605061.0600000005</v>
      </c>
      <c r="AJ949" s="5">
        <v>1127.74614</v>
      </c>
      <c r="AK949" s="5">
        <v>14</v>
      </c>
      <c r="AL949" s="5">
        <v>4.47E-3</v>
      </c>
      <c r="AM949" s="5">
        <v>3</v>
      </c>
      <c r="AN949" s="5">
        <v>5.4000000000000001E-4</v>
      </c>
      <c r="AO949" s="5">
        <v>13</v>
      </c>
      <c r="AP949" s="5">
        <v>1</v>
      </c>
      <c r="AQ949" s="5">
        <v>1</v>
      </c>
      <c r="AR949" s="5">
        <v>13</v>
      </c>
      <c r="AS949" s="5">
        <v>0</v>
      </c>
      <c r="AT949" s="5">
        <v>82</v>
      </c>
      <c r="AU949" s="5">
        <f>IF(AM949&gt;20,1,0)</f>
        <v>0</v>
      </c>
    </row>
    <row r="950" spans="1:47">
      <c r="A950" s="15">
        <v>46000</v>
      </c>
      <c r="B950" s="1" t="s">
        <v>45</v>
      </c>
      <c r="C950">
        <v>2014</v>
      </c>
      <c r="D950">
        <v>3427.9</v>
      </c>
      <c r="E950" s="13">
        <v>75811</v>
      </c>
      <c r="F950" s="42">
        <v>7.1</v>
      </c>
      <c r="G950" s="5">
        <v>2.34</v>
      </c>
      <c r="H950" s="38" t="s">
        <v>987</v>
      </c>
      <c r="I950" s="38" t="s">
        <v>988</v>
      </c>
      <c r="J950" s="38" t="s">
        <v>989</v>
      </c>
      <c r="K950" s="38">
        <v>1.7</v>
      </c>
      <c r="L950" s="38">
        <v>1.3</v>
      </c>
      <c r="M950" s="38">
        <v>3.4</v>
      </c>
      <c r="N950" s="13">
        <v>133</v>
      </c>
      <c r="O950" s="30">
        <v>12.8</v>
      </c>
      <c r="P950" s="9">
        <v>7.795421123036828</v>
      </c>
      <c r="Q950" s="15">
        <v>7.4</v>
      </c>
      <c r="S950" s="31">
        <v>849129</v>
      </c>
      <c r="T950" s="5">
        <v>21.3</v>
      </c>
      <c r="U950">
        <v>3.4</v>
      </c>
      <c r="V950" s="9">
        <v>7.7889947638864578</v>
      </c>
      <c r="W950" s="5">
        <v>46957</v>
      </c>
      <c r="X950" s="8">
        <v>69.2</v>
      </c>
      <c r="Y950" s="5">
        <v>29569</v>
      </c>
      <c r="Z950" s="27">
        <v>428.22556110275298</v>
      </c>
      <c r="AA950" s="11">
        <v>1475.75</v>
      </c>
      <c r="AB950" s="12">
        <v>0.19396449971980045</v>
      </c>
      <c r="AC950" s="5">
        <f>(D950/S950)*1000000</f>
        <v>4036.9602263024822</v>
      </c>
      <c r="AD950" s="5">
        <f>S950/E950</f>
        <v>11.200604133964728</v>
      </c>
      <c r="AE950" s="5">
        <v>2000000</v>
      </c>
      <c r="AF950" s="5">
        <v>2189396.48</v>
      </c>
      <c r="AG950" s="5">
        <v>94.075540000000004</v>
      </c>
      <c r="AH950" s="5">
        <v>17439000</v>
      </c>
      <c r="AI950" s="5">
        <v>19090442.489999998</v>
      </c>
      <c r="AJ950" s="5">
        <v>3673.7583100000002</v>
      </c>
      <c r="AK950" s="5">
        <v>5</v>
      </c>
      <c r="AL950" s="5">
        <v>1.7099999999999999E-3</v>
      </c>
      <c r="AM950" s="5">
        <v>1</v>
      </c>
      <c r="AN950" s="5">
        <v>1E-4</v>
      </c>
      <c r="AO950" s="5">
        <v>12</v>
      </c>
      <c r="AP950" s="5">
        <v>1</v>
      </c>
      <c r="AQ950" s="5">
        <v>1</v>
      </c>
      <c r="AR950" s="5">
        <v>12</v>
      </c>
      <c r="AS950" s="5">
        <v>12</v>
      </c>
      <c r="AT950" s="5">
        <v>67</v>
      </c>
      <c r="AU950" s="5">
        <f>IF(AM950&gt;20,1,0)</f>
        <v>0</v>
      </c>
    </row>
    <row r="951" spans="1:47">
      <c r="A951" s="15">
        <v>46000</v>
      </c>
      <c r="B951" s="1" t="s">
        <v>45</v>
      </c>
      <c r="C951">
        <v>2013</v>
      </c>
      <c r="D951">
        <v>3198.9</v>
      </c>
      <c r="E951" s="13">
        <v>75811</v>
      </c>
      <c r="F951" s="42">
        <v>7</v>
      </c>
      <c r="G951" s="5">
        <v>2.13</v>
      </c>
      <c r="H951" s="38" t="s">
        <v>1139</v>
      </c>
      <c r="I951" s="38" t="s">
        <v>1140</v>
      </c>
      <c r="J951" s="38" t="s">
        <v>1141</v>
      </c>
      <c r="K951" s="38">
        <v>1.5</v>
      </c>
      <c r="L951" s="38">
        <v>1.1000000000000001</v>
      </c>
      <c r="M951" s="38">
        <v>3.2</v>
      </c>
      <c r="N951" s="13">
        <v>141</v>
      </c>
      <c r="O951" s="30">
        <v>13.3</v>
      </c>
      <c r="P951" s="9">
        <v>7.797222758955944</v>
      </c>
      <c r="Q951" s="15">
        <v>7.2</v>
      </c>
      <c r="S951" s="31">
        <v>842316</v>
      </c>
      <c r="T951" s="5">
        <v>20.5</v>
      </c>
      <c r="U951">
        <v>3.8</v>
      </c>
      <c r="V951" s="9">
        <v>7.7810406703424553</v>
      </c>
      <c r="W951" s="5">
        <v>45243</v>
      </c>
      <c r="X951" s="8">
        <v>67.8</v>
      </c>
      <c r="Y951" s="5">
        <v>29271</v>
      </c>
      <c r="Z951" s="27">
        <v>425.67753387184598</v>
      </c>
      <c r="AA951" s="11">
        <v>1400</v>
      </c>
      <c r="AB951" s="12">
        <v>0.23576012256779191</v>
      </c>
      <c r="AC951" s="5">
        <f>(D951/S951)*1000000</f>
        <v>3797.7433647229782</v>
      </c>
      <c r="AD951" s="5">
        <f>S951/E951</f>
        <v>11.110735909036947</v>
      </c>
      <c r="AE951" s="5">
        <v>125000</v>
      </c>
      <c r="AF951" s="5">
        <v>139057.03</v>
      </c>
      <c r="AG951" s="5">
        <v>25.509789999999999</v>
      </c>
      <c r="AH951" s="5">
        <v>153441500</v>
      </c>
      <c r="AI951" s="5">
        <v>170696962.11000001</v>
      </c>
      <c r="AJ951" s="5">
        <v>12159.8562</v>
      </c>
      <c r="AK951" s="5">
        <v>4</v>
      </c>
      <c r="AL951" s="5">
        <v>7.5000000000000002E-4</v>
      </c>
      <c r="AM951" s="5">
        <v>2</v>
      </c>
      <c r="AN951" s="5">
        <v>3.2000000000000003E-4</v>
      </c>
      <c r="AO951" s="5">
        <v>3</v>
      </c>
      <c r="AP951" s="5">
        <v>2</v>
      </c>
      <c r="AQ951" s="5">
        <v>1</v>
      </c>
      <c r="AR951" s="5">
        <v>3</v>
      </c>
      <c r="AS951" s="5">
        <v>1</v>
      </c>
      <c r="AT951" s="5">
        <v>200</v>
      </c>
      <c r="AU951" s="5">
        <f>IF(AM951&gt;20,1,0)</f>
        <v>0</v>
      </c>
    </row>
    <row r="952" spans="1:47">
      <c r="A952" s="15">
        <v>46000</v>
      </c>
      <c r="B952" s="1" t="s">
        <v>45</v>
      </c>
      <c r="C952">
        <v>2012</v>
      </c>
      <c r="D952">
        <v>2989.5</v>
      </c>
      <c r="E952" s="13">
        <v>75811</v>
      </c>
      <c r="F952" s="42">
        <v>7.5</v>
      </c>
      <c r="G952" s="5">
        <v>2.76</v>
      </c>
      <c r="H952" s="38" t="s">
        <v>1292</v>
      </c>
      <c r="I952" s="38" t="s">
        <v>1293</v>
      </c>
      <c r="J952" s="38" t="s">
        <v>1294</v>
      </c>
      <c r="K952" s="38">
        <v>1.6</v>
      </c>
      <c r="L952" s="38">
        <v>1.1000000000000001</v>
      </c>
      <c r="M952" s="38">
        <v>3</v>
      </c>
      <c r="N952" s="13">
        <v>135</v>
      </c>
      <c r="O952" s="30">
        <v>12.8</v>
      </c>
      <c r="P952" s="9">
        <v>7.7622509964122761</v>
      </c>
      <c r="Q952" s="15">
        <v>7</v>
      </c>
      <c r="S952" s="31">
        <v>833566</v>
      </c>
      <c r="T952" s="5">
        <v>20.100000000000001</v>
      </c>
      <c r="U952">
        <v>4.3</v>
      </c>
      <c r="V952" s="9">
        <v>7.7434545623523876</v>
      </c>
      <c r="W952" s="5">
        <v>45179</v>
      </c>
      <c r="X952" s="8">
        <v>69.2</v>
      </c>
      <c r="Y952" s="5">
        <v>28968</v>
      </c>
      <c r="Z952" s="27">
        <v>361.36972014220601</v>
      </c>
      <c r="AA952" s="11">
        <v>1360</v>
      </c>
      <c r="AB952" s="12">
        <v>0.28366085515223821</v>
      </c>
      <c r="AC952" s="5">
        <f>(D952/S952)*1000000</f>
        <v>3586.3986774892451</v>
      </c>
      <c r="AD952" s="5">
        <f>S952/E952</f>
        <v>10.995317302238462</v>
      </c>
      <c r="AE952" s="5">
        <v>30000</v>
      </c>
      <c r="AF952" s="5">
        <v>33862.53</v>
      </c>
      <c r="AG952" s="5">
        <v>2.0392000000000001</v>
      </c>
      <c r="AH952" s="5">
        <v>7231100</v>
      </c>
      <c r="AI952" s="5">
        <v>8162112.1900000004</v>
      </c>
      <c r="AJ952" s="5">
        <v>986.15570000000002</v>
      </c>
      <c r="AK952" s="5">
        <v>14</v>
      </c>
      <c r="AL952" s="5">
        <v>7.5000000000000002E-4</v>
      </c>
      <c r="AM952" s="5">
        <v>1</v>
      </c>
      <c r="AN952" s="5">
        <v>8.0000000000000007E-5</v>
      </c>
      <c r="AO952" s="5">
        <v>7</v>
      </c>
      <c r="AP952" s="5">
        <v>2</v>
      </c>
      <c r="AQ952" s="5">
        <v>7</v>
      </c>
      <c r="AR952" s="5">
        <v>2</v>
      </c>
      <c r="AS952" s="5">
        <v>1</v>
      </c>
      <c r="AT952" s="5">
        <v>69</v>
      </c>
      <c r="AU952" s="5">
        <f>IF(AM952&gt;20,1,0)</f>
        <v>0</v>
      </c>
    </row>
    <row r="953" spans="1:47">
      <c r="A953" s="15">
        <v>46000</v>
      </c>
      <c r="B953" s="1" t="s">
        <v>45</v>
      </c>
      <c r="C953">
        <v>2011</v>
      </c>
      <c r="D953">
        <v>2898.1</v>
      </c>
      <c r="E953" s="13">
        <v>75811</v>
      </c>
      <c r="F953" s="42">
        <v>7.5</v>
      </c>
      <c r="G953" s="5">
        <v>2.4300000000000002</v>
      </c>
      <c r="H953" s="38" t="s">
        <v>1445</v>
      </c>
      <c r="I953" s="38" t="s">
        <v>1446</v>
      </c>
      <c r="J953" s="38" t="s">
        <v>1447</v>
      </c>
      <c r="K953" s="38">
        <v>1.2</v>
      </c>
      <c r="L953" s="38">
        <v>1</v>
      </c>
      <c r="M953" s="38">
        <v>2.8</v>
      </c>
      <c r="N953" s="13">
        <v>113</v>
      </c>
      <c r="O953" s="30">
        <v>14.5</v>
      </c>
      <c r="P953" s="9">
        <v>7.714804937940289</v>
      </c>
      <c r="Q953" s="15">
        <v>7.1</v>
      </c>
      <c r="S953" s="31">
        <v>823579</v>
      </c>
      <c r="T953" s="5">
        <v>20.100000000000001</v>
      </c>
      <c r="U953">
        <v>4.7</v>
      </c>
      <c r="V953" s="9">
        <v>7.6999825022129871</v>
      </c>
      <c r="W953" s="5">
        <v>44612</v>
      </c>
      <c r="X953" s="8">
        <v>69.3</v>
      </c>
      <c r="Y953" s="5">
        <v>28656</v>
      </c>
      <c r="Z953" s="27">
        <v>229.139090628026</v>
      </c>
      <c r="AA953" s="11">
        <v>1365.75</v>
      </c>
      <c r="AB953" s="12">
        <v>0.40618517116281738</v>
      </c>
      <c r="AC953" s="5">
        <f>(D953/S953)*1000000</f>
        <v>3518.9095399469875</v>
      </c>
      <c r="AD953" s="5">
        <f>S953/E953</f>
        <v>10.863581802113149</v>
      </c>
      <c r="AE953" s="5">
        <v>0</v>
      </c>
      <c r="AF953" s="5">
        <v>0</v>
      </c>
      <c r="AG953" s="5">
        <v>0</v>
      </c>
      <c r="AH953" s="5">
        <v>23826000</v>
      </c>
      <c r="AI953" s="5">
        <v>27450173.75</v>
      </c>
      <c r="AJ953" s="5">
        <v>3496.9031399999999</v>
      </c>
      <c r="AK953" s="5">
        <v>2</v>
      </c>
      <c r="AL953" s="5">
        <v>2.7E-4</v>
      </c>
      <c r="AM953" s="5">
        <v>6</v>
      </c>
      <c r="AN953" s="5">
        <v>5.9999999999999995E-4</v>
      </c>
      <c r="AO953" s="5">
        <v>30</v>
      </c>
      <c r="AP953" s="5">
        <v>2</v>
      </c>
      <c r="AQ953" s="5">
        <v>1</v>
      </c>
      <c r="AR953" s="5">
        <v>30</v>
      </c>
      <c r="AS953" s="5">
        <v>0</v>
      </c>
      <c r="AT953" s="5">
        <v>162</v>
      </c>
      <c r="AU953" s="5">
        <f>IF(AM953&gt;20,1,0)</f>
        <v>0</v>
      </c>
    </row>
    <row r="954" spans="1:47">
      <c r="A954" s="15">
        <v>46000</v>
      </c>
      <c r="B954" s="1" t="s">
        <v>45</v>
      </c>
      <c r="C954">
        <v>2010</v>
      </c>
      <c r="D954">
        <v>2703.1</v>
      </c>
      <c r="E954" s="13">
        <v>75811</v>
      </c>
      <c r="F954" s="42">
        <v>7.3</v>
      </c>
      <c r="G954" s="5">
        <v>2.82</v>
      </c>
      <c r="H954" s="38" t="s">
        <v>1597</v>
      </c>
      <c r="I954" s="38" t="s">
        <v>1598</v>
      </c>
      <c r="J954" s="38" t="s">
        <v>1599</v>
      </c>
      <c r="K954" s="38">
        <v>1.3</v>
      </c>
      <c r="L954" s="38">
        <v>1</v>
      </c>
      <c r="M954" s="38">
        <v>2.5</v>
      </c>
      <c r="N954" s="13">
        <v>140</v>
      </c>
      <c r="O954" s="30">
        <v>13.6</v>
      </c>
      <c r="P954" s="9">
        <v>7.4357119408825456</v>
      </c>
      <c r="Q954" s="15">
        <v>6.8</v>
      </c>
      <c r="S954" s="31">
        <v>816166</v>
      </c>
      <c r="T954" s="5">
        <v>20.100000000000001</v>
      </c>
      <c r="U954">
        <v>5</v>
      </c>
      <c r="V954" s="9">
        <v>7.4229179228480193</v>
      </c>
      <c r="W954" s="5">
        <v>41163</v>
      </c>
      <c r="X954" s="8">
        <v>70.599999999999994</v>
      </c>
      <c r="Y954" s="5">
        <v>28422</v>
      </c>
      <c r="Z954" s="27">
        <v>243.73851184090699</v>
      </c>
      <c r="AA954" s="11">
        <v>1281.75</v>
      </c>
      <c r="AB954" s="12">
        <v>0.38658476946193276</v>
      </c>
      <c r="AC954" s="5">
        <f>(D954/S954)*1000000</f>
        <v>3311.9487947304838</v>
      </c>
      <c r="AD954" s="5">
        <f>S954/E954</f>
        <v>10.765799158433472</v>
      </c>
      <c r="AE954" s="5">
        <v>1535000</v>
      </c>
      <c r="AF954" s="5">
        <v>1824311.77</v>
      </c>
      <c r="AG954" s="5">
        <v>313.86281000000002</v>
      </c>
      <c r="AH954" s="5">
        <v>18380500</v>
      </c>
      <c r="AI954" s="5">
        <v>21844796.449999999</v>
      </c>
      <c r="AJ954" s="5">
        <v>2583.3709600000002</v>
      </c>
      <c r="AK954" s="5">
        <v>15</v>
      </c>
      <c r="AL954" s="5">
        <v>3.2599999999999999E-3</v>
      </c>
      <c r="AM954" s="5">
        <v>0</v>
      </c>
      <c r="AN954" s="5">
        <v>0</v>
      </c>
      <c r="AO954" s="5">
        <v>16</v>
      </c>
      <c r="AP954" s="5">
        <v>0</v>
      </c>
      <c r="AQ954" s="5">
        <v>1</v>
      </c>
      <c r="AR954" s="5">
        <v>16</v>
      </c>
      <c r="AS954" s="5">
        <v>1</v>
      </c>
      <c r="AT954" s="5">
        <v>196</v>
      </c>
      <c r="AU954" s="5">
        <f>IF(AM954&gt;20,1,0)</f>
        <v>0</v>
      </c>
    </row>
    <row r="955" spans="1:47">
      <c r="A955" s="15">
        <v>46000</v>
      </c>
      <c r="B955" s="1" t="s">
        <v>45</v>
      </c>
      <c r="C955">
        <v>2009</v>
      </c>
      <c r="D955">
        <v>2628.1</v>
      </c>
      <c r="E955" s="13">
        <v>75811</v>
      </c>
      <c r="F955" s="42">
        <v>7.3</v>
      </c>
      <c r="G955" s="5">
        <v>3.69</v>
      </c>
      <c r="H955" s="13"/>
      <c r="I955" s="13"/>
      <c r="J955" s="13"/>
      <c r="K955" s="13"/>
      <c r="L955" s="13"/>
      <c r="M955" s="13"/>
      <c r="N955" s="13"/>
      <c r="O955" s="30">
        <v>14.1</v>
      </c>
      <c r="P955" s="9">
        <v>7.4043845724068733</v>
      </c>
      <c r="Q955" s="15">
        <v>6.5</v>
      </c>
      <c r="S955" s="24">
        <v>807067</v>
      </c>
      <c r="T955" s="5">
        <v>20.8</v>
      </c>
      <c r="U955">
        <v>4.9000000000000004</v>
      </c>
      <c r="V955" s="9">
        <v>7.3862283745765174</v>
      </c>
      <c r="W955" s="5">
        <v>39395</v>
      </c>
      <c r="X955" s="8">
        <v>69.599999999999994</v>
      </c>
      <c r="Y955" s="5">
        <v>28377</v>
      </c>
      <c r="Z955" s="27">
        <v>308.04951435067102</v>
      </c>
      <c r="AA955" s="11">
        <v>1232.5</v>
      </c>
      <c r="AB955" s="12">
        <v>0.35359227012992972</v>
      </c>
      <c r="AC955" s="5">
        <f>(D955/S955)*1000000</f>
        <v>3256.3591374693801</v>
      </c>
      <c r="AD955" s="5">
        <f>S955/E955</f>
        <v>10.645776998060967</v>
      </c>
      <c r="AE955" s="5">
        <v>11155000</v>
      </c>
      <c r="AF955" s="5">
        <v>13474916.859999999</v>
      </c>
      <c r="AG955" s="5">
        <v>1273.6844100000001</v>
      </c>
      <c r="AH955" s="5">
        <v>64739500</v>
      </c>
      <c r="AI955" s="5">
        <v>78203440.739999995</v>
      </c>
      <c r="AJ955" s="5">
        <v>22296.18216</v>
      </c>
      <c r="AK955" s="5">
        <v>5</v>
      </c>
      <c r="AL955" s="5">
        <v>1.0399999999999999E-3</v>
      </c>
      <c r="AM955" s="5">
        <v>0</v>
      </c>
      <c r="AN955" s="5">
        <v>0</v>
      </c>
      <c r="AO955" s="5">
        <v>30</v>
      </c>
      <c r="AP955" s="5">
        <v>0</v>
      </c>
      <c r="AQ955" s="5">
        <v>1</v>
      </c>
      <c r="AR955" s="5">
        <v>30</v>
      </c>
      <c r="AS955" s="5">
        <v>1</v>
      </c>
      <c r="AT955" s="5">
        <v>152</v>
      </c>
      <c r="AU955" s="5">
        <f>IF(AM955&gt;20,1,0)</f>
        <v>0</v>
      </c>
    </row>
    <row r="956" spans="1:47">
      <c r="A956" s="15">
        <v>46000</v>
      </c>
      <c r="B956" s="1" t="s">
        <v>45</v>
      </c>
      <c r="C956">
        <v>2008</v>
      </c>
      <c r="D956">
        <v>2575.9</v>
      </c>
      <c r="E956" s="13">
        <v>75811</v>
      </c>
      <c r="F956" s="42">
        <v>7.7</v>
      </c>
      <c r="G956" s="5">
        <v>4.5999999999999996</v>
      </c>
      <c r="H956" s="13"/>
      <c r="I956" s="13"/>
      <c r="J956" s="13"/>
      <c r="K956" s="13"/>
      <c r="L956" s="13"/>
      <c r="M956" s="13"/>
      <c r="N956" s="13"/>
      <c r="O956" s="30">
        <v>13.1</v>
      </c>
      <c r="P956" s="9">
        <v>8.0182759469550291</v>
      </c>
      <c r="Q956" s="15">
        <v>5.9</v>
      </c>
      <c r="S956" s="24">
        <v>799124</v>
      </c>
      <c r="T956" s="5">
        <v>22.2</v>
      </c>
      <c r="U956">
        <v>3.1</v>
      </c>
      <c r="V956" s="9">
        <v>8.0079826088870352</v>
      </c>
      <c r="W956" s="5">
        <v>40909</v>
      </c>
      <c r="X956" s="8">
        <v>70.400000000000006</v>
      </c>
      <c r="Y956" s="5">
        <v>28163</v>
      </c>
      <c r="Z956" s="27">
        <v>330.79916871506799</v>
      </c>
      <c r="AA956" s="11">
        <v>1273.75</v>
      </c>
      <c r="AB956" s="12">
        <v>0.38219114226501744</v>
      </c>
      <c r="AC956" s="5">
        <f>(D956/S956)*1000000</f>
        <v>3223.4046280677339</v>
      </c>
      <c r="AD956" s="5">
        <f>S956/E956</f>
        <v>10.541003284483782</v>
      </c>
      <c r="AE956" s="5">
        <v>2871000</v>
      </c>
      <c r="AF956" s="5">
        <v>3455746.16</v>
      </c>
      <c r="AG956" s="5">
        <v>574.14252999999997</v>
      </c>
      <c r="AH956" s="5">
        <v>19190500</v>
      </c>
      <c r="AI956" s="5">
        <v>23099093.16</v>
      </c>
      <c r="AJ956" s="5">
        <v>3860.0098499999999</v>
      </c>
      <c r="AK956" s="5">
        <v>19</v>
      </c>
      <c r="AL956" s="5">
        <v>3.0000000000000001E-3</v>
      </c>
      <c r="AM956" s="5">
        <v>1</v>
      </c>
      <c r="AN956" s="5">
        <v>1.0000000000000001E-5</v>
      </c>
      <c r="AO956" s="5">
        <v>9</v>
      </c>
      <c r="AP956" s="5">
        <v>2</v>
      </c>
      <c r="AQ956" s="5">
        <v>2</v>
      </c>
      <c r="AR956" s="5">
        <v>9</v>
      </c>
      <c r="AS956" s="5">
        <v>4</v>
      </c>
      <c r="AT956" s="5">
        <v>100</v>
      </c>
      <c r="AU956" s="5">
        <f>IF(AM956&gt;20,1,0)</f>
        <v>0</v>
      </c>
    </row>
    <row r="957" spans="1:47">
      <c r="A957" s="15">
        <v>46000</v>
      </c>
      <c r="B957" s="1" t="s">
        <v>45</v>
      </c>
      <c r="C957">
        <v>2007</v>
      </c>
      <c r="D957">
        <v>2534.5</v>
      </c>
      <c r="E957" s="13">
        <v>75811</v>
      </c>
      <c r="F957" s="42">
        <v>7.8</v>
      </c>
      <c r="G957" s="5">
        <v>3.89</v>
      </c>
      <c r="H957" s="13"/>
      <c r="I957" s="13"/>
      <c r="J957" s="13"/>
      <c r="K957" s="13"/>
      <c r="L957" s="13"/>
      <c r="M957" s="13"/>
      <c r="N957" s="13"/>
      <c r="O957" s="30">
        <v>9.4</v>
      </c>
      <c r="P957" s="9">
        <v>8.012947730496176</v>
      </c>
      <c r="Q957" s="15">
        <v>5.6</v>
      </c>
      <c r="S957" s="24">
        <v>791623</v>
      </c>
      <c r="T957" s="5">
        <v>22.2</v>
      </c>
      <c r="U957">
        <v>2.8</v>
      </c>
      <c r="V957" s="9">
        <v>8.0011611377042673</v>
      </c>
      <c r="W957" s="5">
        <v>38661</v>
      </c>
      <c r="X957" s="8">
        <v>70.400000000000006</v>
      </c>
      <c r="Y957" s="5">
        <v>27817</v>
      </c>
      <c r="Z957" s="27">
        <v>409.06358303981102</v>
      </c>
      <c r="AA957" s="11">
        <v>1299.5</v>
      </c>
      <c r="AB957" s="12">
        <v>0.39516658960734635</v>
      </c>
      <c r="AC957" s="5">
        <f>(D957/S957)*1000000</f>
        <v>3201.6502804996826</v>
      </c>
      <c r="AD957" s="5">
        <f>S957/E957</f>
        <v>10.442059859387161</v>
      </c>
      <c r="AE957" s="5">
        <v>5000</v>
      </c>
      <c r="AF957" s="5">
        <v>6249.44</v>
      </c>
      <c r="AG957" s="5">
        <v>0.69747999999999999</v>
      </c>
      <c r="AH957" s="5">
        <v>13239000</v>
      </c>
      <c r="AI957" s="5">
        <v>16547280.210000001</v>
      </c>
      <c r="AJ957" s="5">
        <v>1347.31627</v>
      </c>
      <c r="AK957" s="5">
        <v>1</v>
      </c>
      <c r="AL957" s="5">
        <v>5.0000000000000002E-5</v>
      </c>
      <c r="AM957" s="5">
        <v>0</v>
      </c>
      <c r="AN957" s="5">
        <v>0</v>
      </c>
      <c r="AO957" s="5">
        <v>27</v>
      </c>
      <c r="AP957" s="5">
        <v>0</v>
      </c>
      <c r="AQ957" s="5">
        <v>1</v>
      </c>
      <c r="AR957" s="5">
        <v>27</v>
      </c>
      <c r="AS957" s="5">
        <v>1</v>
      </c>
      <c r="AT957" s="5">
        <v>73</v>
      </c>
      <c r="AU957" s="5">
        <f>IF(AM957&gt;20,1,0)</f>
        <v>0</v>
      </c>
    </row>
    <row r="958" spans="1:47">
      <c r="A958" s="15">
        <v>46000</v>
      </c>
      <c r="B958" s="1" t="s">
        <v>45</v>
      </c>
      <c r="C958">
        <v>2006</v>
      </c>
      <c r="D958">
        <v>2400.1</v>
      </c>
      <c r="E958" s="13">
        <v>75811</v>
      </c>
      <c r="F958" s="42">
        <v>8</v>
      </c>
      <c r="G958" s="5">
        <v>3.84</v>
      </c>
      <c r="H958" s="13"/>
      <c r="I958" s="13"/>
      <c r="J958" s="13"/>
      <c r="K958" s="13"/>
      <c r="L958" s="13"/>
      <c r="M958" s="13"/>
      <c r="N958" s="13"/>
      <c r="O958" s="30">
        <v>10.7</v>
      </c>
      <c r="P958" s="9">
        <v>7.9563271478402813</v>
      </c>
      <c r="Q958" s="15">
        <v>5.2</v>
      </c>
      <c r="S958" s="24">
        <v>783033</v>
      </c>
      <c r="T958" s="5">
        <v>21.9</v>
      </c>
      <c r="U958">
        <v>3.1</v>
      </c>
      <c r="V958" s="9">
        <v>7.9473441282745121</v>
      </c>
      <c r="W958" s="5">
        <v>35177</v>
      </c>
      <c r="X958" s="8">
        <v>70.599999999999994</v>
      </c>
      <c r="Y958" s="5">
        <v>27463</v>
      </c>
      <c r="Z958" s="27">
        <v>519.36206696855902</v>
      </c>
      <c r="AA958" s="11">
        <v>1382.25</v>
      </c>
      <c r="AB958" s="12">
        <v>0.31416207476332192</v>
      </c>
      <c r="AC958" s="5">
        <f>(D958/S958)*1000000</f>
        <v>3065.1326317026228</v>
      </c>
      <c r="AD958" s="5">
        <f>S958/E958</f>
        <v>10.328751764255847</v>
      </c>
      <c r="AE958" s="5">
        <v>10000</v>
      </c>
      <c r="AF958" s="5">
        <v>12854.88</v>
      </c>
      <c r="AG958" s="5">
        <v>4.6761999999999997</v>
      </c>
      <c r="AH958" s="5">
        <v>27208000</v>
      </c>
      <c r="AI958" s="5">
        <v>34975571.009999998</v>
      </c>
      <c r="AJ958" s="5">
        <v>3292.7183799999998</v>
      </c>
      <c r="AK958" s="5">
        <v>9</v>
      </c>
      <c r="AL958" s="5">
        <v>5.5000000000000003E-4</v>
      </c>
      <c r="AM958" s="5">
        <v>2</v>
      </c>
      <c r="AN958" s="5">
        <v>1.0000000000000001E-5</v>
      </c>
      <c r="AO958" s="5">
        <v>2</v>
      </c>
      <c r="AP958" s="5">
        <v>2</v>
      </c>
      <c r="AQ958" s="5">
        <v>1</v>
      </c>
      <c r="AR958" s="5">
        <v>2</v>
      </c>
      <c r="AS958" s="5">
        <v>1</v>
      </c>
      <c r="AT958" s="5">
        <v>56</v>
      </c>
      <c r="AU958" s="5">
        <f>IF(AM958&gt;20,1,0)</f>
        <v>0</v>
      </c>
    </row>
    <row r="959" spans="1:47">
      <c r="A959" s="15">
        <v>46000</v>
      </c>
      <c r="B959" s="1" t="s">
        <v>45</v>
      </c>
      <c r="C959">
        <v>2005</v>
      </c>
      <c r="D959">
        <v>2311.3000000000002</v>
      </c>
      <c r="E959" s="13">
        <v>75811</v>
      </c>
      <c r="F959" s="42">
        <v>8.4</v>
      </c>
      <c r="G959" s="5">
        <v>2.3199999999999998</v>
      </c>
      <c r="H959" s="13"/>
      <c r="I959" s="13"/>
      <c r="J959" s="13"/>
      <c r="K959" s="13"/>
      <c r="L959" s="13"/>
      <c r="M959" s="13"/>
      <c r="N959" s="13"/>
      <c r="O959" s="30">
        <v>11.8</v>
      </c>
      <c r="P959" s="9">
        <v>7.730498987972001</v>
      </c>
      <c r="Q959" s="15">
        <v>5</v>
      </c>
      <c r="S959" s="24">
        <v>775493</v>
      </c>
      <c r="T959" s="5">
        <v>21</v>
      </c>
      <c r="U959">
        <v>3.8</v>
      </c>
      <c r="V959" s="9">
        <v>7.718685919742815</v>
      </c>
      <c r="W959" s="5">
        <v>33672</v>
      </c>
      <c r="X959" s="8">
        <v>68.400000000000006</v>
      </c>
      <c r="Y959" s="5">
        <v>26941</v>
      </c>
      <c r="Z959" s="27">
        <v>474.38150597933702</v>
      </c>
      <c r="AA959" s="11">
        <v>1315.5</v>
      </c>
      <c r="AB959" s="12">
        <v>0.30815382122732915</v>
      </c>
      <c r="AC959" s="5">
        <f>(D959/S959)*1000000</f>
        <v>2980.4266447279347</v>
      </c>
      <c r="AD959" s="5">
        <f>S959/E959</f>
        <v>10.229293901940352</v>
      </c>
      <c r="AE959" s="5">
        <v>23805000</v>
      </c>
      <c r="AF959" s="5">
        <v>31588184.469999999</v>
      </c>
      <c r="AG959" s="5">
        <v>4803.3357599999999</v>
      </c>
      <c r="AH959" s="5">
        <v>21857500</v>
      </c>
      <c r="AI959" s="5">
        <v>29003937.98</v>
      </c>
      <c r="AJ959" s="5">
        <v>6082.7746999999999</v>
      </c>
      <c r="AK959" s="5">
        <v>5</v>
      </c>
      <c r="AL959" s="5">
        <v>8.5999999999999998E-4</v>
      </c>
      <c r="AM959" s="5">
        <v>1</v>
      </c>
      <c r="AN959" s="5">
        <v>3.1E-4</v>
      </c>
      <c r="AO959" s="5">
        <v>10</v>
      </c>
      <c r="AP959" s="5">
        <v>2</v>
      </c>
      <c r="AQ959" s="5">
        <v>1</v>
      </c>
      <c r="AR959" s="5">
        <v>10</v>
      </c>
      <c r="AS959" s="5">
        <v>10</v>
      </c>
      <c r="AT959" s="5">
        <v>145</v>
      </c>
      <c r="AU959" s="5">
        <f>IF(AM959&gt;20,1,0)</f>
        <v>0</v>
      </c>
    </row>
    <row r="960" spans="1:47">
      <c r="A960" s="15">
        <v>46000</v>
      </c>
      <c r="B960" s="1" t="s">
        <v>45</v>
      </c>
      <c r="C960">
        <v>2004</v>
      </c>
      <c r="D960">
        <v>2142.6999999999998</v>
      </c>
      <c r="E960" s="13">
        <v>75811</v>
      </c>
      <c r="F960" s="42">
        <v>8.4</v>
      </c>
      <c r="G960" s="5">
        <v>2.21</v>
      </c>
      <c r="H960" s="13"/>
      <c r="I960" s="13"/>
      <c r="J960" s="13"/>
      <c r="K960" s="13"/>
      <c r="L960" s="13"/>
      <c r="M960" s="13"/>
      <c r="N960" s="13"/>
      <c r="O960" s="30">
        <v>13.5</v>
      </c>
      <c r="P960" s="9">
        <v>7.6825258952256172</v>
      </c>
      <c r="Q960" s="15">
        <v>4.7</v>
      </c>
      <c r="S960" s="24">
        <v>770396</v>
      </c>
      <c r="T960" s="5">
        <v>19.899999999999999</v>
      </c>
      <c r="U960">
        <v>3.7</v>
      </c>
      <c r="V960" s="9">
        <v>7.6837789486355197</v>
      </c>
      <c r="W960" s="5">
        <v>31904</v>
      </c>
      <c r="X960" s="8">
        <v>68.5</v>
      </c>
      <c r="Y960" s="5">
        <v>26330</v>
      </c>
      <c r="Z960" s="27">
        <v>481.08166995323103</v>
      </c>
      <c r="AA960" s="5"/>
      <c r="AB960" s="12">
        <v>0.31746493675615373</v>
      </c>
      <c r="AC960" s="5">
        <f>(D960/S960)*1000000</f>
        <v>2781.2968914688026</v>
      </c>
      <c r="AD960" s="5">
        <f>S960/E960</f>
        <v>10.162060914642995</v>
      </c>
      <c r="AE960" s="5">
        <v>56000</v>
      </c>
      <c r="AF960" s="5">
        <v>76827.16</v>
      </c>
      <c r="AG960" s="5">
        <v>16.37707</v>
      </c>
      <c r="AH960" s="5">
        <v>18430500</v>
      </c>
      <c r="AI960" s="5">
        <v>25285053.859999999</v>
      </c>
      <c r="AJ960" s="5">
        <v>1001.13597</v>
      </c>
      <c r="AK960" s="5">
        <v>2</v>
      </c>
      <c r="AL960" s="5">
        <v>4.6000000000000001E-4</v>
      </c>
      <c r="AM960" s="5">
        <v>0</v>
      </c>
      <c r="AN960" s="5">
        <v>0</v>
      </c>
      <c r="AO960" s="5">
        <v>2</v>
      </c>
      <c r="AP960" s="5">
        <v>0</v>
      </c>
      <c r="AQ960" s="5">
        <v>1</v>
      </c>
      <c r="AR960" s="5">
        <v>2</v>
      </c>
      <c r="AS960" s="5">
        <v>1</v>
      </c>
      <c r="AT960" s="5">
        <v>72</v>
      </c>
      <c r="AU960" s="5">
        <f>IF(AM960&gt;20,1,0)</f>
        <v>0</v>
      </c>
    </row>
    <row r="961" spans="1:47">
      <c r="A961" s="15">
        <v>46000</v>
      </c>
      <c r="B961" s="1" t="s">
        <v>45</v>
      </c>
      <c r="C961">
        <v>2003</v>
      </c>
      <c r="D961">
        <v>2021.7</v>
      </c>
      <c r="E961" s="13">
        <v>75811</v>
      </c>
      <c r="F961" s="42">
        <v>8.4</v>
      </c>
      <c r="G961" s="5">
        <v>1.31</v>
      </c>
      <c r="H961" s="13"/>
      <c r="I961" s="13"/>
      <c r="J961" s="13"/>
      <c r="K961" s="13"/>
      <c r="L961" s="13"/>
      <c r="M961" s="13"/>
      <c r="N961" s="13"/>
      <c r="O961" s="30">
        <v>12.7</v>
      </c>
      <c r="P961" s="9">
        <v>7.5093503896452347</v>
      </c>
      <c r="Q961" s="15">
        <v>4.5999999999999996</v>
      </c>
      <c r="S961" s="24">
        <v>763729</v>
      </c>
      <c r="T961" s="5">
        <v>19.399999999999999</v>
      </c>
      <c r="U961">
        <v>3.5</v>
      </c>
      <c r="V961" s="9">
        <v>7.5159188213764985</v>
      </c>
      <c r="W961" s="5">
        <v>29972</v>
      </c>
      <c r="X961" s="8">
        <v>70.900000000000006</v>
      </c>
      <c r="Y961" s="5">
        <v>25708</v>
      </c>
      <c r="Z961" s="27">
        <v>381.30272124694397</v>
      </c>
      <c r="AA961" s="5"/>
      <c r="AB961" s="12">
        <v>0.32493605513978641</v>
      </c>
      <c r="AC961" s="5">
        <f>(D961/S961)*1000000</f>
        <v>2647.1431620378435</v>
      </c>
      <c r="AD961" s="5">
        <f>S961/E961</f>
        <v>10.074118531611507</v>
      </c>
      <c r="AE961" s="5">
        <v>30000</v>
      </c>
      <c r="AF961" s="5">
        <v>42253.45</v>
      </c>
      <c r="AG961" s="5">
        <v>11.53482</v>
      </c>
      <c r="AH961" s="5">
        <v>19266000</v>
      </c>
      <c r="AI961" s="5">
        <v>27135164.32</v>
      </c>
      <c r="AJ961" s="5">
        <v>3387.5669699999999</v>
      </c>
      <c r="AK961" s="5">
        <v>13</v>
      </c>
      <c r="AL961" s="5">
        <v>1.4E-3</v>
      </c>
      <c r="AM961" s="5">
        <v>1</v>
      </c>
      <c r="AN961" s="5">
        <v>5.0000000000000002E-5</v>
      </c>
      <c r="AO961" s="5">
        <v>2</v>
      </c>
      <c r="AP961" s="5">
        <v>1</v>
      </c>
      <c r="AQ961" s="5">
        <v>1</v>
      </c>
      <c r="AR961" s="5">
        <v>2</v>
      </c>
      <c r="AS961" s="5">
        <v>1</v>
      </c>
      <c r="AT961" s="5">
        <v>79</v>
      </c>
      <c r="AU961" s="5">
        <f>IF(AM961&gt;20,1,0)</f>
        <v>0</v>
      </c>
    </row>
    <row r="962" spans="1:47">
      <c r="A962" s="15">
        <v>46000</v>
      </c>
      <c r="B962" s="1" t="s">
        <v>45</v>
      </c>
      <c r="C962">
        <v>2002</v>
      </c>
      <c r="D962">
        <v>1928.6</v>
      </c>
      <c r="E962" s="13">
        <v>75811</v>
      </c>
      <c r="F962" s="42">
        <v>8.8000000000000007</v>
      </c>
      <c r="G962" s="5">
        <v>1.45</v>
      </c>
      <c r="H962" s="13"/>
      <c r="I962" s="13"/>
      <c r="J962" s="13"/>
      <c r="K962" s="13"/>
      <c r="L962" s="13"/>
      <c r="M962" s="13"/>
      <c r="N962" s="13"/>
      <c r="O962" s="30">
        <v>11.5</v>
      </c>
      <c r="P962" s="9">
        <v>7.2119355792711355</v>
      </c>
      <c r="Q962" s="15">
        <v>4.3</v>
      </c>
      <c r="S962" s="24">
        <v>760020</v>
      </c>
      <c r="T962" s="5">
        <v>18.7</v>
      </c>
      <c r="U962">
        <v>3.2</v>
      </c>
      <c r="V962" s="9">
        <v>7.2277110475367472</v>
      </c>
      <c r="W962" s="5">
        <v>27552</v>
      </c>
      <c r="X962" s="8">
        <v>71.5</v>
      </c>
      <c r="Y962" s="5">
        <v>25460</v>
      </c>
      <c r="Z962" s="27">
        <v>377.90550534796301</v>
      </c>
      <c r="AA962" s="5"/>
      <c r="AB962" s="12">
        <v>0.28096297324787067</v>
      </c>
      <c r="AC962" s="5">
        <f>(D962/S962)*1000000</f>
        <v>2537.5648009262914</v>
      </c>
      <c r="AD962" s="5">
        <f>S962/E962</f>
        <v>10.02519423302687</v>
      </c>
      <c r="AE962" s="5">
        <v>110000</v>
      </c>
      <c r="AF962" s="5">
        <v>158460.21</v>
      </c>
      <c r="AG962" s="5">
        <v>24.75281</v>
      </c>
      <c r="AH962" s="5">
        <v>14055150</v>
      </c>
      <c r="AI962" s="5">
        <v>20247110.039999999</v>
      </c>
      <c r="AJ962" s="5">
        <v>1930.48911</v>
      </c>
      <c r="AK962" s="5">
        <v>5</v>
      </c>
      <c r="AL962" s="5">
        <v>9.7999999999999997E-4</v>
      </c>
      <c r="AM962" s="5">
        <v>2</v>
      </c>
      <c r="AN962" s="5">
        <v>7.1000000000000002E-4</v>
      </c>
      <c r="AO962" s="5">
        <v>1</v>
      </c>
      <c r="AP962" s="5">
        <v>1</v>
      </c>
      <c r="AQ962" s="5">
        <v>1</v>
      </c>
      <c r="AR962" s="5">
        <v>1</v>
      </c>
      <c r="AS962" s="5">
        <v>1</v>
      </c>
      <c r="AT962" s="5">
        <v>58</v>
      </c>
      <c r="AU962" s="5">
        <f>IF(AM962&gt;20,1,0)</f>
        <v>0</v>
      </c>
    </row>
    <row r="963" spans="1:47">
      <c r="A963" s="15">
        <v>46000</v>
      </c>
      <c r="B963" s="1" t="s">
        <v>45</v>
      </c>
      <c r="C963">
        <v>2001</v>
      </c>
      <c r="D963">
        <v>1857.2</v>
      </c>
      <c r="E963" s="13">
        <v>75811</v>
      </c>
      <c r="F963" s="42">
        <v>8.9</v>
      </c>
      <c r="G963" s="5">
        <v>0.92</v>
      </c>
      <c r="H963" s="13"/>
      <c r="I963" s="13"/>
      <c r="J963" s="13"/>
      <c r="K963" s="13"/>
      <c r="L963" s="13"/>
      <c r="M963" s="13"/>
      <c r="N963" s="13"/>
      <c r="O963" s="30">
        <v>8.4</v>
      </c>
      <c r="P963" s="9">
        <v>7.3265982059987218</v>
      </c>
      <c r="Q963" s="15">
        <v>4.2</v>
      </c>
      <c r="S963" s="24">
        <v>757972</v>
      </c>
      <c r="T963" s="5">
        <v>18.8</v>
      </c>
      <c r="U963">
        <v>3.1</v>
      </c>
      <c r="V963" s="9">
        <v>7.3359031735727234</v>
      </c>
      <c r="W963" s="5">
        <v>27637</v>
      </c>
      <c r="X963" s="8">
        <v>71.5</v>
      </c>
      <c r="Y963" s="5">
        <v>25230</v>
      </c>
      <c r="Z963" s="27">
        <v>364.42675957208502</v>
      </c>
      <c r="AA963" s="5"/>
      <c r="AB963" s="12">
        <v>0.27891568832626967</v>
      </c>
      <c r="AC963" s="5">
        <f>(D963/S963)*1000000</f>
        <v>2450.2224356572538</v>
      </c>
      <c r="AD963" s="5">
        <f>S963/E963</f>
        <v>9.9981796836870647</v>
      </c>
      <c r="AE963" s="5">
        <v>4360000</v>
      </c>
      <c r="AF963" s="5">
        <v>6380087.7300000004</v>
      </c>
      <c r="AG963" s="5">
        <v>232.75551999999999</v>
      </c>
      <c r="AH963" s="5">
        <v>35721000</v>
      </c>
      <c r="AI963" s="5">
        <v>52271356.460000001</v>
      </c>
      <c r="AJ963" s="5">
        <v>3701.0534200000002</v>
      </c>
      <c r="AK963" s="5">
        <v>14</v>
      </c>
      <c r="AL963" s="5">
        <v>1.8699999999999999E-3</v>
      </c>
      <c r="AM963" s="5">
        <v>2</v>
      </c>
      <c r="AN963" s="5">
        <v>1.0000000000000001E-5</v>
      </c>
      <c r="AO963" s="5">
        <v>16</v>
      </c>
      <c r="AP963" s="5">
        <v>1</v>
      </c>
      <c r="AQ963" s="5">
        <v>1</v>
      </c>
      <c r="AR963" s="5">
        <v>16</v>
      </c>
      <c r="AS963" s="5">
        <v>1</v>
      </c>
      <c r="AT963" s="5">
        <v>85</v>
      </c>
      <c r="AU963" s="5">
        <f>IF(AM963&gt;20,1,0)</f>
        <v>0</v>
      </c>
    </row>
    <row r="964" spans="1:47">
      <c r="A964" s="15">
        <v>46000</v>
      </c>
      <c r="B964" s="1" t="s">
        <v>45</v>
      </c>
      <c r="C964">
        <v>2000</v>
      </c>
      <c r="D964">
        <v>1874.5</v>
      </c>
      <c r="E964" s="13">
        <v>75811</v>
      </c>
      <c r="F964" s="42">
        <v>9.4</v>
      </c>
      <c r="G964" s="5">
        <v>0.93</v>
      </c>
      <c r="H964" s="13"/>
      <c r="I964" s="13"/>
      <c r="J964" s="13"/>
      <c r="K964" s="13"/>
      <c r="L964" s="13"/>
      <c r="M964" s="13"/>
      <c r="N964" s="13"/>
      <c r="O964" s="30">
        <v>10.7</v>
      </c>
      <c r="P964" s="9">
        <v>7.4748239988328686</v>
      </c>
      <c r="Q964" s="15">
        <v>3.8</v>
      </c>
      <c r="S964" s="24">
        <v>754858</v>
      </c>
      <c r="T964" s="5">
        <v>18.399999999999999</v>
      </c>
      <c r="U964">
        <v>2.5</v>
      </c>
      <c r="V964" s="9">
        <v>7.4841480580125435</v>
      </c>
      <c r="W964" s="5">
        <v>26832</v>
      </c>
      <c r="X964" s="8">
        <v>71.2</v>
      </c>
      <c r="Y964" s="5">
        <v>24952</v>
      </c>
      <c r="Z964" s="27">
        <v>372.69435340338998</v>
      </c>
      <c r="AA964" s="5"/>
      <c r="AB964" s="12">
        <v>0.30188457258550938</v>
      </c>
      <c r="AC964" s="5">
        <f>(D964/S964)*1000000</f>
        <v>2483.248505016838</v>
      </c>
      <c r="AD964" s="5">
        <f>S964/E964</f>
        <v>9.9571038503647227</v>
      </c>
      <c r="AE964" s="5">
        <v>2775000</v>
      </c>
      <c r="AF964" s="5">
        <v>4176269.94</v>
      </c>
      <c r="AG964" s="5">
        <v>564.98392000000001</v>
      </c>
      <c r="AH964" s="5">
        <v>27977070.010000002</v>
      </c>
      <c r="AI964" s="5">
        <v>42104431.200000003</v>
      </c>
      <c r="AJ964" s="5">
        <v>3110.31817</v>
      </c>
      <c r="AK964" s="5">
        <v>20</v>
      </c>
      <c r="AL964" s="5">
        <v>1.1900000000000001E-3</v>
      </c>
      <c r="AM964" s="5">
        <v>1</v>
      </c>
      <c r="AN964" s="5">
        <v>2.9E-4</v>
      </c>
      <c r="AO964" s="5">
        <v>2</v>
      </c>
      <c r="AP964" s="5">
        <v>1</v>
      </c>
      <c r="AQ964" s="5">
        <v>1</v>
      </c>
      <c r="AR964" s="5">
        <v>2</v>
      </c>
      <c r="AS964" s="5">
        <v>1</v>
      </c>
      <c r="AT964" s="5">
        <v>129</v>
      </c>
      <c r="AU964" s="5">
        <f>IF(AM964&gt;20,1,0)</f>
        <v>0</v>
      </c>
    </row>
    <row r="965" spans="1:47">
      <c r="A965" s="15">
        <v>46000</v>
      </c>
      <c r="B965" s="1" t="s">
        <v>45</v>
      </c>
      <c r="C965">
        <v>1999</v>
      </c>
      <c r="D965">
        <v>1803.8</v>
      </c>
      <c r="E965" s="13">
        <v>75811</v>
      </c>
      <c r="F965" s="42">
        <v>9.1</v>
      </c>
      <c r="G965" s="5">
        <v>2.46</v>
      </c>
      <c r="H965" s="13"/>
      <c r="I965" s="13"/>
      <c r="J965" s="13"/>
      <c r="K965" s="13"/>
      <c r="L965" s="13"/>
      <c r="M965" s="13"/>
      <c r="N965" s="13"/>
      <c r="O965" s="30">
        <v>7.7</v>
      </c>
      <c r="P965" s="9">
        <v>7.2483600997997497</v>
      </c>
      <c r="Q965" s="15">
        <v>3.6</v>
      </c>
      <c r="S965" s="25">
        <v>750412</v>
      </c>
      <c r="T965" s="5">
        <v>17.399999999999999</v>
      </c>
      <c r="U965">
        <v>2.7</v>
      </c>
      <c r="V965" s="9">
        <v>7.2710442398993145</v>
      </c>
      <c r="W965" s="5">
        <v>25327</v>
      </c>
      <c r="X965" s="8">
        <v>70.7</v>
      </c>
      <c r="Y965" s="5">
        <v>24555</v>
      </c>
      <c r="Z965" s="27">
        <v>342.91125043664601</v>
      </c>
      <c r="AA965" s="5"/>
      <c r="AB965" s="5"/>
      <c r="AC965" s="5">
        <f>(D965/S965)*1000000</f>
        <v>2403.7462087493268</v>
      </c>
      <c r="AD965" s="5">
        <f>S965/E965</f>
        <v>9.8984580074131721</v>
      </c>
      <c r="AE965" s="5">
        <v>2100000</v>
      </c>
      <c r="AF965" s="5">
        <v>3266653.13</v>
      </c>
      <c r="AG965" s="5">
        <v>778.15170999999998</v>
      </c>
      <c r="AH965" s="5">
        <v>6762000.0300000003</v>
      </c>
      <c r="AI965" s="5">
        <v>10518623.140000001</v>
      </c>
      <c r="AJ965" s="5">
        <v>1631.05592</v>
      </c>
      <c r="AK965" s="5">
        <v>59.04</v>
      </c>
      <c r="AL965" s="5">
        <v>5.1000000000000004E-3</v>
      </c>
      <c r="AM965" s="5">
        <v>1</v>
      </c>
      <c r="AN965" s="5">
        <v>8.0000000000000007E-5</v>
      </c>
      <c r="AO965" s="5">
        <v>2</v>
      </c>
      <c r="AP965" s="5">
        <v>1</v>
      </c>
      <c r="AQ965" s="5">
        <v>1</v>
      </c>
      <c r="AR965" s="5">
        <v>2</v>
      </c>
      <c r="AS965" s="5">
        <v>1</v>
      </c>
      <c r="AT965" s="5">
        <v>78</v>
      </c>
      <c r="AU965" s="5">
        <f>IF(AM965&gt;20,1,0)</f>
        <v>0</v>
      </c>
    </row>
    <row r="966" spans="1:47">
      <c r="A966" s="15">
        <v>46000</v>
      </c>
      <c r="B966" s="1" t="s">
        <v>45</v>
      </c>
      <c r="C966">
        <v>1998</v>
      </c>
      <c r="D966">
        <v>1700.3</v>
      </c>
      <c r="E966" s="13">
        <v>75811</v>
      </c>
      <c r="F966" s="42"/>
      <c r="G966" s="5">
        <v>1.36</v>
      </c>
      <c r="H966" s="13"/>
      <c r="I966" s="13"/>
      <c r="J966" s="13"/>
      <c r="K966" s="13"/>
      <c r="L966" s="13"/>
      <c r="M966" s="13"/>
      <c r="N966" s="13"/>
      <c r="O966" s="30">
        <v>10.8</v>
      </c>
      <c r="P966" s="9">
        <v>7.2575282226070525</v>
      </c>
      <c r="Q966" s="15">
        <v>3.4</v>
      </c>
      <c r="S966" s="25">
        <v>746058</v>
      </c>
      <c r="T966" s="5">
        <v>16.899999999999999</v>
      </c>
      <c r="U966">
        <v>2.8</v>
      </c>
      <c r="V966" s="9">
        <v>7.2803633134777614</v>
      </c>
      <c r="W966" s="5">
        <v>24328</v>
      </c>
      <c r="X966" s="8">
        <v>67.3</v>
      </c>
      <c r="Y966" s="5">
        <v>24202</v>
      </c>
      <c r="Z966" s="27">
        <v>294.372039173281</v>
      </c>
      <c r="AA966" s="5"/>
      <c r="AB966" s="5"/>
      <c r="AC966" s="5">
        <f>(D966/S966)*1000000</f>
        <v>2279.0453289154461</v>
      </c>
      <c r="AD966" s="5">
        <f>S966/E966</f>
        <v>9.8410257086702462</v>
      </c>
      <c r="AE966" s="5">
        <v>5220000</v>
      </c>
      <c r="AF966" s="5">
        <v>8299303.0300000003</v>
      </c>
      <c r="AG966" s="5">
        <v>1380.9818700000001</v>
      </c>
      <c r="AH966" s="5">
        <v>32452900.140000001</v>
      </c>
      <c r="AI966" s="5">
        <v>51597021.490000002</v>
      </c>
      <c r="AJ966" s="5">
        <v>8692.2641899999999</v>
      </c>
      <c r="AK966" s="5">
        <v>170</v>
      </c>
      <c r="AL966" s="5">
        <v>2.86E-2</v>
      </c>
      <c r="AM966" s="5">
        <v>6</v>
      </c>
      <c r="AN966" s="5">
        <v>1.07E-3</v>
      </c>
      <c r="AO966" s="5">
        <v>3</v>
      </c>
      <c r="AP966" s="5">
        <v>1</v>
      </c>
      <c r="AQ966" s="5">
        <v>2</v>
      </c>
      <c r="AR966" s="5">
        <v>3</v>
      </c>
      <c r="AS966" s="5">
        <v>1</v>
      </c>
      <c r="AT966" s="5">
        <v>134</v>
      </c>
      <c r="AU966" s="5">
        <f>IF(AM966&gt;20,1,0)</f>
        <v>0</v>
      </c>
    </row>
    <row r="967" spans="1:47">
      <c r="A967" s="15">
        <v>46000</v>
      </c>
      <c r="B967" s="1" t="s">
        <v>45</v>
      </c>
      <c r="C967" s="5">
        <v>1997</v>
      </c>
      <c r="D967" s="5">
        <v>1631</v>
      </c>
      <c r="E967" s="13">
        <v>75811</v>
      </c>
      <c r="F967" s="42"/>
      <c r="G967" s="5">
        <v>1.36</v>
      </c>
      <c r="H967" s="13"/>
      <c r="I967" s="13"/>
      <c r="J967" s="13"/>
      <c r="K967" s="13"/>
      <c r="L967" s="13"/>
      <c r="M967" s="13"/>
      <c r="N967" s="13"/>
      <c r="O967" s="30">
        <v>16.5</v>
      </c>
      <c r="P967" s="9">
        <v>7.1423350657056828</v>
      </c>
      <c r="Q967" s="15">
        <v>3.2</v>
      </c>
      <c r="R967" s="5">
        <v>2.7</v>
      </c>
      <c r="S967" s="25">
        <v>744223</v>
      </c>
      <c r="T967" s="5">
        <v>16.399999999999999</v>
      </c>
      <c r="U967" s="5">
        <v>2.9</v>
      </c>
      <c r="V967" s="9">
        <v>7.1413604308052792</v>
      </c>
      <c r="W967" s="5">
        <v>22582</v>
      </c>
      <c r="X967" s="8">
        <v>67.599999999999994</v>
      </c>
      <c r="Y967" s="5">
        <v>23733</v>
      </c>
      <c r="Z967" s="27">
        <v>323.24900237453397</v>
      </c>
      <c r="AA967" s="5"/>
      <c r="AB967" s="5"/>
      <c r="AC967" s="5">
        <f>(D967/S967)*1000000</f>
        <v>2191.5474259731291</v>
      </c>
      <c r="AD967" s="5">
        <f>S967/E967</f>
        <v>9.8168207779873633</v>
      </c>
      <c r="AE967" s="5">
        <v>10755000</v>
      </c>
      <c r="AF967" s="5">
        <v>17365772.27</v>
      </c>
      <c r="AG967" s="5">
        <v>2078.8138800000002</v>
      </c>
      <c r="AH967" s="5">
        <v>58109200.020000003</v>
      </c>
      <c r="AI967" s="5">
        <v>93827162.530000001</v>
      </c>
      <c r="AJ967" s="5">
        <v>20984.75129</v>
      </c>
      <c r="AK967" s="5">
        <v>25.99</v>
      </c>
      <c r="AL967" s="5">
        <v>4.1999999999999997E-3</v>
      </c>
      <c r="AM967" s="5">
        <v>5</v>
      </c>
      <c r="AN967" s="5">
        <v>9.6000000000000002E-4</v>
      </c>
      <c r="AO967" s="5">
        <v>3</v>
      </c>
      <c r="AP967" s="5">
        <v>2</v>
      </c>
      <c r="AQ967" s="5">
        <v>3</v>
      </c>
      <c r="AR967" s="5">
        <v>3</v>
      </c>
      <c r="AS967" s="5">
        <v>1</v>
      </c>
      <c r="AT967" s="5">
        <v>259</v>
      </c>
      <c r="AU967" s="5">
        <f>IF(AM967&gt;20,1,0)</f>
        <v>0</v>
      </c>
    </row>
    <row r="968" spans="1:47">
      <c r="A968" s="15">
        <v>47000</v>
      </c>
      <c r="B968" s="1" t="s">
        <v>46</v>
      </c>
      <c r="C968">
        <v>2019</v>
      </c>
      <c r="D968">
        <v>27551.5</v>
      </c>
      <c r="E968" s="13">
        <v>41235</v>
      </c>
      <c r="F968" s="42">
        <v>7.5</v>
      </c>
      <c r="G968" s="42"/>
      <c r="H968" s="38" t="s">
        <v>226</v>
      </c>
      <c r="I968" s="38" t="s">
        <v>227</v>
      </c>
      <c r="J968" s="38" t="s">
        <v>228</v>
      </c>
      <c r="K968" s="38">
        <v>16.7</v>
      </c>
      <c r="L968" s="38">
        <v>1.8</v>
      </c>
      <c r="M968" s="38">
        <v>5.7</v>
      </c>
      <c r="N968" s="13">
        <v>1397</v>
      </c>
      <c r="O968" s="30">
        <v>13.1</v>
      </c>
      <c r="P968" s="13"/>
      <c r="Q968" s="15">
        <v>63.1</v>
      </c>
      <c r="S968" s="31">
        <v>6829174</v>
      </c>
      <c r="T968" s="5">
        <v>129.80000000000001</v>
      </c>
      <c r="U968">
        <v>3.4</v>
      </c>
      <c r="V968" s="5"/>
      <c r="W968" s="5">
        <v>48684</v>
      </c>
      <c r="X968" s="8">
        <v>68.8</v>
      </c>
      <c r="Y968" s="5">
        <v>161998</v>
      </c>
      <c r="Z968" s="27">
        <v>3466.7977643496902</v>
      </c>
      <c r="AA968" s="11">
        <v>14535</v>
      </c>
      <c r="AB968" s="5"/>
      <c r="AC968" s="5">
        <f>(D968/S968)*1000000</f>
        <v>4034.3824890096516</v>
      </c>
      <c r="AD968" s="5">
        <f>S968/E968</f>
        <v>165.61595731781253</v>
      </c>
      <c r="AE968" s="5">
        <v>0</v>
      </c>
      <c r="AF968" s="5">
        <v>0</v>
      </c>
      <c r="AG968" s="5">
        <v>0</v>
      </c>
      <c r="AH968" s="5">
        <v>122670429</v>
      </c>
      <c r="AI968" s="5">
        <v>122670429</v>
      </c>
      <c r="AJ968" s="5">
        <v>2342.2744299999999</v>
      </c>
      <c r="AK968" s="5">
        <v>7</v>
      </c>
      <c r="AL968" s="5">
        <v>2.9999999999999997E-4</v>
      </c>
      <c r="AM968" s="5">
        <v>8</v>
      </c>
      <c r="AN968" s="5">
        <v>1.1E-4</v>
      </c>
      <c r="AO968" s="5">
        <v>5</v>
      </c>
      <c r="AP968" s="5">
        <v>2</v>
      </c>
      <c r="AQ968" s="5">
        <v>1</v>
      </c>
      <c r="AR968" s="5">
        <v>5</v>
      </c>
      <c r="AS968" s="5">
        <v>0</v>
      </c>
      <c r="AT968" s="5">
        <v>463</v>
      </c>
      <c r="AU968" s="5">
        <f>IF(AM968&gt;20,1,0)</f>
        <v>0</v>
      </c>
    </row>
    <row r="969" spans="1:47">
      <c r="A969" s="15">
        <v>47000</v>
      </c>
      <c r="B969" s="1" t="s">
        <v>46</v>
      </c>
      <c r="C969">
        <v>2018</v>
      </c>
      <c r="D969">
        <v>25690.3</v>
      </c>
      <c r="E969" s="13">
        <v>41235</v>
      </c>
      <c r="F969" s="42">
        <v>8</v>
      </c>
      <c r="G969" s="5">
        <v>7.3559714090000003</v>
      </c>
      <c r="H969" s="38" t="s">
        <v>379</v>
      </c>
      <c r="I969" s="38" t="s">
        <v>380</v>
      </c>
      <c r="J969" s="38" t="s">
        <v>381</v>
      </c>
      <c r="K969" s="38">
        <v>16.8</v>
      </c>
      <c r="L969" s="38">
        <v>1.8</v>
      </c>
      <c r="M969" s="38">
        <v>5.5</v>
      </c>
      <c r="N969" s="13">
        <v>1400</v>
      </c>
      <c r="O969" s="30">
        <v>12</v>
      </c>
      <c r="P969" s="9">
        <v>7.5516064973094004</v>
      </c>
      <c r="Q969" s="15">
        <v>62.4</v>
      </c>
      <c r="S969" s="31">
        <v>6771631</v>
      </c>
      <c r="T969" s="5">
        <v>124.6</v>
      </c>
      <c r="U969">
        <v>3.5</v>
      </c>
      <c r="V969" s="5"/>
      <c r="W969" s="5">
        <v>47210</v>
      </c>
      <c r="X969" s="8">
        <v>68</v>
      </c>
      <c r="Y969" s="5">
        <v>157381</v>
      </c>
      <c r="Z969" s="27">
        <v>3246.1283006300901</v>
      </c>
      <c r="AA969" s="11">
        <v>14172.5</v>
      </c>
      <c r="AB969" s="5"/>
      <c r="AC969" s="5">
        <f>(D969/S969)*1000000</f>
        <v>3793.812746146386</v>
      </c>
      <c r="AD969" s="5">
        <f>S969/E969</f>
        <v>164.2204680489875</v>
      </c>
      <c r="AE969" s="5">
        <v>0</v>
      </c>
      <c r="AF969" s="5">
        <v>0</v>
      </c>
      <c r="AG969" s="5">
        <v>0</v>
      </c>
      <c r="AH969" s="5">
        <v>271115200</v>
      </c>
      <c r="AI969" s="5">
        <v>279803904.49000001</v>
      </c>
      <c r="AJ969" s="5">
        <v>19683.103040000002</v>
      </c>
      <c r="AK969" s="5">
        <v>12</v>
      </c>
      <c r="AL969" s="5">
        <v>2.9E-4</v>
      </c>
      <c r="AM969" s="5">
        <v>9</v>
      </c>
      <c r="AN969" s="5">
        <v>1.6000000000000001E-4</v>
      </c>
      <c r="AO969" s="5">
        <v>4</v>
      </c>
      <c r="AP969" s="5">
        <v>4</v>
      </c>
      <c r="AQ969" s="5">
        <v>1</v>
      </c>
      <c r="AR969" s="5">
        <v>3</v>
      </c>
      <c r="AS969" s="5">
        <v>0</v>
      </c>
      <c r="AT969" s="5">
        <v>463</v>
      </c>
      <c r="AU969" s="5">
        <f>IF(AM969&gt;20,1,0)</f>
        <v>0</v>
      </c>
    </row>
    <row r="970" spans="1:47">
      <c r="A970" s="15">
        <v>47000</v>
      </c>
      <c r="B970" s="1" t="s">
        <v>46</v>
      </c>
      <c r="C970">
        <v>2017</v>
      </c>
      <c r="D970">
        <v>24123.7</v>
      </c>
      <c r="E970" s="13">
        <v>41235</v>
      </c>
      <c r="F970" s="42">
        <v>8.1999999999999993</v>
      </c>
      <c r="G970" s="5">
        <v>8.019325083</v>
      </c>
      <c r="H970" s="38" t="s">
        <v>532</v>
      </c>
      <c r="I970" s="38" t="s">
        <v>533</v>
      </c>
      <c r="J970" s="38" t="s">
        <v>534</v>
      </c>
      <c r="K970" s="38">
        <v>16.7</v>
      </c>
      <c r="L970" s="38">
        <v>1.8</v>
      </c>
      <c r="M970" s="38">
        <v>5.4</v>
      </c>
      <c r="N970" s="13">
        <v>1222</v>
      </c>
      <c r="O970" s="30">
        <v>11.5</v>
      </c>
      <c r="P970" s="9">
        <v>7.5970249452630343</v>
      </c>
      <c r="Q970" s="15">
        <v>59.4</v>
      </c>
      <c r="S970" s="31">
        <v>6708799</v>
      </c>
      <c r="T970" s="5">
        <v>120.2</v>
      </c>
      <c r="U970">
        <v>3.8</v>
      </c>
      <c r="V970" s="9">
        <v>7.6335096562086129</v>
      </c>
      <c r="W970" s="5">
        <v>45233</v>
      </c>
      <c r="X970" s="5">
        <v>67.2</v>
      </c>
      <c r="Y970" s="5">
        <v>152583</v>
      </c>
      <c r="Z970" s="27">
        <v>3223.7862372416698</v>
      </c>
      <c r="AA970" s="11">
        <v>12758.25</v>
      </c>
      <c r="AB970" s="5"/>
      <c r="AC970" s="5">
        <f>(D970/S970)*1000000</f>
        <v>3595.8298944416133</v>
      </c>
      <c r="AD970" s="5">
        <f>S970/E970</f>
        <v>162.69671395659029</v>
      </c>
      <c r="AE970" s="5">
        <v>6000</v>
      </c>
      <c r="AF970" s="5">
        <v>6233.84</v>
      </c>
      <c r="AG970" s="5">
        <v>0.10054</v>
      </c>
      <c r="AH970" s="5">
        <v>27160700</v>
      </c>
      <c r="AI970" s="5">
        <v>28219269.739999998</v>
      </c>
      <c r="AJ970" s="5">
        <v>310.64143999999999</v>
      </c>
      <c r="AK970" s="5">
        <v>8</v>
      </c>
      <c r="AL970" s="5">
        <v>1E-4</v>
      </c>
      <c r="AM970" s="5">
        <v>2</v>
      </c>
      <c r="AN970" s="5">
        <v>3.0000000000000001E-5</v>
      </c>
      <c r="AO970" s="5">
        <v>2</v>
      </c>
      <c r="AP970" s="5">
        <v>1</v>
      </c>
      <c r="AQ970" s="5">
        <v>1</v>
      </c>
      <c r="AR970" s="5">
        <v>2</v>
      </c>
      <c r="AS970" s="5">
        <v>1</v>
      </c>
      <c r="AT970" s="5">
        <v>660</v>
      </c>
      <c r="AU970" s="5">
        <f>IF(AM970&gt;20,1,0)</f>
        <v>0</v>
      </c>
    </row>
    <row r="971" spans="1:47">
      <c r="A971" s="15">
        <v>47000</v>
      </c>
      <c r="B971" s="1" t="s">
        <v>46</v>
      </c>
      <c r="C971">
        <v>2016</v>
      </c>
      <c r="D971">
        <v>23279.4</v>
      </c>
      <c r="E971" s="17">
        <v>41235</v>
      </c>
      <c r="F971" s="41">
        <v>8.6</v>
      </c>
      <c r="G971" s="5">
        <v>7.44</v>
      </c>
      <c r="H971" s="38" t="s">
        <v>685</v>
      </c>
      <c r="I971" s="38" t="s">
        <v>686</v>
      </c>
      <c r="J971" s="38" t="s">
        <v>687</v>
      </c>
      <c r="K971" s="38">
        <v>16.8</v>
      </c>
      <c r="L971" s="38">
        <v>1.7</v>
      </c>
      <c r="M971" s="38">
        <v>5.2</v>
      </c>
      <c r="N971" s="17">
        <v>1301</v>
      </c>
      <c r="O971" s="30">
        <v>14.9</v>
      </c>
      <c r="P971" s="9">
        <v>7.5308165092035964</v>
      </c>
      <c r="Q971" s="15">
        <v>57.8</v>
      </c>
      <c r="S971" s="31">
        <v>6646010</v>
      </c>
      <c r="T971" s="5">
        <v>115.1</v>
      </c>
      <c r="U971">
        <v>4.7</v>
      </c>
      <c r="V971" s="9">
        <v>7.5567341571304611</v>
      </c>
      <c r="W971" s="5">
        <v>43626</v>
      </c>
      <c r="X971" s="8">
        <v>66.400000000000006</v>
      </c>
      <c r="Y971" s="5">
        <v>148810</v>
      </c>
      <c r="Z971" s="27">
        <v>3074.2440928875699</v>
      </c>
      <c r="AA971" s="11">
        <v>11585.25</v>
      </c>
      <c r="AB971" s="12">
        <v>0.2637505117233459</v>
      </c>
      <c r="AC971" s="5">
        <f>(D971/S971)*1000000</f>
        <v>3502.7633121226118</v>
      </c>
      <c r="AD971" s="5">
        <f>S971/E971</f>
        <v>161.17400266763673</v>
      </c>
      <c r="AE971" s="5">
        <v>530010</v>
      </c>
      <c r="AF971" s="5">
        <v>562068.38</v>
      </c>
      <c r="AG971" s="5">
        <v>41.255380000000002</v>
      </c>
      <c r="AH971" s="5">
        <v>25688010</v>
      </c>
      <c r="AI971" s="5">
        <v>27241785.399999999</v>
      </c>
      <c r="AJ971" s="5">
        <v>807.02385000000004</v>
      </c>
      <c r="AK971" s="5">
        <v>51</v>
      </c>
      <c r="AL971" s="5">
        <v>1.25E-3</v>
      </c>
      <c r="AM971" s="5">
        <v>11</v>
      </c>
      <c r="AN971" s="5">
        <v>2.4000000000000001E-4</v>
      </c>
      <c r="AO971" s="5">
        <v>31</v>
      </c>
      <c r="AP971" s="5">
        <v>1</v>
      </c>
      <c r="AQ971" s="5">
        <v>1</v>
      </c>
      <c r="AR971" s="5">
        <v>3</v>
      </c>
      <c r="AS971" s="5">
        <v>31</v>
      </c>
      <c r="AT971" s="5">
        <v>667</v>
      </c>
      <c r="AU971" s="5">
        <f>IF(AM971&gt;20,1,0)</f>
        <v>0</v>
      </c>
    </row>
    <row r="972" spans="1:47">
      <c r="A972" s="15">
        <v>47000</v>
      </c>
      <c r="B972" s="1" t="s">
        <v>46</v>
      </c>
      <c r="C972">
        <v>2015</v>
      </c>
      <c r="D972">
        <v>22712.400000000001</v>
      </c>
      <c r="E972" s="13">
        <v>41235</v>
      </c>
      <c r="F972" s="42">
        <v>8.5</v>
      </c>
      <c r="G972" s="5">
        <v>6.34</v>
      </c>
      <c r="H972" s="38" t="s">
        <v>838</v>
      </c>
      <c r="I972" s="38" t="s">
        <v>839</v>
      </c>
      <c r="J972" s="38" t="s">
        <v>840</v>
      </c>
      <c r="K972" s="38">
        <v>16.8</v>
      </c>
      <c r="L972" s="38">
        <v>1.6</v>
      </c>
      <c r="M972" s="38">
        <v>5.0999999999999996</v>
      </c>
      <c r="N972" s="13">
        <v>1074</v>
      </c>
      <c r="O972" s="30">
        <v>14.7</v>
      </c>
      <c r="P972" s="9">
        <v>7.4831131315195867</v>
      </c>
      <c r="Q972" s="15">
        <v>56.7</v>
      </c>
      <c r="S972" s="31">
        <v>6591170</v>
      </c>
      <c r="T972" s="5">
        <v>112.7</v>
      </c>
      <c r="U972">
        <v>5.6</v>
      </c>
      <c r="V972" s="9">
        <v>7.5081456385786156</v>
      </c>
      <c r="W972" s="5">
        <v>42626</v>
      </c>
      <c r="X972" s="8">
        <v>66.5</v>
      </c>
      <c r="Y972" s="5">
        <v>145838</v>
      </c>
      <c r="Z972" s="27">
        <v>2790.7309615326199</v>
      </c>
      <c r="AA972" s="11">
        <v>11013</v>
      </c>
      <c r="AB972" s="12">
        <v>0.26452155463162252</v>
      </c>
      <c r="AC972" s="5">
        <f>(D972/S972)*1000000</f>
        <v>3445.8829009113711</v>
      </c>
      <c r="AD972" s="5">
        <f>S972/E972</f>
        <v>159.84406450830605</v>
      </c>
      <c r="AE972" s="5">
        <v>2110000</v>
      </c>
      <c r="AF972" s="5">
        <v>2307074.84</v>
      </c>
      <c r="AG972" s="5">
        <v>146.22461999999999</v>
      </c>
      <c r="AH972" s="5">
        <v>78686250</v>
      </c>
      <c r="AI972" s="5">
        <v>86035576.269999996</v>
      </c>
      <c r="AJ972" s="5">
        <v>3687.3363800000002</v>
      </c>
      <c r="AK972" s="5">
        <v>8</v>
      </c>
      <c r="AL972" s="5">
        <v>3.5E-4</v>
      </c>
      <c r="AM972" s="5">
        <v>19</v>
      </c>
      <c r="AN972" s="5">
        <v>6.9999999999999999E-4</v>
      </c>
      <c r="AO972" s="5">
        <v>5</v>
      </c>
      <c r="AP972" s="5">
        <v>5</v>
      </c>
      <c r="AQ972" s="5">
        <v>1</v>
      </c>
      <c r="AR972" s="5">
        <v>2</v>
      </c>
      <c r="AS972" s="5">
        <v>1</v>
      </c>
      <c r="AT972" s="5">
        <v>382</v>
      </c>
      <c r="AU972" s="5">
        <f>IF(AM972&gt;20,1,0)</f>
        <v>0</v>
      </c>
    </row>
    <row r="973" spans="1:47">
      <c r="A973" s="15">
        <v>47000</v>
      </c>
      <c r="B973" s="1" t="s">
        <v>46</v>
      </c>
      <c r="C973">
        <v>2014</v>
      </c>
      <c r="D973">
        <v>21514.2</v>
      </c>
      <c r="E973" s="13">
        <v>41235</v>
      </c>
      <c r="F973" s="42">
        <v>8.4</v>
      </c>
      <c r="G973" s="5">
        <v>5.66</v>
      </c>
      <c r="H973" s="38" t="s">
        <v>990</v>
      </c>
      <c r="I973" s="38" t="s">
        <v>991</v>
      </c>
      <c r="J973" s="38" t="s">
        <v>992</v>
      </c>
      <c r="K973" s="38">
        <v>16.899999999999999</v>
      </c>
      <c r="L973" s="38">
        <v>1.6</v>
      </c>
      <c r="M973" s="38">
        <v>4.9000000000000004</v>
      </c>
      <c r="N973" s="13">
        <v>1331</v>
      </c>
      <c r="O973" s="30">
        <v>17.3</v>
      </c>
      <c r="P973" s="9">
        <v>7.3272223216862074</v>
      </c>
      <c r="Q973" s="15">
        <v>56.2</v>
      </c>
      <c r="S973" s="31">
        <v>6541223</v>
      </c>
      <c r="T973" s="5">
        <v>106.6</v>
      </c>
      <c r="U973">
        <v>6.6</v>
      </c>
      <c r="V973" s="9">
        <v>7.3490778520328801</v>
      </c>
      <c r="W973" s="5">
        <v>40799</v>
      </c>
      <c r="X973" s="8">
        <v>66.7</v>
      </c>
      <c r="Y973" s="5">
        <v>142307</v>
      </c>
      <c r="Z973" s="27">
        <v>2140.5588567731902</v>
      </c>
      <c r="AA973" s="11">
        <v>10543.75</v>
      </c>
      <c r="AB973" s="12">
        <v>0.1956278276233242</v>
      </c>
      <c r="AC973" s="5">
        <f>(D973/S973)*1000000</f>
        <v>3289.0179711041806</v>
      </c>
      <c r="AD973" s="5">
        <f>S973/E973</f>
        <v>158.63278768036861</v>
      </c>
      <c r="AE973" s="5">
        <v>3000</v>
      </c>
      <c r="AF973" s="5">
        <v>3284.1</v>
      </c>
      <c r="AG973" s="5">
        <v>7.2209999999999996E-2</v>
      </c>
      <c r="AH973" s="5">
        <v>57254820</v>
      </c>
      <c r="AI973" s="5">
        <v>62676750.270000003</v>
      </c>
      <c r="AJ973" s="5">
        <v>262.91343999999998</v>
      </c>
      <c r="AK973" s="5">
        <v>5</v>
      </c>
      <c r="AL973" s="5">
        <v>9.0000000000000006E-5</v>
      </c>
      <c r="AM973" s="5">
        <v>6</v>
      </c>
      <c r="AN973" s="5">
        <v>1.9000000000000001E-4</v>
      </c>
      <c r="AO973" s="5">
        <v>2</v>
      </c>
      <c r="AP973" s="5">
        <v>1</v>
      </c>
      <c r="AQ973" s="5">
        <v>1</v>
      </c>
      <c r="AR973" s="5">
        <v>2</v>
      </c>
      <c r="AS973" s="5">
        <v>1</v>
      </c>
      <c r="AT973" s="5">
        <v>501</v>
      </c>
      <c r="AU973" s="5">
        <f>IF(AM973&gt;20,1,0)</f>
        <v>0</v>
      </c>
    </row>
    <row r="974" spans="1:47">
      <c r="A974" s="15">
        <v>47000</v>
      </c>
      <c r="B974" s="1" t="s">
        <v>46</v>
      </c>
      <c r="C974">
        <v>2013</v>
      </c>
      <c r="D974">
        <v>21128.3</v>
      </c>
      <c r="E974" s="13">
        <v>41235</v>
      </c>
      <c r="F974" s="42">
        <v>8.4</v>
      </c>
      <c r="G974" s="5">
        <v>5.16</v>
      </c>
      <c r="H974" s="38" t="s">
        <v>1142</v>
      </c>
      <c r="I974" s="38" t="s">
        <v>1143</v>
      </c>
      <c r="J974" s="38" t="s">
        <v>1144</v>
      </c>
      <c r="K974" s="38">
        <v>17</v>
      </c>
      <c r="L974" s="38">
        <v>1.5</v>
      </c>
      <c r="M974" s="38">
        <v>4.8</v>
      </c>
      <c r="N974" s="13">
        <v>1113</v>
      </c>
      <c r="O974" s="30">
        <v>15.5</v>
      </c>
      <c r="P974" s="9">
        <v>7.0210632908208943</v>
      </c>
      <c r="Q974" s="15">
        <v>54.8</v>
      </c>
      <c r="S974" s="31">
        <v>6494340</v>
      </c>
      <c r="T974" s="5">
        <v>103.6</v>
      </c>
      <c r="U974">
        <v>7.8</v>
      </c>
      <c r="V974" s="9">
        <v>7.0365589881974664</v>
      </c>
      <c r="W974" s="5">
        <v>39421</v>
      </c>
      <c r="X974" s="8">
        <v>66.8</v>
      </c>
      <c r="Y974" s="5">
        <v>140041</v>
      </c>
      <c r="Z974" s="27">
        <v>1872.7428086222801</v>
      </c>
      <c r="AA974" s="11">
        <v>10019.75</v>
      </c>
      <c r="AB974" s="12">
        <v>0.17210188137907656</v>
      </c>
      <c r="AC974" s="5">
        <f>(D974/S974)*1000000</f>
        <v>3253.3406012004298</v>
      </c>
      <c r="AD974" s="5">
        <f>S974/E974</f>
        <v>157.49581666060385</v>
      </c>
      <c r="AE974" s="5">
        <v>2071000</v>
      </c>
      <c r="AF974" s="5">
        <v>2303896.9500000002</v>
      </c>
      <c r="AG974" s="5">
        <v>62.343580000000003</v>
      </c>
      <c r="AH974" s="5">
        <v>92171297</v>
      </c>
      <c r="AI974" s="5">
        <v>102536539.12</v>
      </c>
      <c r="AJ974" s="5">
        <v>1950.896</v>
      </c>
      <c r="AK974" s="5">
        <v>19</v>
      </c>
      <c r="AL974" s="5">
        <v>6.8999999999999997E-4</v>
      </c>
      <c r="AM974" s="5">
        <v>1</v>
      </c>
      <c r="AN974" s="5">
        <v>0</v>
      </c>
      <c r="AO974" s="5">
        <v>2</v>
      </c>
      <c r="AP974" s="5">
        <v>1</v>
      </c>
      <c r="AQ974" s="5">
        <v>2</v>
      </c>
      <c r="AR974" s="5">
        <v>2</v>
      </c>
      <c r="AS974" s="5">
        <v>2</v>
      </c>
      <c r="AT974" s="5">
        <v>619</v>
      </c>
      <c r="AU974" s="5">
        <f>IF(AM974&gt;20,1,0)</f>
        <v>0</v>
      </c>
    </row>
    <row r="975" spans="1:47">
      <c r="A975" s="15">
        <v>47000</v>
      </c>
      <c r="B975" s="1" t="s">
        <v>46</v>
      </c>
      <c r="C975">
        <v>2012</v>
      </c>
      <c r="D975">
        <v>20837.8</v>
      </c>
      <c r="E975" s="13">
        <v>41235</v>
      </c>
      <c r="F975" s="42">
        <v>8.8000000000000007</v>
      </c>
      <c r="G975" s="5">
        <v>6.2</v>
      </c>
      <c r="H975" s="38" t="s">
        <v>1295</v>
      </c>
      <c r="I975" s="38" t="s">
        <v>1296</v>
      </c>
      <c r="J975" s="38" t="s">
        <v>1297</v>
      </c>
      <c r="K975" s="38">
        <v>16.899999999999999</v>
      </c>
      <c r="L975" s="38">
        <v>1.5</v>
      </c>
      <c r="M975" s="38">
        <v>4.8</v>
      </c>
      <c r="N975" s="13">
        <v>1320</v>
      </c>
      <c r="O975" s="30">
        <v>18.600000000000001</v>
      </c>
      <c r="P975" s="9">
        <v>6.9398349932805159</v>
      </c>
      <c r="Q975" s="15">
        <v>55.7</v>
      </c>
      <c r="S975" s="31">
        <v>6453898</v>
      </c>
      <c r="T975" s="5">
        <v>104.6</v>
      </c>
      <c r="U975">
        <v>7.8</v>
      </c>
      <c r="V975" s="9">
        <v>6.9592676799151256</v>
      </c>
      <c r="W975" s="5">
        <v>39296</v>
      </c>
      <c r="X975" s="8">
        <v>67.900000000000006</v>
      </c>
      <c r="Y975" s="5">
        <v>137445</v>
      </c>
      <c r="Z975" s="27">
        <v>1569.0415657033</v>
      </c>
      <c r="AA975" s="11">
        <v>9957.5</v>
      </c>
      <c r="AB975" s="12">
        <v>0.15306396019004231</v>
      </c>
      <c r="AC975" s="5">
        <f>(D975/S975)*1000000</f>
        <v>3228.715421284935</v>
      </c>
      <c r="AD975" s="5">
        <f>S975/E975</f>
        <v>156.51504789620469</v>
      </c>
      <c r="AE975" s="5">
        <v>412000</v>
      </c>
      <c r="AF975" s="5">
        <v>465045.44</v>
      </c>
      <c r="AG975" s="5">
        <v>21.265969999999999</v>
      </c>
      <c r="AH975" s="5">
        <v>85861849</v>
      </c>
      <c r="AI975" s="5">
        <v>96916657.310000002</v>
      </c>
      <c r="AJ975" s="5">
        <v>1064.5787</v>
      </c>
      <c r="AK975" s="5">
        <v>101</v>
      </c>
      <c r="AL975" s="5">
        <v>2.6900000000000001E-3</v>
      </c>
      <c r="AM975" s="5">
        <v>13</v>
      </c>
      <c r="AN975" s="5">
        <v>1.1E-4</v>
      </c>
      <c r="AO975" s="5">
        <v>7</v>
      </c>
      <c r="AP975" s="5">
        <v>7</v>
      </c>
      <c r="AQ975" s="5">
        <v>1</v>
      </c>
      <c r="AR975" s="5">
        <v>2</v>
      </c>
      <c r="AS975" s="5">
        <v>2</v>
      </c>
      <c r="AT975" s="5">
        <v>547</v>
      </c>
      <c r="AU975" s="5">
        <f>IF(AM975&gt;20,1,0)</f>
        <v>0</v>
      </c>
    </row>
    <row r="976" spans="1:47">
      <c r="A976" s="15">
        <v>47000</v>
      </c>
      <c r="B976" s="1" t="s">
        <v>46</v>
      </c>
      <c r="C976">
        <v>2011</v>
      </c>
      <c r="D976">
        <v>19980.099999999999</v>
      </c>
      <c r="E976" s="13">
        <v>41235</v>
      </c>
      <c r="F976" s="42">
        <v>9</v>
      </c>
      <c r="G976" s="5">
        <v>5.94</v>
      </c>
      <c r="H976" s="38" t="s">
        <v>1448</v>
      </c>
      <c r="I976" s="38" t="s">
        <v>1449</v>
      </c>
      <c r="J976" s="38" t="s">
        <v>1450</v>
      </c>
      <c r="K976" s="38">
        <v>16.7</v>
      </c>
      <c r="L976" s="38">
        <v>1.4</v>
      </c>
      <c r="M976" s="38">
        <v>4.5999999999999996</v>
      </c>
      <c r="N976" s="13">
        <v>1133</v>
      </c>
      <c r="O976" s="30">
        <v>16.3</v>
      </c>
      <c r="P976" s="9">
        <v>6.7550688304055369</v>
      </c>
      <c r="Q976" s="15">
        <v>55.2</v>
      </c>
      <c r="S976" s="31">
        <v>6399291</v>
      </c>
      <c r="T976" s="5">
        <v>104.3</v>
      </c>
      <c r="U976">
        <v>9</v>
      </c>
      <c r="V976" s="9">
        <v>6.7826173027849714</v>
      </c>
      <c r="W976" s="5">
        <v>37616</v>
      </c>
      <c r="X976" s="8">
        <v>69.3</v>
      </c>
      <c r="Y976" s="5">
        <v>134970</v>
      </c>
      <c r="Z976" s="27">
        <v>1191.28634070048</v>
      </c>
      <c r="AA976" s="11">
        <v>10564</v>
      </c>
      <c r="AB976" s="12">
        <v>0.28090249603020223</v>
      </c>
      <c r="AC976" s="5">
        <f>(D976/S976)*1000000</f>
        <v>3122.2365102634021</v>
      </c>
      <c r="AD976" s="5">
        <f>S976/E976</f>
        <v>155.19076027646418</v>
      </c>
      <c r="AE976" s="5">
        <v>395000</v>
      </c>
      <c r="AF976" s="5">
        <v>455083.45</v>
      </c>
      <c r="AG976" s="5">
        <v>17.189550000000001</v>
      </c>
      <c r="AH976" s="5">
        <v>2149890999</v>
      </c>
      <c r="AI976" s="5">
        <v>2476911014.8400002</v>
      </c>
      <c r="AJ976" s="5">
        <v>6488.9050200000001</v>
      </c>
      <c r="AK976" s="5">
        <v>448</v>
      </c>
      <c r="AL976" s="5">
        <v>6.2199999999999998E-3</v>
      </c>
      <c r="AM976" s="5">
        <v>51</v>
      </c>
      <c r="AN976" s="5">
        <v>9.3999999999999997E-4</v>
      </c>
      <c r="AO976" s="5">
        <v>31</v>
      </c>
      <c r="AP976" s="5">
        <v>4</v>
      </c>
      <c r="AQ976" s="5">
        <v>1</v>
      </c>
      <c r="AR976" s="5">
        <v>31</v>
      </c>
      <c r="AS976" s="5">
        <v>30</v>
      </c>
      <c r="AT976" s="5">
        <v>899</v>
      </c>
      <c r="AU976" s="5">
        <f>IF(AM976&gt;20,1,0)</f>
        <v>1</v>
      </c>
    </row>
    <row r="977" spans="1:47">
      <c r="A977" s="15">
        <v>47000</v>
      </c>
      <c r="B977" s="1" t="s">
        <v>46</v>
      </c>
      <c r="C977">
        <v>2010</v>
      </c>
      <c r="D977">
        <v>18812.400000000001</v>
      </c>
      <c r="E977" s="13">
        <v>41235</v>
      </c>
      <c r="F977" s="42">
        <v>8.8000000000000007</v>
      </c>
      <c r="G977" s="5">
        <v>5.65</v>
      </c>
      <c r="H977" s="38" t="s">
        <v>1600</v>
      </c>
      <c r="I977" s="38" t="s">
        <v>1601</v>
      </c>
      <c r="J977" s="38" t="s">
        <v>1602</v>
      </c>
      <c r="K977" s="38">
        <v>16.8</v>
      </c>
      <c r="L977" s="38">
        <v>1.5</v>
      </c>
      <c r="M977" s="38">
        <v>4.5</v>
      </c>
      <c r="N977" s="13">
        <v>1344</v>
      </c>
      <c r="O977" s="30">
        <v>16.7</v>
      </c>
      <c r="P977" s="9">
        <v>6.6754720240304017</v>
      </c>
      <c r="Q977" s="15">
        <v>53.5</v>
      </c>
      <c r="S977" s="31">
        <v>6355311</v>
      </c>
      <c r="T977" s="5">
        <v>100.8</v>
      </c>
      <c r="U977">
        <v>9.6999999999999993</v>
      </c>
      <c r="V977" s="9">
        <v>6.708322077162113</v>
      </c>
      <c r="W977" s="5">
        <v>35653</v>
      </c>
      <c r="X977" s="8">
        <v>71</v>
      </c>
      <c r="Y977" s="5">
        <v>135455</v>
      </c>
      <c r="Z977" s="27">
        <v>1310.93186645997</v>
      </c>
      <c r="AA977" s="11">
        <v>9126</v>
      </c>
      <c r="AB977" s="12">
        <v>0.30295194886933707</v>
      </c>
      <c r="AC977" s="5">
        <f>(D977/S977)*1000000</f>
        <v>2960.106909008859</v>
      </c>
      <c r="AD977" s="5">
        <f>S977/E977</f>
        <v>154.12419061476902</v>
      </c>
      <c r="AE977" s="5">
        <v>4051000</v>
      </c>
      <c r="AF977" s="5">
        <v>4814519.37</v>
      </c>
      <c r="AG977" s="5">
        <v>202.97475</v>
      </c>
      <c r="AH977" s="5">
        <v>2361992383</v>
      </c>
      <c r="AI977" s="5">
        <v>2807172978.8099999</v>
      </c>
      <c r="AJ977" s="5">
        <v>24913.527699999999</v>
      </c>
      <c r="AK977" s="5">
        <v>55</v>
      </c>
      <c r="AL977" s="5">
        <v>8.4999999999999995E-4</v>
      </c>
      <c r="AM977" s="5">
        <v>53</v>
      </c>
      <c r="AN977" s="5">
        <v>7.2999999999999996E-4</v>
      </c>
      <c r="AO977" s="5">
        <v>15</v>
      </c>
      <c r="AP977" s="5">
        <v>14</v>
      </c>
      <c r="AQ977" s="5">
        <v>5</v>
      </c>
      <c r="AR977" s="5">
        <v>15</v>
      </c>
      <c r="AS977" s="5">
        <v>4</v>
      </c>
      <c r="AT977" s="5">
        <v>620</v>
      </c>
      <c r="AU977" s="5">
        <f>IF(AM977&gt;20,1,0)</f>
        <v>1</v>
      </c>
    </row>
    <row r="978" spans="1:47">
      <c r="A978" s="15">
        <v>47000</v>
      </c>
      <c r="B978" s="1" t="s">
        <v>46</v>
      </c>
      <c r="C978">
        <v>2009</v>
      </c>
      <c r="D978">
        <v>17878.900000000001</v>
      </c>
      <c r="E978" s="13">
        <v>41235</v>
      </c>
      <c r="F978" s="42">
        <v>8.4</v>
      </c>
      <c r="G978" s="5">
        <v>7.43</v>
      </c>
      <c r="H978" s="13"/>
      <c r="I978" s="13"/>
      <c r="J978" s="13"/>
      <c r="K978" s="13"/>
      <c r="L978" s="13"/>
      <c r="M978" s="13"/>
      <c r="N978" s="13">
        <v>1461</v>
      </c>
      <c r="O978" s="30">
        <v>16.5</v>
      </c>
      <c r="P978" s="9">
        <v>6.413339176810287</v>
      </c>
      <c r="Q978" s="15">
        <v>52.8</v>
      </c>
      <c r="S978" s="24">
        <v>6306019</v>
      </c>
      <c r="T978" s="5">
        <v>105.8</v>
      </c>
      <c r="U978">
        <v>10.5</v>
      </c>
      <c r="V978" s="9">
        <v>6.4516480281752768</v>
      </c>
      <c r="W978" s="5">
        <v>34260</v>
      </c>
      <c r="X978" s="8">
        <v>71.099999999999994</v>
      </c>
      <c r="Y978" s="5">
        <v>137261</v>
      </c>
      <c r="Z978" s="27">
        <v>1189.1095955409901</v>
      </c>
      <c r="AA978" s="11">
        <v>8978.5</v>
      </c>
      <c r="AB978" s="12">
        <v>0.26450072751503018</v>
      </c>
      <c r="AC978" s="5">
        <f>(D978/S978)*1000000</f>
        <v>2835.211882488778</v>
      </c>
      <c r="AD978" s="5">
        <f>S978/E978</f>
        <v>152.92879835091549</v>
      </c>
      <c r="AE978" s="5">
        <v>17000</v>
      </c>
      <c r="AF978" s="5">
        <v>20535.509999999998</v>
      </c>
      <c r="AG978" s="5">
        <v>0.73419999999999996</v>
      </c>
      <c r="AH978" s="5">
        <v>131118500</v>
      </c>
      <c r="AI978" s="5">
        <v>158387350.31</v>
      </c>
      <c r="AJ978" s="5">
        <v>1654.2750699999999</v>
      </c>
      <c r="AK978" s="5">
        <v>76</v>
      </c>
      <c r="AL978" s="5">
        <v>6.3000000000000003E-4</v>
      </c>
      <c r="AM978" s="5">
        <v>15</v>
      </c>
      <c r="AN978" s="5">
        <v>1.3999999999999999E-4</v>
      </c>
      <c r="AO978" s="5">
        <v>12</v>
      </c>
      <c r="AP978" s="5">
        <v>12</v>
      </c>
      <c r="AQ978" s="5">
        <v>5</v>
      </c>
      <c r="AR978" s="5">
        <v>5</v>
      </c>
      <c r="AS978" s="5">
        <v>1</v>
      </c>
      <c r="AT978" s="5">
        <v>806</v>
      </c>
      <c r="AU978" s="5">
        <f>IF(AM978&gt;20,1,0)</f>
        <v>0</v>
      </c>
    </row>
    <row r="979" spans="1:47">
      <c r="A979" s="15">
        <v>47000</v>
      </c>
      <c r="B979" s="1" t="s">
        <v>46</v>
      </c>
      <c r="C979">
        <v>2008</v>
      </c>
      <c r="D979">
        <v>19183.8</v>
      </c>
      <c r="E979" s="13">
        <v>41235</v>
      </c>
      <c r="F979" s="42">
        <v>9.4</v>
      </c>
      <c r="G979" s="5">
        <v>6.63</v>
      </c>
      <c r="H979" s="13"/>
      <c r="I979" s="13"/>
      <c r="J979" s="13"/>
      <c r="K979" s="13"/>
      <c r="L979" s="13"/>
      <c r="M979" s="13"/>
      <c r="N979" s="13"/>
      <c r="O979" s="30">
        <v>15</v>
      </c>
      <c r="P979" s="9">
        <v>6.8382030474121498</v>
      </c>
      <c r="Q979" s="15">
        <v>49.6</v>
      </c>
      <c r="S979" s="24">
        <v>6247411</v>
      </c>
      <c r="T979" s="5">
        <v>127.7</v>
      </c>
      <c r="U979">
        <v>6.6</v>
      </c>
      <c r="V979" s="9">
        <v>6.8699126487464826</v>
      </c>
      <c r="W979" s="5">
        <v>34830</v>
      </c>
      <c r="X979" s="8">
        <v>71.7</v>
      </c>
      <c r="Y979" s="5">
        <v>139585</v>
      </c>
      <c r="Z979" s="27">
        <v>1683.9321225997001</v>
      </c>
      <c r="AA979" s="11">
        <v>9705.25</v>
      </c>
      <c r="AB979" s="12">
        <v>0.29057646119934788</v>
      </c>
      <c r="AC979" s="5">
        <f>(D979/S979)*1000000</f>
        <v>3070.6799984825711</v>
      </c>
      <c r="AD979" s="5">
        <f>S979/E979</f>
        <v>151.5074815084273</v>
      </c>
      <c r="AE979" s="5">
        <v>1002000</v>
      </c>
      <c r="AF979" s="5">
        <v>1206080.68</v>
      </c>
      <c r="AG979" s="5">
        <v>54.73516</v>
      </c>
      <c r="AH979" s="5">
        <v>278381700</v>
      </c>
      <c r="AI979" s="5">
        <v>335080631</v>
      </c>
      <c r="AJ979" s="5">
        <v>4604.0174299999999</v>
      </c>
      <c r="AK979" s="5">
        <v>171</v>
      </c>
      <c r="AL979" s="5">
        <v>4.5300000000000002E-3</v>
      </c>
      <c r="AM979" s="5">
        <v>37</v>
      </c>
      <c r="AN979" s="5">
        <v>1.1199999999999999E-3</v>
      </c>
      <c r="AO979" s="5">
        <v>13</v>
      </c>
      <c r="AP979" s="5">
        <v>2</v>
      </c>
      <c r="AQ979" s="5">
        <v>1</v>
      </c>
      <c r="AR979" s="5">
        <v>13</v>
      </c>
      <c r="AS979" s="5">
        <v>1</v>
      </c>
      <c r="AT979" s="5">
        <v>526</v>
      </c>
      <c r="AU979" s="5">
        <f>IF(AM979&gt;20,1,0)</f>
        <v>1</v>
      </c>
    </row>
    <row r="980" spans="1:47">
      <c r="A980" s="15">
        <v>47000</v>
      </c>
      <c r="B980" s="1" t="s">
        <v>46</v>
      </c>
      <c r="C980">
        <v>2007</v>
      </c>
      <c r="D980">
        <v>19113.900000000001</v>
      </c>
      <c r="E980" s="13">
        <v>41235</v>
      </c>
      <c r="F980" s="42">
        <v>10.1</v>
      </c>
      <c r="G980" s="5">
        <v>6.58</v>
      </c>
      <c r="H980" s="13"/>
      <c r="I980" s="13"/>
      <c r="J980" s="13"/>
      <c r="K980" s="13"/>
      <c r="L980" s="13"/>
      <c r="M980" s="13"/>
      <c r="N980" s="13"/>
      <c r="O980" s="30">
        <v>14.8</v>
      </c>
      <c r="P980" s="9">
        <v>7.0396157483560406</v>
      </c>
      <c r="Q980" s="15">
        <v>49.3</v>
      </c>
      <c r="S980" s="24">
        <v>6175727</v>
      </c>
      <c r="T980" s="5">
        <v>133</v>
      </c>
      <c r="U980">
        <v>4.7</v>
      </c>
      <c r="V980" s="9">
        <v>7.0690061932464792</v>
      </c>
      <c r="W980" s="5">
        <v>33998</v>
      </c>
      <c r="X980" s="8">
        <v>70.2</v>
      </c>
      <c r="Y980" s="5">
        <v>137501</v>
      </c>
      <c r="Z980" s="27">
        <v>2952.9718765827802</v>
      </c>
      <c r="AA980" s="11">
        <v>10445.75</v>
      </c>
      <c r="AB980" s="12">
        <v>0.31251781685383351</v>
      </c>
      <c r="AC980" s="5">
        <f>(D980/S980)*1000000</f>
        <v>3095.0040375813246</v>
      </c>
      <c r="AD980" s="5">
        <f>S980/E980</f>
        <v>149.76905541408996</v>
      </c>
      <c r="AE980" s="5">
        <v>15337200</v>
      </c>
      <c r="AF980" s="5">
        <v>19169797.27</v>
      </c>
      <c r="AG980" s="5">
        <v>538.59357</v>
      </c>
      <c r="AH980" s="5">
        <v>9643300</v>
      </c>
      <c r="AI980" s="5">
        <v>12053054.35</v>
      </c>
      <c r="AJ980" s="5">
        <v>339.80372999999997</v>
      </c>
      <c r="AK980" s="5">
        <v>211</v>
      </c>
      <c r="AL980" s="5">
        <v>1.01E-3</v>
      </c>
      <c r="AM980" s="5">
        <v>17</v>
      </c>
      <c r="AN980" s="5">
        <v>9.0000000000000006E-5</v>
      </c>
      <c r="AO980" s="5">
        <v>31</v>
      </c>
      <c r="AP980" s="5">
        <v>21</v>
      </c>
      <c r="AQ980" s="5">
        <v>21</v>
      </c>
      <c r="AR980" s="5">
        <v>1</v>
      </c>
      <c r="AS980" s="5">
        <v>31</v>
      </c>
      <c r="AT980" s="5">
        <v>409</v>
      </c>
      <c r="AU980" s="5">
        <f>IF(AM980&gt;20,1,0)</f>
        <v>0</v>
      </c>
    </row>
    <row r="981" spans="1:47">
      <c r="A981" s="15">
        <v>47000</v>
      </c>
      <c r="B981" s="1" t="s">
        <v>46</v>
      </c>
      <c r="C981">
        <v>2006</v>
      </c>
      <c r="D981">
        <v>18261.8</v>
      </c>
      <c r="E981" s="13">
        <v>41235</v>
      </c>
      <c r="F981" s="42">
        <v>10.6</v>
      </c>
      <c r="G981" s="5">
        <v>6.94</v>
      </c>
      <c r="H981" s="13"/>
      <c r="I981" s="13"/>
      <c r="J981" s="13"/>
      <c r="K981" s="13"/>
      <c r="L981" s="13"/>
      <c r="M981" s="13"/>
      <c r="N981" s="13"/>
      <c r="O981" s="30">
        <v>14.9</v>
      </c>
      <c r="P981" s="9">
        <v>7.1378563383845162</v>
      </c>
      <c r="Q981" s="15">
        <v>44.3</v>
      </c>
      <c r="S981" s="24">
        <v>6088766</v>
      </c>
      <c r="T981" s="5">
        <v>130.19999999999999</v>
      </c>
      <c r="U981">
        <v>5.2</v>
      </c>
      <c r="V981" s="9">
        <v>7.1613520933534822</v>
      </c>
      <c r="W981" s="5">
        <v>32897</v>
      </c>
      <c r="X981" s="8">
        <v>71.3</v>
      </c>
      <c r="Y981" s="5">
        <v>132837</v>
      </c>
      <c r="Z981" s="27">
        <v>3713.5895017063999</v>
      </c>
      <c r="AA981" s="11">
        <v>10174.5</v>
      </c>
      <c r="AB981" s="12">
        <v>0.26300294709624206</v>
      </c>
      <c r="AC981" s="5">
        <f>(D981/S981)*1000000</f>
        <v>2999.2612624627059</v>
      </c>
      <c r="AD981" s="5">
        <f>S981/E981</f>
        <v>147.66014308233298</v>
      </c>
      <c r="AE981" s="5">
        <v>80000</v>
      </c>
      <c r="AF981" s="5">
        <v>102839.08</v>
      </c>
      <c r="AG981" s="5">
        <v>0.69330000000000003</v>
      </c>
      <c r="AH981" s="5">
        <v>165715850</v>
      </c>
      <c r="AI981" s="5">
        <v>213025818.68000001</v>
      </c>
      <c r="AJ981" s="5">
        <v>3355.1282299999998</v>
      </c>
      <c r="AK981" s="5">
        <v>271</v>
      </c>
      <c r="AL981" s="5">
        <v>4.3299999999999996E-3</v>
      </c>
      <c r="AM981" s="5">
        <v>40</v>
      </c>
      <c r="AN981" s="5">
        <v>7.7999999999999999E-4</v>
      </c>
      <c r="AO981" s="5">
        <v>2</v>
      </c>
      <c r="AP981" s="5">
        <v>1</v>
      </c>
      <c r="AQ981" s="5">
        <v>1</v>
      </c>
      <c r="AR981" s="5">
        <v>2</v>
      </c>
      <c r="AS981" s="5">
        <v>1</v>
      </c>
      <c r="AT981" s="5">
        <v>848</v>
      </c>
      <c r="AU981" s="5">
        <f>IF(AM981&gt;20,1,0)</f>
        <v>1</v>
      </c>
    </row>
    <row r="982" spans="1:47">
      <c r="A982" s="15">
        <v>47000</v>
      </c>
      <c r="B982" s="1" t="s">
        <v>46</v>
      </c>
      <c r="C982">
        <v>2005</v>
      </c>
      <c r="D982">
        <v>17499.599999999999</v>
      </c>
      <c r="E982" s="13">
        <v>41235</v>
      </c>
      <c r="F982" s="42">
        <v>10.9</v>
      </c>
      <c r="G982" s="5">
        <v>7.24</v>
      </c>
      <c r="H982" s="13"/>
      <c r="I982" s="13"/>
      <c r="J982" s="13"/>
      <c r="K982" s="13"/>
      <c r="L982" s="13"/>
      <c r="M982" s="13"/>
      <c r="N982" s="13"/>
      <c r="O982" s="30">
        <v>14.9</v>
      </c>
      <c r="P982" s="9">
        <v>7.0072526997332716</v>
      </c>
      <c r="Q982" s="15">
        <v>42.8</v>
      </c>
      <c r="S982" s="24">
        <v>5991057</v>
      </c>
      <c r="T982" s="5">
        <v>121.1</v>
      </c>
      <c r="U982">
        <v>5.6</v>
      </c>
      <c r="V982" s="9">
        <v>7.0354867668109975</v>
      </c>
      <c r="W982" s="5">
        <v>31370</v>
      </c>
      <c r="X982" s="8">
        <v>72.400000000000006</v>
      </c>
      <c r="Y982" s="5">
        <v>128442</v>
      </c>
      <c r="Z982" s="27">
        <v>3782.4647373652601</v>
      </c>
      <c r="AA982" s="11">
        <v>9230.5</v>
      </c>
      <c r="AB982" s="12">
        <v>0.25775149792895252</v>
      </c>
      <c r="AC982" s="5">
        <f>(D982/S982)*1000000</f>
        <v>2920.9536814622193</v>
      </c>
      <c r="AD982" s="5">
        <f>S982/E982</f>
        <v>145.29057839214261</v>
      </c>
      <c r="AE982" s="5">
        <v>0</v>
      </c>
      <c r="AF982" s="5">
        <v>0</v>
      </c>
      <c r="AG982" s="5">
        <v>0</v>
      </c>
      <c r="AH982" s="5">
        <v>20228410</v>
      </c>
      <c r="AI982" s="5">
        <v>26842208.48</v>
      </c>
      <c r="AJ982" s="5">
        <v>811.13895000000002</v>
      </c>
      <c r="AK982" s="5">
        <v>25</v>
      </c>
      <c r="AL982" s="5">
        <v>8.9999999999999998E-4</v>
      </c>
      <c r="AM982" s="5">
        <v>4</v>
      </c>
      <c r="AN982" s="5">
        <v>1.7000000000000001E-4</v>
      </c>
      <c r="AO982" s="5">
        <v>10</v>
      </c>
      <c r="AP982" s="5">
        <v>1</v>
      </c>
      <c r="AQ982" s="5">
        <v>1</v>
      </c>
      <c r="AR982" s="5">
        <v>10</v>
      </c>
      <c r="AS982" s="5">
        <v>0</v>
      </c>
      <c r="AT982" s="5">
        <v>553</v>
      </c>
      <c r="AU982" s="5">
        <f>IF(AM982&gt;20,1,0)</f>
        <v>0</v>
      </c>
    </row>
    <row r="983" spans="1:47">
      <c r="A983" s="15">
        <v>47000</v>
      </c>
      <c r="B983" s="1" t="s">
        <v>46</v>
      </c>
      <c r="C983">
        <v>2004</v>
      </c>
      <c r="D983">
        <v>16277.5</v>
      </c>
      <c r="E983" s="13">
        <v>41235</v>
      </c>
      <c r="F983" s="42">
        <v>11.4</v>
      </c>
      <c r="G983" s="5">
        <v>6.06</v>
      </c>
      <c r="H983" s="13"/>
      <c r="I983" s="13"/>
      <c r="J983" s="13"/>
      <c r="K983" s="13"/>
      <c r="L983" s="13"/>
      <c r="M983" s="13"/>
      <c r="N983" s="13"/>
      <c r="O983" s="30">
        <v>15.9</v>
      </c>
      <c r="P983" s="9">
        <v>7.3129397083234586</v>
      </c>
      <c r="Q983" s="15">
        <v>41.9</v>
      </c>
      <c r="S983" s="24">
        <v>5910809</v>
      </c>
      <c r="T983" s="5">
        <v>117.1</v>
      </c>
      <c r="U983">
        <v>5.3</v>
      </c>
      <c r="V983" s="9">
        <v>7.3490332591649947</v>
      </c>
      <c r="W983" s="5">
        <v>30365</v>
      </c>
      <c r="X983" s="8">
        <v>71.599999999999994</v>
      </c>
      <c r="Y983" s="5">
        <v>126207</v>
      </c>
      <c r="Z983" s="27">
        <v>3674.73607959021</v>
      </c>
      <c r="AA983" s="5"/>
      <c r="AB983" s="12">
        <v>0.30216386803266754</v>
      </c>
      <c r="AC983" s="5">
        <f>(D983/S983)*1000000</f>
        <v>2753.8531527579389</v>
      </c>
      <c r="AD983" s="5">
        <f>S983/E983</f>
        <v>143.3444646538135</v>
      </c>
      <c r="AE983" s="5">
        <v>1700000</v>
      </c>
      <c r="AF983" s="5">
        <v>2332253.14</v>
      </c>
      <c r="AG983" s="5">
        <v>80.289630000000002</v>
      </c>
      <c r="AH983" s="5">
        <v>14013120</v>
      </c>
      <c r="AI983" s="5">
        <v>19224789.52</v>
      </c>
      <c r="AJ983" s="5">
        <v>545.26856999999995</v>
      </c>
      <c r="AK983" s="5">
        <v>40</v>
      </c>
      <c r="AL983" s="5">
        <v>1.2600000000000001E-3</v>
      </c>
      <c r="AM983" s="5">
        <v>5</v>
      </c>
      <c r="AN983" s="5">
        <v>9.0000000000000006E-5</v>
      </c>
      <c r="AO983" s="5">
        <v>8</v>
      </c>
      <c r="AP983" s="5">
        <v>1</v>
      </c>
      <c r="AQ983" s="5">
        <v>2</v>
      </c>
      <c r="AR983" s="5">
        <v>8</v>
      </c>
      <c r="AS983" s="5">
        <v>2</v>
      </c>
      <c r="AT983" s="5">
        <v>676</v>
      </c>
      <c r="AU983" s="5">
        <f>IF(AM983&gt;20,1,0)</f>
        <v>0</v>
      </c>
    </row>
    <row r="984" spans="1:47">
      <c r="A984" s="15">
        <v>47000</v>
      </c>
      <c r="B984" s="1" t="s">
        <v>46</v>
      </c>
      <c r="C984">
        <v>2003</v>
      </c>
      <c r="D984">
        <v>15177.6</v>
      </c>
      <c r="E984" s="13">
        <v>41235</v>
      </c>
      <c r="F984" s="42">
        <v>11.9</v>
      </c>
      <c r="G984" s="5">
        <v>6.77</v>
      </c>
      <c r="H984" s="13"/>
      <c r="I984" s="13"/>
      <c r="J984" s="13"/>
      <c r="K984" s="13"/>
      <c r="L984" s="13"/>
      <c r="M984" s="13"/>
      <c r="N984" s="13"/>
      <c r="O984" s="30">
        <v>14</v>
      </c>
      <c r="P984" s="9">
        <v>7.1796589311946839</v>
      </c>
      <c r="Q984" s="15">
        <v>39.700000000000003</v>
      </c>
      <c r="S984" s="24">
        <v>5847812</v>
      </c>
      <c r="T984" s="5">
        <v>115.3</v>
      </c>
      <c r="U984">
        <v>5.6</v>
      </c>
      <c r="V984" s="9">
        <v>7.2172519613274</v>
      </c>
      <c r="W984" s="5">
        <v>28977</v>
      </c>
      <c r="X984" s="8">
        <v>70.8</v>
      </c>
      <c r="Y984" s="5">
        <v>124396</v>
      </c>
      <c r="Z984" s="27">
        <v>3121.6592823439</v>
      </c>
      <c r="AA984" s="5"/>
      <c r="AB984" s="12">
        <v>0.31600415559567285</v>
      </c>
      <c r="AC984" s="5">
        <f>(D984/S984)*1000000</f>
        <v>2595.4322744985643</v>
      </c>
      <c r="AD984" s="5">
        <f>S984/E984</f>
        <v>141.8167091063417</v>
      </c>
      <c r="AE984" s="5">
        <v>0</v>
      </c>
      <c r="AF984" s="5">
        <v>0</v>
      </c>
      <c r="AG984" s="5">
        <v>0</v>
      </c>
      <c r="AH984" s="5">
        <v>339007100</v>
      </c>
      <c r="AI984" s="5">
        <v>477473962.75999999</v>
      </c>
      <c r="AJ984" s="5">
        <v>10363.61946</v>
      </c>
      <c r="AK984" s="5">
        <v>134</v>
      </c>
      <c r="AL984" s="5">
        <v>2.6199999999999999E-3</v>
      </c>
      <c r="AM984" s="5">
        <v>20</v>
      </c>
      <c r="AN984" s="5">
        <v>5.0000000000000001E-4</v>
      </c>
      <c r="AO984" s="5">
        <v>4</v>
      </c>
      <c r="AP984" s="5">
        <v>2</v>
      </c>
      <c r="AQ984" s="5">
        <v>2</v>
      </c>
      <c r="AR984" s="5">
        <v>4</v>
      </c>
      <c r="AS984" s="5">
        <v>0</v>
      </c>
      <c r="AT984" s="5">
        <v>626</v>
      </c>
      <c r="AU984" s="5">
        <f>IF(AM984&gt;20,1,0)</f>
        <v>0</v>
      </c>
    </row>
    <row r="985" spans="1:47">
      <c r="A985" s="15">
        <v>47000</v>
      </c>
      <c r="B985" s="1" t="s">
        <v>46</v>
      </c>
      <c r="C985">
        <v>2002</v>
      </c>
      <c r="D985">
        <v>14049</v>
      </c>
      <c r="E985" s="13">
        <v>41235</v>
      </c>
      <c r="F985" s="42">
        <v>13.1</v>
      </c>
      <c r="G985" s="5">
        <v>7.25</v>
      </c>
      <c r="H985" s="13"/>
      <c r="I985" s="13"/>
      <c r="J985" s="13"/>
      <c r="K985" s="13"/>
      <c r="L985" s="13"/>
      <c r="M985" s="13"/>
      <c r="N985" s="13"/>
      <c r="O985" s="30">
        <v>14.8</v>
      </c>
      <c r="P985" s="9">
        <v>7.1238734952833065</v>
      </c>
      <c r="Q985" s="15">
        <v>36.6</v>
      </c>
      <c r="S985" s="24">
        <v>5795918</v>
      </c>
      <c r="T985" s="5">
        <v>114.9</v>
      </c>
      <c r="U985">
        <v>5.2</v>
      </c>
      <c r="V985" s="9">
        <v>7.1617191737385104</v>
      </c>
      <c r="W985" s="5">
        <v>28096</v>
      </c>
      <c r="X985" s="8">
        <v>70.3</v>
      </c>
      <c r="Y985" s="5">
        <v>122498</v>
      </c>
      <c r="Z985" s="27">
        <v>2876.9498274253101</v>
      </c>
      <c r="AA985" s="5"/>
      <c r="AB985" s="12">
        <v>0.31941408446104924</v>
      </c>
      <c r="AC985" s="5">
        <f>(D985/S985)*1000000</f>
        <v>2423.9473367290566</v>
      </c>
      <c r="AD985" s="5">
        <f>S985/E985</f>
        <v>140.55821510852431</v>
      </c>
      <c r="AE985" s="5">
        <v>202000</v>
      </c>
      <c r="AF985" s="5">
        <v>290990.59999999998</v>
      </c>
      <c r="AG985" s="5">
        <v>5.5035600000000002</v>
      </c>
      <c r="AH985" s="5">
        <v>34325770</v>
      </c>
      <c r="AI985" s="5">
        <v>49447899.640000001</v>
      </c>
      <c r="AJ985" s="5">
        <v>1829.6130499999999</v>
      </c>
      <c r="AK985" s="5">
        <v>159</v>
      </c>
      <c r="AL985" s="5">
        <v>3.7499999999999999E-3</v>
      </c>
      <c r="AM985" s="5">
        <v>25</v>
      </c>
      <c r="AN985" s="5">
        <v>7.3999999999999999E-4</v>
      </c>
      <c r="AO985" s="5">
        <v>11</v>
      </c>
      <c r="AP985" s="5">
        <v>1</v>
      </c>
      <c r="AQ985" s="5">
        <v>1</v>
      </c>
      <c r="AR985" s="5">
        <v>11</v>
      </c>
      <c r="AS985" s="5">
        <v>1</v>
      </c>
      <c r="AT985" s="5">
        <v>563</v>
      </c>
      <c r="AU985" s="5">
        <f>IF(AM985&gt;20,1,0)</f>
        <v>1</v>
      </c>
    </row>
    <row r="986" spans="1:47">
      <c r="A986" s="15">
        <v>47000</v>
      </c>
      <c r="B986" s="1" t="s">
        <v>46</v>
      </c>
      <c r="C986">
        <v>2001</v>
      </c>
      <c r="D986">
        <v>13388</v>
      </c>
      <c r="E986" s="13">
        <v>41235</v>
      </c>
      <c r="F986" s="42">
        <v>13.5</v>
      </c>
      <c r="G986" s="5">
        <v>7.36</v>
      </c>
      <c r="H986" s="13"/>
      <c r="I986" s="13"/>
      <c r="J986" s="13"/>
      <c r="K986" s="13"/>
      <c r="L986" s="13"/>
      <c r="M986" s="13"/>
      <c r="N986" s="13"/>
      <c r="O986" s="30">
        <v>14.1</v>
      </c>
      <c r="P986" s="9">
        <v>7.3246546830858366</v>
      </c>
      <c r="Q986" s="15">
        <v>34.5</v>
      </c>
      <c r="S986" s="24">
        <v>5750789</v>
      </c>
      <c r="T986" s="5">
        <v>120.4</v>
      </c>
      <c r="U986">
        <v>4.5999999999999996</v>
      </c>
      <c r="V986" s="9">
        <v>7.3600578465273854</v>
      </c>
      <c r="W986" s="5">
        <v>27537</v>
      </c>
      <c r="X986" s="8">
        <v>69.7</v>
      </c>
      <c r="Y986" s="5">
        <v>122044</v>
      </c>
      <c r="Z986" s="27">
        <v>2752.6732227504199</v>
      </c>
      <c r="AA986" s="5"/>
      <c r="AB986" s="12">
        <v>0.37416320831101618</v>
      </c>
      <c r="AC986" s="5">
        <f>(D986/S986)*1000000</f>
        <v>2328.0283801057562</v>
      </c>
      <c r="AD986" s="5">
        <f>S986/E986</f>
        <v>139.46378076876439</v>
      </c>
      <c r="AE986" s="5">
        <v>2547000</v>
      </c>
      <c r="AF986" s="5">
        <v>3727083.27</v>
      </c>
      <c r="AG986" s="5">
        <v>119.33240000000001</v>
      </c>
      <c r="AH986" s="5">
        <v>12003660</v>
      </c>
      <c r="AI986" s="5">
        <v>17565229.91</v>
      </c>
      <c r="AJ986" s="5">
        <v>369.93655999999999</v>
      </c>
      <c r="AK986" s="5">
        <v>45</v>
      </c>
      <c r="AL986" s="5">
        <v>1.1999999999999999E-3</v>
      </c>
      <c r="AM986" s="5">
        <v>6</v>
      </c>
      <c r="AN986" s="5">
        <v>1.9000000000000001E-4</v>
      </c>
      <c r="AO986" s="5">
        <v>3</v>
      </c>
      <c r="AP986" s="5">
        <v>2</v>
      </c>
      <c r="AQ986" s="5">
        <v>1</v>
      </c>
      <c r="AR986" s="5">
        <v>3</v>
      </c>
      <c r="AS986" s="5">
        <v>1</v>
      </c>
      <c r="AT986" s="5">
        <v>424</v>
      </c>
      <c r="AU986" s="5">
        <f>IF(AM986&gt;20,1,0)</f>
        <v>0</v>
      </c>
    </row>
    <row r="987" spans="1:47">
      <c r="A987" s="15">
        <v>47000</v>
      </c>
      <c r="B987" s="1" t="s">
        <v>46</v>
      </c>
      <c r="C987">
        <v>2000</v>
      </c>
      <c r="D987">
        <v>13198.3</v>
      </c>
      <c r="E987" s="13">
        <v>41235</v>
      </c>
      <c r="F987" s="42">
        <v>15.5</v>
      </c>
      <c r="G987" s="5">
        <v>7.21</v>
      </c>
      <c r="H987" s="13"/>
      <c r="I987" s="13"/>
      <c r="J987" s="13"/>
      <c r="K987" s="13"/>
      <c r="L987" s="13"/>
      <c r="M987" s="13"/>
      <c r="N987" s="13"/>
      <c r="O987" s="30">
        <v>13.5</v>
      </c>
      <c r="P987" s="9">
        <v>7.4755498792073523</v>
      </c>
      <c r="Q987" s="15">
        <v>32</v>
      </c>
      <c r="S987" s="24">
        <v>5689427</v>
      </c>
      <c r="T987" s="5">
        <v>126.8</v>
      </c>
      <c r="U987">
        <v>3.9</v>
      </c>
      <c r="V987" s="9">
        <v>7.5107060058586326</v>
      </c>
      <c r="W987" s="5">
        <v>27073</v>
      </c>
      <c r="X987" s="8">
        <v>70.900000000000006</v>
      </c>
      <c r="Y987" s="5">
        <v>122499</v>
      </c>
      <c r="Z987" s="27">
        <v>2874.2637273560399</v>
      </c>
      <c r="AA987" s="5"/>
      <c r="AB987" s="12">
        <v>0.40071057863385834</v>
      </c>
      <c r="AC987" s="5">
        <f>(D987/S987)*1000000</f>
        <v>2319.7942429000318</v>
      </c>
      <c r="AD987" s="5">
        <f>S987/E987</f>
        <v>137.97567600339517</v>
      </c>
      <c r="AE987" s="5">
        <v>2649000</v>
      </c>
      <c r="AF987" s="5">
        <v>3986644.72</v>
      </c>
      <c r="AG987" s="5">
        <v>116.25491</v>
      </c>
      <c r="AH987" s="5">
        <v>7057570</v>
      </c>
      <c r="AI987" s="5">
        <v>10621375.449999999</v>
      </c>
      <c r="AJ987" s="5">
        <v>563.94231000000002</v>
      </c>
      <c r="AK987" s="5">
        <v>14</v>
      </c>
      <c r="AL987" s="5">
        <v>4.0000000000000002E-4</v>
      </c>
      <c r="AM987" s="5">
        <v>5</v>
      </c>
      <c r="AN987" s="5">
        <v>6.9999999999999994E-5</v>
      </c>
      <c r="AO987" s="5">
        <v>2</v>
      </c>
      <c r="AP987" s="5">
        <v>1</v>
      </c>
      <c r="AQ987" s="5">
        <v>1</v>
      </c>
      <c r="AR987" s="5">
        <v>2</v>
      </c>
      <c r="AS987" s="5">
        <v>2</v>
      </c>
      <c r="AT987" s="5">
        <v>459</v>
      </c>
      <c r="AU987" s="5">
        <f>IF(AM987&gt;20,1,0)</f>
        <v>0</v>
      </c>
    </row>
    <row r="988" spans="1:47">
      <c r="A988" s="15">
        <v>47000</v>
      </c>
      <c r="B988" s="1" t="s">
        <v>46</v>
      </c>
      <c r="C988">
        <v>1999</v>
      </c>
      <c r="D988">
        <v>12456.3</v>
      </c>
      <c r="E988" s="13">
        <v>41235</v>
      </c>
      <c r="F988" s="42">
        <v>14.7</v>
      </c>
      <c r="G988" s="5">
        <v>7.13</v>
      </c>
      <c r="H988" s="13"/>
      <c r="I988" s="13"/>
      <c r="J988" s="13"/>
      <c r="K988" s="13"/>
      <c r="L988" s="13"/>
      <c r="M988" s="13"/>
      <c r="N988" s="13"/>
      <c r="O988" s="30">
        <v>11.9</v>
      </c>
      <c r="P988" s="9">
        <v>7.4340243923777827</v>
      </c>
      <c r="Q988" s="15">
        <v>30.6</v>
      </c>
      <c r="S988" s="25">
        <v>5638706</v>
      </c>
      <c r="T988" s="5">
        <v>124.2</v>
      </c>
      <c r="U988">
        <v>4</v>
      </c>
      <c r="V988" s="9">
        <v>7.4815904429212923</v>
      </c>
      <c r="W988" s="5">
        <v>25815</v>
      </c>
      <c r="X988" s="8">
        <v>71.900000000000006</v>
      </c>
      <c r="Y988" s="5">
        <v>122003</v>
      </c>
      <c r="Z988" s="27">
        <v>3152.3690612144201</v>
      </c>
      <c r="AA988" s="5"/>
      <c r="AB988" s="5"/>
      <c r="AC988" s="5">
        <f>(D988/S988)*1000000</f>
        <v>2209.0706626662213</v>
      </c>
      <c r="AD988" s="5">
        <f>S988/E988</f>
        <v>136.74562871347158</v>
      </c>
      <c r="AE988" s="5">
        <v>624000</v>
      </c>
      <c r="AF988" s="5">
        <v>970662.71</v>
      </c>
      <c r="AG988" s="5">
        <v>30.07978</v>
      </c>
      <c r="AH988" s="5">
        <v>139928800</v>
      </c>
      <c r="AI988" s="5">
        <v>217666120.33000001</v>
      </c>
      <c r="AJ988" s="5">
        <v>2863.6463100000001</v>
      </c>
      <c r="AK988" s="5">
        <v>174</v>
      </c>
      <c r="AL988" s="5">
        <v>3.3500000000000001E-3</v>
      </c>
      <c r="AM988" s="5">
        <v>15</v>
      </c>
      <c r="AN988" s="5">
        <v>7.2000000000000005E-4</v>
      </c>
      <c r="AO988" s="5">
        <v>2</v>
      </c>
      <c r="AP988" s="5">
        <v>2</v>
      </c>
      <c r="AQ988" s="5">
        <v>1</v>
      </c>
      <c r="AR988" s="5">
        <v>2</v>
      </c>
      <c r="AS988" s="5">
        <v>2</v>
      </c>
      <c r="AT988" s="5">
        <v>338</v>
      </c>
      <c r="AU988" s="5">
        <f>IF(AM988&gt;20,1,0)</f>
        <v>0</v>
      </c>
    </row>
    <row r="989" spans="1:47">
      <c r="A989" s="15">
        <v>47000</v>
      </c>
      <c r="B989" s="1" t="s">
        <v>46</v>
      </c>
      <c r="C989">
        <v>1998</v>
      </c>
      <c r="D989">
        <v>11727.3</v>
      </c>
      <c r="E989" s="13">
        <v>41235</v>
      </c>
      <c r="F989" s="42"/>
      <c r="G989" s="5">
        <v>8.4700000000000006</v>
      </c>
      <c r="H989" s="13"/>
      <c r="I989" s="13"/>
      <c r="J989" s="13"/>
      <c r="K989" s="13"/>
      <c r="L989" s="13"/>
      <c r="M989" s="13"/>
      <c r="N989" s="13"/>
      <c r="O989" s="30">
        <v>13.4</v>
      </c>
      <c r="P989" s="9">
        <v>7.4309581774947695</v>
      </c>
      <c r="Q989" s="15">
        <v>28.6</v>
      </c>
      <c r="S989" s="25">
        <v>5570045</v>
      </c>
      <c r="T989" s="5">
        <v>122.4</v>
      </c>
      <c r="U989">
        <v>4.3</v>
      </c>
      <c r="V989" s="9">
        <v>7.4767189665622986</v>
      </c>
      <c r="W989" s="5">
        <v>25141</v>
      </c>
      <c r="X989" s="8">
        <v>71.3</v>
      </c>
      <c r="Y989" s="5">
        <v>120136</v>
      </c>
      <c r="Z989" s="27">
        <v>3157.41728989686</v>
      </c>
      <c r="AA989" s="5"/>
      <c r="AB989" s="5"/>
      <c r="AC989" s="5">
        <f>(D989/S989)*1000000</f>
        <v>2105.4228466735908</v>
      </c>
      <c r="AD989" s="5">
        <f>S989/E989</f>
        <v>135.08051412634899</v>
      </c>
      <c r="AE989" s="5">
        <v>3058500</v>
      </c>
      <c r="AF989" s="5">
        <v>4862723.79</v>
      </c>
      <c r="AG989" s="5">
        <v>440.72624999999999</v>
      </c>
      <c r="AH989" s="5">
        <v>175044599.83000001</v>
      </c>
      <c r="AI989" s="5">
        <v>278304248.12</v>
      </c>
      <c r="AJ989" s="5">
        <v>6681.70129</v>
      </c>
      <c r="AK989" s="5">
        <v>168.88</v>
      </c>
      <c r="AL989" s="5">
        <v>4.1399999999999996E-3</v>
      </c>
      <c r="AM989" s="5">
        <v>21</v>
      </c>
      <c r="AN989" s="5">
        <v>5.4000000000000001E-4</v>
      </c>
      <c r="AO989" s="5">
        <v>3</v>
      </c>
      <c r="AP989" s="5">
        <v>2</v>
      </c>
      <c r="AQ989" s="5">
        <v>2</v>
      </c>
      <c r="AR989" s="5">
        <v>3</v>
      </c>
      <c r="AS989" s="5">
        <v>3</v>
      </c>
      <c r="AT989" s="5">
        <v>526</v>
      </c>
      <c r="AU989" s="5">
        <f>IF(AM989&gt;20,1,0)</f>
        <v>1</v>
      </c>
    </row>
    <row r="990" spans="1:47">
      <c r="A990" s="15">
        <v>47000</v>
      </c>
      <c r="B990" s="1" t="s">
        <v>46</v>
      </c>
      <c r="C990">
        <v>1997</v>
      </c>
      <c r="D990">
        <v>11364.5</v>
      </c>
      <c r="E990" s="13">
        <v>41235</v>
      </c>
      <c r="F990" s="42"/>
      <c r="G990" s="5">
        <v>9.52</v>
      </c>
      <c r="H990" s="13"/>
      <c r="I990" s="13"/>
      <c r="J990" s="13"/>
      <c r="K990" s="13"/>
      <c r="L990" s="13"/>
      <c r="M990" s="13"/>
      <c r="N990" s="13"/>
      <c r="O990" s="30">
        <v>14.3</v>
      </c>
      <c r="P990" s="9">
        <v>7.0364805772602859</v>
      </c>
      <c r="Q990" s="15">
        <v>27.2</v>
      </c>
      <c r="R990">
        <v>15.5</v>
      </c>
      <c r="S990" s="25">
        <v>5499233</v>
      </c>
      <c r="T990" s="5">
        <v>118.9</v>
      </c>
      <c r="U990">
        <v>5.3</v>
      </c>
      <c r="V990" s="9">
        <v>7.0360062540955495</v>
      </c>
      <c r="W990" s="5">
        <v>23267</v>
      </c>
      <c r="X990" s="8">
        <v>70.2</v>
      </c>
      <c r="Y990" s="5">
        <v>118801</v>
      </c>
      <c r="Z990" s="27">
        <v>3204.1027397327098</v>
      </c>
      <c r="AA990" s="5"/>
      <c r="AB990" s="5"/>
      <c r="AC990" s="5">
        <f>(D990/S990)*1000000</f>
        <v>2066.5609185862827</v>
      </c>
      <c r="AD990" s="5">
        <f>S990/E990</f>
        <v>133.36323511579968</v>
      </c>
      <c r="AE990" s="5">
        <v>2221000.0099999998</v>
      </c>
      <c r="AF990" s="5">
        <v>3586181.48</v>
      </c>
      <c r="AG990" s="5">
        <v>90.069990000000004</v>
      </c>
      <c r="AH990" s="5">
        <v>93167939.959999993</v>
      </c>
      <c r="AI990" s="5">
        <v>150435446.52000001</v>
      </c>
      <c r="AJ990" s="5">
        <v>2772.55062</v>
      </c>
      <c r="AK990" s="5">
        <v>185</v>
      </c>
      <c r="AL990" s="5">
        <v>3.5000000000000001E-3</v>
      </c>
      <c r="AM990" s="5">
        <v>5</v>
      </c>
      <c r="AN990" s="5">
        <v>2.0000000000000001E-4</v>
      </c>
      <c r="AO990" s="5">
        <v>11</v>
      </c>
      <c r="AP990" s="5">
        <v>11</v>
      </c>
      <c r="AQ990" s="5">
        <v>1</v>
      </c>
      <c r="AR990" s="5">
        <v>11</v>
      </c>
      <c r="AS990" s="5">
        <v>11</v>
      </c>
      <c r="AT990" s="5">
        <v>457</v>
      </c>
      <c r="AU990" s="5">
        <f>IF(AM990&gt;20,1,0)</f>
        <v>0</v>
      </c>
    </row>
    <row r="991" spans="1:47">
      <c r="A991" s="15">
        <v>48000</v>
      </c>
      <c r="B991" s="1" t="s">
        <v>47</v>
      </c>
      <c r="C991">
        <v>2019</v>
      </c>
      <c r="D991">
        <v>134018.20000000001</v>
      </c>
      <c r="E991" s="13">
        <v>261232</v>
      </c>
      <c r="F991" s="42">
        <v>4.9000000000000004</v>
      </c>
      <c r="G991" s="42"/>
      <c r="H991" s="38" t="s">
        <v>229</v>
      </c>
      <c r="I991" s="38" t="s">
        <v>230</v>
      </c>
      <c r="J991" s="38" t="s">
        <v>231</v>
      </c>
      <c r="K991" s="38">
        <v>12.3</v>
      </c>
      <c r="L991" s="38">
        <v>5</v>
      </c>
      <c r="M991" s="38">
        <v>39.700000000000003</v>
      </c>
      <c r="N991" s="13">
        <v>3162</v>
      </c>
      <c r="O991" s="30">
        <v>11.1</v>
      </c>
      <c r="P991" s="13"/>
      <c r="Q991" s="15">
        <v>293.8</v>
      </c>
      <c r="S991" s="31">
        <v>28995881</v>
      </c>
      <c r="T991" s="5">
        <v>776.3</v>
      </c>
      <c r="U991">
        <v>3.5</v>
      </c>
      <c r="V991" s="5"/>
      <c r="W991" s="5">
        <v>52813</v>
      </c>
      <c r="X991" s="8">
        <v>62.4</v>
      </c>
      <c r="Y991" s="5">
        <v>698138</v>
      </c>
      <c r="Z991" s="27">
        <v>16666.247693330199</v>
      </c>
      <c r="AA991" s="11">
        <v>76001.75</v>
      </c>
      <c r="AB991" s="5"/>
      <c r="AC991" s="5">
        <f>(D991/S991)*1000000</f>
        <v>4621.9737210261001</v>
      </c>
      <c r="AD991" s="5">
        <f>S991/E991</f>
        <v>110.99666579898327</v>
      </c>
      <c r="AE991" s="5">
        <v>7774000</v>
      </c>
      <c r="AF991" s="5">
        <v>7774000</v>
      </c>
      <c r="AG991" s="5">
        <v>156.57852</v>
      </c>
      <c r="AH991" s="5">
        <v>3092746900</v>
      </c>
      <c r="AI991" s="5">
        <v>3092746900</v>
      </c>
      <c r="AJ991" s="5">
        <v>13013.205599999999</v>
      </c>
      <c r="AK991" s="5">
        <v>80</v>
      </c>
      <c r="AL991" s="5">
        <v>1.39E-3</v>
      </c>
      <c r="AM991" s="5">
        <v>37</v>
      </c>
      <c r="AN991" s="5">
        <v>2.1099999999999999E-3</v>
      </c>
      <c r="AO991" s="5">
        <v>21</v>
      </c>
      <c r="AP991" s="5">
        <v>2</v>
      </c>
      <c r="AQ991" s="5">
        <v>7</v>
      </c>
      <c r="AR991" s="5">
        <v>15</v>
      </c>
      <c r="AS991" s="5">
        <v>21</v>
      </c>
      <c r="AT991" s="5">
        <v>773</v>
      </c>
      <c r="AU991" s="5">
        <f>IF(AM991&gt;20,1,0)</f>
        <v>1</v>
      </c>
    </row>
    <row r="992" spans="1:47">
      <c r="A992" s="15">
        <v>48000</v>
      </c>
      <c r="B992" s="1" t="s">
        <v>47</v>
      </c>
      <c r="C992">
        <v>2018</v>
      </c>
      <c r="D992">
        <v>147965.1</v>
      </c>
      <c r="E992" s="13">
        <v>261232</v>
      </c>
      <c r="F992" s="42">
        <v>6.1</v>
      </c>
      <c r="G992" s="5">
        <v>4.6059756790000002</v>
      </c>
      <c r="H992" s="38" t="s">
        <v>382</v>
      </c>
      <c r="I992" s="38" t="s">
        <v>383</v>
      </c>
      <c r="J992" s="38" t="s">
        <v>384</v>
      </c>
      <c r="K992" s="38">
        <v>12.3</v>
      </c>
      <c r="L992" s="38">
        <v>5</v>
      </c>
      <c r="M992" s="38">
        <v>39.6</v>
      </c>
      <c r="N992" s="13"/>
      <c r="O992" s="30">
        <v>13.7</v>
      </c>
      <c r="P992" s="9">
        <v>7.614937338815829</v>
      </c>
      <c r="Q992" s="15">
        <v>271.39999999999998</v>
      </c>
      <c r="S992" s="31">
        <v>28628666</v>
      </c>
      <c r="T992" s="5">
        <v>739.9</v>
      </c>
      <c r="U992">
        <v>3.8</v>
      </c>
      <c r="V992" s="5"/>
      <c r="W992" s="5">
        <v>51136</v>
      </c>
      <c r="X992" s="8">
        <v>62.7</v>
      </c>
      <c r="Y992" s="5">
        <v>678492</v>
      </c>
      <c r="Z992" s="27">
        <v>15571.4271161875</v>
      </c>
      <c r="AA992" s="11">
        <v>74460.5</v>
      </c>
      <c r="AB992" s="5"/>
      <c r="AC992" s="5">
        <f>(D992/S992)*1000000</f>
        <v>5168.4245434279055</v>
      </c>
      <c r="AD992" s="5">
        <f>S992/E992</f>
        <v>109.59096129111288</v>
      </c>
      <c r="AE992" s="5">
        <v>539250</v>
      </c>
      <c r="AF992" s="5">
        <v>556531.99</v>
      </c>
      <c r="AG992" s="5">
        <v>66.016869999999997</v>
      </c>
      <c r="AH992" s="5">
        <v>321981250</v>
      </c>
      <c r="AI992" s="5">
        <v>332300110.5</v>
      </c>
      <c r="AJ992" s="5">
        <v>13955.933559999999</v>
      </c>
      <c r="AK992" s="5">
        <v>37</v>
      </c>
      <c r="AL992" s="5">
        <v>3.3700000000000002E-3</v>
      </c>
      <c r="AM992" s="5">
        <v>32</v>
      </c>
      <c r="AN992" s="5">
        <v>1.23E-3</v>
      </c>
      <c r="AO992" s="5">
        <v>31</v>
      </c>
      <c r="AP992" s="5">
        <v>4</v>
      </c>
      <c r="AQ992" s="5">
        <v>2</v>
      </c>
      <c r="AR992" s="5">
        <v>13</v>
      </c>
      <c r="AS992" s="5">
        <v>31</v>
      </c>
      <c r="AT992" s="5">
        <v>480</v>
      </c>
      <c r="AU992" s="5">
        <f>IF(AM992&gt;20,1,0)</f>
        <v>1</v>
      </c>
    </row>
    <row r="993" spans="1:47">
      <c r="A993" s="15">
        <v>48000</v>
      </c>
      <c r="B993" s="1" t="s">
        <v>47</v>
      </c>
      <c r="C993">
        <v>2017</v>
      </c>
      <c r="D993">
        <v>135800.29999999999</v>
      </c>
      <c r="E993" s="13">
        <v>261232</v>
      </c>
      <c r="F993" s="42">
        <v>7.1</v>
      </c>
      <c r="G993" s="5">
        <v>4.9606822680000002</v>
      </c>
      <c r="H993" s="38" t="s">
        <v>535</v>
      </c>
      <c r="I993" s="38" t="s">
        <v>536</v>
      </c>
      <c r="J993" s="38" t="s">
        <v>537</v>
      </c>
      <c r="K993" s="38">
        <v>12.1</v>
      </c>
      <c r="L993" s="38">
        <v>4.8</v>
      </c>
      <c r="M993" s="38">
        <v>39.4</v>
      </c>
      <c r="N993" s="13">
        <v>3325</v>
      </c>
      <c r="O993" s="30">
        <v>13.4</v>
      </c>
      <c r="P993" s="9">
        <v>7.524885179864687</v>
      </c>
      <c r="Q993" s="15">
        <v>263.8</v>
      </c>
      <c r="S993" s="31">
        <v>28295273</v>
      </c>
      <c r="T993" s="5">
        <v>712.2</v>
      </c>
      <c r="U993">
        <v>4.3</v>
      </c>
      <c r="V993" s="9">
        <v>7.5319158840013536</v>
      </c>
      <c r="W993" s="5">
        <v>48394</v>
      </c>
      <c r="X993" s="8">
        <v>61.7</v>
      </c>
      <c r="Y993" s="5">
        <v>660399</v>
      </c>
      <c r="Z993" s="27">
        <v>14290.7244730369</v>
      </c>
      <c r="AA993" s="11">
        <v>68945.75</v>
      </c>
      <c r="AB993" s="5"/>
      <c r="AC993" s="5">
        <f>(D993/S993)*1000000</f>
        <v>4799.3988253797725</v>
      </c>
      <c r="AD993" s="5">
        <f>S993/E993</f>
        <v>108.31472790469773</v>
      </c>
      <c r="AE993" s="5">
        <v>105325000</v>
      </c>
      <c r="AF993" s="5">
        <v>109429973.95999999</v>
      </c>
      <c r="AG993" s="5">
        <v>6454.2902000000004</v>
      </c>
      <c r="AH993" s="5">
        <v>89789434600</v>
      </c>
      <c r="AI993" s="5">
        <v>93288920042.949997</v>
      </c>
      <c r="AJ993" s="5">
        <v>510437.74218</v>
      </c>
      <c r="AK993" s="5">
        <v>103</v>
      </c>
      <c r="AL993" s="5">
        <v>8.2799999999999992E-3</v>
      </c>
      <c r="AM993" s="5">
        <v>151</v>
      </c>
      <c r="AN993" s="5">
        <v>3.7299999999999998E-3</v>
      </c>
      <c r="AO993" s="5">
        <v>19</v>
      </c>
      <c r="AP993" s="5">
        <v>6</v>
      </c>
      <c r="AQ993" s="5">
        <v>4</v>
      </c>
      <c r="AR993" s="5">
        <v>14</v>
      </c>
      <c r="AS993" s="5">
        <v>19</v>
      </c>
      <c r="AT993" s="5">
        <v>799</v>
      </c>
      <c r="AU993" s="5">
        <f>IF(AM993&gt;20,1,0)</f>
        <v>1</v>
      </c>
    </row>
    <row r="994" spans="1:47">
      <c r="A994" s="15">
        <v>48000</v>
      </c>
      <c r="B994" s="1" t="s">
        <v>47</v>
      </c>
      <c r="C994">
        <v>2016</v>
      </c>
      <c r="D994">
        <v>127191.6</v>
      </c>
      <c r="E994" s="17">
        <v>261232</v>
      </c>
      <c r="F994" s="41">
        <v>7.1</v>
      </c>
      <c r="G994" s="5">
        <v>5.3</v>
      </c>
      <c r="H994" s="38" t="s">
        <v>688</v>
      </c>
      <c r="I994" s="38" t="s">
        <v>689</v>
      </c>
      <c r="J994" s="38" t="s">
        <v>690</v>
      </c>
      <c r="K994" s="38">
        <v>12.1</v>
      </c>
      <c r="L994" s="38">
        <v>4.7</v>
      </c>
      <c r="M994" s="38">
        <v>39.1</v>
      </c>
      <c r="N994" s="17"/>
      <c r="O994" s="30">
        <v>13.8</v>
      </c>
      <c r="P994" s="9">
        <v>7.4494164637817439</v>
      </c>
      <c r="Q994" s="15">
        <v>251.6</v>
      </c>
      <c r="S994" s="31">
        <v>27914410</v>
      </c>
      <c r="T994" s="5">
        <v>700.6</v>
      </c>
      <c r="U994">
        <v>4.5999999999999996</v>
      </c>
      <c r="V994" s="9">
        <v>7.5033127090687985</v>
      </c>
      <c r="W994" s="5">
        <v>45803</v>
      </c>
      <c r="X994" s="8">
        <v>61.5</v>
      </c>
      <c r="Y994" s="5">
        <v>641697</v>
      </c>
      <c r="Z994" s="27">
        <v>13359.8243986295</v>
      </c>
      <c r="AA994" s="11">
        <v>64716.25</v>
      </c>
      <c r="AB994" s="12">
        <v>9.293785799167191E-2</v>
      </c>
      <c r="AC994" s="5">
        <f>(D994/S994)*1000000</f>
        <v>4556.4853421584048</v>
      </c>
      <c r="AD994" s="5">
        <f>S994/E994</f>
        <v>106.85677864886385</v>
      </c>
      <c r="AE994" s="5">
        <v>2354000</v>
      </c>
      <c r="AF994" s="5">
        <v>2496385</v>
      </c>
      <c r="AG994" s="5">
        <v>269.79462999999998</v>
      </c>
      <c r="AH994" s="5">
        <v>3609540800</v>
      </c>
      <c r="AI994" s="5">
        <v>3827868926.98</v>
      </c>
      <c r="AJ994" s="5">
        <v>15360.534970000001</v>
      </c>
      <c r="AK994" s="5">
        <v>29</v>
      </c>
      <c r="AL994" s="5">
        <v>7.6000000000000004E-4</v>
      </c>
      <c r="AM994" s="5">
        <v>59</v>
      </c>
      <c r="AN994" s="5">
        <v>9.2000000000000003E-4</v>
      </c>
      <c r="AO994" s="5">
        <v>15</v>
      </c>
      <c r="AP994" s="5">
        <v>3</v>
      </c>
      <c r="AQ994" s="5">
        <v>1</v>
      </c>
      <c r="AR994" s="5">
        <v>15</v>
      </c>
      <c r="AS994" s="5">
        <v>7</v>
      </c>
      <c r="AT994" s="5">
        <v>749</v>
      </c>
      <c r="AU994" s="5">
        <f>IF(AM994&gt;20,1,0)</f>
        <v>1</v>
      </c>
    </row>
    <row r="995" spans="1:47">
      <c r="A995" s="15">
        <v>48000</v>
      </c>
      <c r="B995" s="1" t="s">
        <v>47</v>
      </c>
      <c r="C995">
        <v>2015</v>
      </c>
      <c r="D995">
        <v>125665.5</v>
      </c>
      <c r="E995" s="13">
        <v>261232</v>
      </c>
      <c r="F995" s="42">
        <v>7.2</v>
      </c>
      <c r="G995" s="5">
        <v>4.8</v>
      </c>
      <c r="H995" s="38" t="s">
        <v>841</v>
      </c>
      <c r="I995" s="38" t="s">
        <v>842</v>
      </c>
      <c r="J995" s="38" t="s">
        <v>843</v>
      </c>
      <c r="K995" s="38">
        <v>12</v>
      </c>
      <c r="L995" s="38">
        <v>4.5</v>
      </c>
      <c r="M995" s="38">
        <v>38.9</v>
      </c>
      <c r="N995" s="13">
        <v>4313</v>
      </c>
      <c r="O995" s="30">
        <v>14.7</v>
      </c>
      <c r="P995" s="9">
        <v>7.6581260065763841</v>
      </c>
      <c r="Q995" s="15">
        <v>241.2</v>
      </c>
      <c r="S995" s="31">
        <v>27470056</v>
      </c>
      <c r="T995" s="5">
        <v>684.1</v>
      </c>
      <c r="U995">
        <v>4.4000000000000004</v>
      </c>
      <c r="V995" s="9">
        <v>7.6636561214990584</v>
      </c>
      <c r="W995" s="5">
        <v>46553</v>
      </c>
      <c r="X995" s="8">
        <v>61.9</v>
      </c>
      <c r="Y995" s="5">
        <v>622756</v>
      </c>
      <c r="Z995" s="27">
        <v>14279.106118503099</v>
      </c>
      <c r="AA995" s="11">
        <v>59278</v>
      </c>
      <c r="AB995" s="12">
        <v>9.3238220321331153E-2</v>
      </c>
      <c r="AC995" s="5">
        <f>(D995/S995)*1000000</f>
        <v>4574.6357415507264</v>
      </c>
      <c r="AD995" s="5">
        <f>S995/E995</f>
        <v>105.15578489618423</v>
      </c>
      <c r="AE995" s="5">
        <v>455970500</v>
      </c>
      <c r="AF995" s="5">
        <v>498558323.41000003</v>
      </c>
      <c r="AG995" s="5">
        <v>59068.73618</v>
      </c>
      <c r="AH995" s="5">
        <v>2143290070</v>
      </c>
      <c r="AI995" s="5">
        <v>2343474202.3099999</v>
      </c>
      <c r="AJ995" s="5">
        <v>44335.224199999997</v>
      </c>
      <c r="AK995" s="5">
        <v>725</v>
      </c>
      <c r="AL995" s="5">
        <v>3.6099999999999999E-3</v>
      </c>
      <c r="AM995" s="5">
        <v>86</v>
      </c>
      <c r="AN995" s="5">
        <v>1.5499999999999999E-3</v>
      </c>
      <c r="AO995" s="5">
        <v>31</v>
      </c>
      <c r="AP995" s="5">
        <v>2</v>
      </c>
      <c r="AQ995" s="5">
        <v>2</v>
      </c>
      <c r="AR995" s="5">
        <v>31</v>
      </c>
      <c r="AS995" s="5">
        <v>31</v>
      </c>
      <c r="AT995" s="5">
        <v>1310</v>
      </c>
      <c r="AU995" s="5">
        <f>IF(AM995&gt;20,1,0)</f>
        <v>1</v>
      </c>
    </row>
    <row r="996" spans="1:47">
      <c r="A996" s="15">
        <v>48000</v>
      </c>
      <c r="B996" s="1" t="s">
        <v>47</v>
      </c>
      <c r="C996">
        <v>2014</v>
      </c>
      <c r="D996">
        <v>119299.7</v>
      </c>
      <c r="E996" s="13">
        <v>261232</v>
      </c>
      <c r="F996" s="42">
        <v>6.9</v>
      </c>
      <c r="G996" s="5">
        <v>4.3899999999999997</v>
      </c>
      <c r="H996" s="38" t="s">
        <v>993</v>
      </c>
      <c r="I996" s="38" t="s">
        <v>994</v>
      </c>
      <c r="J996" s="38" t="s">
        <v>995</v>
      </c>
      <c r="K996" s="38">
        <v>12</v>
      </c>
      <c r="L996" s="38">
        <v>4.3</v>
      </c>
      <c r="M996" s="38">
        <v>38.6</v>
      </c>
      <c r="N996" s="13"/>
      <c r="O996" s="30">
        <v>16.399999999999999</v>
      </c>
      <c r="P996" s="9">
        <v>7.614874919430183</v>
      </c>
      <c r="Q996" s="15">
        <v>230.7</v>
      </c>
      <c r="S996" s="31">
        <v>26964333</v>
      </c>
      <c r="T996" s="5">
        <v>651.79999999999995</v>
      </c>
      <c r="U996">
        <v>5.0999999999999996</v>
      </c>
      <c r="V996" s="9">
        <v>7.6205065787268813</v>
      </c>
      <c r="W996" s="5">
        <v>46310</v>
      </c>
      <c r="X996" s="8">
        <v>62.2</v>
      </c>
      <c r="Y996" s="5">
        <v>606488</v>
      </c>
      <c r="Z996" s="27">
        <v>13781.0586947471</v>
      </c>
      <c r="AA996" s="11">
        <v>56250.5</v>
      </c>
      <c r="AB996" s="12">
        <v>4.709441614709646E-2</v>
      </c>
      <c r="AC996" s="5">
        <f>(D996/S996)*1000000</f>
        <v>4424.3519763681898</v>
      </c>
      <c r="AD996" s="5">
        <f>S996/E996</f>
        <v>103.21986969437128</v>
      </c>
      <c r="AE996" s="5">
        <v>124285400</v>
      </c>
      <c r="AF996" s="5">
        <v>136055007.97</v>
      </c>
      <c r="AG996" s="5">
        <v>1956.0859</v>
      </c>
      <c r="AH996" s="5">
        <v>1026309650</v>
      </c>
      <c r="AI996" s="5">
        <v>1123499362.8900001</v>
      </c>
      <c r="AJ996" s="5">
        <v>7035.0034900000001</v>
      </c>
      <c r="AK996" s="5">
        <v>58</v>
      </c>
      <c r="AL996" s="5">
        <v>5.0000000000000001E-4</v>
      </c>
      <c r="AM996" s="5">
        <v>11</v>
      </c>
      <c r="AN996" s="5">
        <v>5.2999999999999998E-4</v>
      </c>
      <c r="AO996" s="5">
        <v>31</v>
      </c>
      <c r="AP996" s="5">
        <v>2</v>
      </c>
      <c r="AQ996" s="5">
        <v>1</v>
      </c>
      <c r="AR996" s="5">
        <v>31</v>
      </c>
      <c r="AS996" s="5">
        <v>31</v>
      </c>
      <c r="AT996" s="5">
        <v>989</v>
      </c>
      <c r="AU996" s="5">
        <f>IF(AM996&gt;20,1,0)</f>
        <v>0</v>
      </c>
    </row>
    <row r="997" spans="1:47">
      <c r="A997" s="15">
        <v>48000</v>
      </c>
      <c r="B997" s="1" t="s">
        <v>47</v>
      </c>
      <c r="C997">
        <v>2013</v>
      </c>
      <c r="D997">
        <v>110338.4</v>
      </c>
      <c r="E997" s="13">
        <v>261232</v>
      </c>
      <c r="F997" s="42">
        <v>7</v>
      </c>
      <c r="G997" s="5">
        <v>4.3</v>
      </c>
      <c r="H997" s="38" t="s">
        <v>1145</v>
      </c>
      <c r="I997" s="38" t="s">
        <v>1146</v>
      </c>
      <c r="J997" s="38" t="s">
        <v>1147</v>
      </c>
      <c r="K997" s="38">
        <v>11.9</v>
      </c>
      <c r="L997" s="38">
        <v>4.0999999999999996</v>
      </c>
      <c r="M997" s="38">
        <v>38.4</v>
      </c>
      <c r="N997" s="13">
        <v>4034</v>
      </c>
      <c r="O997" s="30">
        <v>16.899999999999999</v>
      </c>
      <c r="P997" s="9">
        <v>7.3828086239581578</v>
      </c>
      <c r="Q997" s="15">
        <v>220.7</v>
      </c>
      <c r="S997" s="31">
        <v>26480266</v>
      </c>
      <c r="T997" s="5">
        <v>613.29999999999995</v>
      </c>
      <c r="U997">
        <v>6.3</v>
      </c>
      <c r="V997" s="9">
        <v>7.3839553799264115</v>
      </c>
      <c r="W997" s="5">
        <v>43796</v>
      </c>
      <c r="X997" s="8">
        <v>63.3</v>
      </c>
      <c r="Y997" s="5">
        <v>592908</v>
      </c>
      <c r="Z997" s="27">
        <v>12269.4215307054</v>
      </c>
      <c r="AA997" s="11">
        <v>52901</v>
      </c>
      <c r="AB997" s="12">
        <v>2.126463650215217E-2</v>
      </c>
      <c r="AC997" s="5">
        <f>(D997/S997)*1000000</f>
        <v>4166.8161490522789</v>
      </c>
      <c r="AD997" s="5">
        <f>S997/E997</f>
        <v>101.36685398419796</v>
      </c>
      <c r="AE997" s="5">
        <v>2247953100</v>
      </c>
      <c r="AF997" s="5">
        <v>2500749572.1399999</v>
      </c>
      <c r="AG997" s="5">
        <v>451361.37384999997</v>
      </c>
      <c r="AH997" s="5">
        <v>1435713500</v>
      </c>
      <c r="AI997" s="5">
        <v>1597168517.55</v>
      </c>
      <c r="AJ997" s="5">
        <v>17492.365900000001</v>
      </c>
      <c r="AK997" s="5">
        <v>86</v>
      </c>
      <c r="AL997" s="5">
        <v>1.9400000000000001E-3</v>
      </c>
      <c r="AM997" s="5">
        <v>31</v>
      </c>
      <c r="AN997" s="5">
        <v>9.7000000000000005E-4</v>
      </c>
      <c r="AO997" s="5">
        <v>31</v>
      </c>
      <c r="AP997" s="5">
        <v>2</v>
      </c>
      <c r="AQ997" s="5">
        <v>2</v>
      </c>
      <c r="AR997" s="5">
        <v>31</v>
      </c>
      <c r="AS997" s="5">
        <v>31</v>
      </c>
      <c r="AT997" s="5">
        <v>1294</v>
      </c>
      <c r="AU997" s="5">
        <f>IF(AM997&gt;20,1,0)</f>
        <v>1</v>
      </c>
    </row>
    <row r="998" spans="1:47">
      <c r="A998" s="15">
        <v>48000</v>
      </c>
      <c r="B998" s="1" t="s">
        <v>47</v>
      </c>
      <c r="C998">
        <v>2012</v>
      </c>
      <c r="D998">
        <v>106418.4</v>
      </c>
      <c r="E998" s="13">
        <v>261232</v>
      </c>
      <c r="F998" s="42">
        <v>7.3</v>
      </c>
      <c r="G998" s="5">
        <v>4.41</v>
      </c>
      <c r="H998" s="38" t="s">
        <v>1298</v>
      </c>
      <c r="I998" s="38" t="s">
        <v>1299</v>
      </c>
      <c r="J998" s="38" t="s">
        <v>1300</v>
      </c>
      <c r="K998" s="38">
        <v>11.9</v>
      </c>
      <c r="L998" s="38">
        <v>4</v>
      </c>
      <c r="M998" s="38">
        <v>38.200000000000003</v>
      </c>
      <c r="N998" s="13"/>
      <c r="O998" s="30">
        <v>17</v>
      </c>
      <c r="P998" s="9">
        <v>7.3397684259921618</v>
      </c>
      <c r="Q998" s="15">
        <v>218.3</v>
      </c>
      <c r="S998" s="31">
        <v>26084481</v>
      </c>
      <c r="T998" s="5">
        <v>584.5</v>
      </c>
      <c r="U998">
        <v>6.7</v>
      </c>
      <c r="V998" s="9">
        <v>7.3456456429131478</v>
      </c>
      <c r="W998" s="5">
        <v>43406</v>
      </c>
      <c r="X998" s="8">
        <v>64.3</v>
      </c>
      <c r="Y998" s="5">
        <v>579846</v>
      </c>
      <c r="Z998" s="27">
        <v>10816.2961380818</v>
      </c>
      <c r="AA998" s="11">
        <v>51608.75</v>
      </c>
      <c r="AB998" s="12">
        <v>1.4940304161137077E-2</v>
      </c>
      <c r="AC998" s="5">
        <f>(D998/S998)*1000000</f>
        <v>4079.7591487444201</v>
      </c>
      <c r="AD998" s="5">
        <f>S998/E998</f>
        <v>99.851783089361177</v>
      </c>
      <c r="AE998" s="5">
        <v>1282147500</v>
      </c>
      <c r="AF998" s="5">
        <v>1447225408.6600001</v>
      </c>
      <c r="AG998" s="5">
        <v>282102.68524999998</v>
      </c>
      <c r="AH998" s="5">
        <v>2235908710</v>
      </c>
      <c r="AI998" s="5">
        <v>2523784429.75</v>
      </c>
      <c r="AJ998" s="5">
        <v>6256.0430399999996</v>
      </c>
      <c r="AK998" s="5">
        <v>75</v>
      </c>
      <c r="AL998" s="5">
        <v>1.5499999999999999E-3</v>
      </c>
      <c r="AM998" s="5">
        <v>23</v>
      </c>
      <c r="AN998" s="5">
        <v>2.0000000000000001E-4</v>
      </c>
      <c r="AO998" s="5">
        <v>31</v>
      </c>
      <c r="AP998" s="5">
        <v>8</v>
      </c>
      <c r="AQ998" s="5">
        <v>1</v>
      </c>
      <c r="AR998" s="5">
        <v>31</v>
      </c>
      <c r="AS998" s="5">
        <v>31</v>
      </c>
      <c r="AT998" s="5">
        <v>1162</v>
      </c>
      <c r="AU998" s="5">
        <f>IF(AM998&gt;20,1,0)</f>
        <v>1</v>
      </c>
    </row>
    <row r="999" spans="1:47">
      <c r="A999" s="15">
        <v>48000</v>
      </c>
      <c r="B999" s="1" t="s">
        <v>47</v>
      </c>
      <c r="C999">
        <v>2011</v>
      </c>
      <c r="D999">
        <v>99609.3</v>
      </c>
      <c r="E999" s="13">
        <v>261232</v>
      </c>
      <c r="F999" s="42">
        <v>7.1</v>
      </c>
      <c r="G999" s="5">
        <v>4.41</v>
      </c>
      <c r="H999" s="38" t="s">
        <v>1451</v>
      </c>
      <c r="I999" s="38" t="s">
        <v>1452</v>
      </c>
      <c r="J999" s="38" t="s">
        <v>1453</v>
      </c>
      <c r="K999" s="38">
        <v>11.7</v>
      </c>
      <c r="L999" s="38">
        <v>3.9</v>
      </c>
      <c r="M999" s="38">
        <v>38.1</v>
      </c>
      <c r="N999" s="13">
        <v>3605</v>
      </c>
      <c r="O999" s="30">
        <v>17.399999999999999</v>
      </c>
      <c r="P999" s="9">
        <v>7.0643488244383796</v>
      </c>
      <c r="Q999" s="15">
        <v>221.2</v>
      </c>
      <c r="S999" s="31">
        <v>25645629</v>
      </c>
      <c r="T999" s="5">
        <v>564.1</v>
      </c>
      <c r="U999">
        <v>7.8</v>
      </c>
      <c r="V999" s="9">
        <v>7.0661250738707588</v>
      </c>
      <c r="W999" s="5">
        <v>41245</v>
      </c>
      <c r="X999" s="8">
        <v>64.3</v>
      </c>
      <c r="Y999" s="5">
        <v>566574</v>
      </c>
      <c r="Z999" s="27">
        <v>7783.1438643106103</v>
      </c>
      <c r="AA999" s="11">
        <v>50998.25</v>
      </c>
      <c r="AB999" s="12">
        <v>0.10877629012994056</v>
      </c>
      <c r="AC999" s="5">
        <f>(D999/S999)*1000000</f>
        <v>3884.0653898564938</v>
      </c>
      <c r="AD999" s="5">
        <f>S999/E999</f>
        <v>98.171851074906598</v>
      </c>
      <c r="AE999" s="5">
        <v>1598048500</v>
      </c>
      <c r="AF999" s="5">
        <v>1841127728.6099999</v>
      </c>
      <c r="AG999" s="5">
        <v>7702.97336</v>
      </c>
      <c r="AH999" s="5">
        <v>1909082500</v>
      </c>
      <c r="AI999" s="5">
        <v>2199473123.9499998</v>
      </c>
      <c r="AJ999" s="5">
        <v>41112.742429999998</v>
      </c>
      <c r="AK999" s="5">
        <v>1354</v>
      </c>
      <c r="AL999" s="5">
        <v>9.3900000000000008E-3</v>
      </c>
      <c r="AM999" s="5">
        <v>86</v>
      </c>
      <c r="AN999" s="5">
        <v>8.0000000000000004E-4</v>
      </c>
      <c r="AO999" s="5">
        <v>31</v>
      </c>
      <c r="AP999" s="5">
        <v>31</v>
      </c>
      <c r="AQ999" s="5">
        <v>31</v>
      </c>
      <c r="AR999" s="5">
        <v>31</v>
      </c>
      <c r="AS999" s="5">
        <v>31</v>
      </c>
      <c r="AT999" s="5">
        <v>1924</v>
      </c>
      <c r="AU999" s="5">
        <f>IF(AM999&gt;20,1,0)</f>
        <v>1</v>
      </c>
    </row>
    <row r="1000" spans="1:47">
      <c r="A1000" s="15">
        <v>48000</v>
      </c>
      <c r="B1000" s="1" t="s">
        <v>47</v>
      </c>
      <c r="C1000">
        <v>2010</v>
      </c>
      <c r="D1000">
        <v>94328.2</v>
      </c>
      <c r="E1000" s="13">
        <v>261232</v>
      </c>
      <c r="F1000" s="42">
        <v>7.1</v>
      </c>
      <c r="G1000" s="5">
        <v>4.95</v>
      </c>
      <c r="H1000" s="38" t="s">
        <v>1603</v>
      </c>
      <c r="I1000" s="38" t="s">
        <v>1604</v>
      </c>
      <c r="J1000" s="38" t="s">
        <v>1605</v>
      </c>
      <c r="K1000" s="38">
        <v>11.8</v>
      </c>
      <c r="L1000" s="38">
        <v>3.8</v>
      </c>
      <c r="M1000" s="38">
        <v>37.700000000000003</v>
      </c>
      <c r="N1000" s="13"/>
      <c r="O1000" s="30">
        <v>18.399999999999999</v>
      </c>
      <c r="P1000" s="9">
        <v>6.6847003545544332</v>
      </c>
      <c r="Q1000" s="15">
        <v>218.8</v>
      </c>
      <c r="S1000" s="31">
        <v>25241971</v>
      </c>
      <c r="T1000" s="5">
        <v>564.70000000000005</v>
      </c>
      <c r="U1000">
        <v>8.1</v>
      </c>
      <c r="V1000" s="9">
        <v>6.6908223212904829</v>
      </c>
      <c r="W1000" s="5">
        <v>38276</v>
      </c>
      <c r="X1000" s="8">
        <v>65.3</v>
      </c>
      <c r="Y1000" s="5">
        <v>556286</v>
      </c>
      <c r="Z1000" s="27">
        <v>6946.9939131130895</v>
      </c>
      <c r="AA1000" s="11">
        <v>48716</v>
      </c>
      <c r="AB1000" s="12">
        <v>6.5330061465651346E-2</v>
      </c>
      <c r="AC1000" s="5">
        <f>(D1000/S1000)*1000000</f>
        <v>3736.9585758576459</v>
      </c>
      <c r="AD1000" s="5">
        <f>S1000/E1000</f>
        <v>96.62664221841122</v>
      </c>
      <c r="AE1000" s="5">
        <v>87377000</v>
      </c>
      <c r="AF1000" s="5">
        <v>103845531.06</v>
      </c>
      <c r="AG1000" s="5">
        <v>5521.2426500000001</v>
      </c>
      <c r="AH1000" s="5">
        <v>257440000</v>
      </c>
      <c r="AI1000" s="5">
        <v>305961448.76999998</v>
      </c>
      <c r="AJ1000" s="5">
        <v>5295.5943200000002</v>
      </c>
      <c r="AK1000" s="5">
        <v>32</v>
      </c>
      <c r="AL1000" s="5">
        <v>2.0500000000000002E-3</v>
      </c>
      <c r="AM1000" s="5">
        <v>27</v>
      </c>
      <c r="AN1000" s="5">
        <v>3.2000000000000003E-4</v>
      </c>
      <c r="AO1000" s="5">
        <v>31</v>
      </c>
      <c r="AP1000" s="5">
        <v>19</v>
      </c>
      <c r="AQ1000" s="5">
        <v>1</v>
      </c>
      <c r="AR1000" s="5">
        <v>24</v>
      </c>
      <c r="AS1000" s="5">
        <v>31</v>
      </c>
      <c r="AT1000" s="5">
        <v>824</v>
      </c>
      <c r="AU1000" s="5">
        <f>IF(AM1000&gt;20,1,0)</f>
        <v>1</v>
      </c>
    </row>
    <row r="1001" spans="1:47">
      <c r="A1001" s="15">
        <v>48000</v>
      </c>
      <c r="B1001" s="1" t="s">
        <v>47</v>
      </c>
      <c r="C1001">
        <v>2009</v>
      </c>
      <c r="D1001">
        <v>91898.1</v>
      </c>
      <c r="E1001" s="13">
        <v>261232</v>
      </c>
      <c r="F1001" s="42">
        <v>7.1</v>
      </c>
      <c r="G1001" s="5">
        <v>5.37</v>
      </c>
      <c r="H1001" s="13"/>
      <c r="I1001" s="13"/>
      <c r="J1001" s="13"/>
      <c r="K1001" s="13"/>
      <c r="L1001" s="13"/>
      <c r="M1001" s="13"/>
      <c r="N1001" s="13">
        <v>4150</v>
      </c>
      <c r="O1001" s="30">
        <v>17.3</v>
      </c>
      <c r="P1001" s="9">
        <v>6.8018348545139284</v>
      </c>
      <c r="Q1001" s="15">
        <v>204</v>
      </c>
      <c r="S1001" s="24">
        <v>24801761</v>
      </c>
      <c r="T1001" s="5">
        <v>598</v>
      </c>
      <c r="U1001">
        <v>7.6</v>
      </c>
      <c r="V1001" s="9">
        <v>6.8070244579412709</v>
      </c>
      <c r="W1001" s="5">
        <v>36711</v>
      </c>
      <c r="X1001" s="8">
        <v>65.400000000000006</v>
      </c>
      <c r="Y1001" s="5">
        <v>550101</v>
      </c>
      <c r="Z1001" s="27">
        <v>6842.4618976674001</v>
      </c>
      <c r="AA1001" s="11">
        <v>45911.25</v>
      </c>
      <c r="AB1001" s="12">
        <v>2.1730201518118858E-2</v>
      </c>
      <c r="AC1001" s="5">
        <f>(D1001/S1001)*1000000</f>
        <v>3705.3054418192328</v>
      </c>
      <c r="AD1001" s="5">
        <f>S1001/E1001</f>
        <v>94.941511759661907</v>
      </c>
      <c r="AE1001" s="5">
        <v>50293500</v>
      </c>
      <c r="AF1001" s="5">
        <v>60753091.229999997</v>
      </c>
      <c r="AG1001" s="5">
        <v>36293.352800000001</v>
      </c>
      <c r="AH1001" s="5">
        <v>801903987</v>
      </c>
      <c r="AI1001" s="5">
        <v>968676787.36000001</v>
      </c>
      <c r="AJ1001" s="5">
        <v>10977.949000000001</v>
      </c>
      <c r="AK1001" s="5">
        <v>91</v>
      </c>
      <c r="AL1001" s="5">
        <v>3.62E-3</v>
      </c>
      <c r="AM1001" s="5">
        <v>25</v>
      </c>
      <c r="AN1001" s="5">
        <v>1.2099999999999999E-3</v>
      </c>
      <c r="AO1001" s="5">
        <v>31</v>
      </c>
      <c r="AP1001" s="5">
        <v>4</v>
      </c>
      <c r="AQ1001" s="5">
        <v>9</v>
      </c>
      <c r="AR1001" s="5">
        <v>17</v>
      </c>
      <c r="AS1001" s="5">
        <v>31</v>
      </c>
      <c r="AT1001" s="5">
        <v>1545</v>
      </c>
      <c r="AU1001" s="5">
        <f>IF(AM1001&gt;20,1,0)</f>
        <v>1</v>
      </c>
    </row>
    <row r="1002" spans="1:47">
      <c r="A1002" s="15">
        <v>48000</v>
      </c>
      <c r="B1002" s="1" t="s">
        <v>47</v>
      </c>
      <c r="C1002">
        <v>2008</v>
      </c>
      <c r="D1002">
        <v>95442.7</v>
      </c>
      <c r="E1002" s="13">
        <v>261232</v>
      </c>
      <c r="F1002" s="42">
        <v>7.3</v>
      </c>
      <c r="G1002" s="5">
        <v>5.63</v>
      </c>
      <c r="H1002" s="13"/>
      <c r="I1002" s="13"/>
      <c r="J1002" s="13"/>
      <c r="K1002" s="13"/>
      <c r="L1002" s="13"/>
      <c r="M1002" s="13"/>
      <c r="N1002" s="13"/>
      <c r="O1002" s="30">
        <v>15.9</v>
      </c>
      <c r="P1002" s="9">
        <v>7.5683238467584593</v>
      </c>
      <c r="Q1002" s="15">
        <v>190.6</v>
      </c>
      <c r="S1002" s="24">
        <v>24309039</v>
      </c>
      <c r="T1002" s="5">
        <v>673.4</v>
      </c>
      <c r="U1002">
        <v>4.8</v>
      </c>
      <c r="V1002" s="9">
        <v>7.5762540071781466</v>
      </c>
      <c r="W1002" s="5">
        <v>39271</v>
      </c>
      <c r="X1002" s="8">
        <v>65.5</v>
      </c>
      <c r="Y1002" s="5">
        <v>548139</v>
      </c>
      <c r="Z1002" s="27">
        <v>10403.170155359099</v>
      </c>
      <c r="AA1002" s="11">
        <v>47642.25</v>
      </c>
      <c r="AB1002" s="12">
        <v>7.6682498408584543E-2</v>
      </c>
      <c r="AC1002" s="5">
        <f>(D1002/S1002)*1000000</f>
        <v>3926.2226696826642</v>
      </c>
      <c r="AD1002" s="5">
        <f>S1002/E1002</f>
        <v>93.055364580143319</v>
      </c>
      <c r="AE1002" s="5">
        <v>349759000</v>
      </c>
      <c r="AF1002" s="5">
        <v>420995584.04000002</v>
      </c>
      <c r="AG1002" s="5">
        <v>9644.1499399999993</v>
      </c>
      <c r="AH1002" s="5">
        <v>16222067700</v>
      </c>
      <c r="AI1002" s="5">
        <v>19526070427.380001</v>
      </c>
      <c r="AJ1002" s="5">
        <v>100002.42726</v>
      </c>
      <c r="AK1002" s="5">
        <v>103</v>
      </c>
      <c r="AL1002" s="5">
        <v>8.7799999999999996E-3</v>
      </c>
      <c r="AM1002" s="5">
        <v>36</v>
      </c>
      <c r="AN1002" s="5">
        <v>5.4000000000000001E-4</v>
      </c>
      <c r="AO1002" s="5">
        <v>31</v>
      </c>
      <c r="AP1002" s="5">
        <v>3</v>
      </c>
      <c r="AQ1002" s="5">
        <v>3</v>
      </c>
      <c r="AR1002" s="5">
        <v>21</v>
      </c>
      <c r="AS1002" s="5">
        <v>31</v>
      </c>
      <c r="AT1002" s="5">
        <v>1102</v>
      </c>
      <c r="AU1002" s="5">
        <f>IF(AM1002&gt;20,1,0)</f>
        <v>1</v>
      </c>
    </row>
    <row r="1003" spans="1:47">
      <c r="A1003" s="15">
        <v>48000</v>
      </c>
      <c r="B1003" s="1" t="s">
        <v>47</v>
      </c>
      <c r="C1003">
        <v>2007</v>
      </c>
      <c r="D1003">
        <v>93696.2</v>
      </c>
      <c r="E1003" s="13">
        <v>261232</v>
      </c>
      <c r="F1003" s="42">
        <v>7.4</v>
      </c>
      <c r="G1003" s="5">
        <v>5.94</v>
      </c>
      <c r="H1003" s="13"/>
      <c r="I1003" s="13"/>
      <c r="J1003" s="13"/>
      <c r="K1003" s="13"/>
      <c r="L1003" s="13"/>
      <c r="M1003" s="13"/>
      <c r="N1003" s="13"/>
      <c r="O1003" s="30">
        <v>16.5</v>
      </c>
      <c r="P1003" s="9">
        <v>7.5764954676413225</v>
      </c>
      <c r="Q1003" s="15">
        <v>171.2</v>
      </c>
      <c r="S1003" s="24">
        <v>23831983</v>
      </c>
      <c r="T1003" s="5">
        <v>648.20000000000005</v>
      </c>
      <c r="U1003">
        <v>4.3</v>
      </c>
      <c r="V1003" s="9">
        <v>7.5662398110130153</v>
      </c>
      <c r="W1003" s="5">
        <v>36646</v>
      </c>
      <c r="X1003" s="8">
        <v>66</v>
      </c>
      <c r="Y1003" s="5">
        <v>552608</v>
      </c>
      <c r="Z1003" s="27">
        <v>14319.3176420745</v>
      </c>
      <c r="AA1003" s="11">
        <v>47807.5</v>
      </c>
      <c r="AB1003" s="12">
        <v>6.960720035318968E-2</v>
      </c>
      <c r="AC1003" s="5">
        <f>(D1003/S1003)*1000000</f>
        <v>3931.5318410557775</v>
      </c>
      <c r="AD1003" s="5">
        <f>S1003/E1003</f>
        <v>91.229187082746364</v>
      </c>
      <c r="AE1003" s="5">
        <v>35373000</v>
      </c>
      <c r="AF1003" s="5">
        <v>44212322.950000003</v>
      </c>
      <c r="AG1003" s="5">
        <v>3027.7076699999998</v>
      </c>
      <c r="AH1003" s="5">
        <v>536713700</v>
      </c>
      <c r="AI1003" s="5">
        <v>670832539.51999998</v>
      </c>
      <c r="AJ1003" s="5">
        <v>17258.991470000001</v>
      </c>
      <c r="AK1003" s="5">
        <v>264</v>
      </c>
      <c r="AL1003" s="5">
        <v>7.0699999999999999E-3</v>
      </c>
      <c r="AM1003" s="5">
        <v>71</v>
      </c>
      <c r="AN1003" s="5">
        <v>1.6800000000000001E-3</v>
      </c>
      <c r="AO1003" s="5">
        <v>31</v>
      </c>
      <c r="AP1003" s="5">
        <v>2</v>
      </c>
      <c r="AQ1003" s="5">
        <v>3</v>
      </c>
      <c r="AR1003" s="5">
        <v>4</v>
      </c>
      <c r="AS1003" s="5">
        <v>31</v>
      </c>
      <c r="AT1003" s="5">
        <v>1294</v>
      </c>
      <c r="AU1003" s="5">
        <f>IF(AM1003&gt;20,1,0)</f>
        <v>1</v>
      </c>
    </row>
    <row r="1004" spans="1:47">
      <c r="A1004" s="15">
        <v>48000</v>
      </c>
      <c r="B1004" s="1" t="s">
        <v>47</v>
      </c>
      <c r="C1004">
        <v>2006</v>
      </c>
      <c r="D1004">
        <v>85729.1</v>
      </c>
      <c r="E1004" s="13">
        <v>261232</v>
      </c>
      <c r="F1004" s="42">
        <v>7.6</v>
      </c>
      <c r="G1004" s="5">
        <v>5.9</v>
      </c>
      <c r="H1004" s="13"/>
      <c r="I1004" s="13"/>
      <c r="J1004" s="13"/>
      <c r="K1004" s="13"/>
      <c r="L1004" s="13"/>
      <c r="M1004" s="13"/>
      <c r="N1004" s="13"/>
      <c r="O1004" s="30">
        <v>16.399999999999999</v>
      </c>
      <c r="P1004" s="9">
        <v>7.5716649388259407</v>
      </c>
      <c r="Q1004" s="15">
        <v>161</v>
      </c>
      <c r="S1004" s="24">
        <v>23359580</v>
      </c>
      <c r="T1004" s="5">
        <v>605.70000000000005</v>
      </c>
      <c r="U1004">
        <v>4.9000000000000004</v>
      </c>
      <c r="V1004" s="9">
        <v>7.5647800970084917</v>
      </c>
      <c r="W1004" s="5">
        <v>35144</v>
      </c>
      <c r="X1004" s="8">
        <v>66</v>
      </c>
      <c r="Y1004" s="5">
        <v>521414</v>
      </c>
      <c r="Z1004" s="27">
        <v>17626.096204142599</v>
      </c>
      <c r="AA1004" s="11">
        <v>46820.5</v>
      </c>
      <c r="AB1004" s="12">
        <v>6.5764848452612934E-2</v>
      </c>
      <c r="AC1004" s="5">
        <f>(D1004/S1004)*1000000</f>
        <v>3669.9760868988228</v>
      </c>
      <c r="AD1004" s="5">
        <f>S1004/E1004</f>
        <v>89.420821338886512</v>
      </c>
      <c r="AE1004" s="5">
        <v>2429977400</v>
      </c>
      <c r="AF1004" s="5">
        <v>3123708002.0300002</v>
      </c>
      <c r="AG1004" s="5">
        <v>337079.29934000003</v>
      </c>
      <c r="AH1004" s="5">
        <v>577469600</v>
      </c>
      <c r="AI1004" s="5">
        <v>742330528.79999995</v>
      </c>
      <c r="AJ1004" s="5">
        <v>24366.13193</v>
      </c>
      <c r="AK1004" s="5">
        <v>132</v>
      </c>
      <c r="AL1004" s="5">
        <v>7.3600000000000002E-3</v>
      </c>
      <c r="AM1004" s="5">
        <v>33</v>
      </c>
      <c r="AN1004" s="5">
        <v>8.0000000000000004E-4</v>
      </c>
      <c r="AO1004" s="5">
        <v>31</v>
      </c>
      <c r="AP1004" s="5">
        <v>8</v>
      </c>
      <c r="AQ1004" s="5">
        <v>7</v>
      </c>
      <c r="AR1004" s="5">
        <v>31</v>
      </c>
      <c r="AS1004" s="5">
        <v>31</v>
      </c>
      <c r="AT1004" s="5">
        <v>958</v>
      </c>
      <c r="AU1004" s="5">
        <f>IF(AM1004&gt;20,1,0)</f>
        <v>1</v>
      </c>
    </row>
    <row r="1005" spans="1:47">
      <c r="A1005" s="15">
        <v>48000</v>
      </c>
      <c r="B1005" s="1" t="s">
        <v>47</v>
      </c>
      <c r="C1005">
        <v>2005</v>
      </c>
      <c r="D1005">
        <v>79494.2</v>
      </c>
      <c r="E1005" s="13">
        <v>261232</v>
      </c>
      <c r="F1005" s="42">
        <v>7.8</v>
      </c>
      <c r="G1005" s="5">
        <v>6.14</v>
      </c>
      <c r="H1005" s="13"/>
      <c r="I1005" s="13"/>
      <c r="J1005" s="13"/>
      <c r="K1005" s="13"/>
      <c r="L1005" s="13"/>
      <c r="M1005" s="13"/>
      <c r="N1005" s="13"/>
      <c r="O1005" s="30">
        <v>16.2</v>
      </c>
      <c r="P1005" s="9">
        <v>7.3220463181846922</v>
      </c>
      <c r="Q1005" s="15">
        <v>152</v>
      </c>
      <c r="S1005" s="24">
        <v>22778123</v>
      </c>
      <c r="T1005" s="5">
        <v>567.20000000000005</v>
      </c>
      <c r="U1005">
        <v>5.4</v>
      </c>
      <c r="V1005" s="9">
        <v>7.3298943754399843</v>
      </c>
      <c r="W1005" s="5">
        <v>32745</v>
      </c>
      <c r="X1005" s="8">
        <v>65.900000000000006</v>
      </c>
      <c r="Y1005" s="5">
        <v>507859</v>
      </c>
      <c r="Z1005" s="27">
        <v>17203.213787765999</v>
      </c>
      <c r="AA1005" s="11">
        <v>43688</v>
      </c>
      <c r="AB1005" s="12">
        <v>5.0042070070032613E-2</v>
      </c>
      <c r="AC1005" s="5">
        <f>(D1005/S1005)*1000000</f>
        <v>3489.9363744765096</v>
      </c>
      <c r="AD1005" s="5">
        <f>S1005/E1005</f>
        <v>87.194995253261467</v>
      </c>
      <c r="AE1005" s="5">
        <v>904696000</v>
      </c>
      <c r="AF1005" s="5">
        <v>1200491667.24</v>
      </c>
      <c r="AG1005" s="5">
        <v>131445.76207</v>
      </c>
      <c r="AH1005" s="5">
        <v>2434667250</v>
      </c>
      <c r="AI1005" s="5">
        <v>3230695997.8899999</v>
      </c>
      <c r="AJ1005" s="5">
        <v>54740.08599</v>
      </c>
      <c r="AK1005" s="5">
        <v>74</v>
      </c>
      <c r="AL1005" s="5">
        <v>6.5269999999999995E-2</v>
      </c>
      <c r="AM1005" s="5">
        <v>67</v>
      </c>
      <c r="AN1005" s="5">
        <v>2.63E-3</v>
      </c>
      <c r="AO1005" s="5">
        <v>351</v>
      </c>
      <c r="AP1005" s="5">
        <v>8</v>
      </c>
      <c r="AQ1005" s="5">
        <v>3</v>
      </c>
      <c r="AR1005" s="5">
        <v>351</v>
      </c>
      <c r="AS1005" s="5">
        <v>351</v>
      </c>
      <c r="AT1005" s="5">
        <v>669</v>
      </c>
      <c r="AU1005" s="5">
        <f>IF(AM1005&gt;20,1,0)</f>
        <v>1</v>
      </c>
    </row>
    <row r="1006" spans="1:47">
      <c r="A1006" s="15">
        <v>48000</v>
      </c>
      <c r="B1006" s="1" t="s">
        <v>47</v>
      </c>
      <c r="C1006">
        <v>2004</v>
      </c>
      <c r="D1006">
        <v>73187.600000000006</v>
      </c>
      <c r="E1006" s="13">
        <v>261232</v>
      </c>
      <c r="F1006" s="42">
        <v>8</v>
      </c>
      <c r="G1006" s="5">
        <v>6.07</v>
      </c>
      <c r="H1006" s="13"/>
      <c r="I1006" s="13"/>
      <c r="J1006" s="13"/>
      <c r="K1006" s="13"/>
      <c r="L1006" s="13"/>
      <c r="M1006" s="13"/>
      <c r="N1006" s="13"/>
      <c r="O1006" s="30">
        <v>16.5</v>
      </c>
      <c r="P1006" s="9">
        <v>7.0522375911416084</v>
      </c>
      <c r="Q1006" s="15">
        <v>144.69999999999999</v>
      </c>
      <c r="S1006" s="24">
        <v>22394023</v>
      </c>
      <c r="T1006" s="5">
        <v>544.6</v>
      </c>
      <c r="U1006">
        <v>5.9</v>
      </c>
      <c r="V1006" s="9">
        <v>7.0494967330244878</v>
      </c>
      <c r="W1006" s="5">
        <v>30688</v>
      </c>
      <c r="X1006" s="8">
        <v>65.5</v>
      </c>
      <c r="Y1006" s="5">
        <v>498193</v>
      </c>
      <c r="Z1006" s="27">
        <v>14823.2563107807</v>
      </c>
      <c r="AA1006" s="5"/>
      <c r="AB1006" s="12">
        <v>1.2327952034621642E-2</v>
      </c>
      <c r="AC1006" s="5">
        <f>(D1006/S1006)*1000000</f>
        <v>3268.1756198964345</v>
      </c>
      <c r="AD1006" s="5">
        <f>S1006/E1006</f>
        <v>85.724654713052004</v>
      </c>
      <c r="AE1006" s="5">
        <v>27865000</v>
      </c>
      <c r="AF1006" s="5">
        <v>38228372.700000003</v>
      </c>
      <c r="AG1006" s="5">
        <v>6845.6162000000004</v>
      </c>
      <c r="AH1006" s="5">
        <v>281605500</v>
      </c>
      <c r="AI1006" s="5">
        <v>386338418.89999998</v>
      </c>
      <c r="AJ1006" s="5">
        <v>12495.43181</v>
      </c>
      <c r="AK1006" s="5">
        <v>104</v>
      </c>
      <c r="AL1006" s="5">
        <v>3.8E-3</v>
      </c>
      <c r="AM1006" s="5">
        <v>25</v>
      </c>
      <c r="AN1006" s="5">
        <v>3.6000000000000002E-4</v>
      </c>
      <c r="AO1006" s="5">
        <v>8</v>
      </c>
      <c r="AP1006" s="5">
        <v>2</v>
      </c>
      <c r="AQ1006" s="5">
        <v>1</v>
      </c>
      <c r="AR1006" s="5">
        <v>8</v>
      </c>
      <c r="AS1006" s="5">
        <v>8</v>
      </c>
      <c r="AT1006" s="5">
        <v>1039</v>
      </c>
      <c r="AU1006" s="5">
        <f>IF(AM1006&gt;20,1,0)</f>
        <v>1</v>
      </c>
    </row>
    <row r="1007" spans="1:47">
      <c r="A1007" s="15">
        <v>48000</v>
      </c>
      <c r="B1007" s="1" t="s">
        <v>47</v>
      </c>
      <c r="C1007">
        <v>2003</v>
      </c>
      <c r="D1007">
        <v>69607</v>
      </c>
      <c r="E1007" s="13">
        <v>261232</v>
      </c>
      <c r="F1007" s="42">
        <v>8.1</v>
      </c>
      <c r="G1007" s="5">
        <v>6.43</v>
      </c>
      <c r="H1007" s="13"/>
      <c r="I1007" s="13"/>
      <c r="J1007" s="13"/>
      <c r="K1007" s="13"/>
      <c r="L1007" s="13"/>
      <c r="M1007" s="13"/>
      <c r="N1007" s="13"/>
      <c r="O1007" s="30">
        <v>17</v>
      </c>
      <c r="P1007" s="9">
        <v>7.0085973303266762</v>
      </c>
      <c r="Q1007" s="15">
        <v>141.80000000000001</v>
      </c>
      <c r="S1007" s="24">
        <v>22030931</v>
      </c>
      <c r="T1007" s="5">
        <v>551.70000000000005</v>
      </c>
      <c r="U1007">
        <v>6.7</v>
      </c>
      <c r="V1007" s="9">
        <v>7.006553416860581</v>
      </c>
      <c r="W1007" s="5">
        <v>29772</v>
      </c>
      <c r="X1007" s="8">
        <v>64.5</v>
      </c>
      <c r="Y1007" s="5">
        <v>488251</v>
      </c>
      <c r="Z1007" s="27">
        <v>14397.9831559882</v>
      </c>
      <c r="AA1007" s="5"/>
      <c r="AB1007" s="12">
        <v>-9.7551967499325265E-3</v>
      </c>
      <c r="AC1007" s="5">
        <f>(D1007/S1007)*1000000</f>
        <v>3159.5124146137991</v>
      </c>
      <c r="AD1007" s="5">
        <f>S1007/E1007</f>
        <v>84.334733110798069</v>
      </c>
      <c r="AE1007" s="5">
        <v>287252000</v>
      </c>
      <c r="AF1007" s="5">
        <v>404579582.11000001</v>
      </c>
      <c r="AG1007" s="5">
        <v>41459.640059999998</v>
      </c>
      <c r="AH1007" s="5">
        <v>245059470</v>
      </c>
      <c r="AI1007" s="5">
        <v>345153585.80000001</v>
      </c>
      <c r="AJ1007" s="5">
        <v>7153.9303300000001</v>
      </c>
      <c r="AK1007" s="5">
        <v>139</v>
      </c>
      <c r="AL1007" s="5">
        <v>4.6899999999999997E-3</v>
      </c>
      <c r="AM1007" s="5">
        <v>11</v>
      </c>
      <c r="AN1007" s="5">
        <v>5.1999999999999995E-4</v>
      </c>
      <c r="AO1007" s="5">
        <v>31</v>
      </c>
      <c r="AP1007" s="5">
        <v>2</v>
      </c>
      <c r="AQ1007" s="5">
        <v>3</v>
      </c>
      <c r="AR1007" s="5">
        <v>15</v>
      </c>
      <c r="AS1007" s="5">
        <v>31</v>
      </c>
      <c r="AT1007" s="5">
        <v>995</v>
      </c>
      <c r="AU1007" s="5">
        <f>IF(AM1007&gt;20,1,0)</f>
        <v>0</v>
      </c>
    </row>
    <row r="1008" spans="1:47">
      <c r="A1008" s="15">
        <v>48000</v>
      </c>
      <c r="B1008" s="1" t="s">
        <v>47</v>
      </c>
      <c r="C1008">
        <v>2002</v>
      </c>
      <c r="D1008">
        <v>66464.7</v>
      </c>
      <c r="E1008" s="13">
        <v>261232</v>
      </c>
      <c r="F1008" s="42">
        <v>8.4</v>
      </c>
      <c r="G1008" s="5">
        <v>5.99</v>
      </c>
      <c r="H1008" s="13"/>
      <c r="I1008" s="13"/>
      <c r="J1008" s="13"/>
      <c r="K1008" s="13"/>
      <c r="L1008" s="13"/>
      <c r="M1008" s="13"/>
      <c r="N1008" s="13"/>
      <c r="O1008" s="30">
        <v>15.6</v>
      </c>
      <c r="P1008" s="9">
        <v>7.0592427154652873</v>
      </c>
      <c r="Q1008" s="15">
        <v>129.6</v>
      </c>
      <c r="S1008" s="24">
        <v>21690325</v>
      </c>
      <c r="T1008" s="5">
        <v>567.79999999999995</v>
      </c>
      <c r="U1008">
        <v>6.4</v>
      </c>
      <c r="V1008" s="9">
        <v>7.0541632319377854</v>
      </c>
      <c r="W1008" s="5">
        <v>29185</v>
      </c>
      <c r="X1008" s="8">
        <v>63.4</v>
      </c>
      <c r="Y1008" s="5">
        <v>483890</v>
      </c>
      <c r="Z1008" s="27">
        <v>13279.5069130668</v>
      </c>
      <c r="AA1008" s="5"/>
      <c r="AB1008" s="12">
        <v>7.2508119998357101E-3</v>
      </c>
      <c r="AC1008" s="5">
        <f>(D1008/S1008)*1000000</f>
        <v>3064.2556070506089</v>
      </c>
      <c r="AD1008" s="5">
        <f>S1008/E1008</f>
        <v>83.030888252587744</v>
      </c>
      <c r="AE1008" s="5">
        <v>27755000</v>
      </c>
      <c r="AF1008" s="5">
        <v>39982393.640000001</v>
      </c>
      <c r="AG1008" s="5">
        <v>4436.9207699999997</v>
      </c>
      <c r="AH1008" s="5">
        <v>282388530</v>
      </c>
      <c r="AI1008" s="5">
        <v>406794068.44</v>
      </c>
      <c r="AJ1008" s="5">
        <v>17574.642879999999</v>
      </c>
      <c r="AK1008" s="5">
        <v>180</v>
      </c>
      <c r="AL1008" s="5">
        <v>4.5799999999999999E-3</v>
      </c>
      <c r="AM1008" s="5">
        <v>24</v>
      </c>
      <c r="AN1008" s="5">
        <v>8.8999999999999995E-4</v>
      </c>
      <c r="AO1008" s="5">
        <v>5</v>
      </c>
      <c r="AP1008" s="5">
        <v>5</v>
      </c>
      <c r="AQ1008" s="5">
        <v>3</v>
      </c>
      <c r="AR1008" s="5">
        <v>3</v>
      </c>
      <c r="AS1008" s="5">
        <v>2</v>
      </c>
      <c r="AT1008" s="5">
        <v>1139</v>
      </c>
      <c r="AU1008" s="5">
        <f>IF(AM1008&gt;20,1,0)</f>
        <v>1</v>
      </c>
    </row>
    <row r="1009" spans="1:47">
      <c r="A1009" s="15">
        <v>48000</v>
      </c>
      <c r="B1009" s="1" t="s">
        <v>47</v>
      </c>
      <c r="C1009">
        <v>2001</v>
      </c>
      <c r="D1009">
        <v>62687.9</v>
      </c>
      <c r="E1009" s="13">
        <v>261232</v>
      </c>
      <c r="F1009" s="42">
        <v>9.1</v>
      </c>
      <c r="G1009" s="5">
        <v>6.23</v>
      </c>
      <c r="H1009" s="13"/>
      <c r="I1009" s="13"/>
      <c r="J1009" s="13"/>
      <c r="K1009" s="13"/>
      <c r="L1009" s="13"/>
      <c r="M1009" s="13"/>
      <c r="N1009" s="13"/>
      <c r="O1009" s="30">
        <v>14.9</v>
      </c>
      <c r="P1009" s="9">
        <v>7.2098218083597745</v>
      </c>
      <c r="Q1009" s="15">
        <v>120.3</v>
      </c>
      <c r="S1009" s="24">
        <v>21319622</v>
      </c>
      <c r="T1009" s="5">
        <v>580.4</v>
      </c>
      <c r="U1009">
        <v>5</v>
      </c>
      <c r="V1009" s="9">
        <v>7.2076776103268116</v>
      </c>
      <c r="W1009" s="5">
        <v>29339</v>
      </c>
      <c r="X1009" s="8">
        <v>63.9</v>
      </c>
      <c r="Y1009" s="5">
        <v>479492</v>
      </c>
      <c r="Z1009" s="27">
        <v>12064.4806285463</v>
      </c>
      <c r="AA1009" s="5"/>
      <c r="AB1009" s="12">
        <v>2.9249437077141588E-2</v>
      </c>
      <c r="AC1009" s="5">
        <f>(D1009/S1009)*1000000</f>
        <v>2940.3851531701644</v>
      </c>
      <c r="AD1009" s="5">
        <f>S1009/E1009</f>
        <v>81.611831628590679</v>
      </c>
      <c r="AE1009" s="5">
        <v>569580000</v>
      </c>
      <c r="AF1009" s="5">
        <v>833479443.63</v>
      </c>
      <c r="AG1009" s="5">
        <v>73131.416880000004</v>
      </c>
      <c r="AH1009" s="5">
        <v>5511937800</v>
      </c>
      <c r="AI1009" s="5">
        <v>8065744671.2299995</v>
      </c>
      <c r="AJ1009" s="5">
        <v>11384.83562</v>
      </c>
      <c r="AK1009" s="5">
        <v>314</v>
      </c>
      <c r="AL1009" s="5">
        <v>1.3639999999999999E-2</v>
      </c>
      <c r="AM1009" s="5">
        <v>54</v>
      </c>
      <c r="AN1009" s="5">
        <v>8.0000000000000004E-4</v>
      </c>
      <c r="AO1009" s="5">
        <v>31</v>
      </c>
      <c r="AP1009" s="5">
        <v>5</v>
      </c>
      <c r="AQ1009" s="5">
        <v>2</v>
      </c>
      <c r="AR1009" s="5">
        <v>15</v>
      </c>
      <c r="AS1009" s="5">
        <v>31</v>
      </c>
      <c r="AT1009" s="5">
        <v>1044</v>
      </c>
      <c r="AU1009" s="5">
        <f>IF(AM1009&gt;20,1,0)</f>
        <v>1</v>
      </c>
    </row>
    <row r="1010" spans="1:47">
      <c r="A1010" s="15">
        <v>48000</v>
      </c>
      <c r="B1010" s="1" t="s">
        <v>47</v>
      </c>
      <c r="C1010">
        <v>2000</v>
      </c>
      <c r="D1010">
        <v>60861.9</v>
      </c>
      <c r="E1010" s="17">
        <v>261232</v>
      </c>
      <c r="F1010" s="41">
        <v>9.4</v>
      </c>
      <c r="G1010" s="5">
        <v>5.94</v>
      </c>
      <c r="H1010" s="17"/>
      <c r="I1010" s="17"/>
      <c r="J1010" s="17"/>
      <c r="K1010" s="17"/>
      <c r="L1010" s="17"/>
      <c r="M1010" s="17"/>
      <c r="N1010" s="17"/>
      <c r="O1010" s="30">
        <v>15.5</v>
      </c>
      <c r="P1010" s="9">
        <v>7.2483977812191211</v>
      </c>
      <c r="Q1010" s="15">
        <v>109.6</v>
      </c>
      <c r="S1010" s="24">
        <v>20851028</v>
      </c>
      <c r="T1010" s="5">
        <v>566.9</v>
      </c>
      <c r="U1010">
        <v>4.3</v>
      </c>
      <c r="V1010" s="9">
        <v>7.249729953894601</v>
      </c>
      <c r="W1010" s="5">
        <v>28135</v>
      </c>
      <c r="X1010" s="8">
        <v>63.8</v>
      </c>
      <c r="Y1010" s="5">
        <v>470110</v>
      </c>
      <c r="Z1010" s="27">
        <v>11064.8739208069</v>
      </c>
      <c r="AA1010" s="5"/>
      <c r="AB1010" s="12">
        <v>4.6382908566143258E-2</v>
      </c>
      <c r="AC1010" s="5">
        <f>(D1010/S1010)*1000000</f>
        <v>2918.8920565451258</v>
      </c>
      <c r="AD1010" s="5">
        <f>S1010/E1010</f>
        <v>79.818046793654688</v>
      </c>
      <c r="AE1010" s="5">
        <v>785174000</v>
      </c>
      <c r="AF1010" s="5">
        <v>1181657147.02</v>
      </c>
      <c r="AG1010" s="5">
        <v>125392.94392000001</v>
      </c>
      <c r="AH1010" s="5">
        <v>295959400</v>
      </c>
      <c r="AI1010" s="5">
        <v>445407692.13</v>
      </c>
      <c r="AJ1010" s="5">
        <v>22943.526689999999</v>
      </c>
      <c r="AK1010" s="5">
        <v>146</v>
      </c>
      <c r="AL1010" s="5">
        <v>3.46E-3</v>
      </c>
      <c r="AM1010" s="5">
        <v>98</v>
      </c>
      <c r="AN1010" s="5">
        <v>2.0500000000000002E-3</v>
      </c>
      <c r="AO1010" s="5">
        <v>31</v>
      </c>
      <c r="AP1010" s="5">
        <v>31</v>
      </c>
      <c r="AQ1010" s="5">
        <v>2</v>
      </c>
      <c r="AR1010" s="5">
        <v>31</v>
      </c>
      <c r="AS1010" s="5">
        <v>31</v>
      </c>
      <c r="AT1010" s="5">
        <v>1005</v>
      </c>
      <c r="AU1010" s="5">
        <f>IF(AM1010&gt;20,1,0)</f>
        <v>1</v>
      </c>
    </row>
    <row r="1011" spans="1:47">
      <c r="A1011" s="15">
        <v>48000</v>
      </c>
      <c r="B1011" s="1" t="s">
        <v>47</v>
      </c>
      <c r="C1011">
        <v>1999</v>
      </c>
      <c r="D1011">
        <v>57484.6</v>
      </c>
      <c r="E1011" s="13">
        <v>261232</v>
      </c>
      <c r="F1011" s="42">
        <v>9.1</v>
      </c>
      <c r="G1011" s="5">
        <v>6.07</v>
      </c>
      <c r="H1011" s="13"/>
      <c r="I1011" s="13"/>
      <c r="J1011" s="13"/>
      <c r="K1011" s="13"/>
      <c r="L1011" s="13"/>
      <c r="M1011" s="13"/>
      <c r="N1011" s="13"/>
      <c r="O1011" s="30">
        <v>15.2</v>
      </c>
      <c r="P1011" s="9">
        <v>6.9143716093696419</v>
      </c>
      <c r="Q1011" s="15">
        <v>100.3</v>
      </c>
      <c r="S1011" s="25">
        <v>20558220</v>
      </c>
      <c r="T1011" s="5">
        <v>537</v>
      </c>
      <c r="U1011">
        <v>4.7</v>
      </c>
      <c r="V1011" s="9">
        <v>6.9159474459450117</v>
      </c>
      <c r="W1011" s="5">
        <v>26337</v>
      </c>
      <c r="X1011" s="8">
        <v>62.9</v>
      </c>
      <c r="Y1011" s="5">
        <v>462950</v>
      </c>
      <c r="Z1011" s="27">
        <v>12046.2032946128</v>
      </c>
      <c r="AA1011" s="5"/>
      <c r="AB1011" s="5"/>
      <c r="AC1011" s="5">
        <f>(D1011/S1011)*1000000</f>
        <v>2796.185661988246</v>
      </c>
      <c r="AD1011" s="5">
        <f>S1011/E1011</f>
        <v>78.697173393764928</v>
      </c>
      <c r="AE1011" s="5">
        <v>69040000</v>
      </c>
      <c r="AF1011" s="5">
        <v>107395110.5</v>
      </c>
      <c r="AG1011" s="5">
        <v>12076.55595</v>
      </c>
      <c r="AH1011" s="5">
        <v>371717369.81999999</v>
      </c>
      <c r="AI1011" s="5">
        <v>578224624.11000001</v>
      </c>
      <c r="AJ1011" s="5">
        <v>15304.93742</v>
      </c>
      <c r="AK1011" s="5">
        <v>96</v>
      </c>
      <c r="AL1011" s="5">
        <v>4.9699999999999996E-3</v>
      </c>
      <c r="AM1011" s="5">
        <v>32</v>
      </c>
      <c r="AN1011" s="5">
        <v>6.8999999999999997E-4</v>
      </c>
      <c r="AO1011" s="5">
        <v>31</v>
      </c>
      <c r="AP1011" s="5">
        <v>31</v>
      </c>
      <c r="AQ1011" s="5">
        <v>1</v>
      </c>
      <c r="AR1011" s="5">
        <v>12</v>
      </c>
      <c r="AS1011" s="5">
        <v>1</v>
      </c>
      <c r="AT1011" s="5">
        <v>869</v>
      </c>
      <c r="AU1011" s="5">
        <f>IF(AM1011&gt;20,1,0)</f>
        <v>1</v>
      </c>
    </row>
    <row r="1012" spans="1:47">
      <c r="A1012" s="15">
        <v>48000</v>
      </c>
      <c r="B1012" s="1" t="s">
        <v>47</v>
      </c>
      <c r="C1012">
        <v>1998</v>
      </c>
      <c r="D1012">
        <v>52571.5</v>
      </c>
      <c r="E1012" s="13">
        <v>261232</v>
      </c>
      <c r="F1012" s="42"/>
      <c r="G1012" s="5">
        <v>6.81</v>
      </c>
      <c r="H1012" s="13"/>
      <c r="I1012" s="13"/>
      <c r="J1012" s="13"/>
      <c r="K1012" s="13"/>
      <c r="L1012" s="13"/>
      <c r="M1012" s="13"/>
      <c r="N1012" s="13"/>
      <c r="O1012" s="30">
        <v>15.1</v>
      </c>
      <c r="P1012" s="9">
        <v>7.0564640905020903</v>
      </c>
      <c r="Q1012" s="15">
        <v>93.3</v>
      </c>
      <c r="S1012" s="25">
        <v>20157531</v>
      </c>
      <c r="T1012" s="5">
        <v>505.3</v>
      </c>
      <c r="U1012">
        <v>4.9000000000000004</v>
      </c>
      <c r="V1012" s="9">
        <v>7.0593951160174777</v>
      </c>
      <c r="W1012" s="5">
        <v>25502</v>
      </c>
      <c r="X1012" s="8">
        <v>62.5</v>
      </c>
      <c r="Y1012" s="5">
        <v>457770</v>
      </c>
      <c r="Z1012" s="27">
        <v>12646.4824162186</v>
      </c>
      <c r="AA1012" s="5"/>
      <c r="AB1012" s="5"/>
      <c r="AC1012" s="5">
        <f>(D1012/S1012)*1000000</f>
        <v>2608.0327000365273</v>
      </c>
      <c r="AD1012" s="5">
        <f>S1012/E1012</f>
        <v>77.163329913639984</v>
      </c>
      <c r="AE1012" s="5">
        <v>1367717999.9300001</v>
      </c>
      <c r="AF1012" s="5">
        <v>2174541404.5700002</v>
      </c>
      <c r="AG1012" s="5">
        <v>637614.73864999996</v>
      </c>
      <c r="AH1012" s="5">
        <v>1098230129.9100001</v>
      </c>
      <c r="AI1012" s="5">
        <v>1746081347.6700001</v>
      </c>
      <c r="AJ1012" s="5">
        <v>70995.640679999997</v>
      </c>
      <c r="AK1012" s="5">
        <v>6446.02</v>
      </c>
      <c r="AL1012" s="5">
        <v>0.19369</v>
      </c>
      <c r="AM1012" s="5">
        <v>120</v>
      </c>
      <c r="AN1012" s="5">
        <v>2.3600000000000001E-3</v>
      </c>
      <c r="AO1012" s="5">
        <v>31</v>
      </c>
      <c r="AP1012" s="5">
        <v>31</v>
      </c>
      <c r="AQ1012" s="5">
        <v>5</v>
      </c>
      <c r="AR1012" s="5">
        <v>31</v>
      </c>
      <c r="AS1012" s="5">
        <v>31</v>
      </c>
      <c r="AT1012" s="5">
        <v>1212</v>
      </c>
      <c r="AU1012" s="5">
        <f>IF(AM1012&gt;20,1,0)</f>
        <v>1</v>
      </c>
    </row>
    <row r="1013" spans="1:47">
      <c r="A1013" s="15">
        <v>48000</v>
      </c>
      <c r="B1013" s="1" t="s">
        <v>47</v>
      </c>
      <c r="C1013">
        <v>1997</v>
      </c>
      <c r="D1013">
        <v>50088.7</v>
      </c>
      <c r="E1013" s="13">
        <v>261232</v>
      </c>
      <c r="F1013" s="42"/>
      <c r="G1013" s="5">
        <v>6.83</v>
      </c>
      <c r="H1013" s="13"/>
      <c r="I1013" s="13"/>
      <c r="J1013" s="13"/>
      <c r="K1013" s="13"/>
      <c r="L1013" s="13"/>
      <c r="M1013" s="13"/>
      <c r="N1013" s="13"/>
      <c r="O1013" s="30">
        <v>16.7</v>
      </c>
      <c r="P1013" s="9">
        <v>6.8244216204897965</v>
      </c>
      <c r="Q1013" s="15">
        <v>88.2</v>
      </c>
      <c r="R1013">
        <v>78.3</v>
      </c>
      <c r="S1013" s="25">
        <v>19740317</v>
      </c>
      <c r="T1013" s="5">
        <v>468.1</v>
      </c>
      <c r="U1013">
        <v>5.3</v>
      </c>
      <c r="V1013" s="9">
        <v>6.8237118040663001</v>
      </c>
      <c r="W1013" s="5">
        <v>23919</v>
      </c>
      <c r="X1013" s="8">
        <v>61.5</v>
      </c>
      <c r="Y1013" s="5">
        <v>449058</v>
      </c>
      <c r="Z1013" s="27">
        <v>10276.2912984178</v>
      </c>
      <c r="AA1013" s="5"/>
      <c r="AB1013" s="5"/>
      <c r="AC1013" s="5">
        <f>(D1013/S1013)*1000000</f>
        <v>2537.3807320318106</v>
      </c>
      <c r="AD1013" s="5">
        <f>S1013/E1013</f>
        <v>75.566228486556014</v>
      </c>
      <c r="AE1013" s="5">
        <v>96079000</v>
      </c>
      <c r="AF1013" s="5">
        <v>155135846.91999999</v>
      </c>
      <c r="AG1013" s="5">
        <v>15485.354289999999</v>
      </c>
      <c r="AH1013" s="5">
        <v>345025920.06999999</v>
      </c>
      <c r="AI1013" s="5">
        <v>557102887.83000004</v>
      </c>
      <c r="AJ1013" s="5">
        <v>20273.968000000001</v>
      </c>
      <c r="AK1013" s="5">
        <v>382.01</v>
      </c>
      <c r="AL1013" s="5">
        <v>2.7990000000000001E-2</v>
      </c>
      <c r="AM1013" s="5">
        <v>70.98</v>
      </c>
      <c r="AN1013" s="5">
        <v>1.99E-3</v>
      </c>
      <c r="AO1013" s="5">
        <v>31</v>
      </c>
      <c r="AP1013" s="5">
        <v>12</v>
      </c>
      <c r="AQ1013" s="5">
        <v>3</v>
      </c>
      <c r="AR1013" s="5">
        <v>31</v>
      </c>
      <c r="AS1013" s="5">
        <v>31</v>
      </c>
      <c r="AT1013" s="5">
        <v>1148</v>
      </c>
      <c r="AU1013" s="5">
        <f>IF(AM1013&gt;20,1,0)</f>
        <v>1</v>
      </c>
    </row>
    <row r="1014" spans="1:47" ht="15.75" thickBot="1">
      <c r="A1014" s="15">
        <v>49000</v>
      </c>
      <c r="B1014" s="1" t="s">
        <v>48</v>
      </c>
      <c r="C1014">
        <v>2019</v>
      </c>
      <c r="D1014">
        <v>10921.7</v>
      </c>
      <c r="E1014" s="14">
        <v>82170</v>
      </c>
      <c r="F1014" s="43">
        <v>8.1</v>
      </c>
      <c r="G1014" s="43"/>
      <c r="H1014" s="38" t="s">
        <v>232</v>
      </c>
      <c r="I1014" s="38" t="s">
        <v>233</v>
      </c>
      <c r="J1014" s="38" t="s">
        <v>234</v>
      </c>
      <c r="K1014" s="38">
        <v>1.2</v>
      </c>
      <c r="L1014" s="38">
        <v>2.4</v>
      </c>
      <c r="M1014" s="38">
        <v>14.4</v>
      </c>
      <c r="N1014" s="28">
        <v>320</v>
      </c>
      <c r="O1014" s="30">
        <v>7.3</v>
      </c>
      <c r="P1014" s="28"/>
      <c r="Q1014" s="15">
        <v>33.4</v>
      </c>
      <c r="S1014" s="31">
        <v>3205958</v>
      </c>
      <c r="T1014" s="5">
        <v>110</v>
      </c>
      <c r="U1014">
        <v>2.6</v>
      </c>
      <c r="V1014" s="5"/>
      <c r="W1014" s="5">
        <v>48939</v>
      </c>
      <c r="X1014" s="8">
        <v>71.900000000000006</v>
      </c>
      <c r="Y1014" s="5">
        <v>104054</v>
      </c>
      <c r="Z1014" s="27">
        <v>2289.4367471365899</v>
      </c>
      <c r="AA1014" s="11">
        <v>12352.5</v>
      </c>
      <c r="AB1014" s="5"/>
      <c r="AC1014" s="5">
        <f>(D1014/S1014)*1000000</f>
        <v>3406.6884219942995</v>
      </c>
      <c r="AD1014" s="5">
        <f>S1014/E1014</f>
        <v>39.016161616161618</v>
      </c>
      <c r="AE1014" s="5">
        <v>0</v>
      </c>
      <c r="AF1014" s="5">
        <v>0</v>
      </c>
      <c r="AG1014" s="5">
        <v>0</v>
      </c>
      <c r="AH1014" s="5">
        <v>5000</v>
      </c>
      <c r="AI1014" s="5">
        <v>5000</v>
      </c>
      <c r="AJ1014" s="5">
        <v>0.51261000000000001</v>
      </c>
      <c r="AK1014" s="5">
        <v>0</v>
      </c>
      <c r="AL1014" s="5">
        <v>0</v>
      </c>
      <c r="AM1014" s="5">
        <v>3.02</v>
      </c>
      <c r="AN1014" s="5">
        <v>1.3999999999999999E-4</v>
      </c>
      <c r="AO1014" s="5">
        <v>1</v>
      </c>
      <c r="AP1014" s="5">
        <v>1</v>
      </c>
      <c r="AQ1014" s="5">
        <v>0</v>
      </c>
      <c r="AR1014" s="5">
        <v>1</v>
      </c>
      <c r="AS1014" s="5">
        <v>0</v>
      </c>
      <c r="AT1014" s="5">
        <v>10</v>
      </c>
      <c r="AU1014" s="5">
        <f>IF(AM1014&gt;20,1,0)</f>
        <v>0</v>
      </c>
    </row>
    <row r="1015" spans="1:47" ht="15.75" thickBot="1">
      <c r="A1015" s="15">
        <v>49000</v>
      </c>
      <c r="B1015" s="1" t="s">
        <v>48</v>
      </c>
      <c r="C1015">
        <v>2018</v>
      </c>
      <c r="D1015">
        <v>10352.700000000001</v>
      </c>
      <c r="E1015" s="14">
        <v>82170</v>
      </c>
      <c r="F1015" s="43">
        <v>8.4</v>
      </c>
      <c r="G1015" s="5">
        <v>1.8980704530000001</v>
      </c>
      <c r="H1015" s="38" t="s">
        <v>385</v>
      </c>
      <c r="I1015" s="38" t="s">
        <v>386</v>
      </c>
      <c r="J1015" s="38" t="s">
        <v>387</v>
      </c>
      <c r="K1015" s="38">
        <v>1.3</v>
      </c>
      <c r="L1015" s="38">
        <v>2.4</v>
      </c>
      <c r="M1015" s="38">
        <v>14.2</v>
      </c>
      <c r="N1015" s="28">
        <v>279</v>
      </c>
      <c r="O1015" s="30">
        <v>6.9</v>
      </c>
      <c r="P1015" s="9">
        <v>6.7336180170845665</v>
      </c>
      <c r="Q1015" s="15">
        <v>32.6</v>
      </c>
      <c r="S1015" s="31">
        <v>3153550</v>
      </c>
      <c r="T1015" s="5">
        <v>104.3</v>
      </c>
      <c r="U1015">
        <v>3</v>
      </c>
      <c r="V1015" s="5"/>
      <c r="W1015" s="5">
        <v>47008</v>
      </c>
      <c r="X1015" s="8">
        <v>72.2</v>
      </c>
      <c r="Y1015" s="5">
        <v>99566</v>
      </c>
      <c r="Z1015" s="27">
        <v>2282.2179687637799</v>
      </c>
      <c r="AA1015" s="11">
        <v>12373.5</v>
      </c>
      <c r="AB1015" s="5"/>
      <c r="AC1015" s="5">
        <f>(D1015/S1015)*1000000</f>
        <v>3282.8716842923059</v>
      </c>
      <c r="AD1015" s="5">
        <f>S1015/E1015</f>
        <v>38.378361932578798</v>
      </c>
      <c r="AE1015" s="5">
        <v>0</v>
      </c>
      <c r="AF1015" s="5">
        <v>0</v>
      </c>
      <c r="AG1015" s="5">
        <v>0</v>
      </c>
      <c r="AH1015" s="5">
        <v>55025000.049999997</v>
      </c>
      <c r="AI1015" s="5">
        <v>56788442.130000003</v>
      </c>
      <c r="AJ1015" s="5">
        <v>2584.5376999999999</v>
      </c>
      <c r="AK1015" s="5">
        <v>2</v>
      </c>
      <c r="AL1015" s="5">
        <v>1E-4</v>
      </c>
      <c r="AM1015" s="5">
        <v>0</v>
      </c>
      <c r="AN1015" s="5">
        <v>0</v>
      </c>
      <c r="AO1015" s="5">
        <v>31</v>
      </c>
      <c r="AP1015" s="5">
        <v>0</v>
      </c>
      <c r="AQ1015" s="5">
        <v>2</v>
      </c>
      <c r="AR1015" s="5">
        <v>31</v>
      </c>
      <c r="AS1015" s="5">
        <v>0</v>
      </c>
      <c r="AT1015" s="5">
        <v>50</v>
      </c>
      <c r="AU1015" s="5">
        <f>IF(AM1015&gt;20,1,0)</f>
        <v>0</v>
      </c>
    </row>
    <row r="1016" spans="1:47" ht="15.75" thickBot="1">
      <c r="A1016" s="15">
        <v>49000</v>
      </c>
      <c r="B1016" s="1" t="s">
        <v>48</v>
      </c>
      <c r="C1016">
        <v>2017</v>
      </c>
      <c r="D1016">
        <v>10055.9</v>
      </c>
      <c r="E1016" s="14">
        <v>82170</v>
      </c>
      <c r="F1016" s="43">
        <v>8.6999999999999993</v>
      </c>
      <c r="G1016" s="5">
        <v>2.3846982290000001</v>
      </c>
      <c r="H1016" s="38" t="s">
        <v>538</v>
      </c>
      <c r="I1016" s="38" t="s">
        <v>539</v>
      </c>
      <c r="J1016" s="38" t="s">
        <v>540</v>
      </c>
      <c r="K1016" s="38">
        <v>1.2</v>
      </c>
      <c r="L1016" s="38">
        <v>2.4</v>
      </c>
      <c r="M1016" s="38">
        <v>14</v>
      </c>
      <c r="N1016" s="28">
        <v>283</v>
      </c>
      <c r="O1016" s="30">
        <v>8.6</v>
      </c>
      <c r="P1016" s="9">
        <v>6.4599834337912343</v>
      </c>
      <c r="Q1016" s="15">
        <v>30.3</v>
      </c>
      <c r="S1016" s="31">
        <v>3101042</v>
      </c>
      <c r="T1016" s="5">
        <v>97.6</v>
      </c>
      <c r="U1016">
        <v>3.3</v>
      </c>
      <c r="V1016" s="9">
        <v>6.458064595405042</v>
      </c>
      <c r="W1016" s="5">
        <v>44178</v>
      </c>
      <c r="X1016" s="8">
        <v>71</v>
      </c>
      <c r="Y1016" s="5">
        <v>95389</v>
      </c>
      <c r="Z1016" s="27">
        <v>2043.18268591271</v>
      </c>
      <c r="AA1016" s="11">
        <v>11855</v>
      </c>
      <c r="AB1016" s="5"/>
      <c r="AC1016" s="5">
        <f>(D1016/S1016)*1000000</f>
        <v>3242.748727685726</v>
      </c>
      <c r="AD1016" s="5">
        <f>S1016/E1016</f>
        <v>37.739345259827189</v>
      </c>
      <c r="AE1016" s="5">
        <v>0</v>
      </c>
      <c r="AF1016" s="5">
        <v>0</v>
      </c>
      <c r="AG1016" s="5">
        <v>0</v>
      </c>
      <c r="AH1016" s="5">
        <v>23675000</v>
      </c>
      <c r="AI1016" s="5">
        <v>24597717.91</v>
      </c>
      <c r="AJ1016" s="5">
        <v>707.44611999999995</v>
      </c>
      <c r="AK1016" s="5">
        <v>18.989999999999998</v>
      </c>
      <c r="AL1016" s="5">
        <v>1.72E-3</v>
      </c>
      <c r="AM1016" s="5">
        <v>0</v>
      </c>
      <c r="AN1016" s="5">
        <v>0</v>
      </c>
      <c r="AO1016" s="5">
        <v>28</v>
      </c>
      <c r="AP1016" s="5">
        <v>0</v>
      </c>
      <c r="AQ1016" s="5">
        <v>2</v>
      </c>
      <c r="AR1016" s="5">
        <v>28</v>
      </c>
      <c r="AS1016" s="5">
        <v>0</v>
      </c>
      <c r="AT1016" s="5">
        <v>76</v>
      </c>
      <c r="AU1016" s="5">
        <f>IF(AM1016&gt;20,1,0)</f>
        <v>0</v>
      </c>
    </row>
    <row r="1017" spans="1:47" ht="15.75" thickBot="1">
      <c r="A1017" s="15">
        <v>49000</v>
      </c>
      <c r="B1017" s="1" t="s">
        <v>48</v>
      </c>
      <c r="C1017">
        <v>2016</v>
      </c>
      <c r="D1017">
        <v>9012.4</v>
      </c>
      <c r="E1017" s="14">
        <v>82170</v>
      </c>
      <c r="F1017" s="43">
        <v>9</v>
      </c>
      <c r="G1017" s="5">
        <v>2.4300000000000002</v>
      </c>
      <c r="H1017" s="38" t="s">
        <v>691</v>
      </c>
      <c r="I1017" s="38" t="s">
        <v>692</v>
      </c>
      <c r="J1017" s="38" t="s">
        <v>693</v>
      </c>
      <c r="K1017" s="38">
        <v>1.1000000000000001</v>
      </c>
      <c r="L1017" s="38">
        <v>2.2999999999999998</v>
      </c>
      <c r="M1017" s="38">
        <v>13.8</v>
      </c>
      <c r="N1017" s="28">
        <v>255</v>
      </c>
      <c r="O1017" s="30">
        <v>8.6</v>
      </c>
      <c r="P1017" s="9">
        <v>6.5546591643753258</v>
      </c>
      <c r="Q1017" s="15">
        <v>28.1</v>
      </c>
      <c r="S1017" s="31">
        <v>3041868</v>
      </c>
      <c r="T1017" s="5">
        <v>91.7</v>
      </c>
      <c r="U1017">
        <v>3.4</v>
      </c>
      <c r="V1017" s="9">
        <v>6.533374116499858</v>
      </c>
      <c r="W1017" s="5">
        <v>42375</v>
      </c>
      <c r="X1017" s="8">
        <v>71.3</v>
      </c>
      <c r="Y1017" s="5">
        <v>92397</v>
      </c>
      <c r="Z1017" s="27">
        <v>1909.7728497021999</v>
      </c>
      <c r="AA1017" s="11">
        <v>10896.75</v>
      </c>
      <c r="AB1017" s="12">
        <v>9.0734198871472146E-2</v>
      </c>
      <c r="AC1017" s="5">
        <f>(D1017/S1017)*1000000</f>
        <v>2962.7847099216665</v>
      </c>
      <c r="AD1017" s="5">
        <f>S1017/E1017</f>
        <v>37.019204089083608</v>
      </c>
      <c r="AE1017" s="5">
        <v>0</v>
      </c>
      <c r="AF1017" s="5">
        <v>0</v>
      </c>
      <c r="AG1017" s="5">
        <v>0</v>
      </c>
      <c r="AH1017" s="5">
        <v>13490499.970000001</v>
      </c>
      <c r="AI1017" s="5">
        <v>14306491.720000001</v>
      </c>
      <c r="AJ1017" s="5">
        <v>373.69691999999998</v>
      </c>
      <c r="AK1017" s="5">
        <v>18.02</v>
      </c>
      <c r="AL1017" s="5">
        <v>1.07E-3</v>
      </c>
      <c r="AM1017" s="5">
        <v>4.03</v>
      </c>
      <c r="AN1017" s="5">
        <v>1E-3</v>
      </c>
      <c r="AO1017" s="5">
        <v>10</v>
      </c>
      <c r="AP1017" s="5">
        <v>1</v>
      </c>
      <c r="AQ1017" s="5">
        <v>2</v>
      </c>
      <c r="AR1017" s="5">
        <v>10</v>
      </c>
      <c r="AS1017" s="5">
        <v>0</v>
      </c>
      <c r="AT1017" s="5">
        <v>74</v>
      </c>
      <c r="AU1017" s="5">
        <f>IF(AM1017&gt;20,1,0)</f>
        <v>0</v>
      </c>
    </row>
    <row r="1018" spans="1:47" ht="15.75" thickBot="1">
      <c r="A1018" s="15">
        <v>49000</v>
      </c>
      <c r="B1018" s="1" t="s">
        <v>48</v>
      </c>
      <c r="C1018">
        <v>2015</v>
      </c>
      <c r="D1018">
        <v>8282.2000000000007</v>
      </c>
      <c r="E1018" s="14">
        <v>82170</v>
      </c>
      <c r="F1018" s="43">
        <v>8.1</v>
      </c>
      <c r="G1018" s="5">
        <v>1.91</v>
      </c>
      <c r="H1018" s="38" t="s">
        <v>844</v>
      </c>
      <c r="I1018" s="38" t="s">
        <v>845</v>
      </c>
      <c r="J1018" s="38" t="s">
        <v>846</v>
      </c>
      <c r="K1018" s="38">
        <v>1.2</v>
      </c>
      <c r="L1018" s="38">
        <v>2.2999999999999998</v>
      </c>
      <c r="M1018" s="38">
        <v>13.7</v>
      </c>
      <c r="N1018" s="28">
        <v>275</v>
      </c>
      <c r="O1018" s="30">
        <v>9.3000000000000007</v>
      </c>
      <c r="P1018" s="9">
        <v>6.5606625980280944</v>
      </c>
      <c r="Q1018" s="15">
        <v>26.7</v>
      </c>
      <c r="S1018" s="31">
        <v>2981835</v>
      </c>
      <c r="T1018" s="5">
        <v>84.8</v>
      </c>
      <c r="U1018">
        <v>3.6</v>
      </c>
      <c r="V1018" s="9">
        <v>6.5625975527903941</v>
      </c>
      <c r="W1018" s="5">
        <v>40899</v>
      </c>
      <c r="X1018" s="8">
        <v>69.900000000000006</v>
      </c>
      <c r="Y1018" s="5">
        <v>89669</v>
      </c>
      <c r="Z1018" s="27">
        <v>1608.26707420461</v>
      </c>
      <c r="AA1018" s="11">
        <v>10298.5</v>
      </c>
      <c r="AB1018" s="12">
        <v>9.3515478425832854E-2</v>
      </c>
      <c r="AC1018" s="5">
        <f>(D1018/S1018)*1000000</f>
        <v>2777.551407103344</v>
      </c>
      <c r="AD1018" s="5">
        <f>S1018/E1018</f>
        <v>36.288608981380065</v>
      </c>
      <c r="AE1018" s="5">
        <v>0</v>
      </c>
      <c r="AF1018" s="5">
        <v>0</v>
      </c>
      <c r="AG1018" s="5">
        <v>0</v>
      </c>
      <c r="AH1018" s="5">
        <v>2856109.99</v>
      </c>
      <c r="AI1018" s="5">
        <v>3122871.72</v>
      </c>
      <c r="AJ1018" s="5">
        <v>95.624440000000007</v>
      </c>
      <c r="AK1018" s="5">
        <v>31</v>
      </c>
      <c r="AL1018" s="5">
        <v>2.7999999999999998E-4</v>
      </c>
      <c r="AM1018" s="5">
        <v>24.04</v>
      </c>
      <c r="AN1018" s="5">
        <v>2.4000000000000001E-4</v>
      </c>
      <c r="AO1018" s="5">
        <v>2</v>
      </c>
      <c r="AP1018" s="5">
        <v>1</v>
      </c>
      <c r="AQ1018" s="5">
        <v>1</v>
      </c>
      <c r="AR1018" s="5">
        <v>2</v>
      </c>
      <c r="AS1018" s="5">
        <v>0</v>
      </c>
      <c r="AT1018" s="5">
        <v>82</v>
      </c>
      <c r="AU1018" s="5">
        <f>IF(AM1018&gt;20,1,0)</f>
        <v>1</v>
      </c>
    </row>
    <row r="1019" spans="1:47" ht="15.75" thickBot="1">
      <c r="A1019" s="15">
        <v>49000</v>
      </c>
      <c r="B1019" s="1" t="s">
        <v>48</v>
      </c>
      <c r="C1019">
        <v>2014</v>
      </c>
      <c r="D1019">
        <v>8154.8</v>
      </c>
      <c r="E1019" s="14">
        <v>82170</v>
      </c>
      <c r="F1019" s="43">
        <v>7.3</v>
      </c>
      <c r="G1019" s="5">
        <v>2.2799999999999998</v>
      </c>
      <c r="H1019" s="38" t="s">
        <v>996</v>
      </c>
      <c r="I1019" s="38" t="s">
        <v>997</v>
      </c>
      <c r="J1019" s="38" t="s">
        <v>998</v>
      </c>
      <c r="K1019" s="38">
        <v>1.1000000000000001</v>
      </c>
      <c r="L1019" s="38">
        <v>2.2000000000000002</v>
      </c>
      <c r="M1019" s="38">
        <v>13.5</v>
      </c>
      <c r="N1019" s="28">
        <v>245</v>
      </c>
      <c r="O1019" s="30">
        <v>10.199999999999999</v>
      </c>
      <c r="P1019" s="9">
        <v>6.2382737986598213</v>
      </c>
      <c r="Q1019" s="15">
        <v>25.7</v>
      </c>
      <c r="S1019" s="31">
        <v>2936879</v>
      </c>
      <c r="T1019" s="5">
        <v>78.599999999999994</v>
      </c>
      <c r="U1019">
        <v>3.8</v>
      </c>
      <c r="V1019" s="9">
        <v>6.2466770749766605</v>
      </c>
      <c r="W1019" s="5">
        <v>38524</v>
      </c>
      <c r="X1019" s="8">
        <v>70.900000000000006</v>
      </c>
      <c r="Y1019" s="5">
        <v>86654</v>
      </c>
      <c r="Z1019" s="27">
        <v>1426.1370855191999</v>
      </c>
      <c r="AA1019" s="11">
        <v>9823.5</v>
      </c>
      <c r="AB1019" s="12">
        <v>7.053729281067099E-2</v>
      </c>
      <c r="AC1019" s="5">
        <f>(D1019/S1019)*1000000</f>
        <v>2776.689131557684</v>
      </c>
      <c r="AD1019" s="5">
        <f>S1019/E1019</f>
        <v>35.741499330655955</v>
      </c>
      <c r="AE1019" s="5">
        <v>0</v>
      </c>
      <c r="AF1019" s="5">
        <v>0</v>
      </c>
      <c r="AG1019" s="5">
        <v>0</v>
      </c>
      <c r="AH1019" s="5">
        <v>7308603.0300000003</v>
      </c>
      <c r="AI1019" s="5">
        <v>8000714.8099999996</v>
      </c>
      <c r="AJ1019" s="5">
        <v>375.35827999999998</v>
      </c>
      <c r="AK1019" s="5">
        <v>7.99</v>
      </c>
      <c r="AL1019" s="5">
        <v>6.0999999999999997E-4</v>
      </c>
      <c r="AM1019" s="5">
        <v>5.01</v>
      </c>
      <c r="AN1019" s="5">
        <v>2.5000000000000001E-4</v>
      </c>
      <c r="AO1019" s="5">
        <v>2</v>
      </c>
      <c r="AP1019" s="5">
        <v>1</v>
      </c>
      <c r="AQ1019" s="5">
        <v>2</v>
      </c>
      <c r="AR1019" s="5">
        <v>2</v>
      </c>
      <c r="AS1019" s="5">
        <v>0</v>
      </c>
      <c r="AT1019" s="5">
        <v>109</v>
      </c>
      <c r="AU1019" s="5">
        <f>IF(AM1019&gt;20,1,0)</f>
        <v>0</v>
      </c>
    </row>
    <row r="1020" spans="1:47" ht="15.75" thickBot="1">
      <c r="A1020" s="15">
        <v>49000</v>
      </c>
      <c r="B1020" s="1" t="s">
        <v>48</v>
      </c>
      <c r="C1020">
        <v>2013</v>
      </c>
      <c r="D1020">
        <v>7852.6</v>
      </c>
      <c r="E1020" s="14">
        <v>82170</v>
      </c>
      <c r="F1020" s="43">
        <v>7.5</v>
      </c>
      <c r="G1020" s="5">
        <v>1.76</v>
      </c>
      <c r="H1020" s="38" t="s">
        <v>1148</v>
      </c>
      <c r="I1020" s="38" t="s">
        <v>1149</v>
      </c>
      <c r="J1020" s="38" t="s">
        <v>1150</v>
      </c>
      <c r="K1020" s="38">
        <v>1.1000000000000001</v>
      </c>
      <c r="L1020" s="38">
        <v>2.2000000000000002</v>
      </c>
      <c r="M1020" s="38">
        <v>13.4</v>
      </c>
      <c r="N1020" s="28">
        <v>290</v>
      </c>
      <c r="O1020" s="30">
        <v>12.2</v>
      </c>
      <c r="P1020" s="9">
        <v>5.7590067903761932</v>
      </c>
      <c r="Q1020" s="15">
        <v>25.7</v>
      </c>
      <c r="S1020" s="31">
        <v>2897640</v>
      </c>
      <c r="T1020" s="5">
        <v>73.5</v>
      </c>
      <c r="U1020">
        <v>4.5999999999999996</v>
      </c>
      <c r="V1020" s="9">
        <v>5.7750896028024288</v>
      </c>
      <c r="W1020" s="5">
        <v>36729</v>
      </c>
      <c r="X1020" s="8">
        <v>70.900000000000006</v>
      </c>
      <c r="Y1020" s="5">
        <v>84035</v>
      </c>
      <c r="Z1020" s="27">
        <v>1278.5601895096399</v>
      </c>
      <c r="AA1020" s="11">
        <v>9251.5</v>
      </c>
      <c r="AB1020" s="12">
        <v>1.7446287391753398E-2</v>
      </c>
      <c r="AC1020" s="5">
        <f>(D1020/S1020)*1000000</f>
        <v>2709.998481522895</v>
      </c>
      <c r="AD1020" s="5">
        <f>S1020/E1020</f>
        <v>35.263964950711937</v>
      </c>
      <c r="AE1020" s="5">
        <v>0</v>
      </c>
      <c r="AF1020" s="5">
        <v>0</v>
      </c>
      <c r="AG1020" s="5">
        <v>0</v>
      </c>
      <c r="AH1020" s="5">
        <v>210972775.99000001</v>
      </c>
      <c r="AI1020" s="5">
        <v>234697992.28999999</v>
      </c>
      <c r="AJ1020" s="5">
        <v>576.77296999999999</v>
      </c>
      <c r="AK1020" s="5">
        <v>1.98</v>
      </c>
      <c r="AL1020" s="5">
        <v>6.9999999999999994E-5</v>
      </c>
      <c r="AM1020" s="5">
        <v>11.02</v>
      </c>
      <c r="AN1020" s="5">
        <v>8.3000000000000001E-4</v>
      </c>
      <c r="AO1020" s="5">
        <v>15</v>
      </c>
      <c r="AP1020" s="5">
        <v>4</v>
      </c>
      <c r="AQ1020" s="5">
        <v>1</v>
      </c>
      <c r="AR1020" s="5">
        <v>15</v>
      </c>
      <c r="AS1020" s="5">
        <v>0</v>
      </c>
      <c r="AT1020" s="5">
        <v>115</v>
      </c>
      <c r="AU1020" s="5">
        <f>IF(AM1020&gt;20,1,0)</f>
        <v>0</v>
      </c>
    </row>
    <row r="1021" spans="1:47" ht="15.75" thickBot="1">
      <c r="A1021" s="15">
        <v>49000</v>
      </c>
      <c r="B1021" s="1" t="s">
        <v>48</v>
      </c>
      <c r="C1021">
        <v>2012</v>
      </c>
      <c r="D1021">
        <v>7700.5</v>
      </c>
      <c r="E1021" s="14">
        <v>82170</v>
      </c>
      <c r="F1021" s="43">
        <v>8.4</v>
      </c>
      <c r="G1021" s="5">
        <v>1.82</v>
      </c>
      <c r="H1021" s="38" t="s">
        <v>1301</v>
      </c>
      <c r="I1021" s="38" t="s">
        <v>1302</v>
      </c>
      <c r="J1021" s="38" t="s">
        <v>1303</v>
      </c>
      <c r="K1021" s="38">
        <v>1.1000000000000001</v>
      </c>
      <c r="L1021" s="38">
        <v>2.2000000000000002</v>
      </c>
      <c r="M1021" s="38">
        <v>13.3</v>
      </c>
      <c r="N1021" s="28">
        <v>174</v>
      </c>
      <c r="O1021" s="30">
        <v>11</v>
      </c>
      <c r="P1021" s="9">
        <v>5.6488385499526155</v>
      </c>
      <c r="Q1021" s="15">
        <v>25.9</v>
      </c>
      <c r="S1021" s="31">
        <v>2853375</v>
      </c>
      <c r="T1021" s="5">
        <v>69.2</v>
      </c>
      <c r="U1021">
        <v>5.4</v>
      </c>
      <c r="V1021" s="9">
        <v>5.6605142997825064</v>
      </c>
      <c r="W1021" s="5">
        <v>36140</v>
      </c>
      <c r="X1021" s="8">
        <v>71.099999999999994</v>
      </c>
      <c r="Y1021" s="5">
        <v>81619</v>
      </c>
      <c r="Z1021" s="27">
        <v>1070.9157650777299</v>
      </c>
      <c r="AA1021" s="11">
        <v>8603.75</v>
      </c>
      <c r="AB1021" s="12">
        <v>-3.9971663034718455E-2</v>
      </c>
      <c r="AC1021" s="5">
        <f>(D1021/S1021)*1000000</f>
        <v>2698.7339554036885</v>
      </c>
      <c r="AD1021" s="5">
        <f>S1021/E1021</f>
        <v>34.725264695144212</v>
      </c>
      <c r="AE1021" s="5">
        <v>0</v>
      </c>
      <c r="AF1021" s="5">
        <v>0</v>
      </c>
      <c r="AG1021" s="5">
        <v>0</v>
      </c>
      <c r="AH1021" s="5">
        <v>27244000.050000001</v>
      </c>
      <c r="AI1021" s="5">
        <v>30751695.300000001</v>
      </c>
      <c r="AJ1021" s="5">
        <v>760.19547</v>
      </c>
      <c r="AK1021" s="5">
        <v>21.95</v>
      </c>
      <c r="AL1021" s="5">
        <v>1.6100000000000001E-3</v>
      </c>
      <c r="AM1021" s="5">
        <v>7.06</v>
      </c>
      <c r="AN1021" s="5">
        <v>4.6000000000000001E-4</v>
      </c>
      <c r="AO1021" s="5">
        <v>25</v>
      </c>
      <c r="AP1021" s="5">
        <v>8</v>
      </c>
      <c r="AQ1021" s="5">
        <v>21</v>
      </c>
      <c r="AR1021" s="5">
        <v>25</v>
      </c>
      <c r="AS1021" s="5">
        <v>0</v>
      </c>
      <c r="AT1021" s="5">
        <v>151</v>
      </c>
      <c r="AU1021" s="5">
        <f>IF(AM1021&gt;20,1,0)</f>
        <v>0</v>
      </c>
    </row>
    <row r="1022" spans="1:47" ht="15.75" thickBot="1">
      <c r="A1022" s="15">
        <v>49000</v>
      </c>
      <c r="B1022" s="1" t="s">
        <v>48</v>
      </c>
      <c r="C1022">
        <v>2011</v>
      </c>
      <c r="D1022">
        <v>7124.4</v>
      </c>
      <c r="E1022" s="14">
        <v>82170</v>
      </c>
      <c r="F1022" s="43">
        <v>8.6</v>
      </c>
      <c r="G1022" s="5">
        <v>1.78</v>
      </c>
      <c r="H1022" s="38" t="s">
        <v>1454</v>
      </c>
      <c r="I1022" s="38" t="s">
        <v>1455</v>
      </c>
      <c r="J1022" s="38" t="s">
        <v>1456</v>
      </c>
      <c r="K1022" s="38">
        <v>1.2</v>
      </c>
      <c r="L1022" s="38">
        <v>2</v>
      </c>
      <c r="M1022" s="38">
        <v>13.2</v>
      </c>
      <c r="N1022" s="28">
        <v>84</v>
      </c>
      <c r="O1022" s="30">
        <v>11</v>
      </c>
      <c r="P1022" s="9">
        <v>5.3267190803778952</v>
      </c>
      <c r="Q1022" s="15">
        <v>25</v>
      </c>
      <c r="S1022" s="31">
        <v>2814384</v>
      </c>
      <c r="T1022" s="5">
        <v>65.3</v>
      </c>
      <c r="U1022">
        <v>6.7</v>
      </c>
      <c r="V1022" s="9">
        <v>5.3330070185308136</v>
      </c>
      <c r="W1022" s="5">
        <v>34198</v>
      </c>
      <c r="X1022" s="8">
        <v>71.400000000000006</v>
      </c>
      <c r="Y1022" s="5">
        <v>80035</v>
      </c>
      <c r="Z1022" s="27">
        <v>799.31869653748504</v>
      </c>
      <c r="AA1022" s="11">
        <v>7771</v>
      </c>
      <c r="AB1022" s="12">
        <v>8.5332700411239068E-2</v>
      </c>
      <c r="AC1022" s="5">
        <f>(D1022/S1022)*1000000</f>
        <v>2531.4242832534578</v>
      </c>
      <c r="AD1022" s="5">
        <f>S1022/E1022</f>
        <v>34.250748448338811</v>
      </c>
      <c r="AE1022" s="5">
        <v>0</v>
      </c>
      <c r="AF1022" s="5">
        <v>0</v>
      </c>
      <c r="AG1022" s="5">
        <v>0</v>
      </c>
      <c r="AH1022" s="5">
        <v>100291346.98</v>
      </c>
      <c r="AI1022" s="5">
        <v>115546668.27</v>
      </c>
      <c r="AJ1022" s="5">
        <v>4008.0853200000001</v>
      </c>
      <c r="AK1022" s="5">
        <v>10</v>
      </c>
      <c r="AL1022" s="5">
        <v>3.3E-4</v>
      </c>
      <c r="AM1022" s="5">
        <v>7.02</v>
      </c>
      <c r="AN1022" s="5">
        <v>4.8999999999999998E-4</v>
      </c>
      <c r="AO1022" s="5">
        <v>30</v>
      </c>
      <c r="AP1022" s="5">
        <v>1</v>
      </c>
      <c r="AQ1022" s="5">
        <v>1</v>
      </c>
      <c r="AR1022" s="5">
        <v>30</v>
      </c>
      <c r="AS1022" s="5">
        <v>0</v>
      </c>
      <c r="AT1022" s="5">
        <v>96</v>
      </c>
      <c r="AU1022" s="5">
        <f>IF(AM1022&gt;20,1,0)</f>
        <v>0</v>
      </c>
    </row>
    <row r="1023" spans="1:47" ht="15.75" thickBot="1">
      <c r="A1023" s="15">
        <v>49000</v>
      </c>
      <c r="B1023" s="1" t="s">
        <v>48</v>
      </c>
      <c r="C1023">
        <v>2010</v>
      </c>
      <c r="D1023">
        <v>6559.7</v>
      </c>
      <c r="E1023" s="14">
        <v>82170</v>
      </c>
      <c r="F1023" s="43">
        <v>8.5</v>
      </c>
      <c r="G1023" s="5">
        <v>1.91</v>
      </c>
      <c r="H1023" s="38" t="s">
        <v>1606</v>
      </c>
      <c r="I1023" s="38" t="s">
        <v>1607</v>
      </c>
      <c r="J1023" s="38" t="s">
        <v>1608</v>
      </c>
      <c r="K1023" s="38">
        <v>1</v>
      </c>
      <c r="L1023" s="38">
        <v>1.9</v>
      </c>
      <c r="M1023" s="38">
        <v>13</v>
      </c>
      <c r="N1023" s="28">
        <v>88</v>
      </c>
      <c r="O1023" s="30">
        <v>10</v>
      </c>
      <c r="P1023" s="9">
        <v>5.1485908308206794</v>
      </c>
      <c r="Q1023" s="15">
        <v>24.6</v>
      </c>
      <c r="S1023" s="31">
        <v>2775332</v>
      </c>
      <c r="T1023" s="5">
        <v>65</v>
      </c>
      <c r="U1023">
        <v>7.8</v>
      </c>
      <c r="V1023" s="9">
        <v>5.1634894812556853</v>
      </c>
      <c r="W1023" s="5">
        <v>32156</v>
      </c>
      <c r="X1023" s="8">
        <v>72.5</v>
      </c>
      <c r="Y1023" s="5">
        <v>79603</v>
      </c>
      <c r="Z1023" s="27">
        <v>787.51067998682902</v>
      </c>
      <c r="AA1023" s="11">
        <v>7756.75</v>
      </c>
      <c r="AB1023" s="12">
        <v>5.541082505439221E-2</v>
      </c>
      <c r="AC1023" s="5">
        <f>(D1023/S1023)*1000000</f>
        <v>2363.5730788244432</v>
      </c>
      <c r="AD1023" s="5">
        <f>S1023/E1023</f>
        <v>33.775489838140437</v>
      </c>
      <c r="AE1023" s="5">
        <v>0</v>
      </c>
      <c r="AF1023" s="5">
        <v>0</v>
      </c>
      <c r="AG1023" s="5">
        <v>0</v>
      </c>
      <c r="AH1023" s="5">
        <v>36007000.009999998</v>
      </c>
      <c r="AI1023" s="5">
        <v>42793481.57</v>
      </c>
      <c r="AJ1023" s="5">
        <v>920.43958999999995</v>
      </c>
      <c r="AK1023" s="5">
        <v>12</v>
      </c>
      <c r="AL1023" s="5">
        <v>1.6000000000000001E-4</v>
      </c>
      <c r="AM1023" s="5">
        <v>5.13</v>
      </c>
      <c r="AN1023" s="5">
        <v>3.1E-4</v>
      </c>
      <c r="AO1023" s="5">
        <v>6</v>
      </c>
      <c r="AP1023" s="5">
        <v>1</v>
      </c>
      <c r="AQ1023" s="5">
        <v>6</v>
      </c>
      <c r="AR1023" s="5">
        <v>6</v>
      </c>
      <c r="AS1023" s="5">
        <v>0</v>
      </c>
      <c r="AT1023" s="5">
        <v>84</v>
      </c>
      <c r="AU1023" s="5">
        <f>IF(AM1023&gt;20,1,0)</f>
        <v>0</v>
      </c>
    </row>
    <row r="1024" spans="1:47" ht="15.75" thickBot="1">
      <c r="A1024" s="15">
        <v>49000</v>
      </c>
      <c r="B1024" s="1" t="s">
        <v>48</v>
      </c>
      <c r="C1024">
        <v>2009</v>
      </c>
      <c r="D1024">
        <v>6549.9</v>
      </c>
      <c r="E1024" s="14">
        <v>82170</v>
      </c>
      <c r="F1024" s="43">
        <v>8.4</v>
      </c>
      <c r="G1024" s="5">
        <v>1.4</v>
      </c>
      <c r="H1024" s="28"/>
      <c r="I1024" s="28"/>
      <c r="J1024" s="28"/>
      <c r="K1024" s="28"/>
      <c r="L1024" s="28"/>
      <c r="M1024" s="28"/>
      <c r="N1024" s="28"/>
      <c r="O1024" s="30">
        <v>9.6999999999999993</v>
      </c>
      <c r="P1024" s="9">
        <v>5.5032226709764318</v>
      </c>
      <c r="Q1024" s="15">
        <v>24</v>
      </c>
      <c r="S1024" s="24">
        <v>2723421</v>
      </c>
      <c r="T1024" s="5">
        <v>70.5</v>
      </c>
      <c r="U1024">
        <v>7.3</v>
      </c>
      <c r="V1024" s="9">
        <v>5.5243699298700895</v>
      </c>
      <c r="W1024" s="5">
        <v>31833</v>
      </c>
      <c r="X1024" s="8">
        <v>74.099999999999994</v>
      </c>
      <c r="Y1024" s="5">
        <v>81594</v>
      </c>
      <c r="Z1024" s="27">
        <v>905.61835810137097</v>
      </c>
      <c r="AA1024" s="11">
        <v>8071.25</v>
      </c>
      <c r="AB1024" s="12">
        <v>0.13489338581927365</v>
      </c>
      <c r="AC1024" s="5">
        <f>(D1024/S1024)*1000000</f>
        <v>2405.0266190941466</v>
      </c>
      <c r="AD1024" s="5">
        <f>S1024/E1024</f>
        <v>33.143738590726542</v>
      </c>
      <c r="AE1024" s="5">
        <v>101000</v>
      </c>
      <c r="AF1024" s="5">
        <v>122005.07</v>
      </c>
      <c r="AG1024" s="5">
        <v>3.91072</v>
      </c>
      <c r="AH1024" s="5">
        <v>897975</v>
      </c>
      <c r="AI1024" s="5">
        <v>1084727.82</v>
      </c>
      <c r="AJ1024" s="5">
        <v>170.11461</v>
      </c>
      <c r="AK1024" s="5">
        <v>1</v>
      </c>
      <c r="AL1024" s="5">
        <v>0</v>
      </c>
      <c r="AM1024" s="5">
        <v>0</v>
      </c>
      <c r="AN1024" s="5">
        <v>0</v>
      </c>
      <c r="AO1024" s="5">
        <v>2</v>
      </c>
      <c r="AP1024" s="5">
        <v>0</v>
      </c>
      <c r="AQ1024" s="5">
        <v>1</v>
      </c>
      <c r="AR1024" s="5">
        <v>2</v>
      </c>
      <c r="AS1024" s="5">
        <v>1</v>
      </c>
      <c r="AT1024" s="5">
        <v>47</v>
      </c>
      <c r="AU1024" s="5">
        <f>IF(AM1024&gt;20,1,0)</f>
        <v>0</v>
      </c>
    </row>
    <row r="1025" spans="1:47" ht="15.75" thickBot="1">
      <c r="A1025" s="15">
        <v>49000</v>
      </c>
      <c r="B1025" s="1" t="s">
        <v>48</v>
      </c>
      <c r="C1025">
        <v>2008</v>
      </c>
      <c r="D1025">
        <v>6771</v>
      </c>
      <c r="E1025" s="14">
        <v>82170</v>
      </c>
      <c r="F1025" s="43">
        <v>9</v>
      </c>
      <c r="G1025" s="5">
        <v>1.5</v>
      </c>
      <c r="H1025" s="28"/>
      <c r="I1025" s="28"/>
      <c r="J1025" s="28"/>
      <c r="K1025" s="28"/>
      <c r="L1025" s="28"/>
      <c r="M1025" s="28"/>
      <c r="N1025" s="28"/>
      <c r="O1025" s="30">
        <v>7.6</v>
      </c>
      <c r="P1025" s="9">
        <v>6.2894393780943014</v>
      </c>
      <c r="Q1025" s="15">
        <v>22.2</v>
      </c>
      <c r="S1025" s="24">
        <v>2663029</v>
      </c>
      <c r="T1025" s="5">
        <v>90.3</v>
      </c>
      <c r="U1025">
        <v>3.6</v>
      </c>
      <c r="V1025" s="9">
        <v>6.3189922861597028</v>
      </c>
      <c r="W1025" s="5">
        <v>33857</v>
      </c>
      <c r="X1025" s="8">
        <v>76.2</v>
      </c>
      <c r="Y1025" s="5">
        <v>83560</v>
      </c>
      <c r="Z1025" s="27">
        <v>917.37879932048702</v>
      </c>
      <c r="AA1025" s="11">
        <v>8645.5</v>
      </c>
      <c r="AB1025" s="12">
        <v>0.13184236867227045</v>
      </c>
      <c r="AC1025" s="5">
        <f>(D1025/S1025)*1000000</f>
        <v>2542.593415242568</v>
      </c>
      <c r="AD1025" s="5">
        <f>S1025/E1025</f>
        <v>32.408774491907025</v>
      </c>
      <c r="AE1025" s="5">
        <v>10000</v>
      </c>
      <c r="AF1025" s="5">
        <v>12036.73</v>
      </c>
      <c r="AG1025" s="5">
        <v>13.198169999999999</v>
      </c>
      <c r="AH1025" s="5">
        <v>791200</v>
      </c>
      <c r="AI1025" s="5">
        <v>952346.36</v>
      </c>
      <c r="AJ1025" s="5">
        <v>116.02880999999999</v>
      </c>
      <c r="AK1025" s="5">
        <v>3</v>
      </c>
      <c r="AL1025" s="5">
        <v>4.8000000000000001E-4</v>
      </c>
      <c r="AM1025" s="5">
        <v>6.01</v>
      </c>
      <c r="AN1025" s="5">
        <v>6.8000000000000005E-4</v>
      </c>
      <c r="AO1025" s="5">
        <v>3</v>
      </c>
      <c r="AP1025" s="5">
        <v>1</v>
      </c>
      <c r="AQ1025" s="5">
        <v>1</v>
      </c>
      <c r="AR1025" s="5">
        <v>3</v>
      </c>
      <c r="AS1025" s="5">
        <v>1</v>
      </c>
      <c r="AT1025" s="5">
        <v>39</v>
      </c>
      <c r="AU1025" s="5">
        <f>IF(AM1025&gt;20,1,0)</f>
        <v>0</v>
      </c>
    </row>
    <row r="1026" spans="1:47" ht="15.75" thickBot="1">
      <c r="A1026" s="15">
        <v>49000</v>
      </c>
      <c r="B1026" s="1" t="s">
        <v>48</v>
      </c>
      <c r="C1026">
        <v>2007</v>
      </c>
      <c r="D1026">
        <v>6763.3</v>
      </c>
      <c r="E1026" s="14">
        <v>82170</v>
      </c>
      <c r="F1026" s="43">
        <v>9.6</v>
      </c>
      <c r="G1026" s="5">
        <v>2.23</v>
      </c>
      <c r="H1026" s="28"/>
      <c r="I1026" s="28"/>
      <c r="J1026" s="28"/>
      <c r="K1026" s="28"/>
      <c r="L1026" s="28"/>
      <c r="M1026" s="28"/>
      <c r="N1026" s="28"/>
      <c r="O1026" s="30">
        <v>9.6</v>
      </c>
      <c r="P1026" s="9">
        <v>6.6712099977505845</v>
      </c>
      <c r="Q1026" s="15">
        <v>20</v>
      </c>
      <c r="S1026" s="24">
        <v>2597746</v>
      </c>
      <c r="T1026" s="5">
        <v>103.7</v>
      </c>
      <c r="U1026">
        <v>2.6</v>
      </c>
      <c r="V1026" s="9">
        <v>6.6943264060050787</v>
      </c>
      <c r="W1026" s="5">
        <v>33123</v>
      </c>
      <c r="X1026" s="8">
        <v>74.900000000000006</v>
      </c>
      <c r="Y1026" s="5">
        <v>82922</v>
      </c>
      <c r="Z1026" s="27">
        <v>1632.21593057987</v>
      </c>
      <c r="AA1026" s="11">
        <v>9073.75</v>
      </c>
      <c r="AB1026" s="12">
        <v>9.2595989942362025E-2</v>
      </c>
      <c r="AC1026" s="5">
        <f>(D1026/S1026)*1000000</f>
        <v>2603.5262877894916</v>
      </c>
      <c r="AD1026" s="5">
        <f>S1026/E1026</f>
        <v>31.614287452841669</v>
      </c>
      <c r="AE1026" s="5">
        <v>0</v>
      </c>
      <c r="AF1026" s="5">
        <v>0</v>
      </c>
      <c r="AG1026" s="5">
        <v>0</v>
      </c>
      <c r="AH1026" s="5">
        <v>3706000</v>
      </c>
      <c r="AI1026" s="5">
        <v>4632088.53</v>
      </c>
      <c r="AJ1026" s="5">
        <v>83.781139999999994</v>
      </c>
      <c r="AK1026" s="5">
        <v>13.05</v>
      </c>
      <c r="AL1026" s="5">
        <v>9.8999999999999999E-4</v>
      </c>
      <c r="AM1026" s="5">
        <v>20.98</v>
      </c>
      <c r="AN1026" s="5">
        <v>1.15E-3</v>
      </c>
      <c r="AO1026" s="5">
        <v>12</v>
      </c>
      <c r="AP1026" s="5">
        <v>12</v>
      </c>
      <c r="AQ1026" s="5">
        <v>1</v>
      </c>
      <c r="AR1026" s="5">
        <v>12</v>
      </c>
      <c r="AS1026" s="5">
        <v>0</v>
      </c>
      <c r="AT1026" s="5">
        <v>75</v>
      </c>
      <c r="AU1026" s="5">
        <f>IF(AM1026&gt;20,1,0)</f>
        <v>1</v>
      </c>
    </row>
    <row r="1027" spans="1:47" ht="15.75" thickBot="1">
      <c r="A1027" s="15">
        <v>49000</v>
      </c>
      <c r="B1027" s="1" t="s">
        <v>48</v>
      </c>
      <c r="C1027">
        <v>2006</v>
      </c>
      <c r="D1027">
        <v>6479.4</v>
      </c>
      <c r="E1027" s="14">
        <v>82170</v>
      </c>
      <c r="F1027" s="43">
        <v>9.1999999999999993</v>
      </c>
      <c r="G1027" s="5">
        <v>2</v>
      </c>
      <c r="H1027" s="28"/>
      <c r="I1027" s="28"/>
      <c r="J1027" s="28"/>
      <c r="K1027" s="28"/>
      <c r="L1027" s="28"/>
      <c r="M1027" s="28"/>
      <c r="N1027" s="28"/>
      <c r="O1027" s="30">
        <v>9.3000000000000007</v>
      </c>
      <c r="P1027" s="9">
        <v>6.5000084638787863</v>
      </c>
      <c r="Q1027" s="15">
        <v>18.5</v>
      </c>
      <c r="S1027" s="24">
        <v>2525507</v>
      </c>
      <c r="T1027" s="5">
        <v>95.2</v>
      </c>
      <c r="U1027">
        <v>3</v>
      </c>
      <c r="V1027" s="9">
        <v>6.529581009305347</v>
      </c>
      <c r="W1027" s="5">
        <v>31306</v>
      </c>
      <c r="X1027" s="8">
        <v>73.5</v>
      </c>
      <c r="Y1027" s="5">
        <v>82242</v>
      </c>
      <c r="Z1027" s="27">
        <v>2129.6967590869299</v>
      </c>
      <c r="AA1027" s="11">
        <v>8593.75</v>
      </c>
      <c r="AB1027" s="12">
        <v>6.079566874605509E-2</v>
      </c>
      <c r="AC1027" s="5">
        <f>(D1027/S1027)*1000000</f>
        <v>2565.5838609831608</v>
      </c>
      <c r="AD1027" s="5">
        <f>S1027/E1027</f>
        <v>30.735146647194838</v>
      </c>
      <c r="AE1027" s="5">
        <v>0</v>
      </c>
      <c r="AF1027" s="5">
        <v>0</v>
      </c>
      <c r="AG1027" s="5">
        <v>0</v>
      </c>
      <c r="AH1027" s="5">
        <v>17989999.969999999</v>
      </c>
      <c r="AI1027" s="5">
        <v>23125938.07</v>
      </c>
      <c r="AJ1027" s="5">
        <v>4309.9705100000001</v>
      </c>
      <c r="AK1027" s="5">
        <v>3</v>
      </c>
      <c r="AL1027" s="5">
        <v>5.0000000000000002E-5</v>
      </c>
      <c r="AM1027" s="5">
        <v>4</v>
      </c>
      <c r="AN1027" s="5">
        <v>1.6000000000000001E-4</v>
      </c>
      <c r="AO1027" s="5">
        <v>3</v>
      </c>
      <c r="AP1027" s="5">
        <v>3</v>
      </c>
      <c r="AQ1027" s="5">
        <v>1</v>
      </c>
      <c r="AR1027" s="5">
        <v>3</v>
      </c>
      <c r="AS1027" s="5">
        <v>0</v>
      </c>
      <c r="AT1027" s="5">
        <v>34</v>
      </c>
      <c r="AU1027" s="5">
        <f>IF(AM1027&gt;20,1,0)</f>
        <v>0</v>
      </c>
    </row>
    <row r="1028" spans="1:47" ht="15.75" thickBot="1">
      <c r="A1028" s="15">
        <v>49000</v>
      </c>
      <c r="B1028" s="1" t="s">
        <v>48</v>
      </c>
      <c r="C1028">
        <v>2005</v>
      </c>
      <c r="D1028">
        <v>6062.6</v>
      </c>
      <c r="E1028" s="14">
        <v>82170</v>
      </c>
      <c r="F1028" s="43">
        <v>9.8000000000000007</v>
      </c>
      <c r="G1028" s="5">
        <v>2.25</v>
      </c>
      <c r="H1028" s="28"/>
      <c r="I1028" s="28"/>
      <c r="J1028" s="28"/>
      <c r="K1028" s="28"/>
      <c r="L1028" s="28"/>
      <c r="M1028" s="28"/>
      <c r="N1028" s="28"/>
      <c r="O1028" s="30">
        <v>9.1999999999999993</v>
      </c>
      <c r="P1028" s="9">
        <v>6.2172563043358196</v>
      </c>
      <c r="Q1028" s="15">
        <v>17.2</v>
      </c>
      <c r="S1028" s="24">
        <v>2457719</v>
      </c>
      <c r="T1028" s="5">
        <v>81.5</v>
      </c>
      <c r="U1028">
        <v>4.0999999999999996</v>
      </c>
      <c r="V1028" s="9">
        <v>6.2651127364233181</v>
      </c>
      <c r="W1028" s="5">
        <v>28832</v>
      </c>
      <c r="X1028" s="8">
        <v>73.900000000000006</v>
      </c>
      <c r="Y1028" s="5">
        <v>77858</v>
      </c>
      <c r="Z1028" s="27">
        <v>2310.2909577026599</v>
      </c>
      <c r="AA1028" s="11">
        <v>7263.75</v>
      </c>
      <c r="AB1028" s="12">
        <v>1.8295452240934901E-2</v>
      </c>
      <c r="AC1028" s="5">
        <f>(D1028/S1028)*1000000</f>
        <v>2466.7588117274595</v>
      </c>
      <c r="AD1028" s="5">
        <f>S1028/E1028</f>
        <v>29.910174029451138</v>
      </c>
      <c r="AE1028" s="5">
        <v>0</v>
      </c>
      <c r="AF1028" s="5">
        <v>0</v>
      </c>
      <c r="AG1028" s="5">
        <v>0</v>
      </c>
      <c r="AH1028" s="5">
        <v>300393499.98000002</v>
      </c>
      <c r="AI1028" s="5">
        <v>398608917.98000002</v>
      </c>
      <c r="AJ1028" s="5">
        <v>3364.78881</v>
      </c>
      <c r="AK1028" s="5">
        <v>36</v>
      </c>
      <c r="AL1028" s="5">
        <v>5.5000000000000003E-4</v>
      </c>
      <c r="AM1028" s="5">
        <v>7.98</v>
      </c>
      <c r="AN1028" s="5">
        <v>4.4999999999999999E-4</v>
      </c>
      <c r="AO1028" s="5">
        <v>8</v>
      </c>
      <c r="AP1028" s="5">
        <v>4</v>
      </c>
      <c r="AQ1028" s="5">
        <v>2</v>
      </c>
      <c r="AR1028" s="5">
        <v>8</v>
      </c>
      <c r="AS1028" s="5">
        <v>0</v>
      </c>
      <c r="AT1028" s="5">
        <v>96</v>
      </c>
      <c r="AU1028" s="5">
        <f>IF(AM1028&gt;20,1,0)</f>
        <v>0</v>
      </c>
    </row>
    <row r="1029" spans="1:47" ht="15.75" thickBot="1">
      <c r="A1029" s="15">
        <v>49000</v>
      </c>
      <c r="B1029" s="1" t="s">
        <v>48</v>
      </c>
      <c r="C1029">
        <v>2004</v>
      </c>
      <c r="D1029">
        <v>5675.8</v>
      </c>
      <c r="E1029" s="14">
        <v>82170</v>
      </c>
      <c r="F1029" s="43">
        <v>9.9</v>
      </c>
      <c r="G1029" s="5">
        <v>1.9</v>
      </c>
      <c r="H1029" s="28"/>
      <c r="I1029" s="28"/>
      <c r="J1029" s="28"/>
      <c r="K1029" s="28"/>
      <c r="L1029" s="28"/>
      <c r="M1029" s="28"/>
      <c r="N1029" s="28"/>
      <c r="O1029" s="30">
        <v>10.1</v>
      </c>
      <c r="P1029" s="9">
        <v>5.9782881783812636</v>
      </c>
      <c r="Q1029" s="15">
        <v>16.7</v>
      </c>
      <c r="S1029" s="24">
        <v>2401580</v>
      </c>
      <c r="T1029" s="5">
        <v>72.7</v>
      </c>
      <c r="U1029">
        <v>5</v>
      </c>
      <c r="V1029" s="9">
        <v>6.0211918118585421</v>
      </c>
      <c r="W1029" s="5">
        <v>26984</v>
      </c>
      <c r="X1029" s="8">
        <v>74.900000000000006</v>
      </c>
      <c r="Y1029" s="5">
        <v>73094</v>
      </c>
      <c r="Z1029" s="27">
        <v>1990.79720362835</v>
      </c>
      <c r="AA1029" s="5"/>
      <c r="AB1029" s="12">
        <v>5.1181501736876772E-3</v>
      </c>
      <c r="AC1029" s="5">
        <f>(D1029/S1029)*1000000</f>
        <v>2363.3607874815748</v>
      </c>
      <c r="AD1029" s="5">
        <f>S1029/E1029</f>
        <v>29.226968479980528</v>
      </c>
      <c r="AE1029" s="5">
        <v>0</v>
      </c>
      <c r="AF1029" s="5">
        <v>0</v>
      </c>
      <c r="AG1029" s="5">
        <v>0</v>
      </c>
      <c r="AH1029" s="5">
        <v>2243099.9500000002</v>
      </c>
      <c r="AI1029" s="5">
        <v>3077339.5</v>
      </c>
      <c r="AJ1029" s="5">
        <v>167.52969999999999</v>
      </c>
      <c r="AK1029" s="5">
        <v>14.04</v>
      </c>
      <c r="AL1029" s="5">
        <v>8.9999999999999998E-4</v>
      </c>
      <c r="AM1029" s="5">
        <v>4.08</v>
      </c>
      <c r="AN1029" s="5">
        <v>1.7000000000000001E-4</v>
      </c>
      <c r="AO1029" s="5">
        <v>4</v>
      </c>
      <c r="AP1029" s="5">
        <v>1</v>
      </c>
      <c r="AQ1029" s="5">
        <v>2</v>
      </c>
      <c r="AR1029" s="5">
        <v>4</v>
      </c>
      <c r="AS1029" s="5">
        <v>0</v>
      </c>
      <c r="AT1029" s="5">
        <v>194</v>
      </c>
      <c r="AU1029" s="5">
        <f>IF(AM1029&gt;20,1,0)</f>
        <v>0</v>
      </c>
    </row>
    <row r="1030" spans="1:47" ht="15.75" thickBot="1">
      <c r="A1030" s="15">
        <v>49000</v>
      </c>
      <c r="B1030" s="1" t="s">
        <v>48</v>
      </c>
      <c r="C1030">
        <v>2003</v>
      </c>
      <c r="D1030">
        <v>5172.2</v>
      </c>
      <c r="E1030" s="14">
        <v>82170</v>
      </c>
      <c r="F1030" s="43">
        <v>10.199999999999999</v>
      </c>
      <c r="G1030" s="5">
        <v>2.5499999999999998</v>
      </c>
      <c r="H1030" s="28"/>
      <c r="I1030" s="28"/>
      <c r="J1030" s="28"/>
      <c r="K1030" s="28"/>
      <c r="L1030" s="28"/>
      <c r="M1030" s="28"/>
      <c r="N1030" s="28"/>
      <c r="O1030" s="30">
        <v>9.1</v>
      </c>
      <c r="P1030" s="9">
        <v>5.9155443336823881</v>
      </c>
      <c r="Q1030" s="15">
        <v>16.3</v>
      </c>
      <c r="S1030" s="24">
        <v>2360137</v>
      </c>
      <c r="T1030" s="5">
        <v>67.599999999999994</v>
      </c>
      <c r="U1030">
        <v>5.6</v>
      </c>
      <c r="V1030" s="9">
        <v>5.9620379890617627</v>
      </c>
      <c r="W1030" s="5">
        <v>25739</v>
      </c>
      <c r="X1030" s="8">
        <v>73.400000000000006</v>
      </c>
      <c r="Y1030" s="5">
        <v>68716</v>
      </c>
      <c r="Z1030" s="27">
        <v>1853.416496695</v>
      </c>
      <c r="AA1030" s="5"/>
      <c r="AB1030" s="12">
        <v>3.6640461324528514E-2</v>
      </c>
      <c r="AC1030" s="5">
        <f>(D1030/S1030)*1000000</f>
        <v>2191.4829520489698</v>
      </c>
      <c r="AD1030" s="5">
        <f>S1030/E1030</f>
        <v>28.722611658756236</v>
      </c>
      <c r="AE1030" s="5">
        <v>125000</v>
      </c>
      <c r="AF1030" s="5">
        <v>176056.04</v>
      </c>
      <c r="AG1030" s="5">
        <v>20.312249999999999</v>
      </c>
      <c r="AH1030" s="5">
        <v>6327000.0599999996</v>
      </c>
      <c r="AI1030" s="5">
        <v>8911252.2300000004</v>
      </c>
      <c r="AJ1030" s="5">
        <v>523.05160999999998</v>
      </c>
      <c r="AK1030" s="5">
        <v>27</v>
      </c>
      <c r="AL1030" s="5">
        <v>6.3000000000000003E-4</v>
      </c>
      <c r="AM1030" s="5">
        <v>14.04</v>
      </c>
      <c r="AN1030" s="5">
        <v>6.6E-4</v>
      </c>
      <c r="AO1030" s="5">
        <v>3</v>
      </c>
      <c r="AP1030" s="5">
        <v>3</v>
      </c>
      <c r="AQ1030" s="5">
        <v>2</v>
      </c>
      <c r="AR1030" s="5">
        <v>3</v>
      </c>
      <c r="AS1030" s="5">
        <v>1</v>
      </c>
      <c r="AT1030" s="5">
        <v>125</v>
      </c>
      <c r="AU1030" s="5">
        <f>IF(AM1030&gt;20,1,0)</f>
        <v>0</v>
      </c>
    </row>
    <row r="1031" spans="1:47" ht="15.75" thickBot="1">
      <c r="A1031" s="15">
        <v>49000</v>
      </c>
      <c r="B1031" s="1" t="s">
        <v>48</v>
      </c>
      <c r="C1031">
        <v>2002</v>
      </c>
      <c r="D1031">
        <v>4878.1000000000004</v>
      </c>
      <c r="E1031" s="14">
        <v>82170</v>
      </c>
      <c r="F1031" s="43">
        <v>10.4</v>
      </c>
      <c r="G1031" s="5">
        <v>2.0299999999999998</v>
      </c>
      <c r="H1031" s="28"/>
      <c r="I1031" s="28"/>
      <c r="J1031" s="28"/>
      <c r="K1031" s="28"/>
      <c r="L1031" s="28"/>
      <c r="M1031" s="28"/>
      <c r="N1031" s="28"/>
      <c r="O1031" s="30">
        <v>9.9</v>
      </c>
      <c r="P1031" s="9">
        <v>6.0308277601887257</v>
      </c>
      <c r="Q1031" s="15">
        <v>15.5</v>
      </c>
      <c r="S1031" s="24">
        <v>2324815</v>
      </c>
      <c r="T1031" s="5">
        <v>68</v>
      </c>
      <c r="U1031">
        <v>5.8</v>
      </c>
      <c r="V1031" s="9">
        <v>6.0819764361883379</v>
      </c>
      <c r="W1031" s="5">
        <v>25208</v>
      </c>
      <c r="X1031" s="8">
        <v>72.8</v>
      </c>
      <c r="Y1031" s="5">
        <v>67104</v>
      </c>
      <c r="Z1031" s="27">
        <v>1596.0720024883999</v>
      </c>
      <c r="AA1031" s="5"/>
      <c r="AB1031" s="12">
        <v>3.1039773450153699E-2</v>
      </c>
      <c r="AC1031" s="5">
        <f>(D1031/S1031)*1000000</f>
        <v>2098.2744863569792</v>
      </c>
      <c r="AD1031" s="5">
        <f>S1031/E1031</f>
        <v>28.292746744553973</v>
      </c>
      <c r="AE1031" s="5">
        <v>363999.96</v>
      </c>
      <c r="AF1031" s="5">
        <v>524359.21</v>
      </c>
      <c r="AG1031" s="5">
        <v>35.219029999999997</v>
      </c>
      <c r="AH1031" s="5">
        <v>10719000.07</v>
      </c>
      <c r="AI1031" s="5">
        <v>15441227.92</v>
      </c>
      <c r="AJ1031" s="5">
        <v>883.98963000000003</v>
      </c>
      <c r="AK1031" s="5">
        <v>103.94</v>
      </c>
      <c r="AL1031" s="5">
        <v>3.14E-3</v>
      </c>
      <c r="AM1031" s="5">
        <v>10.98</v>
      </c>
      <c r="AN1031" s="5">
        <v>2.0000000000000001E-4</v>
      </c>
      <c r="AO1031" s="5">
        <v>8</v>
      </c>
      <c r="AP1031" s="5">
        <v>2</v>
      </c>
      <c r="AQ1031" s="5">
        <v>3</v>
      </c>
      <c r="AR1031" s="5">
        <v>8</v>
      </c>
      <c r="AS1031" s="5">
        <v>1</v>
      </c>
      <c r="AT1031" s="5">
        <v>133</v>
      </c>
      <c r="AU1031" s="5">
        <f>IF(AM1031&gt;20,1,0)</f>
        <v>0</v>
      </c>
    </row>
    <row r="1032" spans="1:47" ht="15.75" thickBot="1">
      <c r="A1032" s="15">
        <v>49000</v>
      </c>
      <c r="B1032" s="1" t="s">
        <v>48</v>
      </c>
      <c r="C1032">
        <v>2001</v>
      </c>
      <c r="D1032">
        <v>4864.5</v>
      </c>
      <c r="E1032" s="14">
        <v>82170</v>
      </c>
      <c r="F1032" s="43">
        <v>10.199999999999999</v>
      </c>
      <c r="G1032" s="5">
        <v>2.94</v>
      </c>
      <c r="H1032" s="28"/>
      <c r="I1032" s="28"/>
      <c r="J1032" s="28"/>
      <c r="K1032" s="28"/>
      <c r="L1032" s="28"/>
      <c r="M1032" s="28"/>
      <c r="N1032" s="28"/>
      <c r="O1032" s="30">
        <v>10.5</v>
      </c>
      <c r="P1032" s="9">
        <v>5.9346674021095032</v>
      </c>
      <c r="Q1032" s="15">
        <v>14.5</v>
      </c>
      <c r="S1032" s="24">
        <v>2283715</v>
      </c>
      <c r="T1032" s="5">
        <v>71.7</v>
      </c>
      <c r="U1032">
        <v>4.4000000000000004</v>
      </c>
      <c r="V1032" s="9">
        <v>5.9930594057022448</v>
      </c>
      <c r="W1032" s="5">
        <v>24930</v>
      </c>
      <c r="X1032" s="8">
        <v>72.400000000000006</v>
      </c>
      <c r="Y1032" s="5">
        <v>65387</v>
      </c>
      <c r="Z1032" s="27">
        <v>1474.8943507942599</v>
      </c>
      <c r="AA1032" s="5"/>
      <c r="AB1032" s="12">
        <v>4.0119573334544446E-2</v>
      </c>
      <c r="AC1032" s="5">
        <f>(D1032/S1032)*1000000</f>
        <v>2130.0819060171693</v>
      </c>
      <c r="AD1032" s="5">
        <f>S1032/E1032</f>
        <v>27.792564196178652</v>
      </c>
      <c r="AE1032" s="5">
        <v>622999.96</v>
      </c>
      <c r="AF1032" s="5">
        <v>911650.05</v>
      </c>
      <c r="AG1032" s="5">
        <v>14.164899999999999</v>
      </c>
      <c r="AH1032" s="5">
        <v>5845500</v>
      </c>
      <c r="AI1032" s="5">
        <v>8553853.8900000006</v>
      </c>
      <c r="AJ1032" s="5">
        <v>177.46628000000001</v>
      </c>
      <c r="AK1032" s="5">
        <v>27</v>
      </c>
      <c r="AL1032" s="5">
        <v>1.1000000000000001E-3</v>
      </c>
      <c r="AM1032" s="5">
        <v>12</v>
      </c>
      <c r="AN1032" s="5">
        <v>3.8000000000000002E-4</v>
      </c>
      <c r="AO1032" s="5">
        <v>6</v>
      </c>
      <c r="AP1032" s="5">
        <v>3</v>
      </c>
      <c r="AQ1032" s="5">
        <v>4</v>
      </c>
      <c r="AR1032" s="5">
        <v>6</v>
      </c>
      <c r="AS1032" s="5">
        <v>6</v>
      </c>
      <c r="AT1032" s="5">
        <v>106</v>
      </c>
      <c r="AU1032" s="5">
        <f>IF(AM1032&gt;20,1,0)</f>
        <v>0</v>
      </c>
    </row>
    <row r="1033" spans="1:47" ht="15.75" thickBot="1">
      <c r="A1033" s="15">
        <v>49000</v>
      </c>
      <c r="B1033" s="1" t="s">
        <v>48</v>
      </c>
      <c r="C1033">
        <v>2000</v>
      </c>
      <c r="D1033">
        <v>4616.6000000000004</v>
      </c>
      <c r="E1033" s="14">
        <v>82170</v>
      </c>
      <c r="F1033" s="43">
        <v>10.8</v>
      </c>
      <c r="G1033" s="5">
        <v>1.93</v>
      </c>
      <c r="H1033" s="28"/>
      <c r="I1033" s="28"/>
      <c r="J1033" s="28"/>
      <c r="K1033" s="28"/>
      <c r="L1033" s="28"/>
      <c r="M1033" s="28"/>
      <c r="N1033" s="28"/>
      <c r="O1033" s="30">
        <v>7.6</v>
      </c>
      <c r="P1033" s="9">
        <v>5.8050011247199196</v>
      </c>
      <c r="Q1033" s="15">
        <v>13</v>
      </c>
      <c r="S1033" s="24">
        <v>2233183</v>
      </c>
      <c r="T1033" s="5">
        <v>72.599999999999994</v>
      </c>
      <c r="U1033">
        <v>3.3</v>
      </c>
      <c r="V1033" s="9">
        <v>5.8772018362125777</v>
      </c>
      <c r="W1033" s="5">
        <v>24266</v>
      </c>
      <c r="X1033" s="8">
        <v>72.7</v>
      </c>
      <c r="Y1033" s="5">
        <v>62719</v>
      </c>
      <c r="Z1033" s="27">
        <v>1385.1572877800199</v>
      </c>
      <c r="AA1033" s="5"/>
      <c r="AB1033" s="12">
        <v>3.2033996532613046E-2</v>
      </c>
      <c r="AC1033" s="5">
        <f>(D1033/S1033)*1000000</f>
        <v>2067.2734836330033</v>
      </c>
      <c r="AD1033" s="5">
        <f>S1033/E1033</f>
        <v>27.17759522940246</v>
      </c>
      <c r="AE1033" s="5">
        <v>226000</v>
      </c>
      <c r="AF1033" s="5">
        <v>340121.4</v>
      </c>
      <c r="AG1033" s="5">
        <v>6.3742700000000001</v>
      </c>
      <c r="AH1033" s="5">
        <v>3937500.03</v>
      </c>
      <c r="AI1033" s="5">
        <v>5925788.5199999996</v>
      </c>
      <c r="AJ1033" s="5">
        <v>128.02710999999999</v>
      </c>
      <c r="AK1033" s="5">
        <v>31.01</v>
      </c>
      <c r="AL1033" s="5">
        <v>5.1000000000000004E-4</v>
      </c>
      <c r="AM1033" s="5">
        <v>8</v>
      </c>
      <c r="AN1033" s="5">
        <v>2.1000000000000001E-4</v>
      </c>
      <c r="AO1033" s="5">
        <v>2</v>
      </c>
      <c r="AP1033" s="5">
        <v>1</v>
      </c>
      <c r="AQ1033" s="5">
        <v>2</v>
      </c>
      <c r="AR1033" s="5">
        <v>2</v>
      </c>
      <c r="AS1033" s="5">
        <v>2</v>
      </c>
      <c r="AT1033" s="5">
        <v>70</v>
      </c>
      <c r="AU1033" s="5">
        <f>IF(AM1033&gt;20,1,0)</f>
        <v>0</v>
      </c>
    </row>
    <row r="1034" spans="1:47" ht="15.75" thickBot="1">
      <c r="A1034" s="15">
        <v>49000</v>
      </c>
      <c r="B1034" s="1" t="s">
        <v>48</v>
      </c>
      <c r="C1034">
        <v>1999</v>
      </c>
      <c r="D1034">
        <v>4389.6000000000004</v>
      </c>
      <c r="E1034" s="14">
        <v>82170</v>
      </c>
      <c r="F1034" s="43">
        <v>9.6</v>
      </c>
      <c r="G1034" s="5">
        <v>2.0699999999999998</v>
      </c>
      <c r="H1034" s="28"/>
      <c r="I1034" s="28"/>
      <c r="J1034" s="28"/>
      <c r="K1034" s="28"/>
      <c r="L1034" s="28"/>
      <c r="M1034" s="28"/>
      <c r="N1034" s="28"/>
      <c r="O1034" s="30">
        <v>5.7</v>
      </c>
      <c r="P1034" s="9">
        <v>5.6425935915549443</v>
      </c>
      <c r="Q1034" s="15">
        <v>12.4</v>
      </c>
      <c r="S1034" s="25">
        <v>2203482</v>
      </c>
      <c r="T1034" s="5">
        <v>72.900000000000006</v>
      </c>
      <c r="U1034">
        <v>3.5</v>
      </c>
      <c r="V1034" s="9">
        <v>5.7183019751815527</v>
      </c>
      <c r="W1034" s="5">
        <v>23078</v>
      </c>
      <c r="X1034" s="8">
        <v>74.7</v>
      </c>
      <c r="Y1034" s="5">
        <v>60886</v>
      </c>
      <c r="Z1034" s="27">
        <v>1508.66246235669</v>
      </c>
      <c r="AA1034" s="5"/>
      <c r="AB1034" s="5"/>
      <c r="AC1034" s="5">
        <f>(D1034/S1034)*1000000</f>
        <v>1992.1197450217433</v>
      </c>
      <c r="AD1034" s="5">
        <f>S1034/E1034</f>
        <v>26.816137276378239</v>
      </c>
      <c r="AE1034" s="5">
        <v>834000</v>
      </c>
      <c r="AF1034" s="5">
        <v>1297327.97</v>
      </c>
      <c r="AG1034" s="5">
        <v>26.599900000000002</v>
      </c>
      <c r="AH1034" s="5">
        <v>183719999.88999999</v>
      </c>
      <c r="AI1034" s="5">
        <v>285785482.00999999</v>
      </c>
      <c r="AJ1034" s="5">
        <v>847.63891999999998</v>
      </c>
      <c r="AK1034" s="5">
        <v>148.08000000000001</v>
      </c>
      <c r="AL1034" s="5">
        <v>4.7000000000000002E-3</v>
      </c>
      <c r="AM1034" s="5">
        <v>7</v>
      </c>
      <c r="AN1034" s="5">
        <v>3.1E-4</v>
      </c>
      <c r="AO1034" s="5">
        <v>3</v>
      </c>
      <c r="AP1034" s="5">
        <v>1</v>
      </c>
      <c r="AQ1034" s="5">
        <v>3</v>
      </c>
      <c r="AR1034" s="5">
        <v>3</v>
      </c>
      <c r="AS1034" s="5">
        <v>2</v>
      </c>
      <c r="AT1034" s="5">
        <v>153</v>
      </c>
      <c r="AU1034" s="5">
        <f>IF(AM1034&gt;20,1,0)</f>
        <v>0</v>
      </c>
    </row>
    <row r="1035" spans="1:47" ht="15.75" thickBot="1">
      <c r="A1035" s="15">
        <v>49000</v>
      </c>
      <c r="B1035" s="1" t="s">
        <v>48</v>
      </c>
      <c r="C1035">
        <v>1998</v>
      </c>
      <c r="D1035">
        <v>4235.8</v>
      </c>
      <c r="E1035" s="14">
        <v>82170</v>
      </c>
      <c r="F1035" s="43"/>
      <c r="G1035" s="5">
        <v>3.1</v>
      </c>
      <c r="H1035" s="28"/>
      <c r="I1035" s="28"/>
      <c r="J1035" s="28"/>
      <c r="K1035" s="28"/>
      <c r="L1035" s="28"/>
      <c r="M1035" s="28"/>
      <c r="O1035" s="30">
        <v>9</v>
      </c>
      <c r="P1035" s="9">
        <v>6.1755394607324767</v>
      </c>
      <c r="Q1035" s="15">
        <v>11.6</v>
      </c>
      <c r="S1035" s="25">
        <v>2165960</v>
      </c>
      <c r="T1035" s="5">
        <v>68.5</v>
      </c>
      <c r="U1035">
        <v>3.6</v>
      </c>
      <c r="V1035" s="9">
        <v>6.2456878518905823</v>
      </c>
      <c r="W1035" s="5">
        <v>22284</v>
      </c>
      <c r="X1035" s="8">
        <v>73.7</v>
      </c>
      <c r="Y1035" s="5">
        <v>58453</v>
      </c>
      <c r="Z1035" s="27">
        <v>1592.6214430812499</v>
      </c>
      <c r="AA1035" s="5"/>
      <c r="AB1035" s="5"/>
      <c r="AC1035" s="5">
        <f>(D1035/S1035)*1000000</f>
        <v>1955.6224491680364</v>
      </c>
      <c r="AD1035" s="5">
        <f>S1035/E1035</f>
        <v>26.359498600462455</v>
      </c>
      <c r="AE1035" s="5">
        <v>1463900.21</v>
      </c>
      <c r="AF1035" s="5">
        <v>2327461.6800000002</v>
      </c>
      <c r="AG1035" s="5">
        <v>125.47686</v>
      </c>
      <c r="AH1035" s="5">
        <v>8544299.9900000002</v>
      </c>
      <c r="AI1035" s="5">
        <v>13584623.65</v>
      </c>
      <c r="AJ1035" s="5">
        <v>764.09139000000005</v>
      </c>
      <c r="AK1035" s="5">
        <v>159.94</v>
      </c>
      <c r="AL1035" s="5">
        <v>1.9740000000000001E-2</v>
      </c>
      <c r="AM1035" s="5">
        <v>12.96</v>
      </c>
      <c r="AN1035" s="5">
        <v>5.9999999999999995E-4</v>
      </c>
      <c r="AO1035" s="5">
        <v>7</v>
      </c>
      <c r="AP1035" s="5">
        <v>4</v>
      </c>
      <c r="AQ1035" s="5">
        <v>7</v>
      </c>
      <c r="AR1035" s="5">
        <v>7</v>
      </c>
      <c r="AS1035" s="5">
        <v>7</v>
      </c>
      <c r="AT1035" s="5">
        <v>821</v>
      </c>
      <c r="AU1035" s="5">
        <f>IF(AM1035&gt;20,1,0)</f>
        <v>0</v>
      </c>
    </row>
    <row r="1036" spans="1:47" ht="15.75" thickBot="1">
      <c r="A1036" s="15">
        <v>49000</v>
      </c>
      <c r="B1036" s="1" t="s">
        <v>48</v>
      </c>
      <c r="C1036">
        <v>1997</v>
      </c>
      <c r="D1036">
        <v>3592.5</v>
      </c>
      <c r="E1036" s="14">
        <v>82170</v>
      </c>
      <c r="F1036" s="43"/>
      <c r="G1036" s="5">
        <v>2.4300000000000002</v>
      </c>
      <c r="H1036" s="28"/>
      <c r="I1036" s="28"/>
      <c r="J1036" s="28"/>
      <c r="K1036" s="28"/>
      <c r="L1036" s="28"/>
      <c r="M1036" s="28"/>
      <c r="N1036" s="28"/>
      <c r="O1036" s="30">
        <v>8.9</v>
      </c>
      <c r="P1036" s="9">
        <v>6.1141735340243093</v>
      </c>
      <c r="Q1036" s="15">
        <v>10.8</v>
      </c>
      <c r="R1036">
        <v>12</v>
      </c>
      <c r="S1036" s="25">
        <v>2119784</v>
      </c>
      <c r="T1036" s="5">
        <v>64.8</v>
      </c>
      <c r="U1036">
        <v>3.2</v>
      </c>
      <c r="V1036" s="9">
        <v>6.11575937945981</v>
      </c>
      <c r="W1036" s="5">
        <v>21288</v>
      </c>
      <c r="X1036" s="8">
        <v>72.5</v>
      </c>
      <c r="Y1036" s="5">
        <v>55770</v>
      </c>
      <c r="Z1036" s="27">
        <v>1634.7631528904401</v>
      </c>
      <c r="AA1036" s="5"/>
      <c r="AB1036" s="5"/>
      <c r="AC1036" s="5">
        <f>(D1036/S1036)*1000000</f>
        <v>1694.7481441505361</v>
      </c>
      <c r="AD1036" s="5">
        <f>S1036/E1036</f>
        <v>25.797541681879032</v>
      </c>
      <c r="AE1036" s="5">
        <v>190000.06</v>
      </c>
      <c r="AF1036" s="5">
        <v>306787.39</v>
      </c>
      <c r="AG1036" s="5">
        <v>45.944560000000003</v>
      </c>
      <c r="AH1036" s="5">
        <v>60757920.990000002</v>
      </c>
      <c r="AI1036" s="5">
        <v>98103972.420000002</v>
      </c>
      <c r="AJ1036" s="5">
        <v>12848.8325</v>
      </c>
      <c r="AK1036" s="5">
        <v>279.92</v>
      </c>
      <c r="AL1036" s="5">
        <v>3.0929999999999999E-2</v>
      </c>
      <c r="AM1036" s="5">
        <v>12.87</v>
      </c>
      <c r="AN1036" s="5">
        <v>1.07E-3</v>
      </c>
      <c r="AO1036" s="5">
        <v>15</v>
      </c>
      <c r="AP1036" s="5">
        <v>6</v>
      </c>
      <c r="AQ1036" s="5">
        <v>4</v>
      </c>
      <c r="AR1036" s="5">
        <v>15</v>
      </c>
      <c r="AS1036" s="5">
        <v>15</v>
      </c>
      <c r="AT1036" s="5">
        <v>607</v>
      </c>
      <c r="AU1036" s="5">
        <f>IF(AM1036&gt;20,1,0)</f>
        <v>0</v>
      </c>
    </row>
    <row r="1037" spans="1:47">
      <c r="A1037" s="15">
        <v>50000</v>
      </c>
      <c r="B1037" s="1" t="s">
        <v>49</v>
      </c>
      <c r="C1037">
        <v>2019</v>
      </c>
      <c r="D1037">
        <v>3511.7</v>
      </c>
      <c r="E1037" s="13">
        <v>9217</v>
      </c>
      <c r="F1037" s="42">
        <v>7.7</v>
      </c>
      <c r="G1037" s="42"/>
      <c r="H1037" s="38" t="s">
        <v>235</v>
      </c>
      <c r="I1037" s="38" t="s">
        <v>236</v>
      </c>
      <c r="J1037" s="38" t="s">
        <v>237</v>
      </c>
      <c r="K1037" s="38">
        <v>1.5</v>
      </c>
      <c r="L1037" s="38">
        <v>1.4</v>
      </c>
      <c r="M1037" s="38">
        <v>2</v>
      </c>
      <c r="N1037" s="13">
        <v>253</v>
      </c>
      <c r="O1037" s="30">
        <v>8.6</v>
      </c>
      <c r="P1037" s="13"/>
      <c r="Q1037" s="15">
        <v>8.1999999999999993</v>
      </c>
      <c r="S1037" s="31">
        <v>623989</v>
      </c>
      <c r="T1037" s="5">
        <v>15.3</v>
      </c>
      <c r="U1037">
        <v>2.4</v>
      </c>
      <c r="V1037" s="5"/>
      <c r="W1037" s="5">
        <v>55293</v>
      </c>
      <c r="X1037" s="8">
        <v>70.900000000000006</v>
      </c>
      <c r="Y1037" s="5">
        <v>24523</v>
      </c>
      <c r="Z1037" s="27">
        <v>125.632877661492</v>
      </c>
      <c r="AA1037" s="11">
        <v>1352.5</v>
      </c>
      <c r="AB1037" s="5"/>
      <c r="AC1037" s="5">
        <f>(D1037/S1037)*1000000</f>
        <v>5627.8235674026309</v>
      </c>
      <c r="AD1037" s="5">
        <f>S1037/E1037</f>
        <v>67.699793859173269</v>
      </c>
      <c r="AE1037" s="5">
        <v>0</v>
      </c>
      <c r="AF1037" s="5">
        <v>0</v>
      </c>
      <c r="AG1037" s="5">
        <v>0</v>
      </c>
      <c r="AH1037" s="5">
        <v>9242000</v>
      </c>
      <c r="AI1037" s="5">
        <v>9242000</v>
      </c>
      <c r="AJ1037" s="5">
        <v>260.08341999999999</v>
      </c>
      <c r="AK1037" s="5">
        <v>0</v>
      </c>
      <c r="AL1037" s="5">
        <v>0</v>
      </c>
      <c r="AM1037" s="5">
        <v>2</v>
      </c>
      <c r="AN1037" s="5">
        <v>1.0000000000000001E-5</v>
      </c>
      <c r="AO1037" s="5">
        <v>3</v>
      </c>
      <c r="AP1037" s="5">
        <v>1</v>
      </c>
      <c r="AQ1037" s="5">
        <v>0</v>
      </c>
      <c r="AR1037" s="5">
        <v>3</v>
      </c>
      <c r="AS1037" s="5">
        <v>0</v>
      </c>
      <c r="AT1037" s="5">
        <v>250</v>
      </c>
      <c r="AU1037" s="5">
        <f>IF(AM1037&gt;20,1,0)</f>
        <v>0</v>
      </c>
    </row>
    <row r="1038" spans="1:47">
      <c r="A1038" s="15">
        <v>50000</v>
      </c>
      <c r="B1038" s="1" t="s">
        <v>49</v>
      </c>
      <c r="C1038">
        <v>2018</v>
      </c>
      <c r="D1038">
        <v>3397.6</v>
      </c>
      <c r="E1038" s="13">
        <v>9217</v>
      </c>
      <c r="F1038" s="42">
        <v>7.9</v>
      </c>
      <c r="G1038" s="5">
        <v>1.5966814570000001</v>
      </c>
      <c r="H1038" s="38" t="s">
        <v>388</v>
      </c>
      <c r="I1038" s="38" t="s">
        <v>389</v>
      </c>
      <c r="J1038" s="38" t="s">
        <v>390</v>
      </c>
      <c r="K1038" s="38">
        <v>1.2</v>
      </c>
      <c r="L1038" s="38">
        <v>1.9</v>
      </c>
      <c r="M1038" s="38">
        <v>2</v>
      </c>
      <c r="N1038" s="13">
        <v>305</v>
      </c>
      <c r="O1038" s="30">
        <v>9.6999999999999993</v>
      </c>
      <c r="P1038" s="9">
        <v>5.0752327808197295</v>
      </c>
      <c r="Q1038" s="15">
        <v>8.5</v>
      </c>
      <c r="S1038" s="31">
        <v>624358</v>
      </c>
      <c r="T1038" s="5">
        <v>15.3</v>
      </c>
      <c r="U1038">
        <v>2.5</v>
      </c>
      <c r="V1038" s="5"/>
      <c r="W1038" s="5">
        <v>53531</v>
      </c>
      <c r="X1038" s="8">
        <v>71.400000000000006</v>
      </c>
      <c r="Y1038" s="5">
        <v>24173</v>
      </c>
      <c r="Z1038" s="27">
        <v>142.59750953941401</v>
      </c>
      <c r="AA1038" s="11">
        <v>1614.75</v>
      </c>
      <c r="AB1038" s="5"/>
      <c r="AC1038" s="5">
        <f>(D1038/S1038)*1000000</f>
        <v>5441.7497653589771</v>
      </c>
      <c r="AD1038" s="5">
        <f>S1038/E1038</f>
        <v>67.739828577628302</v>
      </c>
      <c r="AE1038" s="5">
        <v>0</v>
      </c>
      <c r="AF1038" s="5">
        <v>0</v>
      </c>
      <c r="AG1038" s="5">
        <v>0</v>
      </c>
      <c r="AH1038" s="5">
        <v>5054000</v>
      </c>
      <c r="AI1038" s="5">
        <v>5215970.67</v>
      </c>
      <c r="AJ1038" s="5">
        <v>135.63745</v>
      </c>
      <c r="AK1038" s="5">
        <v>0</v>
      </c>
      <c r="AL1038" s="5">
        <v>0</v>
      </c>
      <c r="AM1038" s="5">
        <v>1</v>
      </c>
      <c r="AN1038" s="5">
        <v>1.0000000000000001E-5</v>
      </c>
      <c r="AO1038" s="5">
        <v>6</v>
      </c>
      <c r="AP1038" s="5">
        <v>6</v>
      </c>
      <c r="AQ1038" s="5">
        <v>0</v>
      </c>
      <c r="AR1038" s="5">
        <v>3</v>
      </c>
      <c r="AS1038" s="5">
        <v>0</v>
      </c>
      <c r="AT1038" s="5">
        <v>186</v>
      </c>
      <c r="AU1038" s="5">
        <f>IF(AM1038&gt;20,1,0)</f>
        <v>0</v>
      </c>
    </row>
    <row r="1039" spans="1:47">
      <c r="A1039" s="15">
        <v>50000</v>
      </c>
      <c r="B1039" s="1" t="s">
        <v>49</v>
      </c>
      <c r="C1039">
        <v>2017</v>
      </c>
      <c r="D1039">
        <v>3243.2</v>
      </c>
      <c r="E1039" s="13">
        <v>9217</v>
      </c>
      <c r="F1039" s="42">
        <v>7.9</v>
      </c>
      <c r="G1039" s="5">
        <v>2.7220687720000001</v>
      </c>
      <c r="H1039" s="38" t="s">
        <v>541</v>
      </c>
      <c r="I1039" s="38" t="s">
        <v>542</v>
      </c>
      <c r="J1039" s="38" t="s">
        <v>543</v>
      </c>
      <c r="K1039" s="38">
        <v>1.3</v>
      </c>
      <c r="L1039" s="38">
        <v>1.8</v>
      </c>
      <c r="M1039" s="38">
        <v>1.9</v>
      </c>
      <c r="N1039" s="13">
        <v>246</v>
      </c>
      <c r="O1039" s="30">
        <v>10.199999999999999</v>
      </c>
      <c r="P1039" s="9">
        <v>4.9457239548419407</v>
      </c>
      <c r="Q1039" s="15">
        <v>8.1</v>
      </c>
      <c r="S1039" s="31">
        <v>624344</v>
      </c>
      <c r="T1039" s="5">
        <v>15.2</v>
      </c>
      <c r="U1039">
        <v>2.9</v>
      </c>
      <c r="V1039" s="9">
        <v>5.0647709430764438</v>
      </c>
      <c r="W1039" s="5">
        <v>51697</v>
      </c>
      <c r="X1039" s="8">
        <v>71.099999999999994</v>
      </c>
      <c r="Y1039" s="5">
        <v>24034</v>
      </c>
      <c r="Z1039" s="27">
        <v>139.23944118743401</v>
      </c>
      <c r="AA1039" s="11">
        <v>1310</v>
      </c>
      <c r="AB1039" s="5"/>
      <c r="AC1039" s="5">
        <f>(D1039/S1039)*1000000</f>
        <v>5194.5722230052661</v>
      </c>
      <c r="AD1039" s="5">
        <f>S1039/E1039</f>
        <v>67.738309645220781</v>
      </c>
      <c r="AE1039" s="5">
        <v>107000</v>
      </c>
      <c r="AF1039" s="5">
        <v>111170.23</v>
      </c>
      <c r="AG1039" s="5">
        <v>1.94289</v>
      </c>
      <c r="AH1039" s="5">
        <v>14531000</v>
      </c>
      <c r="AI1039" s="5">
        <v>15097336.109999999</v>
      </c>
      <c r="AJ1039" s="5">
        <v>379.53872000000001</v>
      </c>
      <c r="AK1039" s="5">
        <v>1</v>
      </c>
      <c r="AL1039" s="5">
        <v>3.0000000000000001E-5</v>
      </c>
      <c r="AM1039" s="5">
        <v>0</v>
      </c>
      <c r="AN1039" s="5">
        <v>0</v>
      </c>
      <c r="AO1039" s="5">
        <v>3</v>
      </c>
      <c r="AP1039" s="5">
        <v>0</v>
      </c>
      <c r="AQ1039" s="5">
        <v>1</v>
      </c>
      <c r="AR1039" s="5">
        <v>3</v>
      </c>
      <c r="AS1039" s="5">
        <v>1</v>
      </c>
      <c r="AT1039" s="5">
        <v>236</v>
      </c>
      <c r="AU1039" s="5">
        <f>IF(AM1039&gt;20,1,0)</f>
        <v>0</v>
      </c>
    </row>
    <row r="1040" spans="1:47">
      <c r="A1040" s="15">
        <v>50000</v>
      </c>
      <c r="B1040" s="1" t="s">
        <v>49</v>
      </c>
      <c r="C1040">
        <v>2016</v>
      </c>
      <c r="D1040">
        <v>3131</v>
      </c>
      <c r="E1040" s="17">
        <v>9217</v>
      </c>
      <c r="F1040" s="41">
        <v>8.3000000000000007</v>
      </c>
      <c r="G1040" s="5">
        <v>2.25</v>
      </c>
      <c r="H1040" s="38" t="s">
        <v>694</v>
      </c>
      <c r="I1040" s="38" t="s">
        <v>695</v>
      </c>
      <c r="J1040" s="38" t="s">
        <v>696</v>
      </c>
      <c r="K1040" s="38">
        <v>1.3</v>
      </c>
      <c r="L1040" s="38">
        <v>1.5</v>
      </c>
      <c r="M1040" s="38">
        <v>2</v>
      </c>
      <c r="N1040" s="17">
        <v>328</v>
      </c>
      <c r="O1040" s="30">
        <v>9.6</v>
      </c>
      <c r="P1040" s="9">
        <v>5.1494321739959865</v>
      </c>
      <c r="Q1040" s="15">
        <v>8</v>
      </c>
      <c r="S1040" s="31">
        <v>623657</v>
      </c>
      <c r="T1040" s="5">
        <v>15.3</v>
      </c>
      <c r="U1040">
        <v>3.2</v>
      </c>
      <c r="V1040" s="9">
        <v>5.1337401187958163</v>
      </c>
      <c r="W1040" s="5">
        <v>50420</v>
      </c>
      <c r="X1040" s="8">
        <v>71.3</v>
      </c>
      <c r="Y1040" s="5">
        <v>23549</v>
      </c>
      <c r="Z1040" s="27">
        <v>148.99828358738</v>
      </c>
      <c r="AA1040" s="11">
        <v>1121.25</v>
      </c>
      <c r="AB1040" s="12">
        <v>-0.27045673791026104</v>
      </c>
      <c r="AC1040" s="5">
        <f>(D1040/S1040)*1000000</f>
        <v>5020.3878093246767</v>
      </c>
      <c r="AD1040" s="5">
        <f>S1040/E1040</f>
        <v>67.66377346208094</v>
      </c>
      <c r="AE1040" s="5">
        <v>0</v>
      </c>
      <c r="AF1040" s="5">
        <v>0</v>
      </c>
      <c r="AG1040" s="5">
        <v>0</v>
      </c>
      <c r="AH1040" s="5">
        <v>3936099</v>
      </c>
      <c r="AI1040" s="5">
        <v>4174179.18</v>
      </c>
      <c r="AJ1040" s="5">
        <v>329.99203</v>
      </c>
      <c r="AK1040" s="5">
        <v>0</v>
      </c>
      <c r="AL1040" s="5">
        <v>0</v>
      </c>
      <c r="AM1040" s="5">
        <v>1</v>
      </c>
      <c r="AN1040" s="5">
        <v>2.0000000000000002E-5</v>
      </c>
      <c r="AO1040" s="5">
        <v>2</v>
      </c>
      <c r="AP1040" s="5">
        <v>1</v>
      </c>
      <c r="AQ1040" s="5">
        <v>0</v>
      </c>
      <c r="AR1040" s="5">
        <v>2</v>
      </c>
      <c r="AS1040" s="5">
        <v>0</v>
      </c>
      <c r="AT1040" s="5">
        <v>159</v>
      </c>
      <c r="AU1040" s="5">
        <f>IF(AM1040&gt;20,1,0)</f>
        <v>0</v>
      </c>
    </row>
    <row r="1041" spans="1:47">
      <c r="A1041" s="15">
        <v>50000</v>
      </c>
      <c r="B1041" s="1" t="s">
        <v>49</v>
      </c>
      <c r="C1041">
        <v>2015</v>
      </c>
      <c r="D1041">
        <v>3051.1</v>
      </c>
      <c r="E1041" s="13">
        <v>9217</v>
      </c>
      <c r="F1041" s="42">
        <v>8.1</v>
      </c>
      <c r="G1041" s="5">
        <v>1.6</v>
      </c>
      <c r="H1041" s="38" t="s">
        <v>847</v>
      </c>
      <c r="I1041" s="38" t="s">
        <v>848</v>
      </c>
      <c r="J1041" s="38" t="s">
        <v>849</v>
      </c>
      <c r="K1041" s="38">
        <v>1.3</v>
      </c>
      <c r="L1041" s="38">
        <v>1.4</v>
      </c>
      <c r="M1041" s="38">
        <v>1.7</v>
      </c>
      <c r="N1041" s="13">
        <v>233</v>
      </c>
      <c r="O1041" s="30">
        <v>10.7</v>
      </c>
      <c r="P1041" s="9">
        <v>5.099456447377376</v>
      </c>
      <c r="Q1041" s="15">
        <v>7.8</v>
      </c>
      <c r="S1041" s="31">
        <v>625216</v>
      </c>
      <c r="T1041" s="5">
        <v>15.1</v>
      </c>
      <c r="U1041">
        <v>3.6</v>
      </c>
      <c r="V1041" s="9">
        <v>5.0774733078094902</v>
      </c>
      <c r="W1041" s="5">
        <v>49395</v>
      </c>
      <c r="X1041" s="8">
        <v>71.8</v>
      </c>
      <c r="Y1041" s="5">
        <v>23127</v>
      </c>
      <c r="Z1041" s="27">
        <v>163.19800146111899</v>
      </c>
      <c r="AA1041" s="11">
        <v>1100</v>
      </c>
      <c r="AB1041" s="12">
        <v>-0.21192503309097876</v>
      </c>
      <c r="AC1041" s="5">
        <f>(D1041/S1041)*1000000</f>
        <v>4880.0734466168487</v>
      </c>
      <c r="AD1041" s="5">
        <f>S1041/E1041</f>
        <v>67.832917435174139</v>
      </c>
      <c r="AE1041" s="5">
        <v>0</v>
      </c>
      <c r="AF1041" s="5">
        <v>0</v>
      </c>
      <c r="AG1041" s="5">
        <v>0</v>
      </c>
      <c r="AH1041" s="5">
        <v>3553698</v>
      </c>
      <c r="AI1041" s="5">
        <v>3885614.56</v>
      </c>
      <c r="AJ1041" s="5">
        <v>80.950720000000004</v>
      </c>
      <c r="AK1041" s="5">
        <v>7</v>
      </c>
      <c r="AL1041" s="5">
        <v>1.2E-4</v>
      </c>
      <c r="AM1041" s="5">
        <v>0</v>
      </c>
      <c r="AN1041" s="5">
        <v>0</v>
      </c>
      <c r="AO1041" s="5">
        <v>3</v>
      </c>
      <c r="AP1041" s="5">
        <v>0</v>
      </c>
      <c r="AQ1041" s="5">
        <v>1</v>
      </c>
      <c r="AR1041" s="5">
        <v>3</v>
      </c>
      <c r="AS1041" s="5">
        <v>0</v>
      </c>
      <c r="AT1041" s="5">
        <v>128</v>
      </c>
      <c r="AU1041" s="5">
        <f>IF(AM1041&gt;20,1,0)</f>
        <v>0</v>
      </c>
    </row>
    <row r="1042" spans="1:47">
      <c r="A1042" s="15">
        <v>50000</v>
      </c>
      <c r="B1042" s="1" t="s">
        <v>49</v>
      </c>
      <c r="C1042">
        <v>2014</v>
      </c>
      <c r="D1042">
        <v>2964.1</v>
      </c>
      <c r="E1042" s="17">
        <v>9217</v>
      </c>
      <c r="F1042" s="41">
        <v>8.6999999999999993</v>
      </c>
      <c r="G1042" s="5">
        <v>1.6</v>
      </c>
      <c r="H1042" s="38" t="s">
        <v>999</v>
      </c>
      <c r="I1042" s="38" t="s">
        <v>1000</v>
      </c>
      <c r="J1042" s="38" t="s">
        <v>530</v>
      </c>
      <c r="K1042" s="38">
        <v>1</v>
      </c>
      <c r="L1042" s="38">
        <v>1.6</v>
      </c>
      <c r="M1042" s="38">
        <v>1.7</v>
      </c>
      <c r="N1042" s="17">
        <v>297</v>
      </c>
      <c r="O1042" s="30">
        <v>9.3000000000000007</v>
      </c>
      <c r="P1042" s="9">
        <v>5.0162841423218403</v>
      </c>
      <c r="Q1042" s="15">
        <v>7.5</v>
      </c>
      <c r="S1042" s="31">
        <v>625214</v>
      </c>
      <c r="T1042" s="5">
        <v>14.8</v>
      </c>
      <c r="U1042">
        <v>3.9</v>
      </c>
      <c r="V1042" s="9">
        <v>5.006391485210937</v>
      </c>
      <c r="W1042" s="5">
        <v>47803</v>
      </c>
      <c r="X1042" s="8">
        <v>73.5</v>
      </c>
      <c r="Y1042" s="5">
        <v>22899</v>
      </c>
      <c r="Z1042" s="27">
        <v>111.062755039941</v>
      </c>
      <c r="AA1042" s="11">
        <v>1024.25</v>
      </c>
      <c r="AB1042" s="12">
        <v>-0.19449035550743696</v>
      </c>
      <c r="AC1042" s="5">
        <f>(D1042/S1042)*1000000</f>
        <v>4740.9367032727996</v>
      </c>
      <c r="AD1042" s="5">
        <f>S1042/E1042</f>
        <v>67.832700444830209</v>
      </c>
      <c r="AE1042" s="5">
        <v>0</v>
      </c>
      <c r="AF1042" s="5">
        <v>0</v>
      </c>
      <c r="AG1042" s="5">
        <v>0</v>
      </c>
      <c r="AH1042" s="5">
        <v>7250000</v>
      </c>
      <c r="AI1042" s="5">
        <v>7936562.0599999996</v>
      </c>
      <c r="AJ1042" s="5">
        <v>224.44909999999999</v>
      </c>
      <c r="AK1042" s="5">
        <v>7</v>
      </c>
      <c r="AL1042" s="5">
        <v>1.6000000000000001E-4</v>
      </c>
      <c r="AM1042" s="5">
        <v>0</v>
      </c>
      <c r="AN1042" s="5">
        <v>0</v>
      </c>
      <c r="AO1042" s="5">
        <v>3</v>
      </c>
      <c r="AP1042" s="5">
        <v>0</v>
      </c>
      <c r="AQ1042" s="5">
        <v>1</v>
      </c>
      <c r="AR1042" s="5">
        <v>3</v>
      </c>
      <c r="AS1042" s="5">
        <v>0</v>
      </c>
      <c r="AT1042" s="5">
        <v>141</v>
      </c>
      <c r="AU1042" s="5">
        <f>IF(AM1042&gt;20,1,0)</f>
        <v>0</v>
      </c>
    </row>
    <row r="1043" spans="1:47">
      <c r="A1043" s="15">
        <v>50000</v>
      </c>
      <c r="B1043" s="1" t="s">
        <v>49</v>
      </c>
      <c r="C1043">
        <v>2013</v>
      </c>
      <c r="D1043">
        <v>2851.4</v>
      </c>
      <c r="E1043" s="13">
        <v>9217</v>
      </c>
      <c r="F1043" s="42">
        <v>9.1999999999999993</v>
      </c>
      <c r="G1043" s="5">
        <v>1.6</v>
      </c>
      <c r="H1043" s="38" t="s">
        <v>1151</v>
      </c>
      <c r="I1043" s="38" t="s">
        <v>1152</v>
      </c>
      <c r="J1043" s="38" t="s">
        <v>1153</v>
      </c>
      <c r="K1043" s="38">
        <v>1.1000000000000001</v>
      </c>
      <c r="L1043" s="38">
        <v>1.2</v>
      </c>
      <c r="M1043" s="38">
        <v>1.5</v>
      </c>
      <c r="N1043" s="13">
        <v>245</v>
      </c>
      <c r="O1043" s="30">
        <v>6.8</v>
      </c>
      <c r="P1043" s="9">
        <v>4.9875201612212505</v>
      </c>
      <c r="Q1043" s="15">
        <v>7.2</v>
      </c>
      <c r="S1043" s="31">
        <v>626210</v>
      </c>
      <c r="T1043" s="5">
        <v>14.1</v>
      </c>
      <c r="U1043">
        <v>4.4000000000000004</v>
      </c>
      <c r="V1043" s="9">
        <v>4.9763168235895243</v>
      </c>
      <c r="W1043" s="5">
        <v>45941</v>
      </c>
      <c r="X1043" s="8">
        <v>73</v>
      </c>
      <c r="Y1043" s="5">
        <v>22830</v>
      </c>
      <c r="Z1043" s="27">
        <v>130.304850433426</v>
      </c>
      <c r="AA1043" s="11">
        <v>948.25</v>
      </c>
      <c r="AB1043" s="12">
        <v>-0.20932931964469553</v>
      </c>
      <c r="AC1043" s="5">
        <f>(D1043/S1043)*1000000</f>
        <v>4553.4245700324173</v>
      </c>
      <c r="AD1043" s="5">
        <f>S1043/E1043</f>
        <v>67.940761636107197</v>
      </c>
      <c r="AE1043" s="5">
        <v>75000</v>
      </c>
      <c r="AF1043" s="5">
        <v>83434.22</v>
      </c>
      <c r="AG1043" s="5">
        <v>1.45827</v>
      </c>
      <c r="AH1043" s="5">
        <v>13455500</v>
      </c>
      <c r="AI1043" s="5">
        <v>14968655.26</v>
      </c>
      <c r="AJ1043" s="5">
        <v>329.31144999999998</v>
      </c>
      <c r="AK1043" s="5">
        <v>2</v>
      </c>
      <c r="AL1043" s="5">
        <v>3.0000000000000001E-5</v>
      </c>
      <c r="AM1043" s="5">
        <v>0</v>
      </c>
      <c r="AN1043" s="5">
        <v>0</v>
      </c>
      <c r="AO1043" s="5">
        <v>5</v>
      </c>
      <c r="AP1043" s="5">
        <v>0</v>
      </c>
      <c r="AQ1043" s="5">
        <v>1</v>
      </c>
      <c r="AR1043" s="5">
        <v>5</v>
      </c>
      <c r="AS1043" s="5">
        <v>2</v>
      </c>
      <c r="AT1043" s="5">
        <v>233</v>
      </c>
      <c r="AU1043" s="5">
        <f>IF(AM1043&gt;20,1,0)</f>
        <v>0</v>
      </c>
    </row>
    <row r="1044" spans="1:47">
      <c r="A1044" s="15">
        <v>50000</v>
      </c>
      <c r="B1044" s="1" t="s">
        <v>49</v>
      </c>
      <c r="C1044">
        <v>2012</v>
      </c>
      <c r="D1044">
        <v>2711.5</v>
      </c>
      <c r="E1044" s="13">
        <v>9217</v>
      </c>
      <c r="F1044" s="42">
        <v>8.1999999999999993</v>
      </c>
      <c r="G1044" s="5">
        <v>1.28</v>
      </c>
      <c r="H1044" s="38" t="s">
        <v>1304</v>
      </c>
      <c r="I1044" s="38" t="s">
        <v>1305</v>
      </c>
      <c r="J1044" s="38" t="s">
        <v>1306</v>
      </c>
      <c r="K1044" s="38">
        <v>1</v>
      </c>
      <c r="L1044" s="38">
        <v>1.3</v>
      </c>
      <c r="M1044" s="38">
        <v>1.6</v>
      </c>
      <c r="N1044" s="13">
        <v>293</v>
      </c>
      <c r="O1044" s="30">
        <v>11.2</v>
      </c>
      <c r="P1044" s="9">
        <v>5.1002609840285666</v>
      </c>
      <c r="Q1044" s="15">
        <v>7.1</v>
      </c>
      <c r="S1044" s="31">
        <v>626090</v>
      </c>
      <c r="T1044" s="5">
        <v>14.2</v>
      </c>
      <c r="U1044">
        <v>5</v>
      </c>
      <c r="V1044" s="9">
        <v>5.0846575951288946</v>
      </c>
      <c r="W1044" s="5">
        <v>45354</v>
      </c>
      <c r="X1044" s="8">
        <v>73.400000000000006</v>
      </c>
      <c r="Y1044" s="5">
        <v>22788</v>
      </c>
      <c r="Z1044" s="27">
        <v>107.31604672594101</v>
      </c>
      <c r="AA1044" s="11">
        <v>998.75</v>
      </c>
      <c r="AB1044" s="12">
        <v>-0.20685853290603251</v>
      </c>
      <c r="AC1044" s="5">
        <f>(D1044/S1044)*1000000</f>
        <v>4330.8470028270694</v>
      </c>
      <c r="AD1044" s="5">
        <f>S1044/E1044</f>
        <v>67.927742215471412</v>
      </c>
      <c r="AE1044" s="5">
        <v>10810000</v>
      </c>
      <c r="AF1044" s="5">
        <v>12201799.470000001</v>
      </c>
      <c r="AG1044" s="5">
        <v>470.41937000000001</v>
      </c>
      <c r="AH1044" s="5">
        <v>3815500</v>
      </c>
      <c r="AI1044" s="5">
        <v>4306750.12</v>
      </c>
      <c r="AJ1044" s="5">
        <v>120.12922</v>
      </c>
      <c r="AK1044" s="5">
        <v>0</v>
      </c>
      <c r="AL1044" s="5">
        <v>0</v>
      </c>
      <c r="AM1044" s="5">
        <v>3</v>
      </c>
      <c r="AN1044" s="5">
        <v>6.9999999999999994E-5</v>
      </c>
      <c r="AO1044" s="5">
        <v>6</v>
      </c>
      <c r="AP1044" s="5">
        <v>1</v>
      </c>
      <c r="AQ1044" s="5">
        <v>0</v>
      </c>
      <c r="AR1044" s="5">
        <v>3</v>
      </c>
      <c r="AS1044" s="5">
        <v>6</v>
      </c>
      <c r="AT1044" s="5">
        <v>240</v>
      </c>
      <c r="AU1044" s="5">
        <f>IF(AM1044&gt;20,1,0)</f>
        <v>0</v>
      </c>
    </row>
    <row r="1045" spans="1:47">
      <c r="A1045" s="15">
        <v>50000</v>
      </c>
      <c r="B1045" s="1" t="s">
        <v>49</v>
      </c>
      <c r="C1045">
        <v>2011</v>
      </c>
      <c r="D1045">
        <v>2596.9</v>
      </c>
      <c r="E1045" s="13">
        <v>9217</v>
      </c>
      <c r="F1045" s="42">
        <v>8.3000000000000007</v>
      </c>
      <c r="G1045" s="5">
        <v>1.76</v>
      </c>
      <c r="H1045" s="38" t="s">
        <v>1457</v>
      </c>
      <c r="I1045" s="38" t="s">
        <v>1458</v>
      </c>
      <c r="J1045" s="38" t="s">
        <v>1459</v>
      </c>
      <c r="K1045" s="38">
        <v>0.8</v>
      </c>
      <c r="L1045" s="38">
        <v>1.2</v>
      </c>
      <c r="M1045" s="38">
        <v>1.5</v>
      </c>
      <c r="N1045" s="13">
        <v>262</v>
      </c>
      <c r="O1045" s="30">
        <v>11.6</v>
      </c>
      <c r="P1045" s="9">
        <v>4.9226440925608088</v>
      </c>
      <c r="Q1045" s="15">
        <v>6.9</v>
      </c>
      <c r="S1045" s="31">
        <v>627049</v>
      </c>
      <c r="T1045" s="5">
        <v>14.1</v>
      </c>
      <c r="U1045">
        <v>5.5</v>
      </c>
      <c r="V1045" s="9">
        <v>4.9030785436068145</v>
      </c>
      <c r="W1045" s="5">
        <v>43785</v>
      </c>
      <c r="X1045" s="8">
        <v>74.599999999999994</v>
      </c>
      <c r="Y1045" s="5">
        <v>22655</v>
      </c>
      <c r="Z1045" s="27">
        <v>106.876426306336</v>
      </c>
      <c r="AA1045" s="11">
        <v>957</v>
      </c>
      <c r="AB1045" s="12">
        <v>-0.10839650340569018</v>
      </c>
      <c r="AC1045" s="5">
        <f>(D1045/S1045)*1000000</f>
        <v>4141.4626289173575</v>
      </c>
      <c r="AD1045" s="5">
        <f>S1045/E1045</f>
        <v>68.031789085385697</v>
      </c>
      <c r="AE1045" s="5">
        <v>24105000</v>
      </c>
      <c r="AF1045" s="5">
        <v>27771612.579999998</v>
      </c>
      <c r="AG1045" s="5">
        <v>672.39371000000006</v>
      </c>
      <c r="AH1045" s="5">
        <v>1354088000</v>
      </c>
      <c r="AI1045" s="5">
        <v>1560058386.21</v>
      </c>
      <c r="AJ1045" s="5">
        <v>42186.256860000001</v>
      </c>
      <c r="AK1045" s="5">
        <v>0</v>
      </c>
      <c r="AL1045" s="5">
        <v>0</v>
      </c>
      <c r="AM1045" s="5">
        <v>5</v>
      </c>
      <c r="AN1045" s="5">
        <v>8.0000000000000007E-5</v>
      </c>
      <c r="AO1045" s="5">
        <v>31</v>
      </c>
      <c r="AP1045" s="5">
        <v>2</v>
      </c>
      <c r="AQ1045" s="5">
        <v>0</v>
      </c>
      <c r="AR1045" s="5">
        <v>31</v>
      </c>
      <c r="AS1045" s="5">
        <v>4</v>
      </c>
      <c r="AT1045" s="5">
        <v>359</v>
      </c>
      <c r="AU1045" s="5">
        <f>IF(AM1045&gt;20,1,0)</f>
        <v>0</v>
      </c>
    </row>
    <row r="1046" spans="1:47">
      <c r="A1046" s="15">
        <v>50000</v>
      </c>
      <c r="B1046" s="1" t="s">
        <v>49</v>
      </c>
      <c r="C1046">
        <v>2010</v>
      </c>
      <c r="D1046">
        <v>2540.1999999999998</v>
      </c>
      <c r="E1046" s="13">
        <v>9217</v>
      </c>
      <c r="F1046" s="42">
        <v>9.3000000000000007</v>
      </c>
      <c r="G1046" s="5">
        <v>1.1200000000000001</v>
      </c>
      <c r="H1046" s="38" t="s">
        <v>1609</v>
      </c>
      <c r="I1046" s="38" t="s">
        <v>1610</v>
      </c>
      <c r="J1046" s="38" t="s">
        <v>1611</v>
      </c>
      <c r="K1046" s="38">
        <v>1</v>
      </c>
      <c r="L1046" s="38">
        <v>1.2</v>
      </c>
      <c r="M1046" s="38">
        <v>1.5</v>
      </c>
      <c r="N1046" s="13">
        <v>191</v>
      </c>
      <c r="O1046" s="30">
        <v>10.8</v>
      </c>
      <c r="P1046" s="9">
        <v>4.4984799508288136</v>
      </c>
      <c r="Q1046" s="15">
        <v>6.8</v>
      </c>
      <c r="S1046" s="31">
        <v>625879</v>
      </c>
      <c r="T1046" s="5">
        <v>13.5</v>
      </c>
      <c r="U1046">
        <v>6.1</v>
      </c>
      <c r="V1046" s="9">
        <v>4.4720017260366207</v>
      </c>
      <c r="W1046" s="5">
        <v>41444</v>
      </c>
      <c r="X1046" s="8">
        <v>73.599999999999994</v>
      </c>
      <c r="Y1046" s="5">
        <v>22588</v>
      </c>
      <c r="Z1046" s="27">
        <v>150.25351346152101</v>
      </c>
      <c r="AA1046" s="11">
        <v>998</v>
      </c>
      <c r="AB1046" s="12">
        <v>-0.16453891062712073</v>
      </c>
      <c r="AC1046" s="5">
        <f>(D1046/S1046)*1000000</f>
        <v>4058.6119681280243</v>
      </c>
      <c r="AD1046" s="5">
        <f>S1046/E1046</f>
        <v>67.904849734186826</v>
      </c>
      <c r="AE1046" s="5">
        <v>930000</v>
      </c>
      <c r="AF1046" s="5">
        <v>1105283.3700000001</v>
      </c>
      <c r="AG1046" s="5">
        <v>33.220739999999999</v>
      </c>
      <c r="AH1046" s="5">
        <v>10177000</v>
      </c>
      <c r="AI1046" s="5">
        <v>12095127.619999999</v>
      </c>
      <c r="AJ1046" s="5">
        <v>283.61619000000002</v>
      </c>
      <c r="AK1046" s="5">
        <v>3</v>
      </c>
      <c r="AL1046" s="5">
        <v>6.9999999999999994E-5</v>
      </c>
      <c r="AM1046" s="5">
        <v>0</v>
      </c>
      <c r="AN1046" s="5">
        <v>0</v>
      </c>
      <c r="AO1046" s="5">
        <v>3</v>
      </c>
      <c r="AP1046" s="5">
        <v>0</v>
      </c>
      <c r="AQ1046" s="5">
        <v>1</v>
      </c>
      <c r="AR1046" s="5">
        <v>3</v>
      </c>
      <c r="AS1046" s="5">
        <v>3</v>
      </c>
      <c r="AT1046" s="5">
        <v>234</v>
      </c>
      <c r="AU1046" s="5">
        <f>IF(AM1046&gt;20,1,0)</f>
        <v>0</v>
      </c>
    </row>
    <row r="1047" spans="1:47">
      <c r="A1047" s="15">
        <v>50000</v>
      </c>
      <c r="B1047" s="1" t="s">
        <v>49</v>
      </c>
      <c r="C1047">
        <v>2009</v>
      </c>
      <c r="D1047">
        <v>2421</v>
      </c>
      <c r="E1047" s="17">
        <v>9217</v>
      </c>
      <c r="F1047" s="41">
        <v>8.6999999999999993</v>
      </c>
      <c r="G1047" s="5">
        <v>1.29</v>
      </c>
      <c r="H1047" s="17"/>
      <c r="I1047" s="17"/>
      <c r="J1047" s="17"/>
      <c r="K1047" s="17"/>
      <c r="L1047" s="17"/>
      <c r="M1047" s="17"/>
      <c r="N1047" s="17">
        <v>199</v>
      </c>
      <c r="O1047" s="30">
        <v>9.4</v>
      </c>
      <c r="P1047" s="9">
        <v>4.5320361301457313</v>
      </c>
      <c r="Q1047" s="15">
        <v>6.4</v>
      </c>
      <c r="S1047" s="24">
        <v>624817</v>
      </c>
      <c r="T1047" s="5">
        <v>13.8</v>
      </c>
      <c r="U1047">
        <v>6.6</v>
      </c>
      <c r="V1047" s="9">
        <v>4.4995154332162555</v>
      </c>
      <c r="W1047" s="5">
        <v>40275</v>
      </c>
      <c r="X1047" s="8">
        <v>74.3</v>
      </c>
      <c r="Y1047" s="5">
        <v>22994</v>
      </c>
      <c r="Z1047" s="27">
        <v>94.216373953491896</v>
      </c>
      <c r="AA1047" s="11">
        <v>936.75</v>
      </c>
      <c r="AB1047" s="12">
        <v>-0.16151772180698148</v>
      </c>
      <c r="AC1047" s="5">
        <f>(D1047/S1047)*1000000</f>
        <v>3874.7345222681201</v>
      </c>
      <c r="AD1047" s="5">
        <f>S1047/E1047</f>
        <v>67.789627861560163</v>
      </c>
      <c r="AE1047" s="5">
        <v>115000</v>
      </c>
      <c r="AF1047" s="5">
        <v>138916.67000000001</v>
      </c>
      <c r="AG1047" s="5">
        <v>2.10168</v>
      </c>
      <c r="AH1047" s="5">
        <v>2105000</v>
      </c>
      <c r="AI1047" s="5">
        <v>2542779.29</v>
      </c>
      <c r="AJ1047" s="5">
        <v>70.410629999999998</v>
      </c>
      <c r="AK1047" s="5">
        <v>0</v>
      </c>
      <c r="AL1047" s="5">
        <v>0</v>
      </c>
      <c r="AM1047" s="5">
        <v>0</v>
      </c>
      <c r="AN1047" s="5">
        <v>0</v>
      </c>
      <c r="AO1047" s="5">
        <v>2</v>
      </c>
      <c r="AP1047" s="5">
        <v>0</v>
      </c>
      <c r="AQ1047" s="5">
        <v>0</v>
      </c>
      <c r="AR1047" s="5">
        <v>2</v>
      </c>
      <c r="AS1047" s="5">
        <v>1</v>
      </c>
      <c r="AT1047" s="5">
        <v>192</v>
      </c>
      <c r="AU1047" s="5">
        <f>IF(AM1047&gt;20,1,0)</f>
        <v>0</v>
      </c>
    </row>
    <row r="1048" spans="1:47">
      <c r="A1048" s="15">
        <v>50000</v>
      </c>
      <c r="B1048" s="1" t="s">
        <v>49</v>
      </c>
      <c r="C1048">
        <v>2008</v>
      </c>
      <c r="D1048">
        <v>2330.9</v>
      </c>
      <c r="E1048" s="13">
        <v>9217</v>
      </c>
      <c r="F1048" s="42">
        <v>7.9</v>
      </c>
      <c r="G1048" s="5">
        <v>2.74</v>
      </c>
      <c r="H1048" s="13"/>
      <c r="I1048" s="13"/>
      <c r="J1048" s="13"/>
      <c r="K1048" s="13"/>
      <c r="L1048" s="13"/>
      <c r="M1048" s="13"/>
      <c r="N1048" s="13"/>
      <c r="O1048" s="30">
        <v>9</v>
      </c>
      <c r="P1048" s="9">
        <v>5.1786936990819283</v>
      </c>
      <c r="Q1048" s="15">
        <v>6.1</v>
      </c>
      <c r="S1048" s="24">
        <v>624151</v>
      </c>
      <c r="T1048" s="5">
        <v>15.6</v>
      </c>
      <c r="U1048">
        <v>4.7</v>
      </c>
      <c r="V1048" s="9">
        <v>5.1421150739256012</v>
      </c>
      <c r="W1048" s="5">
        <v>40904</v>
      </c>
      <c r="X1048" s="8">
        <v>72.8</v>
      </c>
      <c r="Y1048" s="5">
        <v>23335</v>
      </c>
      <c r="Z1048" s="27">
        <v>115.099077009391</v>
      </c>
      <c r="AA1048" s="11">
        <v>1043</v>
      </c>
      <c r="AB1048" s="12">
        <v>-0.14317934145868547</v>
      </c>
      <c r="AC1048" s="5">
        <f>(D1048/S1048)*1000000</f>
        <v>3734.5129624081355</v>
      </c>
      <c r="AD1048" s="5">
        <f>S1048/E1048</f>
        <v>67.717370077031575</v>
      </c>
      <c r="AE1048" s="5">
        <v>0</v>
      </c>
      <c r="AF1048" s="5">
        <v>0</v>
      </c>
      <c r="AG1048" s="5">
        <v>0</v>
      </c>
      <c r="AH1048" s="5">
        <v>9854000</v>
      </c>
      <c r="AI1048" s="5">
        <v>11860997.140000001</v>
      </c>
      <c r="AJ1048" s="5">
        <v>339.74151000000001</v>
      </c>
      <c r="AK1048" s="5">
        <v>0</v>
      </c>
      <c r="AL1048" s="5">
        <v>0</v>
      </c>
      <c r="AM1048" s="5">
        <v>0</v>
      </c>
      <c r="AN1048" s="5">
        <v>0</v>
      </c>
      <c r="AO1048" s="5">
        <v>2</v>
      </c>
      <c r="AP1048" s="5">
        <v>0</v>
      </c>
      <c r="AQ1048" s="5">
        <v>0</v>
      </c>
      <c r="AR1048" s="5">
        <v>2</v>
      </c>
      <c r="AS1048" s="5">
        <v>0</v>
      </c>
      <c r="AT1048" s="5">
        <v>411</v>
      </c>
      <c r="AU1048" s="5">
        <f>IF(AM1048&gt;20,1,0)</f>
        <v>0</v>
      </c>
    </row>
    <row r="1049" spans="1:47">
      <c r="A1049" s="15">
        <v>50000</v>
      </c>
      <c r="B1049" s="1" t="s">
        <v>49</v>
      </c>
      <c r="C1049">
        <v>2007</v>
      </c>
      <c r="D1049">
        <v>2484.4</v>
      </c>
      <c r="E1049" s="13">
        <v>9217</v>
      </c>
      <c r="F1049" s="42">
        <v>8.5</v>
      </c>
      <c r="G1049" s="5">
        <v>2.09</v>
      </c>
      <c r="H1049" s="13"/>
      <c r="I1049" s="13"/>
      <c r="J1049" s="13"/>
      <c r="K1049" s="13"/>
      <c r="L1049" s="13"/>
      <c r="M1049" s="13"/>
      <c r="N1049" s="13"/>
      <c r="O1049" s="30">
        <v>9.9</v>
      </c>
      <c r="P1049" s="9">
        <v>5.1875103617908964</v>
      </c>
      <c r="Q1049" s="15">
        <v>5.8</v>
      </c>
      <c r="S1049" s="24">
        <v>623481</v>
      </c>
      <c r="T1049" s="5">
        <v>16.8</v>
      </c>
      <c r="U1049">
        <v>4</v>
      </c>
      <c r="V1049" s="9">
        <v>5.1650517794720185</v>
      </c>
      <c r="W1049" s="5">
        <v>39006</v>
      </c>
      <c r="X1049" s="8">
        <v>73.7</v>
      </c>
      <c r="Y1049" s="5">
        <v>23268</v>
      </c>
      <c r="Z1049" s="27">
        <v>163.71311826690999</v>
      </c>
      <c r="AA1049" s="11">
        <v>1122.75</v>
      </c>
      <c r="AB1049" s="12">
        <v>-0.18041024262501879</v>
      </c>
      <c r="AC1049" s="5">
        <f>(D1049/S1049)*1000000</f>
        <v>3984.7244743624906</v>
      </c>
      <c r="AD1049" s="5">
        <f>S1049/E1049</f>
        <v>67.644678311815127</v>
      </c>
      <c r="AE1049" s="5">
        <v>45000</v>
      </c>
      <c r="AF1049" s="5">
        <v>56245</v>
      </c>
      <c r="AG1049" s="5">
        <v>1.6649</v>
      </c>
      <c r="AH1049" s="5">
        <v>21848500.039999999</v>
      </c>
      <c r="AI1049" s="5">
        <v>27308198.91</v>
      </c>
      <c r="AJ1049" s="5">
        <v>779.69537000000003</v>
      </c>
      <c r="AK1049" s="5">
        <v>0</v>
      </c>
      <c r="AL1049" s="5">
        <v>0</v>
      </c>
      <c r="AM1049" s="5">
        <v>0</v>
      </c>
      <c r="AN1049" s="5">
        <v>0</v>
      </c>
      <c r="AO1049" s="5">
        <v>11</v>
      </c>
      <c r="AP1049" s="5">
        <v>0</v>
      </c>
      <c r="AQ1049" s="5">
        <v>0</v>
      </c>
      <c r="AR1049" s="5">
        <v>11</v>
      </c>
      <c r="AS1049" s="5">
        <v>1</v>
      </c>
      <c r="AT1049" s="5">
        <v>452</v>
      </c>
      <c r="AU1049" s="5">
        <f>IF(AM1049&gt;20,1,0)</f>
        <v>0</v>
      </c>
    </row>
    <row r="1050" spans="1:47">
      <c r="A1050" s="15">
        <v>50000</v>
      </c>
      <c r="B1050" s="1" t="s">
        <v>49</v>
      </c>
      <c r="C1050">
        <v>2006</v>
      </c>
      <c r="D1050">
        <v>2368</v>
      </c>
      <c r="E1050" s="13">
        <v>9217</v>
      </c>
      <c r="F1050" s="42">
        <v>8.6</v>
      </c>
      <c r="G1050" s="5">
        <v>2.2400000000000002</v>
      </c>
      <c r="H1050" s="13"/>
      <c r="I1050" s="13"/>
      <c r="J1050" s="13"/>
      <c r="K1050" s="13"/>
      <c r="L1050" s="13"/>
      <c r="M1050" s="13"/>
      <c r="N1050" s="13"/>
      <c r="O1050" s="30">
        <v>7.8</v>
      </c>
      <c r="P1050" s="9">
        <v>5.2006401473375412</v>
      </c>
      <c r="Q1050" s="15">
        <v>5.4</v>
      </c>
      <c r="S1050" s="24">
        <v>622892</v>
      </c>
      <c r="T1050" s="5">
        <v>17.399999999999999</v>
      </c>
      <c r="U1050">
        <v>3.7</v>
      </c>
      <c r="V1050" s="9">
        <v>5.1571422448236319</v>
      </c>
      <c r="W1050" s="5">
        <v>37099</v>
      </c>
      <c r="X1050" s="8">
        <v>74</v>
      </c>
      <c r="Y1050" s="5">
        <v>22947</v>
      </c>
      <c r="Z1050" s="27">
        <v>238.13656330745599</v>
      </c>
      <c r="AA1050" s="11">
        <v>1140</v>
      </c>
      <c r="AB1050" s="12">
        <v>-0.21586480881129391</v>
      </c>
      <c r="AC1050" s="5">
        <f>(D1050/S1050)*1000000</f>
        <v>3801.6221110561701</v>
      </c>
      <c r="AD1050" s="5">
        <f>S1050/E1050</f>
        <v>67.580774655527833</v>
      </c>
      <c r="AE1050" s="5">
        <v>0</v>
      </c>
      <c r="AF1050" s="5">
        <v>0</v>
      </c>
      <c r="AG1050" s="5">
        <v>0</v>
      </c>
      <c r="AH1050" s="5">
        <v>3222000</v>
      </c>
      <c r="AI1050" s="5">
        <v>4141843.52</v>
      </c>
      <c r="AJ1050" s="5">
        <v>116.61439</v>
      </c>
      <c r="AK1050" s="5">
        <v>13</v>
      </c>
      <c r="AL1050" s="5">
        <v>4.2000000000000002E-4</v>
      </c>
      <c r="AM1050" s="5">
        <v>0</v>
      </c>
      <c r="AN1050" s="5">
        <v>0</v>
      </c>
      <c r="AO1050" s="5">
        <v>3</v>
      </c>
      <c r="AP1050" s="5">
        <v>0</v>
      </c>
      <c r="AQ1050" s="5">
        <v>1</v>
      </c>
      <c r="AR1050" s="5">
        <v>3</v>
      </c>
      <c r="AS1050" s="5">
        <v>0</v>
      </c>
      <c r="AT1050" s="5">
        <v>294</v>
      </c>
      <c r="AU1050" s="5">
        <f>IF(AM1050&gt;20,1,0)</f>
        <v>0</v>
      </c>
    </row>
    <row r="1051" spans="1:47">
      <c r="A1051" s="15">
        <v>50000</v>
      </c>
      <c r="B1051" s="1" t="s">
        <v>49</v>
      </c>
      <c r="C1051">
        <v>2005</v>
      </c>
      <c r="D1051">
        <v>2295.6999999999998</v>
      </c>
      <c r="E1051" s="13">
        <v>9217</v>
      </c>
      <c r="F1051" s="42">
        <v>8.9</v>
      </c>
      <c r="G1051" s="5">
        <v>1.29</v>
      </c>
      <c r="H1051" s="13"/>
      <c r="I1051" s="13"/>
      <c r="J1051" s="13"/>
      <c r="K1051" s="13"/>
      <c r="L1051" s="13"/>
      <c r="M1051" s="13"/>
      <c r="N1051" s="13"/>
      <c r="O1051" s="30">
        <v>7.6</v>
      </c>
      <c r="P1051" s="9">
        <v>5.136352097755231</v>
      </c>
      <c r="Q1051" s="15">
        <v>5.2</v>
      </c>
      <c r="S1051" s="24">
        <v>621215</v>
      </c>
      <c r="T1051" s="5">
        <v>16.899999999999999</v>
      </c>
      <c r="U1051">
        <v>3.5</v>
      </c>
      <c r="V1051" s="9">
        <v>5.061400831556286</v>
      </c>
      <c r="W1051" s="5">
        <v>34975</v>
      </c>
      <c r="X1051" s="8">
        <v>74.2</v>
      </c>
      <c r="Y1051" s="5">
        <v>22803</v>
      </c>
      <c r="Z1051" s="27">
        <v>241.24930027660699</v>
      </c>
      <c r="AA1051" s="11">
        <v>1131.75</v>
      </c>
      <c r="AB1051" s="12">
        <v>-0.2131978821425291</v>
      </c>
      <c r="AC1051" s="5">
        <f>(D1051/S1051)*1000000</f>
        <v>3695.499947683169</v>
      </c>
      <c r="AD1051" s="5">
        <f>S1051/E1051</f>
        <v>67.398828252142778</v>
      </c>
      <c r="AE1051" s="5">
        <v>0</v>
      </c>
      <c r="AF1051" s="5">
        <v>0</v>
      </c>
      <c r="AG1051" s="5">
        <v>0</v>
      </c>
      <c r="AH1051" s="5">
        <v>6094000</v>
      </c>
      <c r="AI1051" s="5">
        <v>8086469.5700000003</v>
      </c>
      <c r="AJ1051" s="5">
        <v>240.47114999999999</v>
      </c>
      <c r="AK1051" s="5">
        <v>0</v>
      </c>
      <c r="AL1051" s="5">
        <v>0</v>
      </c>
      <c r="AM1051" s="5">
        <v>0</v>
      </c>
      <c r="AN1051" s="5">
        <v>0</v>
      </c>
      <c r="AO1051" s="5">
        <v>2</v>
      </c>
      <c r="AP1051" s="5">
        <v>0</v>
      </c>
      <c r="AQ1051" s="5">
        <v>0</v>
      </c>
      <c r="AR1051" s="5">
        <v>2</v>
      </c>
      <c r="AS1051" s="5">
        <v>0</v>
      </c>
      <c r="AT1051" s="5">
        <v>352</v>
      </c>
      <c r="AU1051" s="5">
        <f>IF(AM1051&gt;20,1,0)</f>
        <v>0</v>
      </c>
    </row>
    <row r="1052" spans="1:47">
      <c r="A1052" s="15">
        <v>50000</v>
      </c>
      <c r="B1052" s="1" t="s">
        <v>49</v>
      </c>
      <c r="C1052">
        <v>2004</v>
      </c>
      <c r="D1052">
        <v>2067.3000000000002</v>
      </c>
      <c r="E1052" s="13">
        <v>9217</v>
      </c>
      <c r="F1052" s="42">
        <v>9.4</v>
      </c>
      <c r="G1052" s="5">
        <v>2.58</v>
      </c>
      <c r="H1052" s="13"/>
      <c r="I1052" s="13"/>
      <c r="J1052" s="13"/>
      <c r="K1052" s="13"/>
      <c r="L1052" s="13"/>
      <c r="M1052" s="13"/>
      <c r="N1052" s="13"/>
      <c r="O1052" s="30">
        <v>7.8</v>
      </c>
      <c r="P1052" s="9">
        <v>5.2995859627115323</v>
      </c>
      <c r="Q1052" s="15">
        <v>4.8</v>
      </c>
      <c r="S1052" s="24">
        <v>619920</v>
      </c>
      <c r="T1052" s="5">
        <v>16.7</v>
      </c>
      <c r="U1052">
        <v>3.7</v>
      </c>
      <c r="V1052" s="9">
        <v>5.2474835536444218</v>
      </c>
      <c r="W1052" s="5">
        <v>34113</v>
      </c>
      <c r="X1052" s="8">
        <v>72</v>
      </c>
      <c r="Y1052" s="5">
        <v>22595</v>
      </c>
      <c r="Z1052" s="27">
        <v>285.60184508781299</v>
      </c>
      <c r="AA1052" s="5"/>
      <c r="AB1052" s="12">
        <v>-0.17969010141956659</v>
      </c>
      <c r="AC1052" s="5">
        <f>(D1052/S1052)*1000000</f>
        <v>3334.7851335656214</v>
      </c>
      <c r="AD1052" s="5">
        <f>S1052/E1052</f>
        <v>67.258327004448304</v>
      </c>
      <c r="AE1052" s="5">
        <v>0</v>
      </c>
      <c r="AF1052" s="5">
        <v>0</v>
      </c>
      <c r="AG1052" s="5">
        <v>0</v>
      </c>
      <c r="AH1052" s="5">
        <v>4228000</v>
      </c>
      <c r="AI1052" s="5">
        <v>5800450.8600000003</v>
      </c>
      <c r="AJ1052" s="5">
        <v>219.76398</v>
      </c>
      <c r="AK1052" s="5">
        <v>2</v>
      </c>
      <c r="AL1052" s="5">
        <v>4.0000000000000003E-5</v>
      </c>
      <c r="AM1052" s="5">
        <v>3</v>
      </c>
      <c r="AN1052" s="5">
        <v>2.0000000000000001E-4</v>
      </c>
      <c r="AO1052" s="5">
        <v>2</v>
      </c>
      <c r="AP1052" s="5">
        <v>1</v>
      </c>
      <c r="AQ1052" s="5">
        <v>1</v>
      </c>
      <c r="AR1052" s="5">
        <v>2</v>
      </c>
      <c r="AS1052" s="5">
        <v>0</v>
      </c>
      <c r="AT1052" s="5">
        <v>151</v>
      </c>
      <c r="AU1052" s="5">
        <f>IF(AM1052&gt;20,1,0)</f>
        <v>0</v>
      </c>
    </row>
    <row r="1053" spans="1:47">
      <c r="A1053" s="15">
        <v>50000</v>
      </c>
      <c r="B1053" s="1" t="s">
        <v>49</v>
      </c>
      <c r="C1053">
        <v>2003</v>
      </c>
      <c r="D1053">
        <v>1909.6</v>
      </c>
      <c r="E1053" s="13">
        <v>9217</v>
      </c>
      <c r="F1053" s="42">
        <v>9.6999999999999993</v>
      </c>
      <c r="G1053" s="5">
        <v>2.42</v>
      </c>
      <c r="H1053" s="13"/>
      <c r="I1053" s="13"/>
      <c r="J1053" s="13"/>
      <c r="K1053" s="13"/>
      <c r="L1053" s="13"/>
      <c r="M1053" s="13"/>
      <c r="N1053" s="13"/>
      <c r="O1053" s="30">
        <v>8.5</v>
      </c>
      <c r="P1053" s="9">
        <v>5.4122292669885903</v>
      </c>
      <c r="Q1053" s="15">
        <v>4.7</v>
      </c>
      <c r="S1053" s="24">
        <v>617858</v>
      </c>
      <c r="T1053" s="5">
        <v>15.4</v>
      </c>
      <c r="U1053">
        <v>4.3</v>
      </c>
      <c r="V1053" s="9">
        <v>5.3619266865605262</v>
      </c>
      <c r="W1053" s="5">
        <v>32344</v>
      </c>
      <c r="X1053" s="8">
        <v>71.400000000000006</v>
      </c>
      <c r="Y1053" s="5">
        <v>22272</v>
      </c>
      <c r="Z1053" s="27">
        <v>235.230826275239</v>
      </c>
      <c r="AA1053" s="5"/>
      <c r="AB1053" s="12">
        <v>-8.0045170396087717E-2</v>
      </c>
      <c r="AC1053" s="5">
        <f>(D1053/S1053)*1000000</f>
        <v>3090.677793279362</v>
      </c>
      <c r="AD1053" s="5">
        <f>S1053/E1053</f>
        <v>67.03460995985678</v>
      </c>
      <c r="AE1053" s="5">
        <v>0</v>
      </c>
      <c r="AF1053" s="5">
        <v>0</v>
      </c>
      <c r="AG1053" s="5">
        <v>0</v>
      </c>
      <c r="AH1053" s="5">
        <v>2794000</v>
      </c>
      <c r="AI1053" s="5">
        <v>3935204.59</v>
      </c>
      <c r="AJ1053" s="5">
        <v>111.87936999999999</v>
      </c>
      <c r="AK1053" s="5">
        <v>2</v>
      </c>
      <c r="AL1053" s="5">
        <v>2.0000000000000002E-5</v>
      </c>
      <c r="AM1053" s="5">
        <v>1</v>
      </c>
      <c r="AN1053" s="5">
        <v>1.0000000000000001E-5</v>
      </c>
      <c r="AO1053" s="5">
        <v>2</v>
      </c>
      <c r="AP1053" s="5">
        <v>2</v>
      </c>
      <c r="AQ1053" s="5">
        <v>1</v>
      </c>
      <c r="AR1053" s="5">
        <v>2</v>
      </c>
      <c r="AS1053" s="5">
        <v>0</v>
      </c>
      <c r="AT1053" s="5">
        <v>219</v>
      </c>
      <c r="AU1053" s="5">
        <f>IF(AM1053&gt;20,1,0)</f>
        <v>0</v>
      </c>
    </row>
    <row r="1054" spans="1:47">
      <c r="A1054" s="15">
        <v>50000</v>
      </c>
      <c r="B1054" s="1" t="s">
        <v>49</v>
      </c>
      <c r="C1054">
        <v>2002</v>
      </c>
      <c r="D1054">
        <v>1715.6</v>
      </c>
      <c r="E1054" s="17">
        <v>9217</v>
      </c>
      <c r="F1054" s="41">
        <v>9.8000000000000007</v>
      </c>
      <c r="G1054" s="5">
        <v>2.11</v>
      </c>
      <c r="H1054" s="17"/>
      <c r="I1054" s="17"/>
      <c r="J1054" s="17"/>
      <c r="K1054" s="17"/>
      <c r="L1054" s="17"/>
      <c r="M1054" s="17"/>
      <c r="N1054" s="17"/>
      <c r="O1054" s="30">
        <v>9.9</v>
      </c>
      <c r="P1054" s="9">
        <v>5.538313915989832</v>
      </c>
      <c r="Q1054" s="15">
        <v>4.2</v>
      </c>
      <c r="S1054" s="24">
        <v>615442</v>
      </c>
      <c r="T1054" s="5">
        <v>14.8</v>
      </c>
      <c r="U1054">
        <v>4</v>
      </c>
      <c r="V1054" s="9">
        <v>5.4913583693267762</v>
      </c>
      <c r="W1054" s="5">
        <v>31241</v>
      </c>
      <c r="X1054" s="8">
        <v>70.3</v>
      </c>
      <c r="Y1054" s="5">
        <v>22105</v>
      </c>
      <c r="Z1054" s="27">
        <v>244.67457264660101</v>
      </c>
      <c r="AA1054" s="5"/>
      <c r="AB1054" s="12">
        <v>-2.794223108954294E-2</v>
      </c>
      <c r="AC1054" s="5">
        <f>(D1054/S1054)*1000000</f>
        <v>2787.5900572271635</v>
      </c>
      <c r="AD1054" s="5">
        <f>S1054/E1054</f>
        <v>66.772485624389716</v>
      </c>
      <c r="AE1054" s="5">
        <v>0</v>
      </c>
      <c r="AF1054" s="5">
        <v>0</v>
      </c>
      <c r="AG1054" s="5">
        <v>0</v>
      </c>
      <c r="AH1054" s="5">
        <v>1959000</v>
      </c>
      <c r="AI1054" s="5">
        <v>2822032.64</v>
      </c>
      <c r="AJ1054" s="5">
        <v>92.436009999999996</v>
      </c>
      <c r="AK1054" s="5">
        <v>0</v>
      </c>
      <c r="AL1054" s="5">
        <v>0</v>
      </c>
      <c r="AM1054" s="5">
        <v>1</v>
      </c>
      <c r="AN1054" s="5">
        <v>2.0000000000000002E-5</v>
      </c>
      <c r="AO1054" s="5">
        <v>2</v>
      </c>
      <c r="AP1054" s="5">
        <v>1</v>
      </c>
      <c r="AQ1054" s="5">
        <v>0</v>
      </c>
      <c r="AR1054" s="5">
        <v>2</v>
      </c>
      <c r="AS1054" s="5">
        <v>0</v>
      </c>
      <c r="AT1054" s="5">
        <v>243</v>
      </c>
      <c r="AU1054" s="5">
        <f>IF(AM1054&gt;20,1,0)</f>
        <v>0</v>
      </c>
    </row>
    <row r="1055" spans="1:47">
      <c r="A1055" s="15">
        <v>50000</v>
      </c>
      <c r="B1055" s="1" t="s">
        <v>49</v>
      </c>
      <c r="C1055">
        <v>2001</v>
      </c>
      <c r="D1055">
        <v>1600.2</v>
      </c>
      <c r="E1055" s="13">
        <v>9217</v>
      </c>
      <c r="F1055" s="42">
        <v>9.8000000000000007</v>
      </c>
      <c r="G1055" s="5">
        <v>1.1399999999999999</v>
      </c>
      <c r="H1055" s="13"/>
      <c r="I1055" s="13"/>
      <c r="J1055" s="13"/>
      <c r="K1055" s="13"/>
      <c r="L1055" s="13"/>
      <c r="M1055" s="13"/>
      <c r="N1055" s="13"/>
      <c r="O1055" s="30">
        <v>9.6999999999999993</v>
      </c>
      <c r="P1055" s="9">
        <v>5.4695548604423756</v>
      </c>
      <c r="Q1055" s="15">
        <v>4</v>
      </c>
      <c r="S1055" s="24">
        <v>612223</v>
      </c>
      <c r="T1055" s="5">
        <v>15.2</v>
      </c>
      <c r="U1055">
        <v>3.3</v>
      </c>
      <c r="V1055" s="9">
        <v>5.4285782327113239</v>
      </c>
      <c r="W1055" s="5">
        <v>30744</v>
      </c>
      <c r="X1055" s="8">
        <v>69.8</v>
      </c>
      <c r="Y1055" s="5">
        <v>22473</v>
      </c>
      <c r="Z1055" s="27">
        <v>202.08168180305699</v>
      </c>
      <c r="AA1055" s="5"/>
      <c r="AB1055" s="12">
        <v>1.4159877057163359E-2</v>
      </c>
      <c r="AC1055" s="5">
        <f>(D1055/S1055)*1000000</f>
        <v>2613.753485249656</v>
      </c>
      <c r="AD1055" s="5">
        <f>S1055/E1055</f>
        <v>66.42323966583487</v>
      </c>
      <c r="AE1055" s="5">
        <v>0</v>
      </c>
      <c r="AF1055" s="5">
        <v>0</v>
      </c>
      <c r="AG1055" s="5">
        <v>0</v>
      </c>
      <c r="AH1055" s="5">
        <v>4041000</v>
      </c>
      <c r="AI1055" s="5">
        <v>5913287.2400000002</v>
      </c>
      <c r="AJ1055" s="5">
        <v>243.50504000000001</v>
      </c>
      <c r="AK1055" s="5">
        <v>2</v>
      </c>
      <c r="AL1055" s="5">
        <v>1.0000000000000001E-5</v>
      </c>
      <c r="AM1055" s="5">
        <v>1</v>
      </c>
      <c r="AN1055" s="5">
        <v>1.4999999999999999E-4</v>
      </c>
      <c r="AO1055" s="5">
        <v>9</v>
      </c>
      <c r="AP1055" s="5">
        <v>2</v>
      </c>
      <c r="AQ1055" s="5">
        <v>2</v>
      </c>
      <c r="AR1055" s="5">
        <v>9</v>
      </c>
      <c r="AS1055" s="5">
        <v>0</v>
      </c>
      <c r="AT1055" s="5">
        <v>205</v>
      </c>
      <c r="AU1055" s="5">
        <f>IF(AM1055&gt;20,1,0)</f>
        <v>0</v>
      </c>
    </row>
    <row r="1056" spans="1:47">
      <c r="A1056" s="15">
        <v>50000</v>
      </c>
      <c r="B1056" s="1" t="s">
        <v>49</v>
      </c>
      <c r="C1056">
        <v>2000</v>
      </c>
      <c r="D1056">
        <v>1549.3</v>
      </c>
      <c r="E1056" s="17">
        <v>9217</v>
      </c>
      <c r="F1056" s="41">
        <v>10</v>
      </c>
      <c r="G1056" s="5">
        <v>1.48</v>
      </c>
      <c r="H1056" s="17"/>
      <c r="I1056" s="17"/>
      <c r="J1056" s="17"/>
      <c r="K1056" s="17"/>
      <c r="L1056" s="17"/>
      <c r="M1056" s="17"/>
      <c r="N1056" s="17"/>
      <c r="O1056" s="30">
        <v>10</v>
      </c>
      <c r="P1056" s="9">
        <v>5.5028760651977535</v>
      </c>
      <c r="Q1056" s="15">
        <v>3.8</v>
      </c>
      <c r="S1056" s="24">
        <v>608613</v>
      </c>
      <c r="T1056" s="5">
        <v>14.9</v>
      </c>
      <c r="U1056">
        <v>2.8</v>
      </c>
      <c r="V1056" s="9">
        <v>5.4665968252673096</v>
      </c>
      <c r="W1056" s="5">
        <v>29109</v>
      </c>
      <c r="X1056" s="8">
        <v>68.7</v>
      </c>
      <c r="Y1056" s="5">
        <v>22125</v>
      </c>
      <c r="Z1056" s="27">
        <v>189.17227872568</v>
      </c>
      <c r="AA1056" s="5"/>
      <c r="AB1056" s="12">
        <v>3.8829956376514305E-2</v>
      </c>
      <c r="AC1056" s="5">
        <f>(D1056/S1056)*1000000</f>
        <v>2545.6242308330584</v>
      </c>
      <c r="AD1056" s="5">
        <f>S1056/E1056</f>
        <v>66.031572095041767</v>
      </c>
      <c r="AE1056" s="5">
        <v>0</v>
      </c>
      <c r="AF1056" s="5">
        <v>0</v>
      </c>
      <c r="AG1056" s="5">
        <v>0</v>
      </c>
      <c r="AH1056" s="5">
        <v>5849000</v>
      </c>
      <c r="AI1056" s="5">
        <v>8802523.1699999999</v>
      </c>
      <c r="AJ1056" s="5">
        <v>255.14590000000001</v>
      </c>
      <c r="AK1056" s="5">
        <v>4</v>
      </c>
      <c r="AL1056" s="5">
        <v>1E-4</v>
      </c>
      <c r="AM1056" s="5">
        <v>1</v>
      </c>
      <c r="AN1056" s="5">
        <v>2.0000000000000002E-5</v>
      </c>
      <c r="AO1056" s="5">
        <v>2</v>
      </c>
      <c r="AP1056" s="5">
        <v>1</v>
      </c>
      <c r="AQ1056" s="5">
        <v>1</v>
      </c>
      <c r="AR1056" s="5">
        <v>2</v>
      </c>
      <c r="AS1056" s="5">
        <v>0</v>
      </c>
      <c r="AT1056" s="5">
        <v>270</v>
      </c>
      <c r="AU1056" s="5">
        <f>IF(AM1056&gt;20,1,0)</f>
        <v>0</v>
      </c>
    </row>
    <row r="1057" spans="1:47">
      <c r="A1057" s="15">
        <v>50000</v>
      </c>
      <c r="B1057" s="1" t="s">
        <v>49</v>
      </c>
      <c r="C1057">
        <v>1999</v>
      </c>
      <c r="D1057">
        <v>1507.1</v>
      </c>
      <c r="E1057" s="13">
        <v>9217</v>
      </c>
      <c r="F1057" s="42">
        <v>10</v>
      </c>
      <c r="G1057" s="5">
        <v>2.86</v>
      </c>
      <c r="H1057" s="13"/>
      <c r="I1057" s="13"/>
      <c r="J1057" s="13"/>
      <c r="K1057" s="13"/>
      <c r="L1057" s="13"/>
      <c r="M1057" s="13"/>
      <c r="N1057" s="13"/>
      <c r="O1057" s="30">
        <v>9.6</v>
      </c>
      <c r="P1057" s="9">
        <v>5.5138708411004806</v>
      </c>
      <c r="Q1057" s="15">
        <v>3.3</v>
      </c>
      <c r="S1057" s="25">
        <v>604683</v>
      </c>
      <c r="T1057" s="5">
        <v>14.4</v>
      </c>
      <c r="U1057">
        <v>3</v>
      </c>
      <c r="V1057" s="9">
        <v>5.4829981900483942</v>
      </c>
      <c r="W1057" s="5">
        <v>27112</v>
      </c>
      <c r="X1057" s="5">
        <v>69.099999999999994</v>
      </c>
      <c r="Y1057" s="5">
        <v>21510</v>
      </c>
      <c r="Z1057" s="27">
        <v>207.547026492745</v>
      </c>
      <c r="AA1057" s="5"/>
      <c r="AB1057" s="5"/>
      <c r="AC1057" s="5">
        <f>(D1057/S1057)*1000000</f>
        <v>2492.3803050523993</v>
      </c>
      <c r="AD1057" s="5">
        <f>S1057/E1057</f>
        <v>65.605186069219926</v>
      </c>
      <c r="AE1057" s="5">
        <v>35000</v>
      </c>
      <c r="AF1057" s="5">
        <v>54444.22</v>
      </c>
      <c r="AG1057" s="5">
        <v>3.5392999999999999</v>
      </c>
      <c r="AH1057" s="5">
        <v>3425000.04</v>
      </c>
      <c r="AI1057" s="5">
        <v>5327756.13</v>
      </c>
      <c r="AJ1057" s="5">
        <v>175.22615999999999</v>
      </c>
      <c r="AK1057" s="5">
        <v>6</v>
      </c>
      <c r="AL1057" s="5">
        <v>1.2999999999999999E-4</v>
      </c>
      <c r="AM1057" s="5">
        <v>2</v>
      </c>
      <c r="AN1057" s="5">
        <v>8.0000000000000007E-5</v>
      </c>
      <c r="AO1057" s="5">
        <v>3</v>
      </c>
      <c r="AP1057" s="5">
        <v>2</v>
      </c>
      <c r="AQ1057" s="5">
        <v>2</v>
      </c>
      <c r="AR1057" s="5">
        <v>3</v>
      </c>
      <c r="AS1057" s="5">
        <v>1</v>
      </c>
      <c r="AT1057" s="5">
        <v>177</v>
      </c>
      <c r="AU1057" s="5">
        <f>IF(AM1057&gt;20,1,0)</f>
        <v>0</v>
      </c>
    </row>
    <row r="1058" spans="1:47">
      <c r="A1058" s="15">
        <v>50000</v>
      </c>
      <c r="B1058" s="1" t="s">
        <v>49</v>
      </c>
      <c r="C1058">
        <v>1998</v>
      </c>
      <c r="D1058">
        <v>1463</v>
      </c>
      <c r="E1058" s="13">
        <v>9217</v>
      </c>
      <c r="F1058" s="42"/>
      <c r="G1058" s="5">
        <v>2.2000000000000002</v>
      </c>
      <c r="H1058" s="13"/>
      <c r="I1058" s="13"/>
      <c r="J1058" s="13"/>
      <c r="K1058" s="13"/>
      <c r="L1058" s="13"/>
      <c r="M1058" s="13"/>
      <c r="N1058" s="13"/>
      <c r="O1058" s="30">
        <v>9.9</v>
      </c>
      <c r="P1058" s="9">
        <v>5.4065953202704558</v>
      </c>
      <c r="Q1058" s="15">
        <v>3.3</v>
      </c>
      <c r="S1058" s="25">
        <v>600416</v>
      </c>
      <c r="T1058" s="5">
        <v>13.5</v>
      </c>
      <c r="U1058">
        <v>3.4</v>
      </c>
      <c r="V1058" s="9">
        <v>5.3672912893259337</v>
      </c>
      <c r="W1058" s="5">
        <v>25667</v>
      </c>
      <c r="X1058" s="8">
        <v>69.099999999999994</v>
      </c>
      <c r="Y1058" s="5">
        <v>21215</v>
      </c>
      <c r="Z1058" s="27">
        <v>192.87940394600801</v>
      </c>
      <c r="AA1058" s="5"/>
      <c r="AB1058" s="5"/>
      <c r="AC1058" s="5">
        <f>(D1058/S1058)*1000000</f>
        <v>2436.6439268773647</v>
      </c>
      <c r="AD1058" s="5">
        <f>S1058/E1058</f>
        <v>65.14223717044591</v>
      </c>
      <c r="AE1058" s="5">
        <v>700000</v>
      </c>
      <c r="AF1058" s="5">
        <v>1112933.3600000001</v>
      </c>
      <c r="AG1058" s="5">
        <v>28.276240000000001</v>
      </c>
      <c r="AH1058" s="5">
        <v>32965000</v>
      </c>
      <c r="AI1058" s="5">
        <v>52411211.479999997</v>
      </c>
      <c r="AJ1058" s="5">
        <v>1601.36463</v>
      </c>
      <c r="AK1058" s="5">
        <v>5</v>
      </c>
      <c r="AL1058" s="5">
        <v>4.8000000000000001E-4</v>
      </c>
      <c r="AM1058" s="5">
        <v>0</v>
      </c>
      <c r="AN1058" s="5">
        <v>0</v>
      </c>
      <c r="AO1058" s="5">
        <v>13</v>
      </c>
      <c r="AP1058" s="5">
        <v>0</v>
      </c>
      <c r="AQ1058" s="5">
        <v>4</v>
      </c>
      <c r="AR1058" s="5">
        <v>13</v>
      </c>
      <c r="AS1058" s="5">
        <v>1</v>
      </c>
      <c r="AT1058" s="5">
        <v>220</v>
      </c>
      <c r="AU1058" s="5">
        <f>IF(AM1058&gt;20,1,0)</f>
        <v>0</v>
      </c>
    </row>
    <row r="1059" spans="1:47">
      <c r="A1059" s="15">
        <v>50000</v>
      </c>
      <c r="B1059" s="1" t="s">
        <v>49</v>
      </c>
      <c r="C1059">
        <v>1997</v>
      </c>
      <c r="D1059">
        <v>1421.8</v>
      </c>
      <c r="E1059" s="13">
        <v>9217</v>
      </c>
      <c r="F1059" s="42"/>
      <c r="G1059" s="5">
        <v>1.53</v>
      </c>
      <c r="H1059" s="13"/>
      <c r="I1059" s="13"/>
      <c r="J1059" s="13"/>
      <c r="K1059" s="13"/>
      <c r="L1059" s="13"/>
      <c r="M1059" s="13"/>
      <c r="N1059" s="13"/>
      <c r="O1059" s="30">
        <v>9.3000000000000007</v>
      </c>
      <c r="P1059" s="9">
        <v>5.1996242095783378</v>
      </c>
      <c r="Q1059" s="15">
        <v>3.1</v>
      </c>
      <c r="R1059">
        <v>2.7</v>
      </c>
      <c r="S1059" s="25">
        <v>597239</v>
      </c>
      <c r="T1059" s="5">
        <v>12.9</v>
      </c>
      <c r="U1059">
        <v>3.9</v>
      </c>
      <c r="V1059" s="9">
        <v>5.2043105176638607</v>
      </c>
      <c r="W1059" s="5">
        <v>23999</v>
      </c>
      <c r="X1059" s="8">
        <v>69.099999999999994</v>
      </c>
      <c r="Y1059" s="5">
        <v>21149</v>
      </c>
      <c r="Z1059" s="27">
        <v>161.85206822460501</v>
      </c>
      <c r="AA1059" s="5"/>
      <c r="AB1059" s="5"/>
      <c r="AC1059" s="5">
        <f>(D1059/S1059)*1000000</f>
        <v>2380.6214932380503</v>
      </c>
      <c r="AD1059" s="5">
        <f>S1059/E1059</f>
        <v>64.797548009113598</v>
      </c>
      <c r="AE1059" s="5">
        <v>0</v>
      </c>
      <c r="AF1059" s="5">
        <v>0</v>
      </c>
      <c r="AG1059" s="5">
        <v>0</v>
      </c>
      <c r="AH1059" s="5">
        <v>17353999.859999999</v>
      </c>
      <c r="AI1059" s="5">
        <v>28020977.219999999</v>
      </c>
      <c r="AJ1059" s="5">
        <v>922.52989000000002</v>
      </c>
      <c r="AK1059" s="5">
        <v>1</v>
      </c>
      <c r="AL1059" s="5">
        <v>4.0000000000000003E-5</v>
      </c>
      <c r="AM1059" s="5">
        <v>2</v>
      </c>
      <c r="AN1059" s="5">
        <v>2.0000000000000002E-5</v>
      </c>
      <c r="AO1059" s="5">
        <v>2</v>
      </c>
      <c r="AP1059" s="5">
        <v>2</v>
      </c>
      <c r="AQ1059" s="5">
        <v>1</v>
      </c>
      <c r="AR1059" s="5">
        <v>2</v>
      </c>
      <c r="AS1059" s="5">
        <v>0</v>
      </c>
      <c r="AT1059" s="5">
        <v>261</v>
      </c>
      <c r="AU1059" s="5">
        <f>IF(AM1059&gt;20,1,0)</f>
        <v>0</v>
      </c>
    </row>
    <row r="1060" spans="1:47">
      <c r="A1060" s="15">
        <v>51000</v>
      </c>
      <c r="B1060" s="1" t="s">
        <v>50</v>
      </c>
      <c r="C1060">
        <v>2019</v>
      </c>
      <c r="D1060">
        <v>35795.599999999999</v>
      </c>
      <c r="E1060" s="13">
        <v>39490</v>
      </c>
      <c r="F1060" s="42">
        <v>6.1</v>
      </c>
      <c r="G1060" s="42"/>
      <c r="H1060" s="38" t="s">
        <v>238</v>
      </c>
      <c r="I1060" s="38" t="s">
        <v>239</v>
      </c>
      <c r="J1060" s="38" t="s">
        <v>240</v>
      </c>
      <c r="K1060" s="38">
        <v>19.399999999999999</v>
      </c>
      <c r="L1060" s="38">
        <v>6.6</v>
      </c>
      <c r="M1060" s="38">
        <v>9.6999999999999993</v>
      </c>
      <c r="N1060" s="13">
        <v>1234</v>
      </c>
      <c r="O1060" s="30">
        <v>8.8000000000000007</v>
      </c>
      <c r="P1060" s="13"/>
      <c r="Q1060" s="15">
        <v>89.6</v>
      </c>
      <c r="S1060" s="31">
        <v>8535519</v>
      </c>
      <c r="T1060" s="5">
        <v>202.8</v>
      </c>
      <c r="U1060">
        <v>2.8</v>
      </c>
      <c r="V1060" s="5"/>
      <c r="W1060" s="5">
        <v>59657</v>
      </c>
      <c r="X1060" s="8">
        <v>67.599999999999994</v>
      </c>
      <c r="Y1060" s="5">
        <v>272258</v>
      </c>
      <c r="Z1060" s="27">
        <v>2734.9120592815302</v>
      </c>
      <c r="AA1060" s="11">
        <v>21817.25</v>
      </c>
      <c r="AB1060" s="5"/>
      <c r="AC1060" s="5">
        <f>(D1060/S1060)*1000000</f>
        <v>4193.7227250035994</v>
      </c>
      <c r="AD1060" s="5">
        <f>S1060/E1060</f>
        <v>216.1438085591289</v>
      </c>
      <c r="AE1060" s="5">
        <v>9711000</v>
      </c>
      <c r="AF1060" s="5">
        <v>9711000</v>
      </c>
      <c r="AG1060" s="5">
        <v>155.39989</v>
      </c>
      <c r="AH1060" s="5">
        <v>7147200.0099999998</v>
      </c>
      <c r="AI1060" s="5">
        <v>7147200.0099999998</v>
      </c>
      <c r="AJ1060" s="5">
        <v>269.99421999999998</v>
      </c>
      <c r="AK1060" s="5">
        <v>18</v>
      </c>
      <c r="AL1060" s="5">
        <v>5.9999999999999995E-4</v>
      </c>
      <c r="AM1060" s="5">
        <v>6</v>
      </c>
      <c r="AN1060" s="5">
        <v>4.0000000000000002E-4</v>
      </c>
      <c r="AO1060" s="5">
        <v>22</v>
      </c>
      <c r="AP1060" s="5">
        <v>3</v>
      </c>
      <c r="AQ1060" s="5">
        <v>2</v>
      </c>
      <c r="AR1060" s="5">
        <v>3</v>
      </c>
      <c r="AS1060" s="5">
        <v>22</v>
      </c>
      <c r="AT1060" s="5">
        <v>811</v>
      </c>
      <c r="AU1060" s="5">
        <f>IF(AM1060&gt;20,1,0)</f>
        <v>0</v>
      </c>
    </row>
    <row r="1061" spans="1:47">
      <c r="A1061" s="15">
        <v>51000</v>
      </c>
      <c r="B1061" s="1" t="s">
        <v>50</v>
      </c>
      <c r="C1061">
        <v>2018</v>
      </c>
      <c r="D1061">
        <v>34345.1</v>
      </c>
      <c r="E1061" s="13">
        <v>39490</v>
      </c>
      <c r="F1061" s="42">
        <v>6.4</v>
      </c>
      <c r="G1061" s="5">
        <v>4.5904491649999999</v>
      </c>
      <c r="H1061" s="38" t="s">
        <v>391</v>
      </c>
      <c r="I1061" s="38" t="s">
        <v>392</v>
      </c>
      <c r="J1061" s="38" t="s">
        <v>393</v>
      </c>
      <c r="K1061" s="38">
        <v>19.2</v>
      </c>
      <c r="L1061" s="38">
        <v>6.5</v>
      </c>
      <c r="M1061" s="38">
        <v>9.5</v>
      </c>
      <c r="N1061" s="13">
        <v>1175</v>
      </c>
      <c r="O1061" s="30">
        <v>9.8000000000000007</v>
      </c>
      <c r="P1061" s="9">
        <v>7.6209914738648434</v>
      </c>
      <c r="Q1061" s="15">
        <v>86.6</v>
      </c>
      <c r="S1061" s="31">
        <v>8501286</v>
      </c>
      <c r="T1061" s="5">
        <v>198.3</v>
      </c>
      <c r="U1061">
        <v>3</v>
      </c>
      <c r="V1061" s="5"/>
      <c r="W1061" s="5">
        <v>57964</v>
      </c>
      <c r="X1061" s="8">
        <v>66</v>
      </c>
      <c r="Y1061" s="5">
        <v>270687</v>
      </c>
      <c r="Z1061" s="27">
        <v>2608.00304917727</v>
      </c>
      <c r="AA1061" s="11">
        <v>21614.5</v>
      </c>
      <c r="AC1061" s="5">
        <f>(D1061/S1061)*1000000</f>
        <v>4039.9887734632148</v>
      </c>
      <c r="AD1061" s="5">
        <f>S1061/E1061</f>
        <v>215.27693086857431</v>
      </c>
      <c r="AE1061" s="5">
        <v>312000</v>
      </c>
      <c r="AF1061" s="5">
        <v>321998.98</v>
      </c>
      <c r="AG1061" s="5">
        <v>16.27984</v>
      </c>
      <c r="AH1061" s="5">
        <v>93609599.989999995</v>
      </c>
      <c r="AI1061" s="5">
        <v>96609602.140000001</v>
      </c>
      <c r="AJ1061" s="5">
        <v>2671.5832700000001</v>
      </c>
      <c r="AK1061" s="5">
        <v>19</v>
      </c>
      <c r="AL1061" s="5">
        <v>7.9000000000000001E-4</v>
      </c>
      <c r="AM1061" s="5">
        <v>14</v>
      </c>
      <c r="AN1061" s="5">
        <v>4.4000000000000002E-4</v>
      </c>
      <c r="AO1061" s="5">
        <v>4</v>
      </c>
      <c r="AP1061" s="5">
        <v>2</v>
      </c>
      <c r="AQ1061" s="5">
        <v>2</v>
      </c>
      <c r="AR1061" s="5">
        <v>4</v>
      </c>
      <c r="AS1061" s="5">
        <v>2</v>
      </c>
      <c r="AT1061" s="5">
        <v>631</v>
      </c>
      <c r="AU1061" s="5">
        <f>IF(AM1061&gt;20,1,0)</f>
        <v>0</v>
      </c>
    </row>
    <row r="1062" spans="1:47">
      <c r="A1062" s="15">
        <v>51000</v>
      </c>
      <c r="B1062" s="1" t="s">
        <v>50</v>
      </c>
      <c r="C1062">
        <v>2017</v>
      </c>
      <c r="D1062">
        <v>33114</v>
      </c>
      <c r="E1062" s="13">
        <v>39490</v>
      </c>
      <c r="F1062" s="42">
        <v>6.8</v>
      </c>
      <c r="G1062" s="5">
        <v>5.5521383000000002</v>
      </c>
      <c r="H1062" s="38" t="s">
        <v>544</v>
      </c>
      <c r="I1062" s="38" t="s">
        <v>545</v>
      </c>
      <c r="J1062" s="38" t="s">
        <v>546</v>
      </c>
      <c r="K1062" s="38">
        <v>19.2</v>
      </c>
      <c r="L1062" s="38">
        <v>6.4</v>
      </c>
      <c r="M1062" s="38">
        <v>9.3000000000000007</v>
      </c>
      <c r="N1062" s="13">
        <v>1061</v>
      </c>
      <c r="O1062" s="30">
        <v>10.3</v>
      </c>
      <c r="P1062" s="9">
        <v>7.5705528789151977</v>
      </c>
      <c r="Q1062" s="15">
        <v>84.1</v>
      </c>
      <c r="S1062" s="31">
        <v>8463587</v>
      </c>
      <c r="T1062" s="5">
        <v>193.5</v>
      </c>
      <c r="U1062">
        <v>3.7</v>
      </c>
      <c r="V1062" s="9">
        <v>7.6162423942276201</v>
      </c>
      <c r="W1062" s="5">
        <v>55631</v>
      </c>
      <c r="X1062" s="8">
        <v>67.5</v>
      </c>
      <c r="Y1062" s="5">
        <v>262446</v>
      </c>
      <c r="Z1062" s="27">
        <v>2641.0769081777798</v>
      </c>
      <c r="AA1062" s="11">
        <v>20295.25</v>
      </c>
      <c r="AB1062" s="5"/>
      <c r="AC1062" s="5">
        <f>(D1062/S1062)*1000000</f>
        <v>3912.5255048480035</v>
      </c>
      <c r="AD1062" s="5">
        <f>S1062/E1062</f>
        <v>214.32228412256268</v>
      </c>
      <c r="AE1062" s="5">
        <v>43500</v>
      </c>
      <c r="AF1062" s="5">
        <v>45195.38</v>
      </c>
      <c r="AG1062" s="5">
        <v>1.4922500000000001</v>
      </c>
      <c r="AH1062" s="5">
        <v>13795599.99</v>
      </c>
      <c r="AI1062" s="5">
        <v>14333274.66</v>
      </c>
      <c r="AJ1062" s="5">
        <v>211.89492999999999</v>
      </c>
      <c r="AK1062" s="5">
        <v>1</v>
      </c>
      <c r="AL1062" s="5">
        <v>0</v>
      </c>
      <c r="AM1062" s="5">
        <v>1</v>
      </c>
      <c r="AN1062" s="5">
        <v>0</v>
      </c>
      <c r="AO1062" s="5">
        <v>5</v>
      </c>
      <c r="AP1062" s="5">
        <v>1</v>
      </c>
      <c r="AQ1062" s="5">
        <v>1</v>
      </c>
      <c r="AR1062" s="5">
        <v>5</v>
      </c>
      <c r="AS1062" s="5">
        <v>1</v>
      </c>
      <c r="AT1062" s="5">
        <v>427</v>
      </c>
      <c r="AU1062" s="5">
        <f>IF(AM1062&gt;20,1,0)</f>
        <v>0</v>
      </c>
    </row>
    <row r="1063" spans="1:47">
      <c r="A1063" s="15">
        <v>51000</v>
      </c>
      <c r="B1063" s="1" t="s">
        <v>50</v>
      </c>
      <c r="C1063">
        <v>2016</v>
      </c>
      <c r="D1063">
        <v>31747.9</v>
      </c>
      <c r="E1063" s="17">
        <v>39490</v>
      </c>
      <c r="F1063" s="41">
        <v>7</v>
      </c>
      <c r="G1063" s="5">
        <v>5.73</v>
      </c>
      <c r="H1063" s="38" t="s">
        <v>697</v>
      </c>
      <c r="I1063" s="38" t="s">
        <v>698</v>
      </c>
      <c r="J1063" s="38" t="s">
        <v>699</v>
      </c>
      <c r="K1063" s="38">
        <v>19</v>
      </c>
      <c r="L1063" s="38">
        <v>6.3</v>
      </c>
      <c r="M1063" s="38">
        <v>9</v>
      </c>
      <c r="N1063" s="17">
        <v>1220</v>
      </c>
      <c r="O1063" s="30">
        <v>11.4</v>
      </c>
      <c r="P1063" s="9">
        <v>7.3107630041179412</v>
      </c>
      <c r="Q1063" s="15">
        <v>80.900000000000006</v>
      </c>
      <c r="S1063" s="31">
        <v>8410106</v>
      </c>
      <c r="T1063" s="5">
        <v>188.3</v>
      </c>
      <c r="U1063">
        <v>4.0999999999999996</v>
      </c>
      <c r="V1063" s="9">
        <v>7.2866649431800683</v>
      </c>
      <c r="W1063" s="5">
        <v>53792</v>
      </c>
      <c r="X1063" s="8">
        <v>66.3</v>
      </c>
      <c r="Y1063" s="5">
        <v>256825</v>
      </c>
      <c r="Z1063" s="27">
        <v>2411.8908652681498</v>
      </c>
      <c r="AA1063" s="11">
        <v>18804.5</v>
      </c>
      <c r="AB1063" s="12">
        <v>0.17312489082111607</v>
      </c>
      <c r="AC1063" s="5">
        <f>(D1063/S1063)*1000000</f>
        <v>3774.970256022933</v>
      </c>
      <c r="AD1063" s="5">
        <f>S1063/E1063</f>
        <v>212.96799189668269</v>
      </c>
      <c r="AE1063" s="5">
        <v>3980000.01</v>
      </c>
      <c r="AF1063" s="5">
        <v>4220735.87</v>
      </c>
      <c r="AG1063" s="5">
        <v>192.32231999999999</v>
      </c>
      <c r="AH1063" s="5">
        <v>94481599.989999995</v>
      </c>
      <c r="AI1063" s="5">
        <v>100196451.29000001</v>
      </c>
      <c r="AJ1063" s="5">
        <v>3822.3612199999998</v>
      </c>
      <c r="AK1063" s="5">
        <v>99</v>
      </c>
      <c r="AL1063" s="5">
        <v>9.8399999999999998E-3</v>
      </c>
      <c r="AM1063" s="5">
        <v>10</v>
      </c>
      <c r="AN1063" s="5">
        <v>4.6999999999999999E-4</v>
      </c>
      <c r="AO1063" s="5">
        <v>6</v>
      </c>
      <c r="AP1063" s="5">
        <v>2</v>
      </c>
      <c r="AQ1063" s="5">
        <v>2</v>
      </c>
      <c r="AR1063" s="5">
        <v>6</v>
      </c>
      <c r="AS1063" s="5">
        <v>6</v>
      </c>
      <c r="AT1063" s="5">
        <v>640</v>
      </c>
      <c r="AU1063" s="5">
        <f>IF(AM1063&gt;20,1,0)</f>
        <v>0</v>
      </c>
    </row>
    <row r="1064" spans="1:47">
      <c r="A1064" s="15">
        <v>51000</v>
      </c>
      <c r="B1064" s="1" t="s">
        <v>50</v>
      </c>
      <c r="C1064">
        <v>2015</v>
      </c>
      <c r="D1064">
        <v>30618.5</v>
      </c>
      <c r="E1064" s="13">
        <v>39490</v>
      </c>
      <c r="F1064" s="42">
        <v>7</v>
      </c>
      <c r="G1064" s="5">
        <v>4.66</v>
      </c>
      <c r="H1064" s="38" t="s">
        <v>850</v>
      </c>
      <c r="I1064" s="38" t="s">
        <v>851</v>
      </c>
      <c r="J1064" s="38" t="s">
        <v>852</v>
      </c>
      <c r="K1064" s="38">
        <v>19.2</v>
      </c>
      <c r="L1064" s="38">
        <v>6.3</v>
      </c>
      <c r="M1064" s="38">
        <v>9</v>
      </c>
      <c r="N1064" s="13">
        <v>933</v>
      </c>
      <c r="O1064" s="30">
        <v>10.9</v>
      </c>
      <c r="P1064" s="9">
        <v>7.3273432893109005</v>
      </c>
      <c r="Q1064" s="15">
        <v>78.099999999999994</v>
      </c>
      <c r="S1064" s="31">
        <v>8361808</v>
      </c>
      <c r="T1064" s="5">
        <v>184.8</v>
      </c>
      <c r="U1064">
        <v>4.5</v>
      </c>
      <c r="V1064" s="9">
        <v>7.3101008786111459</v>
      </c>
      <c r="W1064" s="5">
        <v>52742</v>
      </c>
      <c r="X1064" s="8">
        <v>67.099999999999994</v>
      </c>
      <c r="Y1064" s="5">
        <v>246747</v>
      </c>
      <c r="Z1064" s="27">
        <v>2592.3851151508002</v>
      </c>
      <c r="AA1064" s="11">
        <v>18080.75</v>
      </c>
      <c r="AB1064" s="12">
        <v>0.16911873769504618</v>
      </c>
      <c r="AC1064" s="5">
        <f>(D1064/S1064)*1000000</f>
        <v>3661.7080899250495</v>
      </c>
      <c r="AD1064" s="5">
        <f>S1064/E1064</f>
        <v>211.74494808812358</v>
      </c>
      <c r="AE1064" s="5">
        <v>512000</v>
      </c>
      <c r="AF1064" s="5">
        <v>559821</v>
      </c>
      <c r="AG1064" s="5">
        <v>11.29528</v>
      </c>
      <c r="AH1064" s="5">
        <v>19018814.010000002</v>
      </c>
      <c r="AI1064" s="5">
        <v>20795178.359999999</v>
      </c>
      <c r="AJ1064" s="5">
        <v>883.77435000000003</v>
      </c>
      <c r="AK1064" s="5">
        <v>3</v>
      </c>
      <c r="AL1064" s="5">
        <v>1.0000000000000001E-5</v>
      </c>
      <c r="AM1064" s="5">
        <v>2</v>
      </c>
      <c r="AN1064" s="5">
        <v>8.0000000000000007E-5</v>
      </c>
      <c r="AO1064" s="5">
        <v>4</v>
      </c>
      <c r="AP1064" s="5">
        <v>2</v>
      </c>
      <c r="AQ1064" s="5">
        <v>1</v>
      </c>
      <c r="AR1064" s="5">
        <v>4</v>
      </c>
      <c r="AS1064" s="5">
        <v>4</v>
      </c>
      <c r="AT1064" s="5">
        <v>590</v>
      </c>
      <c r="AU1064" s="5">
        <f>IF(AM1064&gt;20,1,0)</f>
        <v>0</v>
      </c>
    </row>
    <row r="1065" spans="1:47">
      <c r="A1065" s="15">
        <v>51000</v>
      </c>
      <c r="B1065" s="1" t="s">
        <v>50</v>
      </c>
      <c r="C1065">
        <v>2014</v>
      </c>
      <c r="D1065">
        <v>30163</v>
      </c>
      <c r="E1065" s="17">
        <v>39490</v>
      </c>
      <c r="F1065" s="41">
        <v>6.7</v>
      </c>
      <c r="G1065" s="5">
        <v>4.0599999999999996</v>
      </c>
      <c r="H1065" s="38" t="s">
        <v>1001</v>
      </c>
      <c r="I1065" s="38" t="s">
        <v>1002</v>
      </c>
      <c r="J1065" s="38" t="s">
        <v>1003</v>
      </c>
      <c r="K1065" s="38">
        <v>19.2</v>
      </c>
      <c r="L1065" s="38">
        <v>6.1</v>
      </c>
      <c r="M1065" s="38">
        <v>8.8000000000000007</v>
      </c>
      <c r="N1065" s="17">
        <v>1098</v>
      </c>
      <c r="O1065" s="30">
        <v>10.199999999999999</v>
      </c>
      <c r="P1065" s="9">
        <v>7.3682036746136781</v>
      </c>
      <c r="Q1065" s="15">
        <v>75.599999999999994</v>
      </c>
      <c r="S1065" s="31">
        <v>8310993</v>
      </c>
      <c r="T1065" s="5">
        <v>178.3</v>
      </c>
      <c r="U1065">
        <v>5.2</v>
      </c>
      <c r="V1065" s="9">
        <v>7.3490545780933099</v>
      </c>
      <c r="W1065" s="5">
        <v>50761</v>
      </c>
      <c r="X1065" s="8">
        <v>68.7</v>
      </c>
      <c r="Y1065" s="5">
        <v>232611</v>
      </c>
      <c r="Z1065" s="27">
        <v>2376.65153750321</v>
      </c>
      <c r="AA1065" s="11">
        <v>17632.75</v>
      </c>
      <c r="AB1065" s="12">
        <v>0.1722885681909021</v>
      </c>
      <c r="AC1065" s="5">
        <f>(D1065/S1065)*1000000</f>
        <v>3629.2895445826994</v>
      </c>
      <c r="AD1065" s="5">
        <f>S1065/E1065</f>
        <v>210.45816662446188</v>
      </c>
      <c r="AE1065" s="5">
        <v>1346250.01</v>
      </c>
      <c r="AF1065" s="5">
        <v>1473737.12</v>
      </c>
      <c r="AG1065" s="5">
        <v>115.40479999999999</v>
      </c>
      <c r="AH1065" s="5">
        <v>8882900.0099999998</v>
      </c>
      <c r="AI1065" s="5">
        <v>9724095.3100000005</v>
      </c>
      <c r="AJ1065" s="5">
        <v>334.08625999999998</v>
      </c>
      <c r="AK1065" s="5">
        <v>49</v>
      </c>
      <c r="AL1065" s="5">
        <v>3.0999999999999999E-3</v>
      </c>
      <c r="AM1065" s="5">
        <v>8</v>
      </c>
      <c r="AN1065" s="5">
        <v>3.5E-4</v>
      </c>
      <c r="AO1065" s="5">
        <v>3</v>
      </c>
      <c r="AP1065" s="5">
        <v>1</v>
      </c>
      <c r="AQ1065" s="5">
        <v>1</v>
      </c>
      <c r="AR1065" s="5">
        <v>3</v>
      </c>
      <c r="AS1065" s="5">
        <v>1</v>
      </c>
      <c r="AT1065" s="5">
        <v>628</v>
      </c>
      <c r="AU1065" s="5">
        <f>IF(AM1065&gt;20,1,0)</f>
        <v>0</v>
      </c>
    </row>
    <row r="1066" spans="1:47">
      <c r="A1066" s="15">
        <v>51000</v>
      </c>
      <c r="B1066" s="1" t="s">
        <v>50</v>
      </c>
      <c r="C1066">
        <v>2013</v>
      </c>
      <c r="D1066">
        <v>29580.400000000001</v>
      </c>
      <c r="E1066" s="13">
        <v>39490</v>
      </c>
      <c r="F1066" s="42">
        <v>6.7</v>
      </c>
      <c r="G1066" s="5">
        <v>3.87</v>
      </c>
      <c r="H1066" s="38" t="s">
        <v>1154</v>
      </c>
      <c r="I1066" s="38" t="s">
        <v>1155</v>
      </c>
      <c r="J1066" s="38" t="s">
        <v>1156</v>
      </c>
      <c r="K1066" s="38">
        <v>19.3</v>
      </c>
      <c r="L1066" s="38">
        <v>5.9</v>
      </c>
      <c r="M1066" s="38">
        <v>8.6</v>
      </c>
      <c r="N1066" s="13">
        <v>1002</v>
      </c>
      <c r="O1066" s="30">
        <v>9.8000000000000007</v>
      </c>
      <c r="P1066" s="9">
        <v>7.1766363797667188</v>
      </c>
      <c r="Q1066" s="15">
        <v>73.7</v>
      </c>
      <c r="S1066" s="31">
        <v>8252427</v>
      </c>
      <c r="T1066" s="5">
        <v>176.9</v>
      </c>
      <c r="U1066">
        <v>5.7</v>
      </c>
      <c r="V1066" s="9">
        <v>7.162388815764845</v>
      </c>
      <c r="W1066" s="5">
        <v>48858</v>
      </c>
      <c r="X1066" s="8">
        <v>68.099999999999994</v>
      </c>
      <c r="Y1066" s="5">
        <v>230312</v>
      </c>
      <c r="Z1066" s="27">
        <v>2412.8991451065299</v>
      </c>
      <c r="AA1066" s="11">
        <v>17091.75</v>
      </c>
      <c r="AB1066" s="12">
        <v>0.156198552508028</v>
      </c>
      <c r="AC1066" s="5">
        <f>(D1066/S1066)*1000000</f>
        <v>3584.4485507112031</v>
      </c>
      <c r="AD1066" s="5">
        <f>S1066/E1066</f>
        <v>208.97510762218283</v>
      </c>
      <c r="AE1066" s="5">
        <v>171100</v>
      </c>
      <c r="AF1066" s="5">
        <v>190341.23</v>
      </c>
      <c r="AG1066" s="5">
        <v>4.7226400000000002</v>
      </c>
      <c r="AH1066" s="5">
        <v>7517475</v>
      </c>
      <c r="AI1066" s="5">
        <v>8362862.2400000002</v>
      </c>
      <c r="AJ1066" s="5">
        <v>330.43311999999997</v>
      </c>
      <c r="AK1066" s="5">
        <v>9</v>
      </c>
      <c r="AL1066" s="5">
        <v>2.0000000000000001E-4</v>
      </c>
      <c r="AM1066" s="5">
        <v>2</v>
      </c>
      <c r="AN1066" s="5">
        <v>6.9999999999999994E-5</v>
      </c>
      <c r="AO1066" s="5">
        <v>3</v>
      </c>
      <c r="AP1066" s="5">
        <v>2</v>
      </c>
      <c r="AQ1066" s="5">
        <v>1</v>
      </c>
      <c r="AR1066" s="5">
        <v>3</v>
      </c>
      <c r="AS1066" s="5">
        <v>1</v>
      </c>
      <c r="AT1066" s="5">
        <v>500</v>
      </c>
      <c r="AU1066" s="5">
        <f>IF(AM1066&gt;20,1,0)</f>
        <v>0</v>
      </c>
    </row>
    <row r="1067" spans="1:47">
      <c r="A1067" s="15">
        <v>51000</v>
      </c>
      <c r="B1067" s="1" t="s">
        <v>50</v>
      </c>
      <c r="C1067">
        <v>2012</v>
      </c>
      <c r="D1067">
        <v>28504.6</v>
      </c>
      <c r="E1067" s="13">
        <v>39490</v>
      </c>
      <c r="F1067" s="42">
        <v>6.8</v>
      </c>
      <c r="G1067" s="5">
        <v>3.93</v>
      </c>
      <c r="H1067" s="38" t="s">
        <v>1307</v>
      </c>
      <c r="I1067" s="38" t="s">
        <v>1308</v>
      </c>
      <c r="J1067" s="38" t="s">
        <v>1309</v>
      </c>
      <c r="K1067" s="38">
        <v>19.3</v>
      </c>
      <c r="L1067" s="38">
        <v>5.7</v>
      </c>
      <c r="M1067" s="38">
        <v>8.4</v>
      </c>
      <c r="N1067" s="13">
        <v>967</v>
      </c>
      <c r="O1067" s="30">
        <v>10.6</v>
      </c>
      <c r="P1067" s="9">
        <v>7.4003445319379475</v>
      </c>
      <c r="Q1067" s="15">
        <v>71.3</v>
      </c>
      <c r="S1067" s="31">
        <v>8185080</v>
      </c>
      <c r="T1067" s="5">
        <v>176.6</v>
      </c>
      <c r="U1067">
        <v>6.1</v>
      </c>
      <c r="V1067" s="9">
        <v>7.3865413045977073</v>
      </c>
      <c r="W1067" s="5">
        <v>49586</v>
      </c>
      <c r="X1067" s="8">
        <v>67.8</v>
      </c>
      <c r="Y1067" s="5">
        <v>230479</v>
      </c>
      <c r="Z1067" s="27">
        <v>2275.20658102277</v>
      </c>
      <c r="AA1067" s="11">
        <v>16804.75</v>
      </c>
      <c r="AB1067" s="12">
        <v>0.12163243015912492</v>
      </c>
      <c r="AC1067" s="5">
        <f>(D1067/S1067)*1000000</f>
        <v>3482.5071960200753</v>
      </c>
      <c r="AD1067" s="5">
        <f>S1067/E1067</f>
        <v>207.26968852874145</v>
      </c>
      <c r="AE1067" s="5">
        <v>4502700</v>
      </c>
      <c r="AF1067" s="5">
        <v>5082427.63</v>
      </c>
      <c r="AG1067" s="5">
        <v>226.74528000000001</v>
      </c>
      <c r="AH1067" s="5">
        <v>62994600.030000001</v>
      </c>
      <c r="AI1067" s="5">
        <v>71105224.920000002</v>
      </c>
      <c r="AJ1067" s="5">
        <v>3168.4130300000002</v>
      </c>
      <c r="AK1067" s="5">
        <v>35</v>
      </c>
      <c r="AL1067" s="5">
        <v>7.5000000000000002E-4</v>
      </c>
      <c r="AM1067" s="5">
        <v>9</v>
      </c>
      <c r="AN1067" s="5">
        <v>1.4999999999999999E-4</v>
      </c>
      <c r="AO1067" s="5">
        <v>13</v>
      </c>
      <c r="AP1067" s="5">
        <v>1</v>
      </c>
      <c r="AQ1067" s="5">
        <v>1</v>
      </c>
      <c r="AR1067" s="5">
        <v>13</v>
      </c>
      <c r="AS1067" s="5">
        <v>2</v>
      </c>
      <c r="AT1067" s="5">
        <v>1023</v>
      </c>
      <c r="AU1067" s="5">
        <f>IF(AM1067&gt;20,1,0)</f>
        <v>0</v>
      </c>
    </row>
    <row r="1068" spans="1:47">
      <c r="A1068" s="15">
        <v>51000</v>
      </c>
      <c r="B1068" s="1" t="s">
        <v>50</v>
      </c>
      <c r="C1068">
        <v>2011</v>
      </c>
      <c r="D1068">
        <v>28052</v>
      </c>
      <c r="E1068" s="13">
        <v>39490</v>
      </c>
      <c r="F1068" s="42">
        <v>6.8</v>
      </c>
      <c r="G1068" s="5">
        <v>3.75</v>
      </c>
      <c r="H1068" s="38" t="s">
        <v>1460</v>
      </c>
      <c r="I1068" s="38" t="s">
        <v>1461</v>
      </c>
      <c r="J1068" s="38" t="s">
        <v>1462</v>
      </c>
      <c r="K1068" s="38">
        <v>19.5</v>
      </c>
      <c r="L1068" s="38">
        <v>5.6</v>
      </c>
      <c r="M1068" s="38">
        <v>8</v>
      </c>
      <c r="N1068" s="13">
        <v>976</v>
      </c>
      <c r="O1068" s="30">
        <v>11.4</v>
      </c>
      <c r="P1068" s="9">
        <v>7.2587132178212626</v>
      </c>
      <c r="Q1068" s="15">
        <v>69.400000000000006</v>
      </c>
      <c r="S1068" s="31">
        <v>8101155</v>
      </c>
      <c r="T1068" s="5">
        <v>178.5</v>
      </c>
      <c r="U1068">
        <v>6.6</v>
      </c>
      <c r="V1068" s="9">
        <v>7.2495323649451402</v>
      </c>
      <c r="W1068" s="5">
        <v>47771</v>
      </c>
      <c r="X1068" s="8">
        <v>67.900000000000006</v>
      </c>
      <c r="Y1068" s="5">
        <v>224817</v>
      </c>
      <c r="Z1068" s="27">
        <v>1796.8815083474201</v>
      </c>
      <c r="AA1068" s="11">
        <v>16038.75</v>
      </c>
      <c r="AB1068" s="12">
        <v>0.23495214742276296</v>
      </c>
      <c r="AC1068" s="5">
        <f>(D1068/S1068)*1000000</f>
        <v>3462.7161188744076</v>
      </c>
      <c r="AD1068" s="5">
        <f>S1068/E1068</f>
        <v>205.14446695365916</v>
      </c>
      <c r="AE1068" s="5">
        <v>79287998.980000004</v>
      </c>
      <c r="AF1068" s="5">
        <v>91348500</v>
      </c>
      <c r="AG1068" s="5">
        <v>5074.9927699999998</v>
      </c>
      <c r="AH1068" s="5">
        <v>90822998.989999995</v>
      </c>
      <c r="AI1068" s="5">
        <v>104638089.62</v>
      </c>
      <c r="AJ1068" s="5">
        <v>3278.6792500000001</v>
      </c>
      <c r="AK1068" s="5">
        <v>167</v>
      </c>
      <c r="AL1068" s="5">
        <v>3.64E-3</v>
      </c>
      <c r="AM1068" s="5">
        <v>27</v>
      </c>
      <c r="AN1068" s="5">
        <v>6.0999999999999997E-4</v>
      </c>
      <c r="AO1068" s="5">
        <v>2</v>
      </c>
      <c r="AP1068" s="5">
        <v>2</v>
      </c>
      <c r="AQ1068" s="5">
        <v>2</v>
      </c>
      <c r="AR1068" s="5">
        <v>2</v>
      </c>
      <c r="AS1068" s="5">
        <v>2</v>
      </c>
      <c r="AT1068" s="5">
        <v>1206</v>
      </c>
      <c r="AU1068" s="5">
        <f>IF(AM1068&gt;20,1,0)</f>
        <v>1</v>
      </c>
    </row>
    <row r="1069" spans="1:47">
      <c r="A1069" s="15">
        <v>51000</v>
      </c>
      <c r="B1069" s="1" t="s">
        <v>50</v>
      </c>
      <c r="C1069">
        <v>2010</v>
      </c>
      <c r="D1069">
        <v>28036.2</v>
      </c>
      <c r="E1069" s="13">
        <v>39490</v>
      </c>
      <c r="F1069" s="42">
        <v>6.8</v>
      </c>
      <c r="G1069" s="5">
        <v>4.6900000000000004</v>
      </c>
      <c r="H1069" s="38" t="s">
        <v>1612</v>
      </c>
      <c r="I1069" s="38" t="s">
        <v>1613</v>
      </c>
      <c r="J1069" s="38" t="s">
        <v>1614</v>
      </c>
      <c r="K1069" s="38">
        <v>19.600000000000001</v>
      </c>
      <c r="L1069" s="38">
        <v>5.5</v>
      </c>
      <c r="M1069" s="38">
        <v>7.9</v>
      </c>
      <c r="N1069" s="13">
        <v>1008</v>
      </c>
      <c r="O1069" s="30">
        <v>10.7</v>
      </c>
      <c r="P1069" s="9">
        <v>6.9963879973823611</v>
      </c>
      <c r="Q1069" s="15">
        <v>67.7</v>
      </c>
      <c r="S1069" s="31">
        <v>8023699</v>
      </c>
      <c r="T1069" s="5">
        <v>183.1</v>
      </c>
      <c r="U1069">
        <v>7.1</v>
      </c>
      <c r="V1069" s="9">
        <v>6.9877708604979949</v>
      </c>
      <c r="W1069" s="5">
        <v>45495</v>
      </c>
      <c r="X1069" s="8">
        <v>68.7</v>
      </c>
      <c r="Y1069" s="5">
        <v>222700</v>
      </c>
      <c r="Z1069" s="27">
        <v>1699.0806182876499</v>
      </c>
      <c r="AA1069" s="11">
        <v>15222.5</v>
      </c>
      <c r="AB1069" s="12">
        <v>0.22368898261933917</v>
      </c>
      <c r="AC1069" s="5">
        <f>(D1069/S1069)*1000000</f>
        <v>3494.1739464553693</v>
      </c>
      <c r="AD1069" s="5">
        <f>S1069/E1069</f>
        <v>203.18305900227907</v>
      </c>
      <c r="AE1069" s="5">
        <v>7000</v>
      </c>
      <c r="AF1069" s="5">
        <v>8319.33</v>
      </c>
      <c r="AG1069" s="5">
        <v>0.15922</v>
      </c>
      <c r="AH1069" s="5">
        <v>17468100.07</v>
      </c>
      <c r="AI1069" s="5">
        <v>20760430.260000002</v>
      </c>
      <c r="AJ1069" s="5">
        <v>665.84838000000002</v>
      </c>
      <c r="AK1069" s="5">
        <v>17</v>
      </c>
      <c r="AL1069" s="5">
        <v>3.4000000000000002E-4</v>
      </c>
      <c r="AM1069" s="5">
        <v>1</v>
      </c>
      <c r="AN1069" s="5">
        <v>4.0000000000000003E-5</v>
      </c>
      <c r="AO1069" s="5">
        <v>3</v>
      </c>
      <c r="AP1069" s="5">
        <v>1</v>
      </c>
      <c r="AQ1069" s="5">
        <v>1</v>
      </c>
      <c r="AR1069" s="5">
        <v>3</v>
      </c>
      <c r="AS1069" s="5">
        <v>1</v>
      </c>
      <c r="AT1069" s="5">
        <v>1281</v>
      </c>
      <c r="AU1069" s="5">
        <f>IF(AM1069&gt;20,1,0)</f>
        <v>0</v>
      </c>
    </row>
    <row r="1070" spans="1:47">
      <c r="A1070" s="15">
        <v>51000</v>
      </c>
      <c r="B1070" s="1" t="s">
        <v>50</v>
      </c>
      <c r="C1070">
        <v>2009</v>
      </c>
      <c r="D1070">
        <v>27643.8</v>
      </c>
      <c r="E1070" s="13">
        <v>39490</v>
      </c>
      <c r="F1070" s="42">
        <v>6.9</v>
      </c>
      <c r="G1070" s="5">
        <v>4.6900000000000004</v>
      </c>
      <c r="H1070" s="13"/>
      <c r="I1070" s="13"/>
      <c r="J1070" s="13"/>
      <c r="K1070" s="13"/>
      <c r="L1070" s="13"/>
      <c r="M1070" s="13"/>
      <c r="N1070" s="13"/>
      <c r="O1070" s="30">
        <v>10.7</v>
      </c>
      <c r="P1070" s="9">
        <v>7.0555296310668263</v>
      </c>
      <c r="Q1070" s="15">
        <v>65.3</v>
      </c>
      <c r="S1070" s="24">
        <v>7925937</v>
      </c>
      <c r="T1070" s="5">
        <v>190.3</v>
      </c>
      <c r="U1070">
        <v>6.7</v>
      </c>
      <c r="V1070" s="9">
        <v>7.0445998331055302</v>
      </c>
      <c r="W1070" s="5">
        <v>44122</v>
      </c>
      <c r="X1070" s="8">
        <v>69.7</v>
      </c>
      <c r="Y1070" s="5">
        <v>221916</v>
      </c>
      <c r="Z1070" s="27">
        <v>1722.3907393376501</v>
      </c>
      <c r="AA1070" s="11">
        <v>15657</v>
      </c>
      <c r="AB1070" s="12">
        <v>0.2002401573886986</v>
      </c>
      <c r="AC1070" s="5">
        <f>(D1070/S1070)*1000000</f>
        <v>3487.7642857872829</v>
      </c>
      <c r="AD1070" s="5">
        <f>S1070/E1070</f>
        <v>200.70744492276526</v>
      </c>
      <c r="AE1070" s="5">
        <v>0</v>
      </c>
      <c r="AF1070" s="5">
        <v>0</v>
      </c>
      <c r="AG1070" s="5">
        <v>0</v>
      </c>
      <c r="AH1070" s="5">
        <v>22417249.989999998</v>
      </c>
      <c r="AI1070" s="5">
        <v>27079388.420000002</v>
      </c>
      <c r="AJ1070" s="5">
        <v>1311.3983599999999</v>
      </c>
      <c r="AK1070" s="5">
        <v>3</v>
      </c>
      <c r="AL1070" s="5">
        <v>9.0000000000000006E-5</v>
      </c>
      <c r="AM1070" s="5">
        <v>2</v>
      </c>
      <c r="AN1070" s="5">
        <v>5.0000000000000002E-5</v>
      </c>
      <c r="AO1070" s="5">
        <v>6</v>
      </c>
      <c r="AP1070" s="5">
        <v>1</v>
      </c>
      <c r="AQ1070" s="5">
        <v>1</v>
      </c>
      <c r="AR1070" s="5">
        <v>6</v>
      </c>
      <c r="AS1070" s="5">
        <v>0</v>
      </c>
      <c r="AT1070" s="5">
        <v>563</v>
      </c>
      <c r="AU1070" s="5">
        <f>IF(AM1070&gt;20,1,0)</f>
        <v>0</v>
      </c>
    </row>
    <row r="1071" spans="1:47">
      <c r="A1071" s="15">
        <v>51000</v>
      </c>
      <c r="B1071" s="1" t="s">
        <v>50</v>
      </c>
      <c r="C1071">
        <v>2008</v>
      </c>
      <c r="D1071">
        <v>25367.1</v>
      </c>
      <c r="E1071" s="13">
        <v>39490</v>
      </c>
      <c r="F1071" s="42">
        <v>7.2</v>
      </c>
      <c r="G1071" s="5">
        <v>4.76</v>
      </c>
      <c r="H1071" s="13"/>
      <c r="I1071" s="13"/>
      <c r="J1071" s="13"/>
      <c r="K1071" s="13"/>
      <c r="L1071" s="13"/>
      <c r="M1071" s="13"/>
      <c r="N1071" s="13">
        <v>1084</v>
      </c>
      <c r="O1071" s="30">
        <v>10.3</v>
      </c>
      <c r="P1071" s="9">
        <v>7.4397173241365877</v>
      </c>
      <c r="Q1071" s="15">
        <v>63.3</v>
      </c>
      <c r="S1071" s="24">
        <v>7833496</v>
      </c>
      <c r="T1071" s="5">
        <v>222.9</v>
      </c>
      <c r="U1071">
        <v>3.9</v>
      </c>
      <c r="V1071" s="9">
        <v>7.4458424788396078</v>
      </c>
      <c r="W1071" s="5">
        <v>45437</v>
      </c>
      <c r="X1071" s="8">
        <v>70.599999999999994</v>
      </c>
      <c r="Y1071" s="5">
        <v>222884</v>
      </c>
      <c r="Z1071" s="27">
        <v>2237.3565036250402</v>
      </c>
      <c r="AA1071" s="11">
        <v>16578</v>
      </c>
      <c r="AB1071" s="12">
        <v>0.20496559657991975</v>
      </c>
      <c r="AC1071" s="5">
        <f>(D1071/S1071)*1000000</f>
        <v>3238.2859453812189</v>
      </c>
      <c r="AD1071" s="5">
        <f>S1071/E1071</f>
        <v>198.36657381615598</v>
      </c>
      <c r="AE1071" s="5">
        <v>1500</v>
      </c>
      <c r="AF1071" s="5">
        <v>1805.51</v>
      </c>
      <c r="AG1071" s="5">
        <v>3.61E-2</v>
      </c>
      <c r="AH1071" s="5">
        <v>53717959.979999997</v>
      </c>
      <c r="AI1071" s="5">
        <v>64658876.259999998</v>
      </c>
      <c r="AJ1071" s="5">
        <v>1162.4257500000001</v>
      </c>
      <c r="AK1071" s="5">
        <v>230</v>
      </c>
      <c r="AL1071" s="5">
        <v>3.7799999999999999E-3</v>
      </c>
      <c r="AM1071" s="5">
        <v>4</v>
      </c>
      <c r="AN1071" s="5">
        <v>9.0000000000000006E-5</v>
      </c>
      <c r="AO1071" s="5">
        <v>2</v>
      </c>
      <c r="AP1071" s="5">
        <v>1</v>
      </c>
      <c r="AQ1071" s="5">
        <v>1</v>
      </c>
      <c r="AR1071" s="5">
        <v>2</v>
      </c>
      <c r="AS1071" s="5">
        <v>1</v>
      </c>
      <c r="AT1071" s="5">
        <v>1006</v>
      </c>
      <c r="AU1071" s="5">
        <f>IF(AM1071&gt;20,1,0)</f>
        <v>0</v>
      </c>
    </row>
    <row r="1072" spans="1:47">
      <c r="A1072" s="15">
        <v>51000</v>
      </c>
      <c r="B1072" s="1" t="s">
        <v>50</v>
      </c>
      <c r="C1072">
        <v>2007</v>
      </c>
      <c r="D1072">
        <v>25319.4</v>
      </c>
      <c r="E1072" s="13">
        <v>39490</v>
      </c>
      <c r="F1072" s="42">
        <v>7.5</v>
      </c>
      <c r="G1072" s="5">
        <v>5.38</v>
      </c>
      <c r="H1072" s="13"/>
      <c r="I1072" s="13"/>
      <c r="J1072" s="13"/>
      <c r="K1072" s="13"/>
      <c r="L1072" s="13"/>
      <c r="M1072" s="13"/>
      <c r="N1072" s="13"/>
      <c r="O1072" s="30">
        <v>8.6</v>
      </c>
      <c r="P1072" s="9">
        <v>7.6151070102586358</v>
      </c>
      <c r="Q1072" s="15">
        <v>59.1</v>
      </c>
      <c r="S1072" s="24">
        <v>7751000</v>
      </c>
      <c r="T1072" s="5">
        <v>239.9</v>
      </c>
      <c r="U1072">
        <v>3</v>
      </c>
      <c r="V1072" s="9">
        <v>7.6155405531699181</v>
      </c>
      <c r="W1072" s="5">
        <v>44272</v>
      </c>
      <c r="X1072" s="8">
        <v>71.5</v>
      </c>
      <c r="Y1072" s="5">
        <v>219242</v>
      </c>
      <c r="Z1072" s="27">
        <v>3011.5385639736701</v>
      </c>
      <c r="AA1072" s="11">
        <v>17239</v>
      </c>
      <c r="AB1072" s="12">
        <v>0.1886353532362508</v>
      </c>
      <c r="AC1072" s="5">
        <f>(D1072/S1072)*1000000</f>
        <v>3266.5978583408591</v>
      </c>
      <c r="AD1072" s="5">
        <f>S1072/E1072</f>
        <v>196.27753861737148</v>
      </c>
      <c r="AE1072" s="5">
        <v>159805000.00999999</v>
      </c>
      <c r="AF1072" s="5">
        <v>199738508.78999999</v>
      </c>
      <c r="AG1072" s="5">
        <v>10605.17512</v>
      </c>
      <c r="AH1072" s="5">
        <v>5927849.96</v>
      </c>
      <c r="AI1072" s="5">
        <v>7409154.3099999996</v>
      </c>
      <c r="AJ1072" s="5">
        <v>269.99435999999997</v>
      </c>
      <c r="AK1072" s="5">
        <v>4</v>
      </c>
      <c r="AL1072" s="5">
        <v>1E-4</v>
      </c>
      <c r="AM1072" s="5">
        <v>2</v>
      </c>
      <c r="AN1072" s="5">
        <v>2.0000000000000002E-5</v>
      </c>
      <c r="AO1072" s="5">
        <v>31</v>
      </c>
      <c r="AP1072" s="5">
        <v>1</v>
      </c>
      <c r="AQ1072" s="5">
        <v>3</v>
      </c>
      <c r="AR1072" s="5">
        <v>3</v>
      </c>
      <c r="AS1072" s="5">
        <v>31</v>
      </c>
      <c r="AT1072" s="5">
        <v>768</v>
      </c>
      <c r="AU1072" s="5">
        <f>IF(AM1072&gt;20,1,0)</f>
        <v>0</v>
      </c>
    </row>
    <row r="1073" spans="1:47">
      <c r="A1073" s="15">
        <v>51000</v>
      </c>
      <c r="B1073" s="1" t="s">
        <v>50</v>
      </c>
      <c r="C1073">
        <v>2006</v>
      </c>
      <c r="D1073">
        <v>24391.8</v>
      </c>
      <c r="E1073" s="13">
        <v>39490</v>
      </c>
      <c r="F1073" s="42">
        <v>7.8</v>
      </c>
      <c r="G1073" s="5">
        <v>5.27</v>
      </c>
      <c r="H1073" s="13"/>
      <c r="I1073" s="13"/>
      <c r="J1073" s="13"/>
      <c r="K1073" s="13"/>
      <c r="L1073" s="13"/>
      <c r="M1073" s="13"/>
      <c r="N1073" s="13"/>
      <c r="O1073" s="30">
        <v>8.6</v>
      </c>
      <c r="P1073" s="9">
        <v>7.6063323731666985</v>
      </c>
      <c r="Q1073" s="15">
        <v>55.8</v>
      </c>
      <c r="S1073" s="24">
        <v>7673725</v>
      </c>
      <c r="T1073" s="5">
        <v>248.8</v>
      </c>
      <c r="U1073">
        <v>3.1</v>
      </c>
      <c r="V1073" s="9">
        <v>7.606075462621658</v>
      </c>
      <c r="W1073" s="5">
        <v>42494</v>
      </c>
      <c r="X1073" s="8">
        <v>71.099999999999994</v>
      </c>
      <c r="Y1073" s="5">
        <v>209294</v>
      </c>
      <c r="Z1073" s="27">
        <v>3865.44284839496</v>
      </c>
      <c r="AA1073" s="11">
        <v>17132.75</v>
      </c>
      <c r="AB1073" s="12">
        <v>0.18905724102843521</v>
      </c>
      <c r="AC1073" s="5">
        <f>(D1073/S1073)*1000000</f>
        <v>3178.6127337114635</v>
      </c>
      <c r="AD1073" s="5">
        <f>S1073/E1073</f>
        <v>194.32071410483667</v>
      </c>
      <c r="AE1073" s="5">
        <v>5684000</v>
      </c>
      <c r="AF1073" s="5">
        <v>7306716.6200000001</v>
      </c>
      <c r="AG1073" s="5">
        <v>414.49705</v>
      </c>
      <c r="AH1073" s="5">
        <v>126581599.98999999</v>
      </c>
      <c r="AI1073" s="5">
        <v>162719190.75</v>
      </c>
      <c r="AJ1073" s="5">
        <v>9758.0571799999998</v>
      </c>
      <c r="AK1073" s="5">
        <v>11</v>
      </c>
      <c r="AL1073" s="5">
        <v>3.8999999999999999E-4</v>
      </c>
      <c r="AM1073" s="5">
        <v>3</v>
      </c>
      <c r="AN1073" s="5">
        <v>1.1E-4</v>
      </c>
      <c r="AO1073" s="5">
        <v>7</v>
      </c>
      <c r="AP1073" s="5">
        <v>3</v>
      </c>
      <c r="AQ1073" s="5">
        <v>3</v>
      </c>
      <c r="AR1073" s="5">
        <v>7</v>
      </c>
      <c r="AS1073" s="5">
        <v>2</v>
      </c>
      <c r="AT1073" s="5">
        <v>655</v>
      </c>
      <c r="AU1073" s="5">
        <f>IF(AM1073&gt;20,1,0)</f>
        <v>0</v>
      </c>
    </row>
    <row r="1074" spans="1:47">
      <c r="A1074" s="15">
        <v>51000</v>
      </c>
      <c r="B1074" s="1" t="s">
        <v>50</v>
      </c>
      <c r="C1074">
        <v>2005</v>
      </c>
      <c r="D1074">
        <v>24040.1</v>
      </c>
      <c r="E1074" s="13">
        <v>39490</v>
      </c>
      <c r="F1074" s="42">
        <v>8.1999999999999993</v>
      </c>
      <c r="G1074" s="5">
        <v>6.05</v>
      </c>
      <c r="H1074" s="13"/>
      <c r="I1074" s="13"/>
      <c r="J1074" s="13"/>
      <c r="K1074" s="13"/>
      <c r="L1074" s="13"/>
      <c r="M1074" s="13"/>
      <c r="N1074" s="13"/>
      <c r="O1074" s="30">
        <v>9.1999999999999993</v>
      </c>
      <c r="P1074" s="9">
        <v>7.5397890855579535</v>
      </c>
      <c r="Q1074" s="15">
        <v>51.5</v>
      </c>
      <c r="S1074" s="24">
        <v>7577105</v>
      </c>
      <c r="T1074" s="5">
        <v>243.6</v>
      </c>
      <c r="U1074">
        <v>3.6</v>
      </c>
      <c r="V1074" s="9">
        <v>7.5331223939150149</v>
      </c>
      <c r="W1074" s="5">
        <v>40259</v>
      </c>
      <c r="X1074" s="8">
        <v>71.2</v>
      </c>
      <c r="Y1074" s="5">
        <v>206050</v>
      </c>
      <c r="Z1074" s="27">
        <v>4943.1977897140096</v>
      </c>
      <c r="AA1074" s="11">
        <v>16078.5</v>
      </c>
      <c r="AB1074" s="12">
        <v>0.19326173410854786</v>
      </c>
      <c r="AC1074" s="5">
        <f>(D1074/S1074)*1000000</f>
        <v>3172.7288984381235</v>
      </c>
      <c r="AD1074" s="5">
        <f>S1074/E1074</f>
        <v>191.87401873892125</v>
      </c>
      <c r="AE1074" s="5">
        <v>0</v>
      </c>
      <c r="AF1074" s="5">
        <v>0</v>
      </c>
      <c r="AG1074" s="5">
        <v>0</v>
      </c>
      <c r="AH1074" s="5">
        <v>4124000.03</v>
      </c>
      <c r="AI1074" s="5">
        <v>5472366.1200000001</v>
      </c>
      <c r="AJ1074" s="5">
        <v>147.13419999999999</v>
      </c>
      <c r="AK1074" s="5">
        <v>7</v>
      </c>
      <c r="AL1074" s="5">
        <v>1E-4</v>
      </c>
      <c r="AM1074" s="5">
        <v>1.99</v>
      </c>
      <c r="AN1074" s="5">
        <v>4.0000000000000003E-5</v>
      </c>
      <c r="AO1074" s="5">
        <v>2</v>
      </c>
      <c r="AP1074" s="5">
        <v>1</v>
      </c>
      <c r="AQ1074" s="5">
        <v>1</v>
      </c>
      <c r="AR1074" s="5">
        <v>2</v>
      </c>
      <c r="AS1074" s="5">
        <v>0</v>
      </c>
      <c r="AT1074" s="5">
        <v>190</v>
      </c>
      <c r="AU1074" s="5">
        <f>IF(AM1074&gt;20,1,0)</f>
        <v>0</v>
      </c>
    </row>
    <row r="1075" spans="1:47">
      <c r="A1075" s="15">
        <v>51000</v>
      </c>
      <c r="B1075" s="1" t="s">
        <v>50</v>
      </c>
      <c r="C1075">
        <v>2004</v>
      </c>
      <c r="D1075">
        <v>21364.3</v>
      </c>
      <c r="E1075" s="17">
        <v>39490</v>
      </c>
      <c r="F1075" s="41">
        <v>8.3000000000000007</v>
      </c>
      <c r="G1075" s="5">
        <v>5.21</v>
      </c>
      <c r="H1075" s="17"/>
      <c r="I1075" s="17"/>
      <c r="J1075" s="17"/>
      <c r="K1075" s="17"/>
      <c r="L1075" s="17"/>
      <c r="M1075" s="17"/>
      <c r="N1075" s="17"/>
      <c r="O1075" s="30">
        <v>9.4</v>
      </c>
      <c r="P1075" s="9">
        <v>7.5108946031857364</v>
      </c>
      <c r="Q1075" s="15">
        <v>47.8</v>
      </c>
      <c r="S1075" s="24">
        <v>7475575</v>
      </c>
      <c r="T1075" s="5">
        <v>230.9</v>
      </c>
      <c r="U1075">
        <v>3.8</v>
      </c>
      <c r="V1075" s="9">
        <v>7.5036308919001184</v>
      </c>
      <c r="W1075" s="5">
        <v>38164</v>
      </c>
      <c r="X1075" s="8">
        <v>73.400000000000006</v>
      </c>
      <c r="Y1075" s="5">
        <v>198259</v>
      </c>
      <c r="Z1075" s="27">
        <v>5161.81959792006</v>
      </c>
      <c r="AA1075" s="5"/>
      <c r="AB1075" s="12">
        <v>0.20132111075124165</v>
      </c>
      <c r="AC1075" s="5">
        <f>(D1075/S1075)*1000000</f>
        <v>2857.8804974868153</v>
      </c>
      <c r="AD1075" s="5">
        <f>S1075/E1075</f>
        <v>189.30298809825271</v>
      </c>
      <c r="AE1075" s="5">
        <v>2000</v>
      </c>
      <c r="AF1075" s="5">
        <v>2743.83</v>
      </c>
      <c r="AG1075" s="5">
        <v>0.15312999999999999</v>
      </c>
      <c r="AH1075" s="5">
        <v>103773000</v>
      </c>
      <c r="AI1075" s="5">
        <v>142367591.65000001</v>
      </c>
      <c r="AJ1075" s="5">
        <v>2372.17616</v>
      </c>
      <c r="AK1075" s="5">
        <v>23</v>
      </c>
      <c r="AL1075" s="5">
        <v>6.8999999999999997E-4</v>
      </c>
      <c r="AM1075" s="5">
        <v>17</v>
      </c>
      <c r="AN1075" s="5">
        <v>2.0000000000000001E-4</v>
      </c>
      <c r="AO1075" s="5">
        <v>2</v>
      </c>
      <c r="AP1075" s="5">
        <v>2</v>
      </c>
      <c r="AQ1075" s="5">
        <v>2</v>
      </c>
      <c r="AR1075" s="5">
        <v>1</v>
      </c>
      <c r="AS1075" s="5">
        <v>1</v>
      </c>
      <c r="AT1075" s="5">
        <v>345</v>
      </c>
      <c r="AU1075" s="5">
        <f>IF(AM1075&gt;20,1,0)</f>
        <v>0</v>
      </c>
    </row>
    <row r="1076" spans="1:47">
      <c r="A1076" s="15">
        <v>51000</v>
      </c>
      <c r="B1076" s="1" t="s">
        <v>50</v>
      </c>
      <c r="C1076">
        <v>2003</v>
      </c>
      <c r="D1076">
        <v>20486.400000000001</v>
      </c>
      <c r="E1076" s="13">
        <v>39490</v>
      </c>
      <c r="F1076" s="42">
        <v>8.4</v>
      </c>
      <c r="G1076" s="5">
        <v>5.65</v>
      </c>
      <c r="H1076" s="13"/>
      <c r="I1076" s="13"/>
      <c r="J1076" s="13"/>
      <c r="K1076" s="13"/>
      <c r="L1076" s="13"/>
      <c r="M1076" s="13"/>
      <c r="N1076" s="13"/>
      <c r="O1076" s="30">
        <v>10</v>
      </c>
      <c r="P1076" s="9">
        <v>7.521529693944264</v>
      </c>
      <c r="Q1076" s="15">
        <v>46.8</v>
      </c>
      <c r="S1076" s="24">
        <v>7366977</v>
      </c>
      <c r="T1076" s="5">
        <v>217.5</v>
      </c>
      <c r="U1076">
        <v>4.0999999999999996</v>
      </c>
      <c r="V1076" s="9">
        <v>7.5154804787665226</v>
      </c>
      <c r="W1076" s="5">
        <v>36139</v>
      </c>
      <c r="X1076" s="8">
        <v>75</v>
      </c>
      <c r="Y1076" s="5">
        <v>193857</v>
      </c>
      <c r="Z1076" s="27">
        <v>4798.9994034730498</v>
      </c>
      <c r="AA1076" s="5"/>
      <c r="AB1076" s="12">
        <v>0.22165928062747264</v>
      </c>
      <c r="AC1076" s="5">
        <f>(D1076/S1076)*1000000</f>
        <v>2780.8421283248204</v>
      </c>
      <c r="AD1076" s="5">
        <f>S1076/E1076</f>
        <v>186.55297543681945</v>
      </c>
      <c r="AE1076" s="5">
        <v>35235000.009999998</v>
      </c>
      <c r="AF1076" s="5">
        <v>49626674.780000001</v>
      </c>
      <c r="AG1076" s="5">
        <v>2208.7469799999999</v>
      </c>
      <c r="AH1076" s="5">
        <v>676894649.98000002</v>
      </c>
      <c r="AI1076" s="5">
        <v>953371097.76999998</v>
      </c>
      <c r="AJ1076" s="5">
        <v>30767.588309999999</v>
      </c>
      <c r="AK1076" s="5">
        <v>116.01</v>
      </c>
      <c r="AL1076" s="5">
        <v>2.8E-3</v>
      </c>
      <c r="AM1076" s="5">
        <v>17.989999999999998</v>
      </c>
      <c r="AN1076" s="5">
        <v>5.8E-4</v>
      </c>
      <c r="AO1076" s="5">
        <v>5</v>
      </c>
      <c r="AP1076" s="5">
        <v>5</v>
      </c>
      <c r="AQ1076" s="5">
        <v>2</v>
      </c>
      <c r="AR1076" s="5">
        <v>5</v>
      </c>
      <c r="AS1076" s="5">
        <v>2</v>
      </c>
      <c r="AT1076" s="5">
        <v>623</v>
      </c>
      <c r="AU1076" s="5">
        <f>IF(AM1076&gt;20,1,0)</f>
        <v>0</v>
      </c>
    </row>
    <row r="1077" spans="1:47">
      <c r="A1077" s="15">
        <v>51000</v>
      </c>
      <c r="B1077" s="1" t="s">
        <v>50</v>
      </c>
      <c r="C1077">
        <v>2002</v>
      </c>
      <c r="D1077">
        <v>18848</v>
      </c>
      <c r="E1077" s="17">
        <v>39490</v>
      </c>
      <c r="F1077" s="41">
        <v>8.6</v>
      </c>
      <c r="G1077" s="5">
        <v>5.32</v>
      </c>
      <c r="H1077" s="17"/>
      <c r="I1077" s="17"/>
      <c r="J1077" s="17"/>
      <c r="K1077" s="17"/>
      <c r="L1077" s="17"/>
      <c r="M1077" s="17"/>
      <c r="N1077" s="17"/>
      <c r="O1077" s="30">
        <v>9.9</v>
      </c>
      <c r="P1077" s="9">
        <v>7.6245488022144485</v>
      </c>
      <c r="Q1077" s="15">
        <v>43.7</v>
      </c>
      <c r="S1077" s="24">
        <v>7286873</v>
      </c>
      <c r="T1077" s="5">
        <v>214.3</v>
      </c>
      <c r="U1077">
        <v>4.2</v>
      </c>
      <c r="V1077" s="9">
        <v>7.6202328112390161</v>
      </c>
      <c r="W1077" s="5">
        <v>34455</v>
      </c>
      <c r="X1077" s="8">
        <v>74.400000000000006</v>
      </c>
      <c r="Y1077" s="5">
        <v>191784</v>
      </c>
      <c r="Z1077" s="27">
        <v>4903.47494651535</v>
      </c>
      <c r="AA1077" s="5"/>
      <c r="AB1077" s="12">
        <v>0.21599524771679834</v>
      </c>
      <c r="AC1077" s="5">
        <f>(D1077/S1077)*1000000</f>
        <v>2586.5690262476101</v>
      </c>
      <c r="AD1077" s="5">
        <f>S1077/E1077</f>
        <v>184.52451253481894</v>
      </c>
      <c r="AE1077" s="5">
        <v>0</v>
      </c>
      <c r="AF1077" s="5">
        <v>0</v>
      </c>
      <c r="AG1077" s="5">
        <v>0</v>
      </c>
      <c r="AH1077" s="5">
        <v>45922700.020000003</v>
      </c>
      <c r="AI1077" s="5">
        <v>66153826.549999997</v>
      </c>
      <c r="AJ1077" s="5">
        <v>2177.2596899999999</v>
      </c>
      <c r="AK1077" s="5">
        <v>31</v>
      </c>
      <c r="AL1077" s="5">
        <v>8.0000000000000004E-4</v>
      </c>
      <c r="AM1077" s="5">
        <v>4</v>
      </c>
      <c r="AN1077" s="5">
        <v>1.1E-4</v>
      </c>
      <c r="AO1077" s="5">
        <v>2</v>
      </c>
      <c r="AP1077" s="5">
        <v>2</v>
      </c>
      <c r="AQ1077" s="5">
        <v>1</v>
      </c>
      <c r="AR1077" s="5">
        <v>2</v>
      </c>
      <c r="AS1077" s="5">
        <v>0</v>
      </c>
      <c r="AT1077" s="5">
        <v>398</v>
      </c>
      <c r="AU1077" s="5">
        <f>IF(AM1077&gt;20,1,0)</f>
        <v>0</v>
      </c>
    </row>
    <row r="1078" spans="1:47">
      <c r="A1078" s="15">
        <v>51000</v>
      </c>
      <c r="B1078" s="1" t="s">
        <v>50</v>
      </c>
      <c r="C1078">
        <v>2001</v>
      </c>
      <c r="D1078">
        <v>17821.099999999999</v>
      </c>
      <c r="E1078" s="13">
        <v>39490</v>
      </c>
      <c r="F1078" s="42">
        <v>8.8000000000000007</v>
      </c>
      <c r="G1078" s="5">
        <v>5.0599999999999996</v>
      </c>
      <c r="H1078" s="13"/>
      <c r="I1078" s="13"/>
      <c r="J1078" s="13"/>
      <c r="K1078" s="13"/>
      <c r="L1078" s="13"/>
      <c r="M1078" s="13"/>
      <c r="N1078" s="13"/>
      <c r="O1078" s="30">
        <v>8</v>
      </c>
      <c r="P1078" s="9">
        <v>7.5354691282612869</v>
      </c>
      <c r="Q1078" s="15">
        <v>42.1</v>
      </c>
      <c r="S1078" s="24">
        <v>7198362</v>
      </c>
      <c r="T1078" s="5">
        <v>216.9</v>
      </c>
      <c r="U1078">
        <v>3.2</v>
      </c>
      <c r="V1078" s="9">
        <v>7.5288588389606153</v>
      </c>
      <c r="W1078" s="5">
        <v>33954</v>
      </c>
      <c r="X1078" s="8">
        <v>75.099999999999994</v>
      </c>
      <c r="Y1078" s="5">
        <v>189427</v>
      </c>
      <c r="Z1078" s="27">
        <v>4251.3496361505504</v>
      </c>
      <c r="AA1078" s="5"/>
      <c r="AB1078" s="12">
        <v>0.24620917327802547</v>
      </c>
      <c r="AC1078" s="5">
        <f>(D1078/S1078)*1000000</f>
        <v>2475.716003168498</v>
      </c>
      <c r="AD1078" s="5">
        <f>S1078/E1078</f>
        <v>182.28316029374525</v>
      </c>
      <c r="AE1078" s="5">
        <v>422500</v>
      </c>
      <c r="AF1078" s="5">
        <v>618253.87</v>
      </c>
      <c r="AG1078" s="5">
        <v>20.110600000000002</v>
      </c>
      <c r="AH1078" s="5">
        <v>26830300.010000002</v>
      </c>
      <c r="AI1078" s="5">
        <v>39261391.840000004</v>
      </c>
      <c r="AJ1078" s="5">
        <v>999.67718000000002</v>
      </c>
      <c r="AK1078" s="5">
        <v>15</v>
      </c>
      <c r="AL1078" s="5">
        <v>5.1000000000000004E-4</v>
      </c>
      <c r="AM1078" s="5">
        <v>4</v>
      </c>
      <c r="AN1078" s="5">
        <v>8.0000000000000007E-5</v>
      </c>
      <c r="AO1078" s="5">
        <v>2</v>
      </c>
      <c r="AP1078" s="5">
        <v>1</v>
      </c>
      <c r="AQ1078" s="5">
        <v>1</v>
      </c>
      <c r="AR1078" s="5">
        <v>2</v>
      </c>
      <c r="AS1078" s="5">
        <v>1</v>
      </c>
      <c r="AT1078" s="5">
        <v>246</v>
      </c>
      <c r="AU1078" s="5">
        <f>IF(AM1078&gt;20,1,0)</f>
        <v>0</v>
      </c>
    </row>
    <row r="1079" spans="1:47">
      <c r="A1079" s="15">
        <v>51000</v>
      </c>
      <c r="B1079" s="1" t="s">
        <v>50</v>
      </c>
      <c r="C1079">
        <v>2000</v>
      </c>
      <c r="D1079">
        <v>16537.900000000001</v>
      </c>
      <c r="E1079" s="17">
        <v>39490</v>
      </c>
      <c r="F1079" s="41">
        <v>8.8000000000000007</v>
      </c>
      <c r="G1079" s="5">
        <v>5.67</v>
      </c>
      <c r="H1079" s="17"/>
      <c r="I1079" s="17"/>
      <c r="J1079" s="17"/>
      <c r="K1079" s="17"/>
      <c r="L1079" s="17"/>
      <c r="M1079" s="17"/>
      <c r="N1079" s="17"/>
      <c r="O1079" s="30">
        <v>8.3000000000000007</v>
      </c>
      <c r="P1079" s="9">
        <v>7.3999428909370382</v>
      </c>
      <c r="Q1079" s="15">
        <v>38.1</v>
      </c>
      <c r="S1079" s="24">
        <v>7079057</v>
      </c>
      <c r="T1079" s="5">
        <v>210.1</v>
      </c>
      <c r="U1079">
        <v>2.2999999999999998</v>
      </c>
      <c r="V1079" s="9">
        <v>7.3947567458894339</v>
      </c>
      <c r="W1079" s="5">
        <v>32693</v>
      </c>
      <c r="X1079" s="8">
        <v>73.900000000000006</v>
      </c>
      <c r="Y1079" s="5">
        <v>186346</v>
      </c>
      <c r="Z1079" s="27">
        <v>4018.1757936741001</v>
      </c>
      <c r="AA1079" s="5"/>
      <c r="AB1079" s="12">
        <v>0.25179694352416682</v>
      </c>
      <c r="AC1079" s="5">
        <f>(D1079/S1079)*1000000</f>
        <v>2336.1727416518897</v>
      </c>
      <c r="AD1079" s="5">
        <f>S1079/E1079</f>
        <v>179.26201570017727</v>
      </c>
      <c r="AE1079" s="5">
        <v>614000</v>
      </c>
      <c r="AF1079" s="5">
        <v>924046.75</v>
      </c>
      <c r="AG1079" s="5">
        <v>30.170529999999999</v>
      </c>
      <c r="AH1079" s="5">
        <v>10362900.02</v>
      </c>
      <c r="AI1079" s="5">
        <v>15595771.77</v>
      </c>
      <c r="AJ1079" s="5">
        <v>529.47932000000003</v>
      </c>
      <c r="AK1079" s="5">
        <v>51.01</v>
      </c>
      <c r="AL1079" s="5">
        <v>1.72E-3</v>
      </c>
      <c r="AM1079" s="5">
        <v>7</v>
      </c>
      <c r="AN1079" s="5">
        <v>3.5E-4</v>
      </c>
      <c r="AO1079" s="5">
        <v>6</v>
      </c>
      <c r="AP1079" s="5">
        <v>3</v>
      </c>
      <c r="AQ1079" s="5">
        <v>2</v>
      </c>
      <c r="AR1079" s="5">
        <v>6</v>
      </c>
      <c r="AS1079" s="5">
        <v>2</v>
      </c>
      <c r="AT1079" s="5">
        <v>508</v>
      </c>
      <c r="AU1079" s="5">
        <f>IF(AM1079&gt;20,1,0)</f>
        <v>0</v>
      </c>
    </row>
    <row r="1080" spans="1:47">
      <c r="A1080" s="15">
        <v>51000</v>
      </c>
      <c r="B1080" s="1" t="s">
        <v>50</v>
      </c>
      <c r="C1080">
        <v>1999</v>
      </c>
      <c r="D1080">
        <v>15524.4</v>
      </c>
      <c r="E1080" s="13">
        <v>39490</v>
      </c>
      <c r="F1080" s="42">
        <v>9.5</v>
      </c>
      <c r="G1080" s="5">
        <v>5.7</v>
      </c>
      <c r="H1080" s="13"/>
      <c r="I1080" s="13"/>
      <c r="J1080" s="13"/>
      <c r="K1080" s="13"/>
      <c r="L1080" s="13"/>
      <c r="M1080" s="13"/>
      <c r="N1080" s="13"/>
      <c r="O1080" s="30">
        <v>7.9</v>
      </c>
      <c r="P1080" s="9">
        <v>7.2179484616547258</v>
      </c>
      <c r="Q1080" s="15">
        <v>35.5</v>
      </c>
      <c r="S1080" s="25">
        <v>7000174</v>
      </c>
      <c r="T1080" s="5">
        <v>198.9</v>
      </c>
      <c r="U1080">
        <v>2.7</v>
      </c>
      <c r="V1080" s="9">
        <v>7.2168305787913374</v>
      </c>
      <c r="W1080" s="5">
        <v>30615</v>
      </c>
      <c r="X1080" s="8">
        <v>71.2</v>
      </c>
      <c r="Y1080" s="5">
        <v>182324</v>
      </c>
      <c r="Z1080" s="27">
        <v>4360.8063728689904</v>
      </c>
      <c r="AA1080" s="5"/>
      <c r="AB1080" s="5"/>
      <c r="AC1080" s="5">
        <f>(D1080/S1080)*1000000</f>
        <v>2217.7163024804809</v>
      </c>
      <c r="AD1080" s="5">
        <f>S1080/E1080</f>
        <v>177.26447201823245</v>
      </c>
      <c r="AE1080" s="5">
        <v>175718699.86000001</v>
      </c>
      <c r="AF1080" s="5">
        <v>273339067.13999999</v>
      </c>
      <c r="AG1080" s="5">
        <v>16856.674470000002</v>
      </c>
      <c r="AH1080" s="5">
        <v>159563499.88999999</v>
      </c>
      <c r="AI1080" s="5">
        <v>248208860.44</v>
      </c>
      <c r="AJ1080" s="5">
        <v>10181.803099999999</v>
      </c>
      <c r="AK1080" s="5">
        <v>114</v>
      </c>
      <c r="AL1080" s="5">
        <v>1.9E-3</v>
      </c>
      <c r="AM1080" s="5">
        <v>6</v>
      </c>
      <c r="AN1080" s="5">
        <v>2.5000000000000001E-4</v>
      </c>
      <c r="AO1080" s="5">
        <v>31</v>
      </c>
      <c r="AP1080" s="5">
        <v>4</v>
      </c>
      <c r="AQ1080" s="5">
        <v>4</v>
      </c>
      <c r="AR1080" s="5">
        <v>5</v>
      </c>
      <c r="AS1080" s="5">
        <v>31</v>
      </c>
      <c r="AT1080" s="5">
        <v>566</v>
      </c>
      <c r="AU1080" s="5">
        <f>IF(AM1080&gt;20,1,0)</f>
        <v>0</v>
      </c>
    </row>
    <row r="1081" spans="1:47">
      <c r="A1081" s="15">
        <v>51000</v>
      </c>
      <c r="B1081" s="1" t="s">
        <v>50</v>
      </c>
      <c r="C1081">
        <v>1998</v>
      </c>
      <c r="D1081">
        <v>14759.2</v>
      </c>
      <c r="E1081" s="13">
        <v>39490</v>
      </c>
      <c r="F1081" s="42"/>
      <c r="G1081" s="5">
        <v>6.21</v>
      </c>
      <c r="H1081" s="13"/>
      <c r="I1081" s="13"/>
      <c r="J1081" s="13"/>
      <c r="K1081" s="13"/>
      <c r="L1081" s="13"/>
      <c r="M1081" s="13"/>
      <c r="N1081" s="13"/>
      <c r="O1081" s="30">
        <v>8.8000000000000007</v>
      </c>
      <c r="P1081" s="9">
        <v>7.1893009855946355</v>
      </c>
      <c r="Q1081" s="15">
        <v>33.1</v>
      </c>
      <c r="S1081" s="25">
        <v>6900918</v>
      </c>
      <c r="T1081" s="5">
        <v>191.4</v>
      </c>
      <c r="U1081">
        <v>2.9</v>
      </c>
      <c r="V1081" s="9">
        <v>7.1858951274352973</v>
      </c>
      <c r="W1081" s="5">
        <v>28992</v>
      </c>
      <c r="X1081" s="8">
        <v>69.400000000000006</v>
      </c>
      <c r="Y1081" s="5">
        <v>180012</v>
      </c>
      <c r="Z1081" s="27">
        <v>4137.5425325174301</v>
      </c>
      <c r="AA1081" s="5"/>
      <c r="AB1081" s="5"/>
      <c r="AC1081" s="5">
        <f>(D1081/S1081)*1000000</f>
        <v>2138.7299486821898</v>
      </c>
      <c r="AD1081" s="5">
        <f>S1081/E1081</f>
        <v>174.7510255760952</v>
      </c>
      <c r="AE1081" s="5">
        <v>115479999.59999999</v>
      </c>
      <c r="AF1081" s="5">
        <v>183602204.66999999</v>
      </c>
      <c r="AG1081" s="5">
        <v>10262.936240000001</v>
      </c>
      <c r="AH1081" s="5">
        <v>204648075.24000001</v>
      </c>
      <c r="AI1081" s="5">
        <v>325370955.62</v>
      </c>
      <c r="AJ1081" s="5">
        <v>13854.51146</v>
      </c>
      <c r="AK1081" s="5">
        <v>16.96</v>
      </c>
      <c r="AL1081" s="5">
        <v>4.4000000000000002E-4</v>
      </c>
      <c r="AM1081" s="5">
        <v>4</v>
      </c>
      <c r="AN1081" s="5">
        <v>8.0000000000000007E-5</v>
      </c>
      <c r="AO1081" s="5">
        <v>31</v>
      </c>
      <c r="AP1081" s="5">
        <v>2</v>
      </c>
      <c r="AQ1081" s="5">
        <v>3</v>
      </c>
      <c r="AR1081" s="5">
        <v>4</v>
      </c>
      <c r="AS1081" s="5">
        <v>31</v>
      </c>
      <c r="AT1081" s="5">
        <v>775</v>
      </c>
      <c r="AU1081" s="5">
        <f>IF(AM1081&gt;20,1,0)</f>
        <v>0</v>
      </c>
    </row>
    <row r="1082" spans="1:47">
      <c r="A1082" s="15">
        <v>51000</v>
      </c>
      <c r="B1082" s="1" t="s">
        <v>50</v>
      </c>
      <c r="C1082">
        <v>1997</v>
      </c>
      <c r="D1082">
        <v>14068</v>
      </c>
      <c r="E1082" s="13">
        <v>39490</v>
      </c>
      <c r="F1082" s="42"/>
      <c r="G1082" s="5">
        <v>7.25</v>
      </c>
      <c r="H1082" s="13"/>
      <c r="I1082" s="13"/>
      <c r="J1082" s="13"/>
      <c r="K1082" s="13"/>
      <c r="L1082" s="13"/>
      <c r="M1082" s="13"/>
      <c r="N1082" s="13"/>
      <c r="O1082" s="30">
        <v>12.7</v>
      </c>
      <c r="P1082" s="9">
        <v>7.129759737819124</v>
      </c>
      <c r="Q1082" s="15">
        <v>31.6</v>
      </c>
      <c r="R1082">
        <v>27.5</v>
      </c>
      <c r="S1082" s="25">
        <v>6829183</v>
      </c>
      <c r="T1082" s="5">
        <v>188.3</v>
      </c>
      <c r="U1082">
        <v>3.8</v>
      </c>
      <c r="V1082" s="9">
        <v>7.1352223868816225</v>
      </c>
      <c r="W1082" s="5">
        <v>27360</v>
      </c>
      <c r="X1082" s="8">
        <v>68.400000000000006</v>
      </c>
      <c r="Y1082" s="5">
        <v>176022</v>
      </c>
      <c r="Z1082" s="27">
        <v>3812.8837932134102</v>
      </c>
      <c r="AA1082" s="5"/>
      <c r="AB1082" s="5"/>
      <c r="AC1082" s="5">
        <f>(D1082/S1082)*1000000</f>
        <v>2059.98287057178</v>
      </c>
      <c r="AD1082" s="5">
        <f>S1082/E1082</f>
        <v>172.93448974423904</v>
      </c>
      <c r="AE1082" s="5">
        <v>971873000.00999999</v>
      </c>
      <c r="AF1082" s="5">
        <v>1569253852.9000001</v>
      </c>
      <c r="AG1082" s="5">
        <v>105970.16104000001</v>
      </c>
      <c r="AH1082" s="5">
        <v>41268599.770000003</v>
      </c>
      <c r="AI1082" s="5">
        <v>66635156.359999999</v>
      </c>
      <c r="AJ1082" s="5">
        <v>2153.47874</v>
      </c>
      <c r="AK1082" s="5">
        <v>66.91</v>
      </c>
      <c r="AL1082" s="5">
        <v>2.2399999999999998E-3</v>
      </c>
      <c r="AM1082" s="5">
        <v>1</v>
      </c>
      <c r="AN1082" s="5">
        <v>8.0000000000000007E-5</v>
      </c>
      <c r="AO1082" s="5">
        <v>31</v>
      </c>
      <c r="AP1082" s="5">
        <v>1</v>
      </c>
      <c r="AQ1082" s="5">
        <v>2</v>
      </c>
      <c r="AR1082" s="5">
        <v>5</v>
      </c>
      <c r="AS1082" s="5">
        <v>31</v>
      </c>
      <c r="AT1082" s="5">
        <v>373</v>
      </c>
      <c r="AU1082" s="5">
        <f>IF(AM1082&gt;20,1,0)</f>
        <v>0</v>
      </c>
    </row>
    <row r="1083" spans="1:47">
      <c r="A1083" s="15">
        <v>53000</v>
      </c>
      <c r="B1083" s="1" t="s">
        <v>51</v>
      </c>
      <c r="C1083">
        <v>2019</v>
      </c>
      <c r="D1083">
        <v>47400.5</v>
      </c>
      <c r="E1083" s="13">
        <v>66456</v>
      </c>
      <c r="F1083" s="42">
        <v>5.7</v>
      </c>
      <c r="G1083" s="42"/>
      <c r="H1083" s="38" t="s">
        <v>241</v>
      </c>
      <c r="I1083" s="38" t="s">
        <v>242</v>
      </c>
      <c r="J1083" s="38" t="s">
        <v>243</v>
      </c>
      <c r="K1083" s="45">
        <v>4</v>
      </c>
      <c r="L1083" s="38">
        <v>9</v>
      </c>
      <c r="M1083" s="38">
        <v>13</v>
      </c>
      <c r="N1083" s="13">
        <v>266</v>
      </c>
      <c r="O1083" s="30">
        <v>7</v>
      </c>
      <c r="P1083" s="13"/>
      <c r="Q1083" s="15">
        <v>97.1</v>
      </c>
      <c r="S1083" s="31">
        <v>7614893</v>
      </c>
      <c r="T1083" s="5">
        <v>220.2</v>
      </c>
      <c r="U1083">
        <v>4.3</v>
      </c>
      <c r="V1083" s="5"/>
      <c r="W1083" s="5">
        <v>64758</v>
      </c>
      <c r="X1083" s="8">
        <v>63.8</v>
      </c>
      <c r="Y1083" s="5">
        <v>248576</v>
      </c>
      <c r="Z1083" s="27">
        <v>4020.9165268371098</v>
      </c>
      <c r="AA1083" s="11">
        <v>17548.25</v>
      </c>
      <c r="AB1083" s="5"/>
      <c r="AC1083" s="5">
        <f>(D1083/S1083)*1000000</f>
        <v>6224.7099204151655</v>
      </c>
      <c r="AD1083" s="5">
        <f>S1083/E1083</f>
        <v>114.58548513302034</v>
      </c>
      <c r="AE1083" s="5">
        <v>2000</v>
      </c>
      <c r="AF1083" s="5">
        <v>2000</v>
      </c>
      <c r="AG1083" s="5">
        <v>3.2919999999999998E-2</v>
      </c>
      <c r="AH1083" s="5">
        <v>4928400</v>
      </c>
      <c r="AI1083" s="5">
        <v>4928400</v>
      </c>
      <c r="AJ1083" s="5">
        <v>63.46725</v>
      </c>
      <c r="AK1083" s="5">
        <v>16</v>
      </c>
      <c r="AL1083" s="5">
        <v>3.8000000000000002E-4</v>
      </c>
      <c r="AM1083" s="5">
        <v>1</v>
      </c>
      <c r="AN1083" s="5">
        <v>2.0000000000000002E-5</v>
      </c>
      <c r="AO1083" s="5">
        <v>8</v>
      </c>
      <c r="AP1083" s="5">
        <v>1</v>
      </c>
      <c r="AQ1083" s="5">
        <v>1</v>
      </c>
      <c r="AR1083" s="5">
        <v>8</v>
      </c>
      <c r="AS1083" s="5">
        <v>4</v>
      </c>
      <c r="AT1083" s="5">
        <v>87</v>
      </c>
      <c r="AU1083" s="5">
        <f>IF(AM1083&gt;20,1,0)</f>
        <v>0</v>
      </c>
    </row>
    <row r="1084" spans="1:47">
      <c r="A1084" s="15">
        <v>53000</v>
      </c>
      <c r="B1084" s="1" t="s">
        <v>51</v>
      </c>
      <c r="C1084">
        <v>2018</v>
      </c>
      <c r="D1084">
        <v>43702.6</v>
      </c>
      <c r="E1084" s="17">
        <v>66456</v>
      </c>
      <c r="F1084" s="41">
        <v>6</v>
      </c>
      <c r="G1084" s="5">
        <v>3.131804791</v>
      </c>
      <c r="H1084" s="38" t="s">
        <v>394</v>
      </c>
      <c r="I1084" s="38" t="s">
        <v>395</v>
      </c>
      <c r="J1084" s="38" t="s">
        <v>396</v>
      </c>
      <c r="K1084" s="38">
        <v>3.9</v>
      </c>
      <c r="L1084" s="38">
        <v>8.8000000000000007</v>
      </c>
      <c r="M1084" s="38">
        <v>12.9</v>
      </c>
      <c r="N1084" s="17">
        <v>169</v>
      </c>
      <c r="O1084" s="30">
        <v>8.6</v>
      </c>
      <c r="P1084" s="9">
        <v>5.9689399621566066</v>
      </c>
      <c r="Q1084" s="15">
        <v>96.5</v>
      </c>
      <c r="S1084" s="31">
        <v>7523869</v>
      </c>
      <c r="T1084" s="5">
        <v>213.1</v>
      </c>
      <c r="U1084">
        <v>4.5</v>
      </c>
      <c r="V1084" s="5"/>
      <c r="W1084" s="5">
        <v>62209</v>
      </c>
      <c r="X1084" s="8">
        <v>64.900000000000006</v>
      </c>
      <c r="Y1084" s="5">
        <v>244223</v>
      </c>
      <c r="Z1084" s="27">
        <v>3686.3452882015399</v>
      </c>
      <c r="AA1084" s="11">
        <v>17105</v>
      </c>
      <c r="AB1084" s="5"/>
      <c r="AC1084" s="5">
        <f>(D1084/S1084)*1000000</f>
        <v>5808.5275009439956</v>
      </c>
      <c r="AD1084" s="5">
        <f>S1084/E1084</f>
        <v>113.2157969182617</v>
      </c>
      <c r="AE1084" s="5">
        <v>0</v>
      </c>
      <c r="AF1084" s="5">
        <v>0</v>
      </c>
      <c r="AG1084" s="5">
        <v>0</v>
      </c>
      <c r="AH1084" s="5">
        <v>141834759.96000001</v>
      </c>
      <c r="AI1084" s="5">
        <v>146380282.72</v>
      </c>
      <c r="AJ1084" s="5">
        <v>4434.6709600000004</v>
      </c>
      <c r="AK1084" s="5">
        <v>0</v>
      </c>
      <c r="AL1084" s="5">
        <v>0</v>
      </c>
      <c r="AM1084" s="5">
        <v>2</v>
      </c>
      <c r="AN1084" s="5">
        <v>9.0000000000000006E-5</v>
      </c>
      <c r="AO1084" s="5">
        <v>31</v>
      </c>
      <c r="AP1084" s="5">
        <v>1</v>
      </c>
      <c r="AQ1084" s="5">
        <v>0</v>
      </c>
      <c r="AR1084" s="5">
        <v>31</v>
      </c>
      <c r="AS1084" s="5">
        <v>0</v>
      </c>
      <c r="AT1084" s="5">
        <v>114</v>
      </c>
      <c r="AU1084" s="5">
        <f>IF(AM1084&gt;20,1,0)</f>
        <v>0</v>
      </c>
    </row>
    <row r="1085" spans="1:47">
      <c r="A1085" s="15">
        <v>53000</v>
      </c>
      <c r="B1085" s="1" t="s">
        <v>51</v>
      </c>
      <c r="C1085">
        <v>2017</v>
      </c>
      <c r="D1085">
        <v>42260.1</v>
      </c>
      <c r="E1085" s="17">
        <v>66456</v>
      </c>
      <c r="F1085" s="41">
        <v>6.2</v>
      </c>
      <c r="G1085" s="5">
        <v>3.0435939620000001</v>
      </c>
      <c r="H1085" s="38" t="s">
        <v>547</v>
      </c>
      <c r="I1085" s="38" t="s">
        <v>548</v>
      </c>
      <c r="J1085" s="38" t="s">
        <v>549</v>
      </c>
      <c r="K1085" s="38">
        <v>3.7</v>
      </c>
      <c r="L1085" s="38">
        <v>8.5</v>
      </c>
      <c r="M1085" s="38">
        <v>12.7</v>
      </c>
      <c r="N1085" s="17">
        <v>212</v>
      </c>
      <c r="O1085" s="30">
        <v>9.9</v>
      </c>
      <c r="P1085" s="9">
        <v>6.136108066959217</v>
      </c>
      <c r="Q1085" s="15">
        <v>91.7</v>
      </c>
      <c r="S1085" s="31">
        <v>7423362</v>
      </c>
      <c r="T1085" s="5">
        <v>199.8</v>
      </c>
      <c r="U1085">
        <v>4.7</v>
      </c>
      <c r="V1085" s="9">
        <v>6.1791941128487808</v>
      </c>
      <c r="W1085" s="5">
        <v>58437</v>
      </c>
      <c r="X1085" s="8">
        <v>63.6</v>
      </c>
      <c r="Y1085" s="5">
        <v>237316</v>
      </c>
      <c r="Z1085" s="27">
        <v>3703.93080278447</v>
      </c>
      <c r="AA1085" s="11">
        <v>15482.75</v>
      </c>
      <c r="AB1085" s="5"/>
      <c r="AC1085" s="5">
        <f>(D1085/S1085)*1000000</f>
        <v>5692.8518372133803</v>
      </c>
      <c r="AD1085" s="5">
        <f>S1085/E1085</f>
        <v>111.70341278439869</v>
      </c>
      <c r="AE1085" s="5">
        <v>0</v>
      </c>
      <c r="AF1085" s="5">
        <v>0</v>
      </c>
      <c r="AG1085" s="5">
        <v>0</v>
      </c>
      <c r="AH1085" s="5">
        <v>82458000</v>
      </c>
      <c r="AI1085" s="5">
        <v>85671747.530000001</v>
      </c>
      <c r="AJ1085" s="5">
        <v>1109.89419</v>
      </c>
      <c r="AK1085" s="5">
        <v>6.99</v>
      </c>
      <c r="AL1085" s="5">
        <v>3.0000000000000001E-5</v>
      </c>
      <c r="AM1085" s="5">
        <v>0.99</v>
      </c>
      <c r="AN1085" s="5">
        <v>0</v>
      </c>
      <c r="AO1085" s="5">
        <v>30</v>
      </c>
      <c r="AP1085" s="5">
        <v>1</v>
      </c>
      <c r="AQ1085" s="5">
        <v>10</v>
      </c>
      <c r="AR1085" s="5">
        <v>30</v>
      </c>
      <c r="AS1085" s="5">
        <v>0</v>
      </c>
      <c r="AT1085" s="5">
        <v>99</v>
      </c>
      <c r="AU1085" s="5">
        <f>IF(AM1085&gt;20,1,0)</f>
        <v>0</v>
      </c>
    </row>
    <row r="1086" spans="1:47">
      <c r="A1086" s="15">
        <v>53000</v>
      </c>
      <c r="B1086" s="1" t="s">
        <v>51</v>
      </c>
      <c r="C1086">
        <v>2016</v>
      </c>
      <c r="D1086">
        <v>39773.1</v>
      </c>
      <c r="E1086" s="17">
        <v>66456</v>
      </c>
      <c r="F1086" s="41">
        <v>6.2</v>
      </c>
      <c r="G1086" s="5">
        <v>2.68</v>
      </c>
      <c r="H1086" s="38" t="s">
        <v>700</v>
      </c>
      <c r="I1086" s="38" t="s">
        <v>701</v>
      </c>
      <c r="J1086" s="38" t="s">
        <v>702</v>
      </c>
      <c r="K1086" s="38">
        <v>3.7</v>
      </c>
      <c r="L1086" s="38">
        <v>8.1999999999999993</v>
      </c>
      <c r="M1086" s="38">
        <v>12.4</v>
      </c>
      <c r="N1086" s="17">
        <v>156</v>
      </c>
      <c r="O1086" s="30">
        <v>11</v>
      </c>
      <c r="P1086" s="9">
        <v>6.1847207384889629</v>
      </c>
      <c r="Q1086" s="15">
        <v>86.7</v>
      </c>
      <c r="S1086" s="31">
        <v>7294771</v>
      </c>
      <c r="T1086" s="5">
        <v>186.6</v>
      </c>
      <c r="U1086">
        <v>5.3</v>
      </c>
      <c r="V1086" s="9">
        <v>6.1371572978789786</v>
      </c>
      <c r="W1086" s="5">
        <v>55802</v>
      </c>
      <c r="X1086" s="8">
        <v>61.6</v>
      </c>
      <c r="Y1086" s="5">
        <v>236970</v>
      </c>
      <c r="Z1086" s="27">
        <v>3562.0471891616799</v>
      </c>
      <c r="AA1086" s="11">
        <v>14494.75</v>
      </c>
      <c r="AB1086" s="12">
        <v>-2.5681148643777962E-2</v>
      </c>
      <c r="AC1086" s="5">
        <f>(D1086/S1086)*1000000</f>
        <v>5452.2753353052485</v>
      </c>
      <c r="AD1086" s="5">
        <f>S1086/E1086</f>
        <v>109.76843324906706</v>
      </c>
      <c r="AE1086" s="5">
        <v>800</v>
      </c>
      <c r="AF1086" s="5">
        <v>848.39</v>
      </c>
      <c r="AG1086" s="5">
        <v>1.9189999999999999E-2</v>
      </c>
      <c r="AH1086" s="5">
        <v>9281720.0099999998</v>
      </c>
      <c r="AI1086" s="5">
        <v>9843137.8200000003</v>
      </c>
      <c r="AJ1086" s="5">
        <v>36.641820000000003</v>
      </c>
      <c r="AK1086" s="5">
        <v>8</v>
      </c>
      <c r="AL1086" s="5">
        <v>1.7000000000000001E-4</v>
      </c>
      <c r="AM1086" s="5">
        <v>6</v>
      </c>
      <c r="AN1086" s="5">
        <v>1.6000000000000001E-4</v>
      </c>
      <c r="AO1086" s="5">
        <v>2</v>
      </c>
      <c r="AP1086" s="5">
        <v>1</v>
      </c>
      <c r="AQ1086" s="5">
        <v>1</v>
      </c>
      <c r="AR1086" s="5">
        <v>2</v>
      </c>
      <c r="AS1086" s="5">
        <v>1</v>
      </c>
      <c r="AT1086" s="5">
        <v>112</v>
      </c>
      <c r="AU1086" s="5">
        <f>IF(AM1086&gt;20,1,0)</f>
        <v>0</v>
      </c>
    </row>
    <row r="1087" spans="1:47">
      <c r="A1087" s="15">
        <v>53000</v>
      </c>
      <c r="B1087" s="1" t="s">
        <v>51</v>
      </c>
      <c r="C1087">
        <v>2015</v>
      </c>
      <c r="D1087">
        <v>37252.300000000003</v>
      </c>
      <c r="E1087" s="13">
        <v>66456</v>
      </c>
      <c r="F1087" s="42">
        <v>6.2</v>
      </c>
      <c r="G1087" s="5">
        <v>3.04</v>
      </c>
      <c r="H1087" s="38" t="s">
        <v>853</v>
      </c>
      <c r="I1087" s="38" t="s">
        <v>854</v>
      </c>
      <c r="J1087" s="38" t="s">
        <v>855</v>
      </c>
      <c r="K1087" s="38">
        <v>3.7</v>
      </c>
      <c r="L1087" s="38">
        <v>7.9</v>
      </c>
      <c r="M1087" s="38">
        <v>12.4</v>
      </c>
      <c r="N1087" s="13">
        <v>187</v>
      </c>
      <c r="O1087" s="30">
        <v>11.4</v>
      </c>
      <c r="P1087" s="9">
        <v>6.1603223938565472</v>
      </c>
      <c r="Q1087" s="15">
        <v>82.2</v>
      </c>
      <c r="S1087" s="31">
        <v>7163657</v>
      </c>
      <c r="T1087" s="5">
        <v>173.2</v>
      </c>
      <c r="U1087">
        <v>5.6</v>
      </c>
      <c r="V1087" s="9">
        <v>6.145936234443762</v>
      </c>
      <c r="W1087" s="5">
        <v>53870</v>
      </c>
      <c r="X1087" s="8">
        <v>62.6</v>
      </c>
      <c r="Y1087" s="5">
        <v>234456</v>
      </c>
      <c r="Z1087" s="27">
        <v>3348.28835927932</v>
      </c>
      <c r="AA1087" s="11">
        <v>13272.75</v>
      </c>
      <c r="AB1087" s="12">
        <v>-1.9130252637127337E-2</v>
      </c>
      <c r="AC1087" s="5">
        <f>(D1087/S1087)*1000000</f>
        <v>5200.1791822249452</v>
      </c>
      <c r="AD1087" s="5">
        <f>S1087/E1087</f>
        <v>107.7954887444324</v>
      </c>
      <c r="AE1087" s="5">
        <v>20500</v>
      </c>
      <c r="AF1087" s="5">
        <v>22414.71</v>
      </c>
      <c r="AG1087" s="5">
        <v>0.46639000000000003</v>
      </c>
      <c r="AH1087" s="5">
        <v>33118602.039999999</v>
      </c>
      <c r="AI1087" s="5">
        <v>36211892.460000001</v>
      </c>
      <c r="AJ1087" s="5">
        <v>518.56496000000004</v>
      </c>
      <c r="AK1087" s="5">
        <v>10</v>
      </c>
      <c r="AL1087" s="5">
        <v>1.0000000000000001E-5</v>
      </c>
      <c r="AM1087" s="5">
        <v>11.98</v>
      </c>
      <c r="AN1087" s="5">
        <v>1.2999999999999999E-4</v>
      </c>
      <c r="AO1087" s="5">
        <v>3</v>
      </c>
      <c r="AP1087" s="5">
        <v>1</v>
      </c>
      <c r="AQ1087" s="5">
        <v>1</v>
      </c>
      <c r="AR1087" s="5">
        <v>3</v>
      </c>
      <c r="AS1087" s="5">
        <v>2</v>
      </c>
      <c r="AT1087" s="5">
        <v>136</v>
      </c>
      <c r="AU1087" s="5">
        <f>IF(AM1087&gt;20,1,0)</f>
        <v>0</v>
      </c>
    </row>
    <row r="1088" spans="1:47">
      <c r="A1088" s="15">
        <v>53000</v>
      </c>
      <c r="B1088" s="1" t="s">
        <v>51</v>
      </c>
      <c r="C1088">
        <v>2014</v>
      </c>
      <c r="D1088">
        <v>35335.699999999997</v>
      </c>
      <c r="E1088" s="17">
        <v>66456</v>
      </c>
      <c r="F1088" s="41">
        <v>7</v>
      </c>
      <c r="G1088" s="5">
        <v>2.46</v>
      </c>
      <c r="H1088" s="38" t="s">
        <v>1004</v>
      </c>
      <c r="I1088" s="38" t="s">
        <v>1005</v>
      </c>
      <c r="J1088" s="38" t="s">
        <v>1006</v>
      </c>
      <c r="K1088" s="38">
        <v>3.6</v>
      </c>
      <c r="L1088" s="38">
        <v>7.8</v>
      </c>
      <c r="M1088" s="38">
        <v>12.2</v>
      </c>
      <c r="N1088" s="17">
        <v>120</v>
      </c>
      <c r="O1088" s="30">
        <v>12</v>
      </c>
      <c r="P1088" s="9">
        <v>5.9418784167867003</v>
      </c>
      <c r="Q1088" s="15">
        <v>77.599999999999994</v>
      </c>
      <c r="S1088" s="31">
        <v>7054655</v>
      </c>
      <c r="T1088" s="5">
        <v>159.6</v>
      </c>
      <c r="U1088">
        <v>6.1</v>
      </c>
      <c r="V1088" s="9">
        <v>5.9377946108814958</v>
      </c>
      <c r="W1088" s="5">
        <v>51502</v>
      </c>
      <c r="X1088" s="8">
        <v>63.6</v>
      </c>
      <c r="Y1088" s="5">
        <v>238130</v>
      </c>
      <c r="Z1088" s="27">
        <v>2788.82105846882</v>
      </c>
      <c r="AA1088" s="11">
        <v>12532</v>
      </c>
      <c r="AB1088" s="12">
        <v>-8.0322143978629468E-3</v>
      </c>
      <c r="AC1088" s="5">
        <f>(D1088/S1088)*1000000</f>
        <v>5008.8487672324154</v>
      </c>
      <c r="AD1088" s="5">
        <f>S1088/E1088</f>
        <v>106.15527567112075</v>
      </c>
      <c r="AE1088" s="5">
        <v>1118000</v>
      </c>
      <c r="AF1088" s="5">
        <v>1223872.6299999999</v>
      </c>
      <c r="AG1088" s="5">
        <v>34.682670000000002</v>
      </c>
      <c r="AH1088" s="5">
        <v>371036264.98000002</v>
      </c>
      <c r="AI1088" s="5">
        <v>406172744.75</v>
      </c>
      <c r="AJ1088" s="5">
        <v>7054.4858899999999</v>
      </c>
      <c r="AK1088" s="5">
        <v>34.03</v>
      </c>
      <c r="AL1088" s="5">
        <v>5.2999999999999998E-4</v>
      </c>
      <c r="AM1088" s="5">
        <v>92.95</v>
      </c>
      <c r="AN1088" s="5">
        <v>2.9999999999999997E-4</v>
      </c>
      <c r="AO1088" s="5">
        <v>26</v>
      </c>
      <c r="AP1088" s="5">
        <v>1</v>
      </c>
      <c r="AQ1088" s="5">
        <v>2</v>
      </c>
      <c r="AR1088" s="5">
        <v>26</v>
      </c>
      <c r="AS1088" s="5">
        <v>26</v>
      </c>
      <c r="AT1088" s="5">
        <v>202</v>
      </c>
      <c r="AU1088" s="5">
        <f>IF(AM1088&gt;20,1,0)</f>
        <v>1</v>
      </c>
    </row>
    <row r="1089" spans="1:47">
      <c r="A1089" s="15">
        <v>53000</v>
      </c>
      <c r="B1089" s="1" t="s">
        <v>51</v>
      </c>
      <c r="C1089">
        <v>2013</v>
      </c>
      <c r="D1089">
        <v>33491.4</v>
      </c>
      <c r="E1089" s="13">
        <v>66456</v>
      </c>
      <c r="F1089" s="42">
        <v>7.1</v>
      </c>
      <c r="G1089" s="5">
        <v>2.39</v>
      </c>
      <c r="H1089" s="38" t="s">
        <v>1157</v>
      </c>
      <c r="I1089" s="38" t="s">
        <v>1158</v>
      </c>
      <c r="J1089" s="38" t="s">
        <v>1159</v>
      </c>
      <c r="K1089" s="38">
        <v>3.7</v>
      </c>
      <c r="L1089" s="38">
        <v>7.7</v>
      </c>
      <c r="M1089" s="38">
        <v>11.9</v>
      </c>
      <c r="N1089" s="13">
        <v>201</v>
      </c>
      <c r="O1089" s="30">
        <v>12.2</v>
      </c>
      <c r="P1089" s="9">
        <v>5.5915601364013234</v>
      </c>
      <c r="Q1089" s="15">
        <v>73.2</v>
      </c>
      <c r="S1089" s="31">
        <v>6963985</v>
      </c>
      <c r="T1089" s="5">
        <v>149</v>
      </c>
      <c r="U1089">
        <v>7</v>
      </c>
      <c r="V1089" s="9">
        <v>5.5853190074150589</v>
      </c>
      <c r="W1089" s="5">
        <v>48296</v>
      </c>
      <c r="X1089" s="8">
        <v>62.7</v>
      </c>
      <c r="Y1089" s="5">
        <v>242278</v>
      </c>
      <c r="Z1089" s="27">
        <v>2561.54198931169</v>
      </c>
      <c r="AA1089" s="11">
        <v>12012.5</v>
      </c>
      <c r="AB1089" s="12">
        <v>-6.4042082710912968E-2</v>
      </c>
      <c r="AC1089" s="5">
        <f>(D1089/S1089)*1000000</f>
        <v>4809.2291985120592</v>
      </c>
      <c r="AD1089" s="5">
        <f>S1089/E1089</f>
        <v>104.79091428915373</v>
      </c>
      <c r="AE1089" s="5">
        <v>495000</v>
      </c>
      <c r="AF1089" s="5">
        <v>550665.86</v>
      </c>
      <c r="AG1089" s="5">
        <v>12.99052</v>
      </c>
      <c r="AH1089" s="5">
        <v>15618746</v>
      </c>
      <c r="AI1089" s="5">
        <v>17375172.27</v>
      </c>
      <c r="AJ1089" s="5">
        <v>289.96688999999998</v>
      </c>
      <c r="AK1089" s="5">
        <v>31.01</v>
      </c>
      <c r="AL1089" s="5">
        <v>4.2999999999999999E-4</v>
      </c>
      <c r="AM1089" s="5">
        <v>13.97</v>
      </c>
      <c r="AN1089" s="5">
        <v>2.2000000000000001E-4</v>
      </c>
      <c r="AO1089" s="5">
        <v>16</v>
      </c>
      <c r="AP1089" s="5">
        <v>1</v>
      </c>
      <c r="AQ1089" s="5">
        <v>5</v>
      </c>
      <c r="AR1089" s="5">
        <v>16</v>
      </c>
      <c r="AS1089" s="5">
        <v>3</v>
      </c>
      <c r="AT1089" s="5">
        <v>126</v>
      </c>
      <c r="AU1089" s="5">
        <f>IF(AM1089&gt;20,1,0)</f>
        <v>0</v>
      </c>
    </row>
    <row r="1090" spans="1:47">
      <c r="A1090" s="15">
        <v>53000</v>
      </c>
      <c r="B1090" s="1" t="s">
        <v>51</v>
      </c>
      <c r="C1090">
        <v>2012</v>
      </c>
      <c r="D1090">
        <v>31911.7</v>
      </c>
      <c r="E1090" s="13">
        <v>66456</v>
      </c>
      <c r="F1090" s="42">
        <v>6.3</v>
      </c>
      <c r="G1090" s="5">
        <v>3.15</v>
      </c>
      <c r="H1090" s="38" t="s">
        <v>1310</v>
      </c>
      <c r="I1090" s="38" t="s">
        <v>1311</v>
      </c>
      <c r="J1090" s="38" t="s">
        <v>1312</v>
      </c>
      <c r="K1090" s="38">
        <v>3.6</v>
      </c>
      <c r="L1090" s="38">
        <v>7.4</v>
      </c>
      <c r="M1090" s="38">
        <v>11.7</v>
      </c>
      <c r="N1090" s="13">
        <v>142</v>
      </c>
      <c r="O1090" s="30">
        <v>11.6</v>
      </c>
      <c r="P1090" s="9">
        <v>5.5292675314724384</v>
      </c>
      <c r="Q1090" s="15">
        <v>74.900000000000006</v>
      </c>
      <c r="S1090" s="31">
        <v>6897058</v>
      </c>
      <c r="T1090" s="5">
        <v>139.1</v>
      </c>
      <c r="U1090">
        <v>8.1</v>
      </c>
      <c r="V1090" s="9">
        <v>5.5267789315699716</v>
      </c>
      <c r="W1090" s="5">
        <v>47739</v>
      </c>
      <c r="X1090" s="8">
        <v>63.5</v>
      </c>
      <c r="Y1090" s="5">
        <v>231293</v>
      </c>
      <c r="Z1090" s="27">
        <v>2314.5930232369901</v>
      </c>
      <c r="AA1090" s="11">
        <v>11795.75</v>
      </c>
      <c r="AB1090" s="12">
        <v>-7.8407769743898015E-2</v>
      </c>
      <c r="AC1090" s="5">
        <f>(D1090/S1090)*1000000</f>
        <v>4626.856842439197</v>
      </c>
      <c r="AD1090" s="5">
        <f>S1090/E1090</f>
        <v>103.78382689298182</v>
      </c>
      <c r="AE1090" s="5">
        <v>1126000.01</v>
      </c>
      <c r="AF1090" s="5">
        <v>1270973.77</v>
      </c>
      <c r="AG1090" s="5">
        <v>23.336729999999999</v>
      </c>
      <c r="AH1090" s="5">
        <v>27476871.050000001</v>
      </c>
      <c r="AI1090" s="5">
        <v>31014548.629999999</v>
      </c>
      <c r="AJ1090" s="5">
        <v>648.24982</v>
      </c>
      <c r="AK1090" s="5">
        <v>4.9800000000000004</v>
      </c>
      <c r="AL1090" s="5">
        <v>1E-4</v>
      </c>
      <c r="AM1090" s="5">
        <v>5.98</v>
      </c>
      <c r="AN1090" s="5">
        <v>4.0000000000000003E-5</v>
      </c>
      <c r="AO1090" s="5">
        <v>30</v>
      </c>
      <c r="AP1090" s="5">
        <v>1</v>
      </c>
      <c r="AQ1090" s="5">
        <v>1</v>
      </c>
      <c r="AR1090" s="5">
        <v>30</v>
      </c>
      <c r="AS1090" s="5">
        <v>10</v>
      </c>
      <c r="AT1090" s="5">
        <v>166</v>
      </c>
      <c r="AU1090" s="5">
        <f>IF(AM1090&gt;20,1,0)</f>
        <v>0</v>
      </c>
    </row>
    <row r="1091" spans="1:47">
      <c r="A1091" s="15">
        <v>53000</v>
      </c>
      <c r="B1091" s="1" t="s">
        <v>51</v>
      </c>
      <c r="C1091">
        <v>2011</v>
      </c>
      <c r="D1091">
        <v>30376.5</v>
      </c>
      <c r="E1091" s="13">
        <v>66456</v>
      </c>
      <c r="F1091" s="42">
        <v>6.1</v>
      </c>
      <c r="G1091" s="5">
        <v>2.39</v>
      </c>
      <c r="H1091" s="38" t="s">
        <v>1463</v>
      </c>
      <c r="I1091" s="38" t="s">
        <v>1464</v>
      </c>
      <c r="J1091" s="38" t="s">
        <v>1465</v>
      </c>
      <c r="K1091" s="38">
        <v>3.5</v>
      </c>
      <c r="L1091" s="38">
        <v>7.3</v>
      </c>
      <c r="M1091" s="38">
        <v>11.6</v>
      </c>
      <c r="N1091" s="13">
        <v>264</v>
      </c>
      <c r="O1091" s="30">
        <v>12.5</v>
      </c>
      <c r="P1091" s="9">
        <v>5.0140315854873636</v>
      </c>
      <c r="Q1091" s="15">
        <v>75.400000000000006</v>
      </c>
      <c r="S1091" s="31">
        <v>6826627</v>
      </c>
      <c r="T1091" s="5">
        <v>136.4</v>
      </c>
      <c r="U1091">
        <v>9.3000000000000007</v>
      </c>
      <c r="V1091" s="9">
        <v>4.9959642900923322</v>
      </c>
      <c r="W1091" s="5">
        <v>44676</v>
      </c>
      <c r="X1091" s="8">
        <v>64.2</v>
      </c>
      <c r="Y1091" s="5">
        <v>224445</v>
      </c>
      <c r="Z1091" s="27">
        <v>1718.9580784156601</v>
      </c>
      <c r="AA1091" s="11">
        <v>11962.5</v>
      </c>
      <c r="AB1091" s="12">
        <v>-4.7308591790073171E-2</v>
      </c>
      <c r="AC1091" s="5">
        <f>(D1091/S1091)*1000000</f>
        <v>4449.708472427159</v>
      </c>
      <c r="AD1091" s="5">
        <f>S1091/E1091</f>
        <v>102.72401288070301</v>
      </c>
      <c r="AE1091" s="5">
        <v>677000</v>
      </c>
      <c r="AF1091" s="5">
        <v>779978.51</v>
      </c>
      <c r="AG1091" s="5">
        <v>10.98751</v>
      </c>
      <c r="AH1091" s="5">
        <v>23370158</v>
      </c>
      <c r="AI1091" s="5">
        <v>26924993.850000001</v>
      </c>
      <c r="AJ1091" s="5">
        <v>541.97658000000001</v>
      </c>
      <c r="AK1091" s="5">
        <v>5.01</v>
      </c>
      <c r="AL1091" s="5">
        <v>4.0000000000000003E-5</v>
      </c>
      <c r="AM1091" s="5">
        <v>5.98</v>
      </c>
      <c r="AN1091" s="5">
        <v>6.9999999999999994E-5</v>
      </c>
      <c r="AO1091" s="5">
        <v>24</v>
      </c>
      <c r="AP1091" s="5">
        <v>1</v>
      </c>
      <c r="AQ1091" s="5">
        <v>1</v>
      </c>
      <c r="AR1091" s="5">
        <v>24</v>
      </c>
      <c r="AS1091" s="5">
        <v>1</v>
      </c>
      <c r="AT1091" s="5">
        <v>144</v>
      </c>
      <c r="AU1091" s="5">
        <f>IF(AM1091&gt;20,1,0)</f>
        <v>0</v>
      </c>
    </row>
    <row r="1092" spans="1:47">
      <c r="A1092" s="15">
        <v>53000</v>
      </c>
      <c r="B1092" s="1" t="s">
        <v>51</v>
      </c>
      <c r="C1092">
        <v>2010</v>
      </c>
      <c r="D1092">
        <v>28858.5</v>
      </c>
      <c r="E1092" s="13">
        <v>66456</v>
      </c>
      <c r="F1092" s="42">
        <v>6</v>
      </c>
      <c r="G1092" s="5">
        <v>2.2799999999999998</v>
      </c>
      <c r="H1092" s="38" t="s">
        <v>1615</v>
      </c>
      <c r="I1092" s="38" t="s">
        <v>1616</v>
      </c>
      <c r="J1092" s="38" t="s">
        <v>1617</v>
      </c>
      <c r="K1092" s="38">
        <v>3.5</v>
      </c>
      <c r="L1092" s="38">
        <v>7.2</v>
      </c>
      <c r="M1092" s="38">
        <v>11.3</v>
      </c>
      <c r="N1092" s="5">
        <v>171</v>
      </c>
      <c r="O1092" s="30">
        <v>11.6</v>
      </c>
      <c r="P1092" s="9">
        <v>4.6917323880530617</v>
      </c>
      <c r="Q1092" s="15">
        <v>75.2</v>
      </c>
      <c r="S1092" s="31">
        <v>6742830</v>
      </c>
      <c r="T1092" s="5">
        <v>140.69999999999999</v>
      </c>
      <c r="U1092">
        <v>10</v>
      </c>
      <c r="V1092" s="9">
        <v>4.6717243006963818</v>
      </c>
      <c r="W1092" s="5">
        <v>42676</v>
      </c>
      <c r="X1092" s="8">
        <v>64.400000000000006</v>
      </c>
      <c r="Y1092" s="5">
        <v>227264</v>
      </c>
      <c r="Z1092" s="27">
        <v>1665.13331199295</v>
      </c>
      <c r="AA1092" s="11">
        <v>11566.5</v>
      </c>
      <c r="AB1092" s="12">
        <v>-0.17646877388261994</v>
      </c>
      <c r="AC1092" s="5">
        <f>(D1092/S1092)*1000000</f>
        <v>4279.879516464156</v>
      </c>
      <c r="AD1092" s="5">
        <f>S1092/E1092</f>
        <v>101.46307331166486</v>
      </c>
      <c r="AE1092" s="5">
        <v>90000</v>
      </c>
      <c r="AF1092" s="5">
        <v>106962.9</v>
      </c>
      <c r="AG1092" s="5">
        <v>1.89696</v>
      </c>
      <c r="AH1092" s="5">
        <v>10996395.98</v>
      </c>
      <c r="AI1092" s="5">
        <v>13068960.77</v>
      </c>
      <c r="AJ1092" s="5">
        <v>141.06791000000001</v>
      </c>
      <c r="AK1092" s="5">
        <v>7.95</v>
      </c>
      <c r="AL1092" s="5">
        <v>1.1E-4</v>
      </c>
      <c r="AM1092" s="5">
        <v>3.99</v>
      </c>
      <c r="AN1092" s="5">
        <v>4.0000000000000003E-5</v>
      </c>
      <c r="AO1092" s="5">
        <v>4</v>
      </c>
      <c r="AP1092" s="5">
        <v>2</v>
      </c>
      <c r="AQ1092" s="5">
        <v>4</v>
      </c>
      <c r="AR1092" s="5">
        <v>3</v>
      </c>
      <c r="AS1092" s="5">
        <v>1</v>
      </c>
      <c r="AT1092" s="5">
        <v>161</v>
      </c>
      <c r="AU1092" s="5">
        <f>IF(AM1092&gt;20,1,0)</f>
        <v>0</v>
      </c>
    </row>
    <row r="1093" spans="1:47">
      <c r="A1093" s="15">
        <v>53000</v>
      </c>
      <c r="B1093" s="1" t="s">
        <v>51</v>
      </c>
      <c r="C1093">
        <v>2009</v>
      </c>
      <c r="D1093">
        <v>27375.7</v>
      </c>
      <c r="E1093" s="13">
        <v>66456</v>
      </c>
      <c r="F1093" s="42">
        <v>6</v>
      </c>
      <c r="G1093" s="5">
        <v>2.85</v>
      </c>
      <c r="H1093" s="13"/>
      <c r="I1093" s="13"/>
      <c r="J1093" s="13"/>
      <c r="K1093" s="13"/>
      <c r="L1093" s="13"/>
      <c r="M1093" s="13"/>
      <c r="N1093" s="13">
        <v>314</v>
      </c>
      <c r="O1093" s="30">
        <v>11.7</v>
      </c>
      <c r="P1093" s="9">
        <v>4.9766592602681525</v>
      </c>
      <c r="Q1093" s="15">
        <v>72.5</v>
      </c>
      <c r="S1093" s="24">
        <v>6667426</v>
      </c>
      <c r="T1093" s="5">
        <v>159.5</v>
      </c>
      <c r="U1093">
        <v>9.1999999999999993</v>
      </c>
      <c r="V1093" s="9">
        <v>4.9634330621943761</v>
      </c>
      <c r="W1093" s="5">
        <v>41958</v>
      </c>
      <c r="X1093" s="8">
        <v>65.5</v>
      </c>
      <c r="Y1093" s="5">
        <v>219502</v>
      </c>
      <c r="Z1093" s="27">
        <v>1331.62288859916</v>
      </c>
      <c r="AA1093" s="11">
        <v>11210</v>
      </c>
      <c r="AB1093" s="12">
        <v>-0.15453124020756392</v>
      </c>
      <c r="AC1093" s="5">
        <f>(D1093/S1093)*1000000</f>
        <v>4105.887339432039</v>
      </c>
      <c r="AD1093" s="5">
        <f>S1093/E1093</f>
        <v>100.32842783194896</v>
      </c>
      <c r="AE1093" s="5">
        <v>10000</v>
      </c>
      <c r="AF1093" s="5">
        <v>12079.71</v>
      </c>
      <c r="AG1093" s="5">
        <v>0.13711999999999999</v>
      </c>
      <c r="AH1093" s="5">
        <v>124173098.98999999</v>
      </c>
      <c r="AI1093" s="5">
        <v>149997506.61000001</v>
      </c>
      <c r="AJ1093" s="5">
        <v>1981.6115299999999</v>
      </c>
      <c r="AK1093" s="5">
        <v>4</v>
      </c>
      <c r="AL1093" s="5">
        <v>2.0000000000000002E-5</v>
      </c>
      <c r="AM1093" s="5">
        <v>4</v>
      </c>
      <c r="AN1093" s="5">
        <v>1.0000000000000001E-5</v>
      </c>
      <c r="AO1093" s="5">
        <v>13</v>
      </c>
      <c r="AP1093" s="5">
        <v>4</v>
      </c>
      <c r="AQ1093" s="5">
        <v>1</v>
      </c>
      <c r="AR1093" s="5">
        <v>13</v>
      </c>
      <c r="AS1093" s="5">
        <v>1</v>
      </c>
      <c r="AT1093" s="5">
        <v>135</v>
      </c>
      <c r="AU1093" s="5">
        <f>IF(AM1093&gt;20,1,0)</f>
        <v>0</v>
      </c>
    </row>
    <row r="1094" spans="1:47">
      <c r="A1094" s="15">
        <v>53000</v>
      </c>
      <c r="B1094" s="1" t="s">
        <v>51</v>
      </c>
      <c r="C1094">
        <v>2008</v>
      </c>
      <c r="D1094">
        <v>29419.1</v>
      </c>
      <c r="E1094" s="13">
        <v>66456</v>
      </c>
      <c r="F1094" s="42">
        <v>6.3</v>
      </c>
      <c r="G1094" s="5">
        <v>2.95</v>
      </c>
      <c r="H1094" s="13"/>
      <c r="I1094" s="13"/>
      <c r="J1094" s="13"/>
      <c r="K1094" s="13"/>
      <c r="L1094" s="13"/>
      <c r="M1094" s="13"/>
      <c r="N1094" s="13"/>
      <c r="O1094" s="30">
        <v>10.4</v>
      </c>
      <c r="P1094" s="9">
        <v>5.6474169304755613</v>
      </c>
      <c r="Q1094" s="15">
        <v>66.5</v>
      </c>
      <c r="S1094" s="24">
        <v>6562231</v>
      </c>
      <c r="T1094" s="5">
        <v>200.5</v>
      </c>
      <c r="U1094">
        <v>5.4</v>
      </c>
      <c r="V1094" s="9">
        <v>5.6485907715034385</v>
      </c>
      <c r="W1094" s="5">
        <v>44558</v>
      </c>
      <c r="X1094" s="8">
        <v>66.2</v>
      </c>
      <c r="Y1094" s="5">
        <v>215937</v>
      </c>
      <c r="Z1094" s="27">
        <v>2276.64512956308</v>
      </c>
      <c r="AA1094" s="11">
        <v>12443.75</v>
      </c>
      <c r="AB1094" s="12">
        <v>-0.10443120542406863</v>
      </c>
      <c r="AC1094" s="5">
        <f>(D1094/S1094)*1000000</f>
        <v>4483.0942403581948</v>
      </c>
      <c r="AD1094" s="5">
        <f>S1094/E1094</f>
        <v>98.745500782472618</v>
      </c>
      <c r="AE1094" s="5">
        <v>105002000</v>
      </c>
      <c r="AF1094" s="5">
        <v>126388108.16</v>
      </c>
      <c r="AG1094" s="5">
        <v>2594.4395300000001</v>
      </c>
      <c r="AH1094" s="5">
        <v>31778500.02</v>
      </c>
      <c r="AI1094" s="5">
        <v>38250933.350000001</v>
      </c>
      <c r="AJ1094" s="5">
        <v>1224.72344</v>
      </c>
      <c r="AK1094" s="5">
        <v>5.01</v>
      </c>
      <c r="AL1094" s="5">
        <v>1.1E-4</v>
      </c>
      <c r="AM1094" s="5">
        <v>6.98</v>
      </c>
      <c r="AN1094" s="5">
        <v>1.7000000000000001E-4</v>
      </c>
      <c r="AO1094" s="5">
        <v>10</v>
      </c>
      <c r="AP1094" s="5">
        <v>2</v>
      </c>
      <c r="AQ1094" s="5">
        <v>2</v>
      </c>
      <c r="AR1094" s="5">
        <v>10</v>
      </c>
      <c r="AS1094" s="5">
        <v>4</v>
      </c>
      <c r="AT1094" s="5">
        <v>159</v>
      </c>
      <c r="AU1094" s="5">
        <f>IF(AM1094&gt;20,1,0)</f>
        <v>0</v>
      </c>
    </row>
    <row r="1095" spans="1:47">
      <c r="A1095" s="15">
        <v>53000</v>
      </c>
      <c r="B1095" s="1" t="s">
        <v>51</v>
      </c>
      <c r="C1095">
        <v>2007</v>
      </c>
      <c r="D1095">
        <v>29372.6</v>
      </c>
      <c r="E1095" s="13">
        <v>66456</v>
      </c>
      <c r="F1095" s="42">
        <v>6.4</v>
      </c>
      <c r="G1095" s="5">
        <v>2.69</v>
      </c>
      <c r="H1095" s="13"/>
      <c r="I1095" s="13"/>
      <c r="J1095" s="13"/>
      <c r="K1095" s="13"/>
      <c r="L1095" s="13"/>
      <c r="M1095" s="13"/>
      <c r="N1095" s="13"/>
      <c r="O1095" s="30">
        <v>10.199999999999999</v>
      </c>
      <c r="P1095" s="9">
        <v>5.7039717020210974</v>
      </c>
      <c r="Q1095" s="15">
        <v>62.1</v>
      </c>
      <c r="S1095" s="24">
        <v>6461587</v>
      </c>
      <c r="T1095" s="5">
        <v>208.2</v>
      </c>
      <c r="U1095">
        <v>4.7</v>
      </c>
      <c r="V1095" s="9">
        <v>5.7051199192453055</v>
      </c>
      <c r="W1095" s="5">
        <v>43130</v>
      </c>
      <c r="X1095" s="8">
        <v>66.8</v>
      </c>
      <c r="Y1095" s="5">
        <v>213406</v>
      </c>
      <c r="Z1095" s="27">
        <v>3789.9344487531698</v>
      </c>
      <c r="AA1095" s="11">
        <v>13408.25</v>
      </c>
      <c r="AB1095" s="12">
        <v>-0.14144834867236164</v>
      </c>
      <c r="AC1095" s="5">
        <f>(D1095/S1095)*1000000</f>
        <v>4545.7253767534194</v>
      </c>
      <c r="AD1095" s="5">
        <f>S1095/E1095</f>
        <v>97.23105513422415</v>
      </c>
      <c r="AE1095" s="5">
        <v>18000</v>
      </c>
      <c r="AF1095" s="5">
        <v>22498</v>
      </c>
      <c r="AG1095" s="5">
        <v>0.46886</v>
      </c>
      <c r="AH1095" s="5">
        <v>197279599.00999999</v>
      </c>
      <c r="AI1095" s="5">
        <v>246577597.02000001</v>
      </c>
      <c r="AJ1095" s="5">
        <v>5829.4067500000001</v>
      </c>
      <c r="AK1095" s="5">
        <v>18.989999999999998</v>
      </c>
      <c r="AL1095" s="5">
        <v>2.4000000000000001E-4</v>
      </c>
      <c r="AM1095" s="5">
        <v>14.98</v>
      </c>
      <c r="AN1095" s="5">
        <v>1.8000000000000001E-4</v>
      </c>
      <c r="AO1095" s="5">
        <v>5</v>
      </c>
      <c r="AP1095" s="5">
        <v>4</v>
      </c>
      <c r="AQ1095" s="5">
        <v>2</v>
      </c>
      <c r="AR1095" s="5">
        <v>5</v>
      </c>
      <c r="AS1095" s="5">
        <v>1</v>
      </c>
      <c r="AT1095" s="5">
        <v>186</v>
      </c>
      <c r="AU1095" s="5">
        <f>IF(AM1095&gt;20,1,0)</f>
        <v>0</v>
      </c>
    </row>
    <row r="1096" spans="1:47">
      <c r="A1096" s="15">
        <v>53000</v>
      </c>
      <c r="B1096" s="1" t="s">
        <v>51</v>
      </c>
      <c r="C1096">
        <v>2006</v>
      </c>
      <c r="D1096">
        <v>28397.1</v>
      </c>
      <c r="E1096" s="13">
        <v>66456</v>
      </c>
      <c r="F1096" s="42">
        <v>6.5</v>
      </c>
      <c r="G1096" s="5">
        <v>3.08</v>
      </c>
      <c r="H1096" s="13"/>
      <c r="I1096" s="13"/>
      <c r="J1096" s="13"/>
      <c r="K1096" s="13"/>
      <c r="L1096" s="13"/>
      <c r="M1096" s="13"/>
      <c r="N1096" s="13"/>
      <c r="O1096" s="30">
        <v>8</v>
      </c>
      <c r="P1096" s="9">
        <v>5.7792114418044944</v>
      </c>
      <c r="Q1096" s="15">
        <v>56.5</v>
      </c>
      <c r="S1096" s="24">
        <v>6370753</v>
      </c>
      <c r="T1096" s="5">
        <v>194.9</v>
      </c>
      <c r="U1096">
        <v>5</v>
      </c>
      <c r="V1096" s="9">
        <v>5.7657843207983914</v>
      </c>
      <c r="W1096" s="5">
        <v>40359</v>
      </c>
      <c r="X1096" s="8">
        <v>66.7</v>
      </c>
      <c r="Y1096" s="5">
        <v>208874</v>
      </c>
      <c r="Z1096" s="27">
        <v>3989.6135212189001</v>
      </c>
      <c r="AA1096" s="11">
        <v>13079.5</v>
      </c>
      <c r="AB1096" s="12">
        <v>-0.15892028091997742</v>
      </c>
      <c r="AC1096" s="5">
        <f>(D1096/S1096)*1000000</f>
        <v>4457.4165722639063</v>
      </c>
      <c r="AD1096" s="5">
        <f>S1096/E1096</f>
        <v>95.864225954014685</v>
      </c>
      <c r="AE1096" s="5">
        <v>69660000</v>
      </c>
      <c r="AF1096" s="5">
        <v>89547128.870000005</v>
      </c>
      <c r="AG1096" s="5">
        <v>4538.3718399999998</v>
      </c>
      <c r="AH1096" s="5">
        <v>171671099.99000001</v>
      </c>
      <c r="AI1096" s="5">
        <v>220681224.52000001</v>
      </c>
      <c r="AJ1096" s="5">
        <v>1881.1309699999999</v>
      </c>
      <c r="AK1096" s="5">
        <v>58</v>
      </c>
      <c r="AL1096" s="5">
        <v>3.2000000000000003E-4</v>
      </c>
      <c r="AM1096" s="5">
        <v>9.99</v>
      </c>
      <c r="AN1096" s="5">
        <v>9.0000000000000006E-5</v>
      </c>
      <c r="AO1096" s="5">
        <v>10</v>
      </c>
      <c r="AP1096" s="5">
        <v>6</v>
      </c>
      <c r="AQ1096" s="5">
        <v>2</v>
      </c>
      <c r="AR1096" s="5">
        <v>10</v>
      </c>
      <c r="AS1096" s="5">
        <v>1</v>
      </c>
      <c r="AT1096" s="5">
        <v>237</v>
      </c>
      <c r="AU1096" s="5">
        <f>IF(AM1096&gt;20,1,0)</f>
        <v>0</v>
      </c>
    </row>
    <row r="1097" spans="1:47">
      <c r="A1097" s="15">
        <v>53000</v>
      </c>
      <c r="B1097" s="1" t="s">
        <v>51</v>
      </c>
      <c r="C1097">
        <v>2005</v>
      </c>
      <c r="D1097">
        <v>26715.1</v>
      </c>
      <c r="E1097" s="13">
        <v>66456</v>
      </c>
      <c r="F1097" s="42">
        <v>6.5</v>
      </c>
      <c r="G1097" s="5">
        <v>3.26</v>
      </c>
      <c r="H1097" s="13"/>
      <c r="I1097" s="13"/>
      <c r="J1097" s="13"/>
      <c r="K1097" s="13"/>
      <c r="L1097" s="13"/>
      <c r="M1097" s="13"/>
      <c r="N1097" s="13"/>
      <c r="O1097" s="30">
        <v>10.199999999999999</v>
      </c>
      <c r="P1097" s="9">
        <v>5.6049968094634126</v>
      </c>
      <c r="Q1097" s="15">
        <v>55.8</v>
      </c>
      <c r="S1097" s="24">
        <v>6257305</v>
      </c>
      <c r="T1097" s="5">
        <v>177.4</v>
      </c>
      <c r="U1097">
        <v>5.6</v>
      </c>
      <c r="V1097" s="9">
        <v>5.5908594430139429</v>
      </c>
      <c r="W1097" s="5">
        <v>37688</v>
      </c>
      <c r="X1097" s="8">
        <v>67.599999999999994</v>
      </c>
      <c r="Y1097" s="5">
        <v>204777</v>
      </c>
      <c r="Z1097" s="27">
        <v>4420.6080535320798</v>
      </c>
      <c r="AA1097" s="11">
        <v>12419</v>
      </c>
      <c r="AB1097" s="12">
        <v>-0.1550538758094355</v>
      </c>
      <c r="AC1097" s="5">
        <f>(D1097/S1097)*1000000</f>
        <v>4269.4258950139083</v>
      </c>
      <c r="AD1097" s="5">
        <f>S1097/E1097</f>
        <v>94.157111472252311</v>
      </c>
      <c r="AE1097" s="5">
        <v>100274000</v>
      </c>
      <c r="AF1097" s="5">
        <v>133059172.84999999</v>
      </c>
      <c r="AG1097" s="5">
        <v>588.39698999999996</v>
      </c>
      <c r="AH1097" s="5">
        <v>14494099.99</v>
      </c>
      <c r="AI1097" s="5">
        <v>19233031.079999998</v>
      </c>
      <c r="AJ1097" s="5">
        <v>122.05359</v>
      </c>
      <c r="AK1097" s="5">
        <v>22.99</v>
      </c>
      <c r="AL1097" s="5">
        <v>1.9000000000000001E-4</v>
      </c>
      <c r="AM1097" s="5">
        <v>4</v>
      </c>
      <c r="AN1097" s="5">
        <v>1.0000000000000001E-5</v>
      </c>
      <c r="AO1097" s="5">
        <v>21</v>
      </c>
      <c r="AP1097" s="5">
        <v>1</v>
      </c>
      <c r="AQ1097" s="5">
        <v>1</v>
      </c>
      <c r="AR1097" s="5">
        <v>21</v>
      </c>
      <c r="AS1097" s="5">
        <v>2</v>
      </c>
      <c r="AT1097" s="5">
        <v>92</v>
      </c>
      <c r="AU1097" s="5">
        <f>IF(AM1097&gt;20,1,0)</f>
        <v>0</v>
      </c>
    </row>
    <row r="1098" spans="1:47">
      <c r="A1098" s="15">
        <v>53000</v>
      </c>
      <c r="B1098" s="1" t="s">
        <v>51</v>
      </c>
      <c r="C1098">
        <v>2004</v>
      </c>
      <c r="D1098">
        <v>24319.7</v>
      </c>
      <c r="E1098" s="13">
        <v>66456</v>
      </c>
      <c r="F1098" s="42">
        <v>6.5</v>
      </c>
      <c r="G1098" s="5">
        <v>3.06</v>
      </c>
      <c r="H1098" s="13"/>
      <c r="I1098" s="13"/>
      <c r="J1098" s="13"/>
      <c r="K1098" s="13"/>
      <c r="L1098" s="13"/>
      <c r="M1098" s="13"/>
      <c r="N1098" s="13"/>
      <c r="O1098" s="30">
        <v>11.4</v>
      </c>
      <c r="P1098" s="9">
        <v>5.2920042121789637</v>
      </c>
      <c r="Q1098" s="15">
        <v>54.3</v>
      </c>
      <c r="S1098" s="24">
        <v>6178645</v>
      </c>
      <c r="T1098" s="5">
        <v>164.2</v>
      </c>
      <c r="U1098">
        <v>6.3</v>
      </c>
      <c r="V1098" s="9">
        <v>5.2841842021416268</v>
      </c>
      <c r="W1098" s="5">
        <v>36636</v>
      </c>
      <c r="X1098" s="5">
        <v>66</v>
      </c>
      <c r="Y1098" s="5">
        <v>207017</v>
      </c>
      <c r="Z1098" s="27">
        <v>4036.2448792517698</v>
      </c>
      <c r="AA1098" s="5"/>
      <c r="AB1098" s="12">
        <v>-0.10399580973876293</v>
      </c>
      <c r="AC1098" s="5">
        <f>(D1098/S1098)*1000000</f>
        <v>3936.0895471418085</v>
      </c>
      <c r="AD1098" s="5">
        <f>S1098/E1098</f>
        <v>92.97347116889371</v>
      </c>
      <c r="AE1098" s="5">
        <v>450000</v>
      </c>
      <c r="AF1098" s="5">
        <v>617361.13</v>
      </c>
      <c r="AG1098" s="5">
        <v>2.7195</v>
      </c>
      <c r="AH1098" s="5">
        <v>6398599.9800000004</v>
      </c>
      <c r="AI1098" s="5">
        <v>8778326.3699999992</v>
      </c>
      <c r="AJ1098" s="5">
        <v>59.080289999999998</v>
      </c>
      <c r="AK1098" s="5">
        <v>9.01</v>
      </c>
      <c r="AL1098" s="5">
        <v>1.2E-4</v>
      </c>
      <c r="AM1098" s="5">
        <v>1</v>
      </c>
      <c r="AN1098" s="5">
        <v>2.0000000000000002E-5</v>
      </c>
      <c r="AO1098" s="5">
        <v>3</v>
      </c>
      <c r="AP1098" s="5">
        <v>1</v>
      </c>
      <c r="AQ1098" s="5">
        <v>1</v>
      </c>
      <c r="AR1098" s="5">
        <v>3</v>
      </c>
      <c r="AS1098" s="5">
        <v>1</v>
      </c>
      <c r="AT1098" s="5">
        <v>92</v>
      </c>
      <c r="AU1098" s="5">
        <f>IF(AM1098&gt;20,1,0)</f>
        <v>0</v>
      </c>
    </row>
    <row r="1099" spans="1:47">
      <c r="A1099" s="15">
        <v>53000</v>
      </c>
      <c r="B1099" s="1" t="s">
        <v>51</v>
      </c>
      <c r="C1099">
        <v>2003</v>
      </c>
      <c r="D1099">
        <v>22531.3</v>
      </c>
      <c r="E1099" s="13">
        <v>66456</v>
      </c>
      <c r="F1099" s="42">
        <v>6.5</v>
      </c>
      <c r="G1099" s="5">
        <v>2.97</v>
      </c>
      <c r="H1099" s="13"/>
      <c r="I1099" s="13"/>
      <c r="J1099" s="13"/>
      <c r="K1099" s="13"/>
      <c r="L1099" s="13"/>
      <c r="M1099" s="13"/>
      <c r="N1099" s="13"/>
      <c r="O1099" s="30">
        <v>12.6</v>
      </c>
      <c r="P1099" s="9">
        <v>5.0876576587419677</v>
      </c>
      <c r="Q1099" s="15">
        <v>54.2</v>
      </c>
      <c r="S1099" s="24">
        <v>6104115</v>
      </c>
      <c r="T1099" s="5">
        <v>156.19999999999999</v>
      </c>
      <c r="U1099">
        <v>7.4</v>
      </c>
      <c r="V1099" s="9">
        <v>5.090291068519404</v>
      </c>
      <c r="W1099" s="5">
        <v>34543</v>
      </c>
      <c r="X1099" s="8">
        <v>65.900000000000006</v>
      </c>
      <c r="Y1099" s="5">
        <v>223560</v>
      </c>
      <c r="Z1099" s="27">
        <v>3573.6816259784</v>
      </c>
      <c r="AA1099" s="5"/>
      <c r="AB1099" s="12">
        <v>-0.11603685340104564</v>
      </c>
      <c r="AC1099" s="5">
        <f>(D1099/S1099)*1000000</f>
        <v>3691.165713621057</v>
      </c>
      <c r="AD1099" s="5">
        <f>S1099/E1099</f>
        <v>91.851977248104006</v>
      </c>
      <c r="AE1099" s="5">
        <v>0</v>
      </c>
      <c r="AF1099" s="5">
        <v>0</v>
      </c>
      <c r="AG1099" s="5">
        <v>0</v>
      </c>
      <c r="AH1099" s="5">
        <v>41311296.990000002</v>
      </c>
      <c r="AI1099" s="5">
        <v>58184824.740000002</v>
      </c>
      <c r="AJ1099" s="5">
        <v>722.28494999999998</v>
      </c>
      <c r="AK1099" s="5">
        <v>37</v>
      </c>
      <c r="AL1099" s="5">
        <v>5.2999999999999998E-4</v>
      </c>
      <c r="AM1099" s="5">
        <v>3.99</v>
      </c>
      <c r="AN1099" s="5">
        <v>4.0000000000000003E-5</v>
      </c>
      <c r="AO1099" s="5">
        <v>4</v>
      </c>
      <c r="AP1099" s="5">
        <v>2</v>
      </c>
      <c r="AQ1099" s="5">
        <v>1</v>
      </c>
      <c r="AR1099" s="5">
        <v>4</v>
      </c>
      <c r="AS1099" s="5">
        <v>0</v>
      </c>
      <c r="AT1099" s="5">
        <v>130</v>
      </c>
      <c r="AU1099" s="5">
        <f>IF(AM1099&gt;20,1,0)</f>
        <v>0</v>
      </c>
    </row>
    <row r="1100" spans="1:47">
      <c r="A1100" s="15">
        <v>53000</v>
      </c>
      <c r="B1100" s="1" t="s">
        <v>51</v>
      </c>
      <c r="C1100">
        <v>2002</v>
      </c>
      <c r="D1100">
        <v>21226</v>
      </c>
      <c r="E1100" s="17">
        <v>66456</v>
      </c>
      <c r="F1100" s="41">
        <v>6.5</v>
      </c>
      <c r="G1100" s="5">
        <v>3.03</v>
      </c>
      <c r="H1100" s="17"/>
      <c r="I1100" s="17"/>
      <c r="J1100" s="17"/>
      <c r="K1100" s="17"/>
      <c r="L1100" s="17"/>
      <c r="M1100" s="17"/>
      <c r="N1100" s="17"/>
      <c r="O1100" s="30">
        <v>11</v>
      </c>
      <c r="P1100" s="9">
        <v>5.0706173630693563</v>
      </c>
      <c r="Q1100" s="15">
        <v>50.4</v>
      </c>
      <c r="S1100" s="24">
        <v>6052349</v>
      </c>
      <c r="T1100" s="5">
        <v>154.19999999999999</v>
      </c>
      <c r="U1100">
        <v>7.4</v>
      </c>
      <c r="V1100" s="9">
        <v>5.0820450974650697</v>
      </c>
      <c r="W1100" s="5">
        <v>33478</v>
      </c>
      <c r="X1100" s="8">
        <v>66.900000000000006</v>
      </c>
      <c r="Y1100" s="5">
        <v>221823</v>
      </c>
      <c r="Z1100" s="27">
        <v>3476.0627733521601</v>
      </c>
      <c r="AA1100" s="5"/>
      <c r="AB1100" s="12">
        <v>-0.12077459365710802</v>
      </c>
      <c r="AC1100" s="5">
        <f>(D1100/S1100)*1000000</f>
        <v>3507.0680821611577</v>
      </c>
      <c r="AD1100" s="5">
        <f>S1100/E1100</f>
        <v>91.073025761406043</v>
      </c>
      <c r="AE1100" s="5">
        <v>31750000.010000002</v>
      </c>
      <c r="AF1100" s="5">
        <v>45737380.68</v>
      </c>
      <c r="AG1100" s="5">
        <v>1076.40482</v>
      </c>
      <c r="AH1100" s="5">
        <v>14510697.99</v>
      </c>
      <c r="AI1100" s="5">
        <v>20903348.620000001</v>
      </c>
      <c r="AJ1100" s="5">
        <v>162.49001000000001</v>
      </c>
      <c r="AK1100" s="5">
        <v>11.97</v>
      </c>
      <c r="AL1100" s="5">
        <v>2.5000000000000001E-4</v>
      </c>
      <c r="AM1100" s="5">
        <v>4.99</v>
      </c>
      <c r="AN1100" s="5">
        <v>5.0000000000000002E-5</v>
      </c>
      <c r="AO1100" s="5">
        <v>5</v>
      </c>
      <c r="AP1100" s="5">
        <v>1</v>
      </c>
      <c r="AQ1100" s="5">
        <v>1</v>
      </c>
      <c r="AR1100" s="5">
        <v>5</v>
      </c>
      <c r="AS1100" s="5">
        <v>4</v>
      </c>
      <c r="AT1100" s="5">
        <v>92</v>
      </c>
      <c r="AU1100" s="5">
        <f>IF(AM1100&gt;20,1,0)</f>
        <v>0</v>
      </c>
    </row>
    <row r="1101" spans="1:47">
      <c r="A1101" s="15">
        <v>53000</v>
      </c>
      <c r="B1101" s="1" t="s">
        <v>51</v>
      </c>
      <c r="C1101">
        <v>2001</v>
      </c>
      <c r="D1101">
        <v>20761.2</v>
      </c>
      <c r="E1101" s="13">
        <v>66456</v>
      </c>
      <c r="F1101" s="42">
        <v>7</v>
      </c>
      <c r="G1101" s="5">
        <v>2.99</v>
      </c>
      <c r="H1101" s="13"/>
      <c r="I1101" s="13"/>
      <c r="J1101" s="13"/>
      <c r="K1101" s="13"/>
      <c r="L1101" s="13"/>
      <c r="M1101" s="13"/>
      <c r="N1101" s="13"/>
      <c r="O1101" s="30">
        <v>10.7</v>
      </c>
      <c r="P1101" s="9">
        <v>5.1745643136604391</v>
      </c>
      <c r="Q1101" s="15">
        <v>46.2</v>
      </c>
      <c r="S1101" s="24">
        <v>5985722</v>
      </c>
      <c r="T1101" s="5">
        <v>158.69999999999999</v>
      </c>
      <c r="U1101">
        <v>6.3</v>
      </c>
      <c r="V1101" s="9">
        <v>5.1743174135186276</v>
      </c>
      <c r="W1101" s="5">
        <v>33280</v>
      </c>
      <c r="X1101" s="8">
        <v>66.400000000000006</v>
      </c>
      <c r="Y1101" s="5">
        <v>216889</v>
      </c>
      <c r="Z1101" s="27">
        <v>3293.1060914862801</v>
      </c>
      <c r="AA1101" s="5"/>
      <c r="AB1101" s="12">
        <v>-8.6936967469229937E-2</v>
      </c>
      <c r="AC1101" s="5">
        <f>(D1101/S1101)*1000000</f>
        <v>3468.4537638066054</v>
      </c>
      <c r="AD1101" s="5">
        <f>S1101/E1101</f>
        <v>90.070452630311792</v>
      </c>
      <c r="AE1101" s="5">
        <v>95500000</v>
      </c>
      <c r="AF1101" s="5">
        <v>139747334.63</v>
      </c>
      <c r="AG1101" s="5">
        <v>1533.9246900000001</v>
      </c>
      <c r="AH1101" s="5">
        <v>3026320389.8400002</v>
      </c>
      <c r="AI1101" s="5">
        <v>4428483855.21</v>
      </c>
      <c r="AJ1101" s="5">
        <v>7729.8448500000004</v>
      </c>
      <c r="AK1101" s="5">
        <v>18.989999999999998</v>
      </c>
      <c r="AL1101" s="5">
        <v>2.9E-4</v>
      </c>
      <c r="AM1101" s="5">
        <v>11.98</v>
      </c>
      <c r="AN1101" s="5">
        <v>2.5000000000000001E-4</v>
      </c>
      <c r="AO1101" s="5">
        <v>20</v>
      </c>
      <c r="AP1101" s="5">
        <v>15</v>
      </c>
      <c r="AQ1101" s="5">
        <v>20</v>
      </c>
      <c r="AR1101" s="5">
        <v>20</v>
      </c>
      <c r="AS1101" s="5">
        <v>2</v>
      </c>
      <c r="AT1101" s="5">
        <v>129</v>
      </c>
      <c r="AU1101" s="5">
        <f>IF(AM1101&gt;20,1,0)</f>
        <v>0</v>
      </c>
    </row>
    <row r="1102" spans="1:47">
      <c r="A1102" s="15">
        <v>53000</v>
      </c>
      <c r="B1102" s="1" t="s">
        <v>51</v>
      </c>
      <c r="C1102">
        <v>2000</v>
      </c>
      <c r="D1102">
        <v>20423.900000000001</v>
      </c>
      <c r="E1102" s="17">
        <v>66456</v>
      </c>
      <c r="F1102" s="41">
        <v>6.9</v>
      </c>
      <c r="G1102" s="5">
        <v>3.33</v>
      </c>
      <c r="H1102" s="17"/>
      <c r="I1102" s="17"/>
      <c r="J1102" s="17"/>
      <c r="K1102" s="17"/>
      <c r="L1102" s="17"/>
      <c r="M1102" s="17"/>
      <c r="N1102" s="17"/>
      <c r="O1102" s="30">
        <v>10.8</v>
      </c>
      <c r="P1102" s="9">
        <v>5.33143279507863</v>
      </c>
      <c r="Q1102" s="15">
        <v>41.8</v>
      </c>
      <c r="S1102" s="24">
        <v>5894281</v>
      </c>
      <c r="T1102" s="5">
        <v>160.6</v>
      </c>
      <c r="U1102">
        <v>5.2</v>
      </c>
      <c r="V1102" s="9">
        <v>5.3229697681581998</v>
      </c>
      <c r="W1102" s="5">
        <v>32909</v>
      </c>
      <c r="X1102" s="8">
        <v>63.6</v>
      </c>
      <c r="Y1102" s="5">
        <v>214489</v>
      </c>
      <c r="Z1102" s="27">
        <v>3524.1871916928199</v>
      </c>
      <c r="AA1102" s="5"/>
      <c r="AB1102" s="12">
        <v>-3.6987467702603187E-2</v>
      </c>
      <c r="AC1102" s="5">
        <f>(D1102/S1102)*1000000</f>
        <v>3465.0367025257196</v>
      </c>
      <c r="AD1102" s="5">
        <f>S1102/E1102</f>
        <v>88.694489587095219</v>
      </c>
      <c r="AE1102" s="5">
        <v>120000</v>
      </c>
      <c r="AF1102" s="5">
        <v>180595.45</v>
      </c>
      <c r="AG1102" s="5">
        <v>1.43676</v>
      </c>
      <c r="AH1102" s="5">
        <v>11206500</v>
      </c>
      <c r="AI1102" s="5">
        <v>16865358.25</v>
      </c>
      <c r="AJ1102" s="5">
        <v>400.56454000000002</v>
      </c>
      <c r="AK1102" s="5">
        <v>20.99</v>
      </c>
      <c r="AL1102" s="5">
        <v>6.9999999999999994E-5</v>
      </c>
      <c r="AM1102" s="5">
        <v>2.99</v>
      </c>
      <c r="AN1102" s="5">
        <v>2.0000000000000002E-5</v>
      </c>
      <c r="AO1102" s="5">
        <v>5</v>
      </c>
      <c r="AP1102" s="5">
        <v>1</v>
      </c>
      <c r="AQ1102" s="5">
        <v>1</v>
      </c>
      <c r="AR1102" s="5">
        <v>5</v>
      </c>
      <c r="AS1102" s="5">
        <v>5</v>
      </c>
      <c r="AT1102" s="5">
        <v>81</v>
      </c>
      <c r="AU1102" s="5">
        <f>IF(AM1102&gt;20,1,0)</f>
        <v>0</v>
      </c>
    </row>
    <row r="1103" spans="1:47">
      <c r="A1103" s="15">
        <v>53000</v>
      </c>
      <c r="B1103" s="1" t="s">
        <v>51</v>
      </c>
      <c r="C1103">
        <v>1999</v>
      </c>
      <c r="D1103">
        <v>19649.2</v>
      </c>
      <c r="E1103" s="13">
        <v>66456</v>
      </c>
      <c r="F1103" s="42">
        <v>7.2</v>
      </c>
      <c r="G1103" s="5">
        <v>2.97</v>
      </c>
      <c r="H1103" s="13"/>
      <c r="I1103" s="13"/>
      <c r="J1103" s="13"/>
      <c r="K1103" s="13"/>
      <c r="L1103" s="13"/>
      <c r="M1103" s="13"/>
      <c r="N1103" s="13"/>
      <c r="O1103" s="30">
        <v>9.6</v>
      </c>
      <c r="P1103" s="9">
        <v>5.1711201629765728</v>
      </c>
      <c r="Q1103" s="15">
        <v>40.200000000000003</v>
      </c>
      <c r="S1103" s="25">
        <v>5842564</v>
      </c>
      <c r="T1103" s="5">
        <v>153.80000000000001</v>
      </c>
      <c r="U1103">
        <v>4.9000000000000004</v>
      </c>
      <c r="V1103" s="9">
        <v>5.1520639549273399</v>
      </c>
      <c r="W1103" s="5">
        <v>31141</v>
      </c>
      <c r="X1103" s="8">
        <v>64.8</v>
      </c>
      <c r="Y1103" s="5">
        <v>204992</v>
      </c>
      <c r="Z1103" s="27">
        <v>3589.0869748046298</v>
      </c>
      <c r="AA1103" s="5"/>
      <c r="AB1103" s="5"/>
      <c r="AC1103" s="5">
        <f>(D1103/S1103)*1000000</f>
        <v>3363.1124964998244</v>
      </c>
      <c r="AD1103" s="5">
        <f>S1103/E1103</f>
        <v>87.916275430359931</v>
      </c>
      <c r="AE1103" s="5">
        <v>249999.96</v>
      </c>
      <c r="AF1103" s="5">
        <v>388887.23</v>
      </c>
      <c r="AG1103" s="5">
        <v>12.560169999999999</v>
      </c>
      <c r="AH1103" s="5">
        <v>39672999.939999998</v>
      </c>
      <c r="AI1103" s="5">
        <v>61713299.82</v>
      </c>
      <c r="AJ1103" s="5">
        <v>1202.37184</v>
      </c>
      <c r="AK1103" s="5">
        <v>15</v>
      </c>
      <c r="AL1103" s="5">
        <v>2.3000000000000001E-4</v>
      </c>
      <c r="AM1103" s="5">
        <v>5.94</v>
      </c>
      <c r="AN1103" s="5">
        <v>6.9999999999999994E-5</v>
      </c>
      <c r="AO1103" s="5">
        <v>15</v>
      </c>
      <c r="AP1103" s="5">
        <v>2</v>
      </c>
      <c r="AQ1103" s="5">
        <v>1</v>
      </c>
      <c r="AR1103" s="5">
        <v>15</v>
      </c>
      <c r="AS1103" s="5">
        <v>1</v>
      </c>
      <c r="AT1103" s="5">
        <v>155</v>
      </c>
      <c r="AU1103" s="5">
        <f>IF(AM1103&gt;20,1,0)</f>
        <v>0</v>
      </c>
    </row>
    <row r="1104" spans="1:47">
      <c r="A1104" s="15">
        <v>53000</v>
      </c>
      <c r="B1104" s="1" t="s">
        <v>51</v>
      </c>
      <c r="C1104">
        <v>1998</v>
      </c>
      <c r="D1104">
        <v>18556.8</v>
      </c>
      <c r="E1104" s="13">
        <v>66456</v>
      </c>
      <c r="F1104" s="42"/>
      <c r="G1104" s="5">
        <v>3.94</v>
      </c>
      <c r="H1104" s="13"/>
      <c r="I1104" s="13"/>
      <c r="J1104" s="13"/>
      <c r="K1104" s="13"/>
      <c r="L1104" s="13"/>
      <c r="M1104" s="13"/>
      <c r="N1104" s="13"/>
      <c r="O1104" s="30">
        <v>8.9</v>
      </c>
      <c r="P1104" s="9">
        <v>5.4566372462513675</v>
      </c>
      <c r="Q1104" s="15">
        <v>37.9</v>
      </c>
      <c r="S1104" s="25">
        <v>5769562</v>
      </c>
      <c r="T1104" s="5">
        <v>143.5</v>
      </c>
      <c r="U1104">
        <v>4.8</v>
      </c>
      <c r="V1104" s="9">
        <v>5.4298503195757775</v>
      </c>
      <c r="W1104" s="5">
        <v>29531</v>
      </c>
      <c r="X1104" s="8">
        <v>64.900000000000006</v>
      </c>
      <c r="Y1104" s="5">
        <v>199101</v>
      </c>
      <c r="Z1104" s="27">
        <v>3846.9705022560101</v>
      </c>
      <c r="AA1104" s="5"/>
      <c r="AB1104" s="5"/>
      <c r="AC1104" s="5">
        <f>(D1104/S1104)*1000000</f>
        <v>3216.3273399263235</v>
      </c>
      <c r="AD1104" s="5">
        <f>S1104/E1104</f>
        <v>86.817774166365709</v>
      </c>
      <c r="AE1104" s="5">
        <v>85356000</v>
      </c>
      <c r="AF1104" s="5">
        <v>135707913.59</v>
      </c>
      <c r="AG1104" s="5">
        <v>2732.2423399999998</v>
      </c>
      <c r="AH1104" s="5">
        <v>22910852.969999999</v>
      </c>
      <c r="AI1104" s="5">
        <v>36426075.060000002</v>
      </c>
      <c r="AJ1104" s="5">
        <v>1457.7784200000001</v>
      </c>
      <c r="AK1104" s="5">
        <v>15.02</v>
      </c>
      <c r="AL1104" s="5">
        <v>4.4999999999999999E-4</v>
      </c>
      <c r="AM1104" s="5">
        <v>4.0199999999999996</v>
      </c>
      <c r="AN1104" s="5">
        <v>1.2E-4</v>
      </c>
      <c r="AO1104" s="5">
        <v>29</v>
      </c>
      <c r="AP1104" s="5">
        <v>19</v>
      </c>
      <c r="AQ1104" s="5">
        <v>19</v>
      </c>
      <c r="AR1104" s="5">
        <v>29</v>
      </c>
      <c r="AS1104" s="5">
        <v>29</v>
      </c>
      <c r="AT1104" s="5">
        <v>69</v>
      </c>
      <c r="AU1104" s="5">
        <f>IF(AM1104&gt;20,1,0)</f>
        <v>0</v>
      </c>
    </row>
    <row r="1105" spans="1:47">
      <c r="A1105" s="15">
        <v>53000</v>
      </c>
      <c r="B1105" s="1" t="s">
        <v>51</v>
      </c>
      <c r="C1105">
        <v>1997</v>
      </c>
      <c r="D1105">
        <v>17829.5</v>
      </c>
      <c r="E1105" s="13">
        <v>66456</v>
      </c>
      <c r="F1105" s="42"/>
      <c r="G1105" s="5">
        <v>4.3499999999999996</v>
      </c>
      <c r="H1105" s="13"/>
      <c r="I1105" s="13"/>
      <c r="J1105" s="13"/>
      <c r="K1105" s="13"/>
      <c r="L1105" s="13"/>
      <c r="M1105" s="13"/>
      <c r="N1105" s="13"/>
      <c r="O1105" s="30">
        <v>9.1999999999999993</v>
      </c>
      <c r="P1105" s="9">
        <v>5.137000868194888</v>
      </c>
      <c r="Q1105" s="15">
        <v>36.1</v>
      </c>
      <c r="R1105">
        <v>33.6</v>
      </c>
      <c r="S1105" s="25">
        <v>5674747</v>
      </c>
      <c r="T1105" s="5">
        <v>137.30000000000001</v>
      </c>
      <c r="U1105">
        <v>4.9000000000000004</v>
      </c>
      <c r="V1105" s="9">
        <v>5.1399558046640434</v>
      </c>
      <c r="W1105" s="5">
        <v>27405</v>
      </c>
      <c r="X1105" s="8">
        <v>62.9</v>
      </c>
      <c r="Y1105" s="5">
        <v>182884</v>
      </c>
      <c r="Z1105" s="27">
        <v>3564.7352608394299</v>
      </c>
      <c r="AA1105" s="5"/>
      <c r="AB1105" s="5"/>
      <c r="AC1105" s="5">
        <f>(D1105/S1105)*1000000</f>
        <v>3141.9021852427959</v>
      </c>
      <c r="AD1105" s="5">
        <f>S1105/E1105</f>
        <v>85.391040688575899</v>
      </c>
      <c r="AE1105" s="5">
        <v>920000</v>
      </c>
      <c r="AF1105" s="5">
        <v>1485496.09</v>
      </c>
      <c r="AG1105" s="5">
        <v>25.72822</v>
      </c>
      <c r="AH1105" s="5">
        <v>26326856.960000001</v>
      </c>
      <c r="AI1105" s="5">
        <v>42509177.270000003</v>
      </c>
      <c r="AJ1105" s="5">
        <v>213.02046999999999</v>
      </c>
      <c r="AK1105" s="5">
        <v>21.07</v>
      </c>
      <c r="AL1105" s="5">
        <v>3.6999999999999999E-4</v>
      </c>
      <c r="AM1105" s="5">
        <v>25.96</v>
      </c>
      <c r="AN1105" s="5">
        <v>2.4000000000000001E-4</v>
      </c>
      <c r="AO1105" s="5">
        <v>5</v>
      </c>
      <c r="AP1105" s="5">
        <v>3</v>
      </c>
      <c r="AQ1105" s="5">
        <v>5</v>
      </c>
      <c r="AR1105" s="5">
        <v>5</v>
      </c>
      <c r="AS1105" s="5">
        <v>1</v>
      </c>
      <c r="AT1105" s="5">
        <v>92</v>
      </c>
      <c r="AU1105" s="5">
        <f>IF(AM1105&gt;20,1,0)</f>
        <v>1</v>
      </c>
    </row>
    <row r="1106" spans="1:47">
      <c r="A1106" s="15">
        <v>54000</v>
      </c>
      <c r="B1106" s="1" t="s">
        <v>52</v>
      </c>
      <c r="C1106">
        <v>2019</v>
      </c>
      <c r="D1106">
        <v>6517.3</v>
      </c>
      <c r="E1106" s="13">
        <v>24038</v>
      </c>
      <c r="F1106" s="42">
        <v>6</v>
      </c>
      <c r="G1106" s="42"/>
      <c r="H1106" s="38" t="s">
        <v>244</v>
      </c>
      <c r="I1106" s="38" t="s">
        <v>245</v>
      </c>
      <c r="J1106" s="38" t="s">
        <v>246</v>
      </c>
      <c r="K1106" s="38">
        <v>3.7</v>
      </c>
      <c r="L1106" s="38">
        <v>0.8</v>
      </c>
      <c r="M1106" s="38">
        <v>1.5</v>
      </c>
      <c r="N1106" s="13">
        <v>179</v>
      </c>
      <c r="O1106" s="30">
        <v>13.9</v>
      </c>
      <c r="P1106" s="13"/>
      <c r="Q1106" s="15">
        <v>18.8</v>
      </c>
      <c r="S1106" s="31">
        <v>1792147</v>
      </c>
      <c r="T1106" s="5">
        <v>36</v>
      </c>
      <c r="U1106">
        <v>4.9000000000000004</v>
      </c>
      <c r="V1106" s="5"/>
      <c r="W1106" s="5">
        <v>42315</v>
      </c>
      <c r="X1106" s="8">
        <v>75.599999999999994</v>
      </c>
      <c r="Y1106" s="5">
        <v>46961</v>
      </c>
      <c r="Z1106" s="27">
        <v>295.58473568807898</v>
      </c>
      <c r="AA1106" s="11">
        <v>2416.5</v>
      </c>
      <c r="AB1106" s="5"/>
      <c r="AC1106" s="5">
        <f>(D1106/S1106)*1000000</f>
        <v>3636.5878468674728</v>
      </c>
      <c r="AD1106" s="5">
        <f>S1106/E1106</f>
        <v>74.554746651135702</v>
      </c>
      <c r="AE1106" s="5">
        <v>2995000</v>
      </c>
      <c r="AF1106" s="5">
        <v>2995000</v>
      </c>
      <c r="AG1106" s="5">
        <v>211.25900999999999</v>
      </c>
      <c r="AH1106" s="5">
        <v>8281100</v>
      </c>
      <c r="AI1106" s="5">
        <v>8281100</v>
      </c>
      <c r="AJ1106" s="5">
        <v>412.36462</v>
      </c>
      <c r="AK1106" s="5">
        <v>3</v>
      </c>
      <c r="AL1106" s="5">
        <v>8.0000000000000007E-5</v>
      </c>
      <c r="AM1106" s="5">
        <v>2</v>
      </c>
      <c r="AN1106" s="5">
        <v>1E-4</v>
      </c>
      <c r="AO1106" s="5">
        <v>22</v>
      </c>
      <c r="AP1106" s="5">
        <v>1</v>
      </c>
      <c r="AQ1106" s="5">
        <v>1</v>
      </c>
      <c r="AR1106" s="5">
        <v>3</v>
      </c>
      <c r="AS1106" s="5">
        <v>22</v>
      </c>
      <c r="AT1106" s="5">
        <v>383</v>
      </c>
      <c r="AU1106" s="5">
        <f>IF(AM1106&gt;20,1,0)</f>
        <v>0</v>
      </c>
    </row>
    <row r="1107" spans="1:47">
      <c r="A1107" s="15">
        <v>54000</v>
      </c>
      <c r="B1107" s="1" t="s">
        <v>52</v>
      </c>
      <c r="C1107">
        <v>2018</v>
      </c>
      <c r="D1107">
        <v>6272.5</v>
      </c>
      <c r="E1107" s="13">
        <v>24038</v>
      </c>
      <c r="F1107" s="42">
        <v>6.1</v>
      </c>
      <c r="G1107" s="5">
        <v>3.7102011699999999</v>
      </c>
      <c r="H1107" s="38" t="s">
        <v>397</v>
      </c>
      <c r="I1107" s="38" t="s">
        <v>398</v>
      </c>
      <c r="J1107" s="38" t="s">
        <v>399</v>
      </c>
      <c r="K1107" s="38">
        <v>3.8</v>
      </c>
      <c r="L1107" s="38">
        <v>0.7</v>
      </c>
      <c r="M1107" s="38">
        <v>1.4</v>
      </c>
      <c r="N1107" s="13">
        <v>167</v>
      </c>
      <c r="O1107" s="30">
        <v>15.9</v>
      </c>
      <c r="P1107" s="9">
        <v>4.4959033045639858</v>
      </c>
      <c r="Q1107" s="15">
        <v>18.600000000000001</v>
      </c>
      <c r="S1107" s="31">
        <v>1804291</v>
      </c>
      <c r="T1107" s="5">
        <v>40.1</v>
      </c>
      <c r="U1107">
        <v>5.2</v>
      </c>
      <c r="V1107" s="5"/>
      <c r="W1107" s="5">
        <v>41192</v>
      </c>
      <c r="X1107" s="8">
        <v>74.7</v>
      </c>
      <c r="Y1107" s="5">
        <v>47091</v>
      </c>
      <c r="Z1107" s="27">
        <v>260.40360693437401</v>
      </c>
      <c r="AA1107" s="11">
        <v>2749.75</v>
      </c>
      <c r="AB1107" s="5"/>
      <c r="AC1107" s="5">
        <f>(D1107/S1107)*1000000</f>
        <v>3476.4347879582615</v>
      </c>
      <c r="AD1107" s="5">
        <f>S1107/E1107</f>
        <v>75.059946750977616</v>
      </c>
      <c r="AE1107" s="5">
        <v>3000</v>
      </c>
      <c r="AF1107" s="5">
        <v>3096.14</v>
      </c>
      <c r="AG1107" s="5">
        <v>0.27766000000000002</v>
      </c>
      <c r="AH1107" s="5">
        <v>6733000</v>
      </c>
      <c r="AI1107" s="5">
        <v>6948779.4000000004</v>
      </c>
      <c r="AJ1107" s="5">
        <v>189.19623000000001</v>
      </c>
      <c r="AK1107" s="5">
        <v>0</v>
      </c>
      <c r="AL1107" s="5">
        <v>0</v>
      </c>
      <c r="AM1107" s="5">
        <v>3</v>
      </c>
      <c r="AN1107" s="5">
        <v>3.0000000000000001E-5</v>
      </c>
      <c r="AO1107" s="5">
        <v>5</v>
      </c>
      <c r="AP1107" s="5">
        <v>1</v>
      </c>
      <c r="AQ1107" s="5">
        <v>0</v>
      </c>
      <c r="AR1107" s="5">
        <v>5</v>
      </c>
      <c r="AS1107" s="5">
        <v>1</v>
      </c>
      <c r="AT1107" s="5">
        <v>315</v>
      </c>
      <c r="AU1107" s="5">
        <f>IF(AM1107&gt;20,1,0)</f>
        <v>0</v>
      </c>
    </row>
    <row r="1108" spans="1:47">
      <c r="A1108" s="15">
        <v>54000</v>
      </c>
      <c r="B1108" s="1" t="s">
        <v>52</v>
      </c>
      <c r="C1108">
        <v>2017</v>
      </c>
      <c r="D1108">
        <v>5793</v>
      </c>
      <c r="E1108" s="13">
        <v>24038</v>
      </c>
      <c r="F1108" s="42">
        <v>6.3</v>
      </c>
      <c r="G1108" s="5">
        <v>5.3933633009999999</v>
      </c>
      <c r="H1108" s="38" t="s">
        <v>550</v>
      </c>
      <c r="I1108" s="38" t="s">
        <v>551</v>
      </c>
      <c r="J1108" s="38" t="s">
        <v>552</v>
      </c>
      <c r="K1108" s="38">
        <v>4</v>
      </c>
      <c r="L1108" s="38">
        <v>0.8</v>
      </c>
      <c r="M1108" s="38">
        <v>1.3</v>
      </c>
      <c r="N1108" s="13">
        <v>185</v>
      </c>
      <c r="O1108" s="30">
        <v>17.3</v>
      </c>
      <c r="P1108" s="9">
        <v>4.2032825932410764</v>
      </c>
      <c r="Q1108" s="15">
        <v>18.5</v>
      </c>
      <c r="S1108" s="31">
        <v>1817004</v>
      </c>
      <c r="T1108" s="5">
        <v>31.5</v>
      </c>
      <c r="U1108">
        <v>5.2</v>
      </c>
      <c r="V1108" s="9">
        <v>4.7729343998832539</v>
      </c>
      <c r="W1108" s="5">
        <v>38927</v>
      </c>
      <c r="X1108" s="8">
        <v>75.099999999999994</v>
      </c>
      <c r="Y1108" s="5">
        <v>46332</v>
      </c>
      <c r="Z1108" s="27">
        <v>230.134182252069</v>
      </c>
      <c r="AA1108" s="11">
        <v>2525.25</v>
      </c>
      <c r="AB1108" s="5"/>
      <c r="AC1108" s="5">
        <f>(D1108/S1108)*1000000</f>
        <v>3188.2153258881103</v>
      </c>
      <c r="AD1108" s="5">
        <f>S1108/E1108</f>
        <v>75.588817705299945</v>
      </c>
      <c r="AE1108" s="5">
        <v>0</v>
      </c>
      <c r="AF1108" s="5">
        <v>0</v>
      </c>
      <c r="AG1108" s="5">
        <v>0</v>
      </c>
      <c r="AH1108" s="5">
        <v>6880600</v>
      </c>
      <c r="AI1108" s="5">
        <v>7148766.9400000004</v>
      </c>
      <c r="AJ1108" s="5">
        <v>224.98316</v>
      </c>
      <c r="AK1108" s="5">
        <v>2</v>
      </c>
      <c r="AL1108" s="5">
        <v>3.0000000000000001E-5</v>
      </c>
      <c r="AM1108" s="5">
        <v>2</v>
      </c>
      <c r="AN1108" s="5">
        <v>8.0000000000000007E-5</v>
      </c>
      <c r="AO1108" s="5">
        <v>2</v>
      </c>
      <c r="AP1108" s="5">
        <v>1</v>
      </c>
      <c r="AQ1108" s="5">
        <v>1</v>
      </c>
      <c r="AR1108" s="5">
        <v>2</v>
      </c>
      <c r="AS1108" s="5">
        <v>0</v>
      </c>
      <c r="AT1108" s="5">
        <v>275</v>
      </c>
      <c r="AU1108" s="5">
        <f>IF(AM1108&gt;20,1,0)</f>
        <v>0</v>
      </c>
    </row>
    <row r="1109" spans="1:47">
      <c r="A1109" s="15">
        <v>54000</v>
      </c>
      <c r="B1109" s="1" t="s">
        <v>52</v>
      </c>
      <c r="C1109">
        <v>2016</v>
      </c>
      <c r="D1109">
        <v>5602.8</v>
      </c>
      <c r="E1109" s="17">
        <v>24038</v>
      </c>
      <c r="F1109" s="41">
        <v>6.4</v>
      </c>
      <c r="G1109" s="5">
        <v>4.6500000000000004</v>
      </c>
      <c r="H1109" s="38" t="s">
        <v>703</v>
      </c>
      <c r="I1109" s="38" t="s">
        <v>704</v>
      </c>
      <c r="J1109" s="38" t="s">
        <v>705</v>
      </c>
      <c r="K1109" s="38">
        <v>3.8</v>
      </c>
      <c r="L1109" s="38">
        <v>0.8</v>
      </c>
      <c r="M1109" s="38">
        <v>1.5</v>
      </c>
      <c r="N1109" s="17">
        <v>177</v>
      </c>
      <c r="O1109" s="30">
        <v>18</v>
      </c>
      <c r="P1109" s="9">
        <v>4.4167514906344882</v>
      </c>
      <c r="Q1109" s="15">
        <v>18.399999999999999</v>
      </c>
      <c r="S1109" s="31">
        <v>1831023</v>
      </c>
      <c r="T1109" s="5">
        <v>30.1</v>
      </c>
      <c r="U1109">
        <v>6.1</v>
      </c>
      <c r="V1109" s="9">
        <v>4.4174777657821043</v>
      </c>
      <c r="W1109" s="5">
        <v>37099</v>
      </c>
      <c r="X1109" s="8">
        <v>74.8</v>
      </c>
      <c r="Y1109" s="5">
        <v>46086</v>
      </c>
      <c r="Z1109" s="27">
        <v>217.518895382431</v>
      </c>
      <c r="AA1109" s="11">
        <v>2274.5</v>
      </c>
      <c r="AB1109" s="12">
        <v>-1.9077180169517455E-2</v>
      </c>
      <c r="AC1109" s="5">
        <f>(D1109/S1109)*1000000</f>
        <v>3059.9287939037358</v>
      </c>
      <c r="AD1109" s="5">
        <f>S1109/E1109</f>
        <v>76.172019302770607</v>
      </c>
      <c r="AE1109" s="5">
        <v>200</v>
      </c>
      <c r="AF1109" s="5">
        <v>212.1</v>
      </c>
      <c r="AG1109" s="5">
        <v>3.5100000000000001E-3</v>
      </c>
      <c r="AH1109" s="5">
        <v>172719000</v>
      </c>
      <c r="AI1109" s="5">
        <v>183166150.19999999</v>
      </c>
      <c r="AJ1109" s="5">
        <v>6781.62806</v>
      </c>
      <c r="AK1109" s="5">
        <v>17</v>
      </c>
      <c r="AL1109" s="5">
        <v>4.8999999999999998E-4</v>
      </c>
      <c r="AM1109" s="5">
        <v>24</v>
      </c>
      <c r="AN1109" s="5">
        <v>5.2999999999999998E-4</v>
      </c>
      <c r="AO1109" s="5">
        <v>2</v>
      </c>
      <c r="AP1109" s="5">
        <v>2</v>
      </c>
      <c r="AQ1109" s="5">
        <v>1</v>
      </c>
      <c r="AR1109" s="5">
        <v>2</v>
      </c>
      <c r="AS1109" s="5">
        <v>1</v>
      </c>
      <c r="AT1109" s="5">
        <v>342</v>
      </c>
      <c r="AU1109" s="5">
        <f>IF(AM1109&gt;20,1,0)</f>
        <v>1</v>
      </c>
    </row>
    <row r="1110" spans="1:47">
      <c r="A1110" s="15">
        <v>54000</v>
      </c>
      <c r="B1110" s="1" t="s">
        <v>52</v>
      </c>
      <c r="C1110">
        <v>2015</v>
      </c>
      <c r="D1110">
        <v>5521.9</v>
      </c>
      <c r="E1110" s="13">
        <v>24038</v>
      </c>
      <c r="F1110" s="42">
        <v>6.6</v>
      </c>
      <c r="G1110" s="5">
        <v>4.62</v>
      </c>
      <c r="H1110" s="38" t="s">
        <v>856</v>
      </c>
      <c r="I1110" s="38" t="s">
        <v>857</v>
      </c>
      <c r="J1110" s="38" t="s">
        <v>858</v>
      </c>
      <c r="K1110" s="38">
        <v>3.9</v>
      </c>
      <c r="L1110" s="38">
        <v>0.8</v>
      </c>
      <c r="M1110" s="38">
        <v>1.4</v>
      </c>
      <c r="N1110" s="13">
        <v>165</v>
      </c>
      <c r="O1110" s="30">
        <v>14.5</v>
      </c>
      <c r="P1110" s="9">
        <v>5.013835089499068</v>
      </c>
      <c r="Q1110" s="15">
        <v>17.600000000000001</v>
      </c>
      <c r="S1110" s="31">
        <v>1842050</v>
      </c>
      <c r="T1110" s="5">
        <v>32.5</v>
      </c>
      <c r="U1110">
        <v>6.7</v>
      </c>
      <c r="V1110" s="9">
        <v>4.9916407872481559</v>
      </c>
      <c r="W1110" s="5">
        <v>37061</v>
      </c>
      <c r="X1110" s="8">
        <v>74.900000000000006</v>
      </c>
      <c r="Y1110" s="5">
        <v>46184</v>
      </c>
      <c r="Z1110" s="27">
        <v>236.62524765402</v>
      </c>
      <c r="AA1110" s="11">
        <v>2116.5</v>
      </c>
      <c r="AB1110" s="12">
        <v>-8.7774395634208732E-2</v>
      </c>
      <c r="AC1110" s="5">
        <f>(D1110/S1110)*1000000</f>
        <v>2997.6927879264945</v>
      </c>
      <c r="AD1110" s="5">
        <f>S1110/E1110</f>
        <v>76.630751310425154</v>
      </c>
      <c r="AE1110" s="5">
        <v>0</v>
      </c>
      <c r="AF1110" s="5">
        <v>0</v>
      </c>
      <c r="AG1110" s="5">
        <v>0</v>
      </c>
      <c r="AH1110" s="5">
        <v>20978168</v>
      </c>
      <c r="AI1110" s="5">
        <v>22937537</v>
      </c>
      <c r="AJ1110" s="5">
        <v>876.18179999999995</v>
      </c>
      <c r="AK1110" s="5">
        <v>3</v>
      </c>
      <c r="AL1110" s="5">
        <v>8.0000000000000007E-5</v>
      </c>
      <c r="AM1110" s="5">
        <v>5</v>
      </c>
      <c r="AN1110" s="5">
        <v>1.4999999999999999E-4</v>
      </c>
      <c r="AO1110" s="5">
        <v>4</v>
      </c>
      <c r="AP1110" s="5">
        <v>1</v>
      </c>
      <c r="AQ1110" s="5">
        <v>1</v>
      </c>
      <c r="AR1110" s="5">
        <v>4</v>
      </c>
      <c r="AS1110" s="5">
        <v>0</v>
      </c>
      <c r="AT1110" s="5">
        <v>360</v>
      </c>
      <c r="AU1110" s="5">
        <f>IF(AM1110&gt;20,1,0)</f>
        <v>0</v>
      </c>
    </row>
    <row r="1111" spans="1:47">
      <c r="A1111" s="15">
        <v>54000</v>
      </c>
      <c r="B1111" s="1" t="s">
        <v>52</v>
      </c>
      <c r="C1111">
        <v>2014</v>
      </c>
      <c r="D1111">
        <v>5829.4</v>
      </c>
      <c r="E1111" s="17">
        <v>24038</v>
      </c>
      <c r="F1111" s="41">
        <v>6.7</v>
      </c>
      <c r="G1111" s="5">
        <v>4</v>
      </c>
      <c r="H1111" s="38" t="s">
        <v>1007</v>
      </c>
      <c r="I1111" s="38" t="s">
        <v>1008</v>
      </c>
      <c r="J1111" s="38" t="s">
        <v>1009</v>
      </c>
      <c r="K1111" s="38">
        <v>3.7</v>
      </c>
      <c r="L1111" s="38">
        <v>0.6</v>
      </c>
      <c r="M1111" s="38">
        <v>1.3</v>
      </c>
      <c r="N1111" s="17">
        <v>171</v>
      </c>
      <c r="O1111" s="30">
        <v>20.6</v>
      </c>
      <c r="P1111" s="9">
        <v>5.2178307266973132</v>
      </c>
      <c r="Q1111" s="15">
        <v>16.7</v>
      </c>
      <c r="S1111" s="31">
        <v>1849489</v>
      </c>
      <c r="T1111" s="5">
        <v>33.799999999999997</v>
      </c>
      <c r="U1111">
        <v>6.6</v>
      </c>
      <c r="V1111" s="9">
        <v>5.2036671864895494</v>
      </c>
      <c r="W1111" s="5">
        <v>36152</v>
      </c>
      <c r="X1111" s="8">
        <v>75.599999999999994</v>
      </c>
      <c r="Y1111" s="5">
        <v>45898</v>
      </c>
      <c r="Z1111" s="27">
        <v>175.692470362443</v>
      </c>
      <c r="AA1111" s="11">
        <v>2122.25</v>
      </c>
      <c r="AB1111" s="12">
        <v>-0.1433054752221212</v>
      </c>
      <c r="AC1111" s="5">
        <f>(D1111/S1111)*1000000</f>
        <v>3151.8976322649119</v>
      </c>
      <c r="AD1111" s="5">
        <f>S1111/E1111</f>
        <v>76.940219652217323</v>
      </c>
      <c r="AE1111" s="5">
        <v>85000</v>
      </c>
      <c r="AF1111" s="5">
        <v>93049.19</v>
      </c>
      <c r="AG1111" s="5">
        <v>3.54738</v>
      </c>
      <c r="AH1111" s="5">
        <v>10307148</v>
      </c>
      <c r="AI1111" s="5">
        <v>11283216.73</v>
      </c>
      <c r="AJ1111" s="5">
        <v>389.98178000000001</v>
      </c>
      <c r="AK1111" s="5">
        <v>6</v>
      </c>
      <c r="AL1111" s="5">
        <v>1.2999999999999999E-4</v>
      </c>
      <c r="AM1111" s="5">
        <v>1</v>
      </c>
      <c r="AN1111" s="5">
        <v>4.0000000000000003E-5</v>
      </c>
      <c r="AO1111" s="5">
        <v>4</v>
      </c>
      <c r="AP1111" s="5">
        <v>2</v>
      </c>
      <c r="AQ1111" s="5">
        <v>1</v>
      </c>
      <c r="AR1111" s="5">
        <v>4</v>
      </c>
      <c r="AS1111" s="5">
        <v>1</v>
      </c>
      <c r="AT1111" s="5">
        <v>445</v>
      </c>
      <c r="AU1111" s="5">
        <f>IF(AM1111&gt;20,1,0)</f>
        <v>0</v>
      </c>
    </row>
    <row r="1112" spans="1:47">
      <c r="A1112" s="15">
        <v>54000</v>
      </c>
      <c r="B1112" s="1" t="s">
        <v>52</v>
      </c>
      <c r="C1112">
        <v>2013</v>
      </c>
      <c r="D1112">
        <v>5686.8</v>
      </c>
      <c r="E1112" s="13">
        <v>24038</v>
      </c>
      <c r="F1112" s="42">
        <v>6.6</v>
      </c>
      <c r="G1112" s="5">
        <v>3.34</v>
      </c>
      <c r="H1112" s="38" t="s">
        <v>1160</v>
      </c>
      <c r="I1112" s="38" t="s">
        <v>1161</v>
      </c>
      <c r="J1112" s="38" t="s">
        <v>1162</v>
      </c>
      <c r="K1112" s="38">
        <v>3.4</v>
      </c>
      <c r="L1112" s="38">
        <v>0.6</v>
      </c>
      <c r="M1112" s="38">
        <v>1.4</v>
      </c>
      <c r="N1112" s="13">
        <v>212</v>
      </c>
      <c r="O1112" s="30">
        <v>19.8</v>
      </c>
      <c r="P1112" s="9">
        <v>5.042047111006263</v>
      </c>
      <c r="Q1112" s="15">
        <v>16.600000000000001</v>
      </c>
      <c r="S1112" s="31">
        <v>1853914</v>
      </c>
      <c r="T1112" s="5">
        <v>34.4</v>
      </c>
      <c r="U1112">
        <v>6.8</v>
      </c>
      <c r="V1112" s="9">
        <v>5.0502965657688668</v>
      </c>
      <c r="W1112" s="5">
        <v>34945</v>
      </c>
      <c r="X1112" s="8">
        <v>76.8</v>
      </c>
      <c r="Y1112" s="5">
        <v>45712</v>
      </c>
      <c r="Z1112" s="27">
        <v>194.671624586131</v>
      </c>
      <c r="AA1112" s="11">
        <v>2041.5</v>
      </c>
      <c r="AB1112" s="12">
        <v>-0.18239950821813819</v>
      </c>
      <c r="AC1112" s="5">
        <f>(D1112/S1112)*1000000</f>
        <v>3067.4562034700639</v>
      </c>
      <c r="AD1112" s="5">
        <f>S1112/E1112</f>
        <v>77.124303186621177</v>
      </c>
      <c r="AE1112" s="5">
        <v>17600</v>
      </c>
      <c r="AF1112" s="5">
        <v>19579.2</v>
      </c>
      <c r="AG1112" s="5">
        <v>1.02044</v>
      </c>
      <c r="AH1112" s="5">
        <v>9588447</v>
      </c>
      <c r="AI1112" s="5">
        <v>10666728.119999999</v>
      </c>
      <c r="AJ1112" s="5">
        <v>542.61298999999997</v>
      </c>
      <c r="AK1112" s="5">
        <v>14</v>
      </c>
      <c r="AL1112" s="5">
        <v>3.2000000000000003E-4</v>
      </c>
      <c r="AM1112" s="5">
        <v>2</v>
      </c>
      <c r="AN1112" s="5">
        <v>5.0000000000000002E-5</v>
      </c>
      <c r="AO1112" s="5">
        <v>3</v>
      </c>
      <c r="AP1112" s="5">
        <v>1</v>
      </c>
      <c r="AQ1112" s="5">
        <v>1</v>
      </c>
      <c r="AR1112" s="5">
        <v>3</v>
      </c>
      <c r="AS1112" s="5">
        <v>1</v>
      </c>
      <c r="AT1112" s="5">
        <v>337</v>
      </c>
      <c r="AU1112" s="5">
        <f>IF(AM1112&gt;20,1,0)</f>
        <v>0</v>
      </c>
    </row>
    <row r="1113" spans="1:47">
      <c r="A1113" s="15">
        <v>54000</v>
      </c>
      <c r="B1113" s="1" t="s">
        <v>52</v>
      </c>
      <c r="C1113">
        <v>2012</v>
      </c>
      <c r="D1113">
        <v>5624.5</v>
      </c>
      <c r="E1113" s="17">
        <v>24038</v>
      </c>
      <c r="F1113" s="41">
        <v>7</v>
      </c>
      <c r="G1113" s="5">
        <v>3.77</v>
      </c>
      <c r="H1113" s="38" t="s">
        <v>1313</v>
      </c>
      <c r="I1113" s="38" t="s">
        <v>1314</v>
      </c>
      <c r="J1113" s="38" t="s">
        <v>1315</v>
      </c>
      <c r="K1113" s="38">
        <v>3.3</v>
      </c>
      <c r="L1113" s="38">
        <v>0.7</v>
      </c>
      <c r="M1113" s="38">
        <v>1.3</v>
      </c>
      <c r="N1113" s="17">
        <v>202</v>
      </c>
      <c r="O1113" s="30">
        <v>16.7</v>
      </c>
      <c r="P1113" s="9">
        <v>5.1517527191882033</v>
      </c>
      <c r="Q1113" s="15">
        <v>16.5</v>
      </c>
      <c r="S1113" s="31">
        <v>1856872</v>
      </c>
      <c r="T1113" s="5">
        <v>35.6</v>
      </c>
      <c r="U1113">
        <v>7.5</v>
      </c>
      <c r="V1113" s="9">
        <v>5.1630571825086617</v>
      </c>
      <c r="W1113" s="5">
        <v>35116</v>
      </c>
      <c r="X1113" s="8">
        <v>75.8</v>
      </c>
      <c r="Y1113" s="5">
        <v>45564</v>
      </c>
      <c r="Z1113" s="27">
        <v>157.28476359885701</v>
      </c>
      <c r="AA1113" s="11">
        <v>2084.75</v>
      </c>
      <c r="AB1113" s="12">
        <v>-0.21067588475659338</v>
      </c>
      <c r="AC1113" s="5">
        <f>(D1113/S1113)*1000000</f>
        <v>3029.0186938033426</v>
      </c>
      <c r="AD1113" s="5">
        <f>S1113/E1113</f>
        <v>77.247358349280304</v>
      </c>
      <c r="AE1113" s="5">
        <v>30000</v>
      </c>
      <c r="AF1113" s="5">
        <v>33862.53</v>
      </c>
      <c r="AG1113" s="5">
        <v>2.1133700000000002</v>
      </c>
      <c r="AH1113" s="5">
        <v>102529950</v>
      </c>
      <c r="AI1113" s="5">
        <v>115730794.86</v>
      </c>
      <c r="AJ1113" s="5">
        <v>4848.6262999999999</v>
      </c>
      <c r="AK1113" s="5">
        <v>6</v>
      </c>
      <c r="AL1113" s="5">
        <v>1.7000000000000001E-4</v>
      </c>
      <c r="AM1113" s="5">
        <v>1</v>
      </c>
      <c r="AN1113" s="5">
        <v>6.0000000000000002E-5</v>
      </c>
      <c r="AO1113" s="5">
        <v>3</v>
      </c>
      <c r="AP1113" s="5">
        <v>2</v>
      </c>
      <c r="AQ1113" s="5">
        <v>1</v>
      </c>
      <c r="AR1113" s="5">
        <v>3</v>
      </c>
      <c r="AS1113" s="5">
        <v>1</v>
      </c>
      <c r="AT1113" s="5">
        <v>377</v>
      </c>
      <c r="AU1113" s="5">
        <f>IF(AM1113&gt;20,1,0)</f>
        <v>0</v>
      </c>
    </row>
    <row r="1114" spans="1:47">
      <c r="A1114" s="15">
        <v>54000</v>
      </c>
      <c r="B1114" s="1" t="s">
        <v>52</v>
      </c>
      <c r="C1114">
        <v>2011</v>
      </c>
      <c r="D1114">
        <v>5530.1</v>
      </c>
      <c r="E1114" s="17">
        <v>24038</v>
      </c>
      <c r="F1114" s="41">
        <v>7.2</v>
      </c>
      <c r="G1114" s="5">
        <v>4.6900000000000004</v>
      </c>
      <c r="H1114" s="38" t="s">
        <v>1466</v>
      </c>
      <c r="I1114" s="38" t="s">
        <v>1467</v>
      </c>
      <c r="J1114" s="38" t="s">
        <v>1468</v>
      </c>
      <c r="K1114" s="38">
        <v>3</v>
      </c>
      <c r="L1114" s="38">
        <v>0.6</v>
      </c>
      <c r="M1114" s="38">
        <v>1.1000000000000001</v>
      </c>
      <c r="N1114" s="17">
        <v>194</v>
      </c>
      <c r="O1114" s="30">
        <v>17.5</v>
      </c>
      <c r="P1114" s="9">
        <v>4.723263777083309</v>
      </c>
      <c r="Q1114" s="15">
        <v>16.399999999999999</v>
      </c>
      <c r="S1114" s="31">
        <v>1856301</v>
      </c>
      <c r="T1114" s="5">
        <v>33</v>
      </c>
      <c r="U1114">
        <v>8.1</v>
      </c>
      <c r="V1114" s="9">
        <v>4.7419830652899266</v>
      </c>
      <c r="W1114" s="5">
        <v>34127</v>
      </c>
      <c r="X1114" s="8">
        <v>78.7</v>
      </c>
      <c r="Y1114" s="5">
        <v>44779</v>
      </c>
      <c r="Z1114" s="27">
        <v>151.10641993174701</v>
      </c>
      <c r="AA1114" s="11">
        <v>2009.5</v>
      </c>
      <c r="AB1114" s="12">
        <v>-7.4680179376993075E-2</v>
      </c>
      <c r="AC1114" s="5">
        <f>(D1114/S1114)*1000000</f>
        <v>2979.0966012516292</v>
      </c>
      <c r="AD1114" s="5">
        <f>S1114/E1114</f>
        <v>77.223604293202428</v>
      </c>
      <c r="AE1114" s="5">
        <v>15000</v>
      </c>
      <c r="AF1114" s="5">
        <v>17281.650000000001</v>
      </c>
      <c r="AG1114" s="5">
        <v>0.66088999999999998</v>
      </c>
      <c r="AH1114" s="5">
        <v>7657200</v>
      </c>
      <c r="AI1114" s="5">
        <v>8821936.9199999999</v>
      </c>
      <c r="AJ1114" s="5">
        <v>326.28037</v>
      </c>
      <c r="AK1114" s="5">
        <v>3</v>
      </c>
      <c r="AL1114" s="5">
        <v>4.0000000000000003E-5</v>
      </c>
      <c r="AM1114" s="5">
        <v>1</v>
      </c>
      <c r="AN1114" s="5">
        <v>3.0000000000000001E-5</v>
      </c>
      <c r="AO1114" s="5">
        <v>6</v>
      </c>
      <c r="AP1114" s="5">
        <v>1</v>
      </c>
      <c r="AQ1114" s="5">
        <v>1</v>
      </c>
      <c r="AR1114" s="5">
        <v>6</v>
      </c>
      <c r="AS1114" s="5">
        <v>1</v>
      </c>
      <c r="AT1114" s="5">
        <v>419</v>
      </c>
      <c r="AU1114" s="5">
        <f>IF(AM1114&gt;20,1,0)</f>
        <v>0</v>
      </c>
    </row>
    <row r="1115" spans="1:47">
      <c r="A1115" s="15">
        <v>54000</v>
      </c>
      <c r="B1115" s="1" t="s">
        <v>52</v>
      </c>
      <c r="C1115">
        <v>2010</v>
      </c>
      <c r="D1115">
        <v>5195.8</v>
      </c>
      <c r="E1115" s="13">
        <v>24038</v>
      </c>
      <c r="F1115" s="42">
        <v>6.7</v>
      </c>
      <c r="G1115" s="5">
        <v>3.13</v>
      </c>
      <c r="H1115" s="38" t="s">
        <v>1618</v>
      </c>
      <c r="I1115" s="38" t="s">
        <v>1619</v>
      </c>
      <c r="J1115" s="38" t="s">
        <v>1620</v>
      </c>
      <c r="K1115" s="38">
        <v>3.1</v>
      </c>
      <c r="L1115" s="38">
        <v>0.6</v>
      </c>
      <c r="M1115" s="38">
        <v>1.2</v>
      </c>
      <c r="N1115" s="13">
        <v>163</v>
      </c>
      <c r="O1115" s="30">
        <v>16.8</v>
      </c>
      <c r="P1115" s="9">
        <v>4.7146172368223187</v>
      </c>
      <c r="Q1115" s="15">
        <v>15.7</v>
      </c>
      <c r="S1115" s="31">
        <v>1854239</v>
      </c>
      <c r="T1115" s="5">
        <v>32.799999999999997</v>
      </c>
      <c r="U1115">
        <v>8.6999999999999993</v>
      </c>
      <c r="V1115" s="9">
        <v>4.7379014006361189</v>
      </c>
      <c r="W1115" s="5">
        <v>32319</v>
      </c>
      <c r="X1115" s="8">
        <v>79</v>
      </c>
      <c r="Y1115" s="5">
        <v>44384</v>
      </c>
      <c r="Z1115" s="27">
        <v>140.19915326613801</v>
      </c>
      <c r="AA1115" s="11">
        <v>2038</v>
      </c>
      <c r="AB1115" s="12">
        <v>-9.567403373893979E-2</v>
      </c>
      <c r="AC1115" s="5">
        <f>(D1115/S1115)*1000000</f>
        <v>2802.1198993225789</v>
      </c>
      <c r="AD1115" s="5">
        <f>S1115/E1115</f>
        <v>77.137823446210163</v>
      </c>
      <c r="AE1115" s="5">
        <v>100</v>
      </c>
      <c r="AF1115" s="5">
        <v>118.85</v>
      </c>
      <c r="AG1115" s="5">
        <v>3.3500000000000001E-3</v>
      </c>
      <c r="AH1115" s="5">
        <v>27856100</v>
      </c>
      <c r="AI1115" s="5">
        <v>33106326.539999999</v>
      </c>
      <c r="AJ1115" s="5">
        <v>904.56937000000005</v>
      </c>
      <c r="AK1115" s="5">
        <v>12</v>
      </c>
      <c r="AL1115" s="5">
        <v>1.6000000000000001E-4</v>
      </c>
      <c r="AM1115" s="5">
        <v>5</v>
      </c>
      <c r="AN1115" s="5">
        <v>8.0000000000000007E-5</v>
      </c>
      <c r="AO1115" s="5">
        <v>3</v>
      </c>
      <c r="AP1115" s="5">
        <v>1</v>
      </c>
      <c r="AQ1115" s="5">
        <v>1</v>
      </c>
      <c r="AR1115" s="5">
        <v>3</v>
      </c>
      <c r="AS1115" s="5">
        <v>1</v>
      </c>
      <c r="AT1115" s="5">
        <v>275</v>
      </c>
      <c r="AU1115" s="5">
        <f>IF(AM1115&gt;20,1,0)</f>
        <v>0</v>
      </c>
    </row>
    <row r="1116" spans="1:47">
      <c r="A1116" s="15">
        <v>54000</v>
      </c>
      <c r="B1116" s="1" t="s">
        <v>52</v>
      </c>
      <c r="C1116">
        <v>2009</v>
      </c>
      <c r="D1116">
        <v>4646.8999999999996</v>
      </c>
      <c r="E1116" s="13">
        <v>24038</v>
      </c>
      <c r="F1116" s="42">
        <v>6.7</v>
      </c>
      <c r="G1116" s="5">
        <v>4.62</v>
      </c>
      <c r="H1116" s="13"/>
      <c r="I1116" s="13"/>
      <c r="J1116" s="13"/>
      <c r="K1116" s="13"/>
      <c r="L1116" s="13"/>
      <c r="M1116" s="13"/>
      <c r="N1116" s="13">
        <v>1</v>
      </c>
      <c r="O1116" s="30">
        <v>15.8</v>
      </c>
      <c r="P1116" s="9">
        <v>4.9702077663343003</v>
      </c>
      <c r="Q1116" s="15">
        <v>14.6</v>
      </c>
      <c r="S1116" s="24">
        <v>1847775</v>
      </c>
      <c r="T1116" s="5">
        <v>34.1</v>
      </c>
      <c r="U1116">
        <v>7.7</v>
      </c>
      <c r="V1116" s="9">
        <v>4.9997832143360261</v>
      </c>
      <c r="W1116" s="5">
        <v>31361</v>
      </c>
      <c r="X1116" s="8">
        <v>78.7</v>
      </c>
      <c r="Y1116" s="5">
        <v>44420</v>
      </c>
      <c r="Z1116" s="27">
        <v>156.20718394351499</v>
      </c>
      <c r="AA1116" s="11">
        <v>1988</v>
      </c>
      <c r="AB1116" s="12">
        <v>-6.5556328921325541E-2</v>
      </c>
      <c r="AC1116" s="5">
        <f>(D1116/S1116)*1000000</f>
        <v>2514.8624697271039</v>
      </c>
      <c r="AD1116" s="5">
        <f>S1116/E1116</f>
        <v>76.868915883184954</v>
      </c>
      <c r="AE1116" s="5">
        <v>0</v>
      </c>
      <c r="AF1116" s="5">
        <v>0</v>
      </c>
      <c r="AG1116" s="5">
        <v>0</v>
      </c>
      <c r="AH1116" s="5">
        <v>51205150</v>
      </c>
      <c r="AI1116" s="5">
        <v>61854338.060000002</v>
      </c>
      <c r="AJ1116" s="5">
        <v>2447.2137899999998</v>
      </c>
      <c r="AK1116" s="5">
        <v>4</v>
      </c>
      <c r="AL1116" s="5">
        <v>4.0000000000000003E-5</v>
      </c>
      <c r="AM1116" s="5">
        <v>2</v>
      </c>
      <c r="AN1116" s="5">
        <v>6.0000000000000002E-5</v>
      </c>
      <c r="AO1116" s="5">
        <v>2</v>
      </c>
      <c r="AP1116" s="5">
        <v>1</v>
      </c>
      <c r="AQ1116" s="5">
        <v>1</v>
      </c>
      <c r="AR1116" s="5">
        <v>2</v>
      </c>
      <c r="AS1116" s="5">
        <v>0</v>
      </c>
      <c r="AT1116" s="5">
        <v>233</v>
      </c>
      <c r="AU1116" s="5">
        <f>IF(AM1116&gt;20,1,0)</f>
        <v>0</v>
      </c>
    </row>
    <row r="1117" spans="1:47">
      <c r="A1117" s="15">
        <v>54000</v>
      </c>
      <c r="B1117" s="1" t="s">
        <v>52</v>
      </c>
      <c r="C1117">
        <v>2008</v>
      </c>
      <c r="D1117">
        <v>4842.1000000000004</v>
      </c>
      <c r="E1117" s="13">
        <v>24038</v>
      </c>
      <c r="F1117" s="42">
        <v>7.1</v>
      </c>
      <c r="G1117" s="5">
        <v>3.69</v>
      </c>
      <c r="H1117" s="13"/>
      <c r="I1117" s="13"/>
      <c r="J1117" s="13"/>
      <c r="K1117" s="13"/>
      <c r="L1117" s="13"/>
      <c r="M1117" s="13"/>
      <c r="N1117" s="13">
        <v>160</v>
      </c>
      <c r="O1117" s="30">
        <v>14.5</v>
      </c>
      <c r="P1117" s="9">
        <v>5.3456015055373776</v>
      </c>
      <c r="Q1117" s="15">
        <v>13.6</v>
      </c>
      <c r="S1117" s="24">
        <v>1840310</v>
      </c>
      <c r="T1117" s="5">
        <v>38.9</v>
      </c>
      <c r="U1117">
        <v>4.3</v>
      </c>
      <c r="V1117" s="9">
        <v>5.3645829749486431</v>
      </c>
      <c r="W1117" s="5">
        <v>31258</v>
      </c>
      <c r="X1117" s="8">
        <v>77.8</v>
      </c>
      <c r="Y1117" s="5">
        <v>44770</v>
      </c>
      <c r="Z1117" s="27">
        <v>245.705363876647</v>
      </c>
      <c r="AA1117" s="11">
        <v>2250.25</v>
      </c>
      <c r="AB1117" s="12">
        <v>-8.7801555675584148E-2</v>
      </c>
      <c r="AC1117" s="5">
        <f>(D1117/S1117)*1000000</f>
        <v>2631.132798278551</v>
      </c>
      <c r="AD1117" s="5">
        <f>S1117/E1117</f>
        <v>76.558365920625675</v>
      </c>
      <c r="AE1117" s="5">
        <v>0</v>
      </c>
      <c r="AF1117" s="5">
        <v>0</v>
      </c>
      <c r="AG1117" s="5">
        <v>0</v>
      </c>
      <c r="AH1117" s="5">
        <v>9652599</v>
      </c>
      <c r="AI1117" s="5">
        <v>11618576.189999999</v>
      </c>
      <c r="AJ1117" s="5">
        <v>626.52026000000001</v>
      </c>
      <c r="AK1117" s="5">
        <v>2</v>
      </c>
      <c r="AL1117" s="5">
        <v>6.0000000000000002E-5</v>
      </c>
      <c r="AM1117" s="5">
        <v>0</v>
      </c>
      <c r="AN1117" s="5">
        <v>0</v>
      </c>
      <c r="AO1117" s="5">
        <v>3</v>
      </c>
      <c r="AP1117" s="5">
        <v>0</v>
      </c>
      <c r="AQ1117" s="5">
        <v>1</v>
      </c>
      <c r="AR1117" s="5">
        <v>3</v>
      </c>
      <c r="AS1117" s="5">
        <v>0</v>
      </c>
      <c r="AT1117" s="5">
        <v>245</v>
      </c>
      <c r="AU1117" s="5">
        <f>IF(AM1117&gt;20,1,0)</f>
        <v>0</v>
      </c>
    </row>
    <row r="1118" spans="1:47">
      <c r="A1118" s="15">
        <v>54000</v>
      </c>
      <c r="B1118" s="1" t="s">
        <v>52</v>
      </c>
      <c r="C1118">
        <v>2007</v>
      </c>
      <c r="D1118">
        <v>4753.2</v>
      </c>
      <c r="E1118" s="17">
        <v>24038</v>
      </c>
      <c r="F1118" s="41">
        <v>7.3</v>
      </c>
      <c r="G1118" s="5">
        <v>3.59</v>
      </c>
      <c r="H1118" s="17"/>
      <c r="I1118" s="17"/>
      <c r="J1118" s="17"/>
      <c r="K1118" s="17"/>
      <c r="L1118" s="17"/>
      <c r="M1118" s="17"/>
      <c r="N1118" s="17"/>
      <c r="O1118" s="30">
        <v>14.8</v>
      </c>
      <c r="P1118" s="9">
        <v>5.3891424878223546</v>
      </c>
      <c r="Q1118" s="15">
        <v>13</v>
      </c>
      <c r="S1118" s="24">
        <v>1834052</v>
      </c>
      <c r="T1118" s="5">
        <v>38.9</v>
      </c>
      <c r="U1118">
        <v>4.5999999999999996</v>
      </c>
      <c r="V1118" s="9">
        <v>5.4024045345970491</v>
      </c>
      <c r="W1118" s="5">
        <v>29513</v>
      </c>
      <c r="X1118" s="8">
        <v>77.599999999999994</v>
      </c>
      <c r="Y1118" s="5">
        <v>44836</v>
      </c>
      <c r="Z1118" s="27">
        <v>370.64344212321498</v>
      </c>
      <c r="AA1118" s="11">
        <v>2359.25</v>
      </c>
      <c r="AB1118" s="12">
        <v>-0.19106882970182382</v>
      </c>
      <c r="AC1118" s="5">
        <f>(D1118/S1118)*1000000</f>
        <v>2591.6386231142842</v>
      </c>
      <c r="AD1118" s="5">
        <f>S1118/E1118</f>
        <v>76.298028122139939</v>
      </c>
      <c r="AE1118" s="5">
        <v>60300</v>
      </c>
      <c r="AF1118" s="5">
        <v>75368.3</v>
      </c>
      <c r="AG1118" s="5">
        <v>2.53437</v>
      </c>
      <c r="AH1118" s="5">
        <v>4352000</v>
      </c>
      <c r="AI1118" s="5">
        <v>5439516.75</v>
      </c>
      <c r="AJ1118" s="5">
        <v>207.05651</v>
      </c>
      <c r="AK1118" s="5">
        <v>1</v>
      </c>
      <c r="AL1118" s="5">
        <v>5.0000000000000002E-5</v>
      </c>
      <c r="AM1118" s="5">
        <v>1</v>
      </c>
      <c r="AN1118" s="5">
        <v>1.0000000000000001E-5</v>
      </c>
      <c r="AO1118" s="5">
        <v>3</v>
      </c>
      <c r="AP1118" s="5">
        <v>1</v>
      </c>
      <c r="AQ1118" s="5">
        <v>1</v>
      </c>
      <c r="AR1118" s="5">
        <v>3</v>
      </c>
      <c r="AS1118" s="5">
        <v>1</v>
      </c>
      <c r="AT1118" s="5">
        <v>155</v>
      </c>
      <c r="AU1118" s="5">
        <f>IF(AM1118&gt;20,1,0)</f>
        <v>0</v>
      </c>
    </row>
    <row r="1119" spans="1:47">
      <c r="A1119" s="15">
        <v>54000</v>
      </c>
      <c r="B1119" s="1" t="s">
        <v>52</v>
      </c>
      <c r="C1119">
        <v>2006</v>
      </c>
      <c r="D1119">
        <v>4568.3</v>
      </c>
      <c r="E1119" s="13">
        <v>24038</v>
      </c>
      <c r="F1119" s="42">
        <v>7.3</v>
      </c>
      <c r="G1119" s="5">
        <v>4.4000000000000004</v>
      </c>
      <c r="H1119" s="13"/>
      <c r="I1119" s="13"/>
      <c r="J1119" s="13"/>
      <c r="K1119" s="13"/>
      <c r="L1119" s="13"/>
      <c r="M1119" s="13"/>
      <c r="N1119" s="13"/>
      <c r="O1119" s="30">
        <v>15.3</v>
      </c>
      <c r="P1119" s="9">
        <v>5.6428902373243703</v>
      </c>
      <c r="Q1119" s="15">
        <v>12.4</v>
      </c>
      <c r="S1119" s="24">
        <v>1827912</v>
      </c>
      <c r="T1119" s="5">
        <v>39.4</v>
      </c>
      <c r="U1119">
        <v>4.9000000000000004</v>
      </c>
      <c r="V1119" s="9">
        <v>5.6452360379227775</v>
      </c>
      <c r="W1119" s="5">
        <v>28554</v>
      </c>
      <c r="X1119" s="8">
        <v>78.400000000000006</v>
      </c>
      <c r="Y1119" s="5">
        <v>44495</v>
      </c>
      <c r="Z1119" s="27">
        <v>405.33557542371102</v>
      </c>
      <c r="AA1119" s="11">
        <v>2344.5</v>
      </c>
      <c r="AB1119" s="12">
        <v>-0.1606342173339301</v>
      </c>
      <c r="AC1119" s="5">
        <f>(D1119/S1119)*1000000</f>
        <v>2499.190333013843</v>
      </c>
      <c r="AD1119" s="5">
        <f>S1119/E1119</f>
        <v>76.042599217904979</v>
      </c>
      <c r="AE1119" s="5">
        <v>0</v>
      </c>
      <c r="AF1119" s="5">
        <v>0</v>
      </c>
      <c r="AG1119" s="5">
        <v>0</v>
      </c>
      <c r="AH1119" s="5">
        <v>13913800</v>
      </c>
      <c r="AI1119" s="5">
        <v>17886029.719999999</v>
      </c>
      <c r="AJ1119" s="5">
        <v>450.63490000000002</v>
      </c>
      <c r="AK1119" s="5">
        <v>10</v>
      </c>
      <c r="AL1119" s="5">
        <v>5.0000000000000001E-4</v>
      </c>
      <c r="AM1119" s="5">
        <v>0</v>
      </c>
      <c r="AN1119" s="5">
        <v>0</v>
      </c>
      <c r="AO1119" s="5">
        <v>2</v>
      </c>
      <c r="AP1119" s="5">
        <v>0</v>
      </c>
      <c r="AQ1119" s="5">
        <v>1</v>
      </c>
      <c r="AR1119" s="5">
        <v>2</v>
      </c>
      <c r="AS1119" s="5">
        <v>0</v>
      </c>
      <c r="AT1119" s="5">
        <v>129</v>
      </c>
      <c r="AU1119" s="5">
        <f>IF(AM1119&gt;20,1,0)</f>
        <v>0</v>
      </c>
    </row>
    <row r="1120" spans="1:47">
      <c r="A1120" s="15">
        <v>54000</v>
      </c>
      <c r="B1120" s="1" t="s">
        <v>52</v>
      </c>
      <c r="C1120">
        <v>2005</v>
      </c>
      <c r="D1120">
        <v>4522.6000000000004</v>
      </c>
      <c r="E1120" s="13">
        <v>24038</v>
      </c>
      <c r="F1120" s="42">
        <v>7.4</v>
      </c>
      <c r="G1120" s="5">
        <v>4.5199999999999996</v>
      </c>
      <c r="H1120" s="13"/>
      <c r="I1120" s="13"/>
      <c r="J1120" s="13"/>
      <c r="K1120" s="13"/>
      <c r="L1120" s="13"/>
      <c r="M1120" s="13"/>
      <c r="N1120" s="13"/>
      <c r="O1120" s="30">
        <v>15.4</v>
      </c>
      <c r="P1120" s="9">
        <v>5.1015591344234528</v>
      </c>
      <c r="Q1120" s="15">
        <v>12.1</v>
      </c>
      <c r="S1120" s="24">
        <v>1820492</v>
      </c>
      <c r="T1120" s="5">
        <v>36.799999999999997</v>
      </c>
      <c r="U1120">
        <v>5.0999999999999996</v>
      </c>
      <c r="V1120" s="9">
        <v>5.1042619886182266</v>
      </c>
      <c r="W1120" s="5">
        <v>26839</v>
      </c>
      <c r="X1120" s="8">
        <v>81.3</v>
      </c>
      <c r="Y1120" s="5">
        <v>44444</v>
      </c>
      <c r="Z1120" s="27">
        <v>458.43909006050501</v>
      </c>
      <c r="AA1120" s="11">
        <v>2276</v>
      </c>
      <c r="AB1120" s="12">
        <v>-0.17934859934893266</v>
      </c>
      <c r="AC1120" s="5">
        <f>(D1120/S1120)*1000000</f>
        <v>2484.2734821136269</v>
      </c>
      <c r="AD1120" s="5">
        <f>S1120/E1120</f>
        <v>75.733921291288794</v>
      </c>
      <c r="AE1120" s="5">
        <v>0</v>
      </c>
      <c r="AF1120" s="5">
        <v>0</v>
      </c>
      <c r="AG1120" s="5">
        <v>0</v>
      </c>
      <c r="AH1120" s="5">
        <v>15146000</v>
      </c>
      <c r="AI1120" s="5">
        <v>20098073.760000002</v>
      </c>
      <c r="AJ1120" s="5">
        <v>928.51138000000003</v>
      </c>
      <c r="AK1120" s="5">
        <v>4</v>
      </c>
      <c r="AL1120" s="5">
        <v>2.2000000000000001E-4</v>
      </c>
      <c r="AM1120" s="5">
        <v>5</v>
      </c>
      <c r="AN1120" s="5">
        <v>1.4999999999999999E-4</v>
      </c>
      <c r="AO1120" s="5">
        <v>5</v>
      </c>
      <c r="AP1120" s="5">
        <v>3</v>
      </c>
      <c r="AQ1120" s="5">
        <v>1</v>
      </c>
      <c r="AR1120" s="5">
        <v>5</v>
      </c>
      <c r="AS1120" s="5">
        <v>0</v>
      </c>
      <c r="AT1120" s="5">
        <v>138</v>
      </c>
      <c r="AU1120" s="5">
        <f>IF(AM1120&gt;20,1,0)</f>
        <v>0</v>
      </c>
    </row>
    <row r="1121" spans="1:47">
      <c r="A1121" s="15">
        <v>54000</v>
      </c>
      <c r="B1121" s="1" t="s">
        <v>52</v>
      </c>
      <c r="C1121">
        <v>2004</v>
      </c>
      <c r="D1121">
        <v>4182</v>
      </c>
      <c r="E1121" s="13">
        <v>24038</v>
      </c>
      <c r="F1121" s="42">
        <v>7.5</v>
      </c>
      <c r="G1121" s="5">
        <v>3.75</v>
      </c>
      <c r="H1121" s="13"/>
      <c r="I1121" s="13"/>
      <c r="J1121" s="13"/>
      <c r="K1121" s="13"/>
      <c r="L1121" s="13"/>
      <c r="M1121" s="13"/>
      <c r="N1121" s="13"/>
      <c r="O1121" s="30">
        <v>14.2</v>
      </c>
      <c r="P1121" s="9">
        <v>4.5331840398042873</v>
      </c>
      <c r="Q1121" s="15">
        <v>12.2</v>
      </c>
      <c r="S1121" s="24">
        <v>1816438</v>
      </c>
      <c r="T1121" s="5">
        <v>34.6</v>
      </c>
      <c r="U1121">
        <v>5.3</v>
      </c>
      <c r="V1121" s="9">
        <v>4.542228934952278</v>
      </c>
      <c r="W1121" s="5">
        <v>25587</v>
      </c>
      <c r="X1121" s="8">
        <v>80.3</v>
      </c>
      <c r="Y1121" s="5">
        <v>44166</v>
      </c>
      <c r="Z1121" s="27">
        <v>445.44554431135799</v>
      </c>
      <c r="AA1121" s="5"/>
      <c r="AB1121" s="12">
        <v>-0.11229993285938311</v>
      </c>
      <c r="AC1121" s="5">
        <f>(D1121/S1121)*1000000</f>
        <v>2302.3081437406618</v>
      </c>
      <c r="AD1121" s="5">
        <f>S1121/E1121</f>
        <v>75.565271653215746</v>
      </c>
      <c r="AE1121" s="5">
        <v>0</v>
      </c>
      <c r="AF1121" s="5">
        <v>0</v>
      </c>
      <c r="AG1121" s="5">
        <v>0</v>
      </c>
      <c r="AH1121" s="5">
        <v>141125000</v>
      </c>
      <c r="AI1121" s="5">
        <v>193611308.63999999</v>
      </c>
      <c r="AJ1121" s="5">
        <v>6408.6988700000002</v>
      </c>
      <c r="AK1121" s="5">
        <v>10</v>
      </c>
      <c r="AL1121" s="5">
        <v>1.7000000000000001E-4</v>
      </c>
      <c r="AM1121" s="5">
        <v>5</v>
      </c>
      <c r="AN1121" s="5">
        <v>2.0000000000000001E-4</v>
      </c>
      <c r="AO1121" s="5">
        <v>5</v>
      </c>
      <c r="AP1121" s="5">
        <v>4</v>
      </c>
      <c r="AQ1121" s="5">
        <v>1</v>
      </c>
      <c r="AR1121" s="5">
        <v>5</v>
      </c>
      <c r="AS1121" s="5">
        <v>0</v>
      </c>
      <c r="AT1121" s="5">
        <v>150</v>
      </c>
      <c r="AU1121" s="5">
        <f>IF(AM1121&gt;20,1,0)</f>
        <v>0</v>
      </c>
    </row>
    <row r="1122" spans="1:47">
      <c r="A1122" s="15">
        <v>54000</v>
      </c>
      <c r="B1122" s="1" t="s">
        <v>52</v>
      </c>
      <c r="C1122">
        <v>2003</v>
      </c>
      <c r="D1122">
        <v>3997</v>
      </c>
      <c r="E1122" s="13">
        <v>24038</v>
      </c>
      <c r="F1122" s="42">
        <v>7.5</v>
      </c>
      <c r="G1122" s="5">
        <v>4.03</v>
      </c>
      <c r="H1122" s="13"/>
      <c r="I1122" s="13"/>
      <c r="J1122" s="13"/>
      <c r="K1122" s="13"/>
      <c r="L1122" s="13"/>
      <c r="M1122" s="13"/>
      <c r="N1122" s="13"/>
      <c r="O1122" s="30">
        <v>17.399999999999999</v>
      </c>
      <c r="P1122" s="9">
        <v>4.2900738551857183</v>
      </c>
      <c r="Q1122" s="15">
        <v>12.8</v>
      </c>
      <c r="S1122" s="24">
        <v>1812295</v>
      </c>
      <c r="T1122" s="5">
        <v>32.700000000000003</v>
      </c>
      <c r="U1122">
        <v>6</v>
      </c>
      <c r="V1122" s="9">
        <v>4.2962720468934306</v>
      </c>
      <c r="W1122" s="5">
        <v>24759</v>
      </c>
      <c r="X1122" s="8">
        <v>78.099999999999994</v>
      </c>
      <c r="Y1122" s="5">
        <v>43528</v>
      </c>
      <c r="Z1122" s="27">
        <v>383.86033550943301</v>
      </c>
      <c r="AA1122" s="5"/>
      <c r="AB1122" s="12">
        <v>-4.0441605153027055E-2</v>
      </c>
      <c r="AC1122" s="5">
        <f>(D1122/S1122)*1000000</f>
        <v>2205.490827928124</v>
      </c>
      <c r="AD1122" s="5">
        <f>S1122/E1122</f>
        <v>75.392919544055246</v>
      </c>
      <c r="AE1122" s="5">
        <v>290000</v>
      </c>
      <c r="AF1122" s="5">
        <v>408449.99</v>
      </c>
      <c r="AG1122" s="5">
        <v>17.61598</v>
      </c>
      <c r="AH1122" s="5">
        <v>86306000</v>
      </c>
      <c r="AI1122" s="5">
        <v>121557536.17</v>
      </c>
      <c r="AJ1122" s="5">
        <v>4825.3994199999997</v>
      </c>
      <c r="AK1122" s="5">
        <v>24</v>
      </c>
      <c r="AL1122" s="5">
        <v>1.0399999999999999E-3</v>
      </c>
      <c r="AM1122" s="5">
        <v>6</v>
      </c>
      <c r="AN1122" s="5">
        <v>1.2E-4</v>
      </c>
      <c r="AO1122" s="5">
        <v>5</v>
      </c>
      <c r="AP1122" s="5">
        <v>3</v>
      </c>
      <c r="AQ1122" s="5">
        <v>5</v>
      </c>
      <c r="AR1122" s="5">
        <v>5</v>
      </c>
      <c r="AS1122" s="5">
        <v>2</v>
      </c>
      <c r="AT1122" s="5">
        <v>329</v>
      </c>
      <c r="AU1122" s="5">
        <f>IF(AM1122&gt;20,1,0)</f>
        <v>0</v>
      </c>
    </row>
    <row r="1123" spans="1:47">
      <c r="A1123" s="15">
        <v>54000</v>
      </c>
      <c r="B1123" s="1" t="s">
        <v>52</v>
      </c>
      <c r="C1123">
        <v>2002</v>
      </c>
      <c r="D1123">
        <v>3809.1</v>
      </c>
      <c r="E1123" s="17">
        <v>24038</v>
      </c>
      <c r="F1123" s="41">
        <v>8.1</v>
      </c>
      <c r="G1123" s="5">
        <v>3.16</v>
      </c>
      <c r="H1123" s="17"/>
      <c r="I1123" s="17"/>
      <c r="J1123" s="17"/>
      <c r="K1123" s="17"/>
      <c r="L1123" s="17"/>
      <c r="M1123" s="17"/>
      <c r="N1123" s="17"/>
      <c r="O1123" s="30">
        <v>16.8</v>
      </c>
      <c r="P1123" s="9">
        <v>4.3613087574270066</v>
      </c>
      <c r="Q1123" s="15">
        <v>12</v>
      </c>
      <c r="S1123" s="24">
        <v>1805414</v>
      </c>
      <c r="T1123" s="5">
        <v>33.4</v>
      </c>
      <c r="U1123">
        <v>5.9</v>
      </c>
      <c r="V1123" s="9">
        <v>4.3721692029797659</v>
      </c>
      <c r="W1123" s="5">
        <v>24504</v>
      </c>
      <c r="X1123" s="8">
        <v>77.2</v>
      </c>
      <c r="Y1123" s="5">
        <v>43679</v>
      </c>
      <c r="Z1123" s="27">
        <v>351.73597314363502</v>
      </c>
      <c r="AA1123" s="5"/>
      <c r="AB1123" s="12">
        <v>-8.4866058558765167E-3</v>
      </c>
      <c r="AC1123" s="5">
        <f>(D1123/S1123)*1000000</f>
        <v>2109.8207945656786</v>
      </c>
      <c r="AD1123" s="5">
        <f>S1123/E1123</f>
        <v>75.106664447957399</v>
      </c>
      <c r="AE1123" s="5">
        <v>0</v>
      </c>
      <c r="AF1123" s="5">
        <v>0</v>
      </c>
      <c r="AG1123" s="5">
        <v>0</v>
      </c>
      <c r="AH1123" s="5">
        <v>94355100</v>
      </c>
      <c r="AI1123" s="5">
        <v>135922996.03999999</v>
      </c>
      <c r="AJ1123" s="5">
        <v>5180.8897999999999</v>
      </c>
      <c r="AK1123" s="5">
        <v>5</v>
      </c>
      <c r="AL1123" s="5">
        <v>1.1E-4</v>
      </c>
      <c r="AM1123" s="5">
        <v>3</v>
      </c>
      <c r="AN1123" s="5">
        <v>1E-4</v>
      </c>
      <c r="AO1123" s="5">
        <v>9</v>
      </c>
      <c r="AP1123" s="5">
        <v>2</v>
      </c>
      <c r="AQ1123" s="5">
        <v>2</v>
      </c>
      <c r="AR1123" s="5">
        <v>9</v>
      </c>
      <c r="AS1123" s="5">
        <v>0</v>
      </c>
      <c r="AT1123" s="5">
        <v>210</v>
      </c>
      <c r="AU1123" s="5">
        <f>IF(AM1123&gt;20,1,0)</f>
        <v>0</v>
      </c>
    </row>
    <row r="1124" spans="1:47">
      <c r="A1124" s="15">
        <v>54000</v>
      </c>
      <c r="B1124" s="1" t="s">
        <v>52</v>
      </c>
      <c r="C1124" s="5">
        <v>2001</v>
      </c>
      <c r="D1124" s="5">
        <v>3780.1</v>
      </c>
      <c r="E1124" s="13">
        <v>24038</v>
      </c>
      <c r="F1124" s="42">
        <v>7.9</v>
      </c>
      <c r="G1124" s="5">
        <v>2.2200000000000002</v>
      </c>
      <c r="H1124" s="13"/>
      <c r="I1124" s="13"/>
      <c r="J1124" s="13"/>
      <c r="K1124" s="13"/>
      <c r="L1124" s="13"/>
      <c r="M1124" s="13"/>
      <c r="N1124" s="13"/>
      <c r="O1124" s="30">
        <v>16.399999999999999</v>
      </c>
      <c r="P1124" s="9">
        <v>4.3472577770211149</v>
      </c>
      <c r="Q1124" s="15">
        <v>11</v>
      </c>
      <c r="R1124" s="5"/>
      <c r="S1124" s="24">
        <v>1801481</v>
      </c>
      <c r="T1124" s="5">
        <v>34.9</v>
      </c>
      <c r="U1124" s="5">
        <v>5</v>
      </c>
      <c r="V1124" s="9">
        <v>4.3666212732706535</v>
      </c>
      <c r="W1124" s="5">
        <v>23749</v>
      </c>
      <c r="X1124" s="8">
        <v>76.400000000000006</v>
      </c>
      <c r="Y1124" s="5">
        <v>44001</v>
      </c>
      <c r="Z1124" s="27">
        <v>325.08096163208398</v>
      </c>
      <c r="AA1124" s="5"/>
      <c r="AB1124" s="12">
        <v>1.5743883023691896E-2</v>
      </c>
      <c r="AC1124" s="5">
        <f>(D1124/S1124)*1000000</f>
        <v>2098.3290970040762</v>
      </c>
      <c r="AD1124" s="5">
        <f>S1124/E1124</f>
        <v>74.943048506531326</v>
      </c>
      <c r="AE1124" s="5">
        <v>0</v>
      </c>
      <c r="AF1124" s="5">
        <v>0</v>
      </c>
      <c r="AG1124" s="5">
        <v>0</v>
      </c>
      <c r="AH1124" s="5">
        <v>213101000</v>
      </c>
      <c r="AI1124" s="5">
        <v>311835567.93000001</v>
      </c>
      <c r="AJ1124" s="5">
        <v>9212.1230300000007</v>
      </c>
      <c r="AK1124" s="5">
        <v>11</v>
      </c>
      <c r="AL1124" s="5">
        <v>1.3999999999999999E-4</v>
      </c>
      <c r="AM1124" s="5">
        <v>5</v>
      </c>
      <c r="AN1124" s="5">
        <v>2.0000000000000001E-4</v>
      </c>
      <c r="AO1124" s="5">
        <v>2</v>
      </c>
      <c r="AP1124" s="5">
        <v>1</v>
      </c>
      <c r="AQ1124" s="5">
        <v>1</v>
      </c>
      <c r="AR1124" s="5">
        <v>2</v>
      </c>
      <c r="AS1124" s="5">
        <v>0</v>
      </c>
      <c r="AT1124" s="5">
        <v>198</v>
      </c>
      <c r="AU1124" s="5">
        <f>IF(AM1124&gt;20,1,0)</f>
        <v>0</v>
      </c>
    </row>
    <row r="1125" spans="1:47">
      <c r="A1125" s="15">
        <v>54000</v>
      </c>
      <c r="B1125" s="1" t="s">
        <v>52</v>
      </c>
      <c r="C1125">
        <v>2000</v>
      </c>
      <c r="D1125">
        <v>3557.3</v>
      </c>
      <c r="E1125" s="17">
        <v>24038</v>
      </c>
      <c r="F1125" s="41">
        <v>8.6999999999999993</v>
      </c>
      <c r="G1125" s="5">
        <v>2.54</v>
      </c>
      <c r="H1125" s="17"/>
      <c r="I1125" s="17"/>
      <c r="J1125" s="17"/>
      <c r="K1125" s="17"/>
      <c r="L1125" s="17"/>
      <c r="M1125" s="17"/>
      <c r="N1125" s="17"/>
      <c r="O1125" s="30">
        <v>14.7</v>
      </c>
      <c r="P1125" s="9">
        <v>4.7054131709742366</v>
      </c>
      <c r="Q1125" s="15">
        <v>10</v>
      </c>
      <c r="S1125" s="24">
        <v>1808193</v>
      </c>
      <c r="T1125" s="5">
        <v>34</v>
      </c>
      <c r="U1125">
        <v>5.5</v>
      </c>
      <c r="V1125" s="9">
        <v>4.7287589933142344</v>
      </c>
      <c r="W1125" s="5">
        <v>22331</v>
      </c>
      <c r="X1125" s="8">
        <v>75.900000000000006</v>
      </c>
      <c r="Y1125" s="5">
        <v>44156</v>
      </c>
      <c r="Z1125" s="27">
        <v>290.68908500220903</v>
      </c>
      <c r="AA1125" s="5"/>
      <c r="AB1125" s="12">
        <v>-2.3388407636601743E-2</v>
      </c>
      <c r="AC1125" s="5">
        <f>(D1125/S1125)*1000000</f>
        <v>1967.3231784438942</v>
      </c>
      <c r="AD1125" s="5">
        <f>S1125/E1125</f>
        <v>75.222273067642902</v>
      </c>
      <c r="AE1125" s="5">
        <v>0</v>
      </c>
      <c r="AF1125" s="5">
        <v>0</v>
      </c>
      <c r="AG1125" s="5">
        <v>0</v>
      </c>
      <c r="AH1125" s="5">
        <v>13281400</v>
      </c>
      <c r="AI1125" s="5">
        <v>19988003.800000001</v>
      </c>
      <c r="AJ1125" s="5">
        <v>1288.29898</v>
      </c>
      <c r="AK1125" s="5">
        <v>3</v>
      </c>
      <c r="AL1125" s="5">
        <v>1.4999999999999999E-4</v>
      </c>
      <c r="AM1125" s="5">
        <v>4</v>
      </c>
      <c r="AN1125" s="5">
        <v>4.0000000000000003E-5</v>
      </c>
      <c r="AO1125" s="5">
        <v>2</v>
      </c>
      <c r="AP1125" s="5">
        <v>2</v>
      </c>
      <c r="AQ1125" s="5">
        <v>1</v>
      </c>
      <c r="AR1125" s="5">
        <v>2</v>
      </c>
      <c r="AS1125" s="5">
        <v>0</v>
      </c>
      <c r="AT1125" s="5">
        <v>263</v>
      </c>
      <c r="AU1125" s="5">
        <f>IF(AM1125&gt;20,1,0)</f>
        <v>0</v>
      </c>
    </row>
    <row r="1126" spans="1:47">
      <c r="A1126" s="15">
        <v>54000</v>
      </c>
      <c r="B1126" s="1" t="s">
        <v>52</v>
      </c>
      <c r="C1126">
        <v>1999</v>
      </c>
      <c r="D1126">
        <v>3480</v>
      </c>
      <c r="E1126" s="13">
        <v>24038</v>
      </c>
      <c r="F1126" s="42">
        <v>7.5</v>
      </c>
      <c r="G1126" s="5">
        <v>4.37</v>
      </c>
      <c r="H1126" s="13"/>
      <c r="I1126" s="13"/>
      <c r="J1126" s="13"/>
      <c r="K1126" s="13"/>
      <c r="L1126" s="13"/>
      <c r="M1126" s="13"/>
      <c r="N1126" s="13"/>
      <c r="O1126" s="30">
        <v>15.7</v>
      </c>
      <c r="P1126" s="9">
        <v>4.4997372779064646</v>
      </c>
      <c r="Q1126" s="15">
        <v>9.4</v>
      </c>
      <c r="S1126" s="25">
        <v>1811799</v>
      </c>
      <c r="T1126" s="5">
        <v>33.799999999999997</v>
      </c>
      <c r="U1126">
        <v>6.5</v>
      </c>
      <c r="V1126" s="9">
        <v>4.530220688560485</v>
      </c>
      <c r="W1126" s="5">
        <v>21057</v>
      </c>
      <c r="X1126" s="8">
        <v>74.8</v>
      </c>
      <c r="Y1126" s="5">
        <v>44176</v>
      </c>
      <c r="Z1126" s="27">
        <v>377.443727800293</v>
      </c>
      <c r="AA1126" s="5"/>
      <c r="AB1126" s="5"/>
      <c r="AC1126" s="5">
        <f>(D1126/S1126)*1000000</f>
        <v>1920.7428638607262</v>
      </c>
      <c r="AD1126" s="5">
        <f>S1126/E1126</f>
        <v>75.372285547882512</v>
      </c>
      <c r="AE1126" s="5">
        <v>7000000</v>
      </c>
      <c r="AF1126" s="5">
        <v>10888843.76</v>
      </c>
      <c r="AG1126" s="5">
        <v>674.22162000000003</v>
      </c>
      <c r="AH1126" s="5">
        <v>3600500.04</v>
      </c>
      <c r="AI1126" s="5">
        <v>5600754.7599999998</v>
      </c>
      <c r="AJ1126" s="5">
        <v>300.43194999999997</v>
      </c>
      <c r="AK1126" s="5">
        <v>12</v>
      </c>
      <c r="AL1126" s="5">
        <v>2.5999999999999998E-4</v>
      </c>
      <c r="AM1126" s="5">
        <v>3</v>
      </c>
      <c r="AN1126" s="5">
        <v>1.1E-4</v>
      </c>
      <c r="AO1126" s="5">
        <v>31</v>
      </c>
      <c r="AP1126" s="5">
        <v>16</v>
      </c>
      <c r="AQ1126" s="5">
        <v>4</v>
      </c>
      <c r="AR1126" s="5">
        <v>16</v>
      </c>
      <c r="AS1126" s="5">
        <v>31</v>
      </c>
      <c r="AT1126" s="5">
        <v>149</v>
      </c>
      <c r="AU1126" s="5">
        <f>IF(AM1126&gt;20,1,0)</f>
        <v>0</v>
      </c>
    </row>
    <row r="1127" spans="1:47">
      <c r="A1127" s="15">
        <v>54000</v>
      </c>
      <c r="B1127" s="1" t="s">
        <v>52</v>
      </c>
      <c r="C1127">
        <v>1998</v>
      </c>
      <c r="D1127">
        <v>3223.9</v>
      </c>
      <c r="E1127" s="17">
        <v>24038</v>
      </c>
      <c r="F1127" s="41"/>
      <c r="G1127" s="5">
        <v>4.3099999999999996</v>
      </c>
      <c r="H1127" s="17"/>
      <c r="I1127" s="17"/>
      <c r="J1127" s="17"/>
      <c r="K1127" s="17"/>
      <c r="L1127" s="17"/>
      <c r="M1127" s="17"/>
      <c r="N1127" s="17"/>
      <c r="O1127" s="30">
        <v>17.8</v>
      </c>
      <c r="P1127" s="9">
        <v>4.6077912413822624</v>
      </c>
      <c r="Q1127" s="15">
        <v>9.1</v>
      </c>
      <c r="S1127" s="25">
        <v>1815609</v>
      </c>
      <c r="T1127" s="5">
        <v>34.4</v>
      </c>
      <c r="U1127">
        <v>6.6</v>
      </c>
      <c r="V1127" s="9">
        <v>4.6280326805198699</v>
      </c>
      <c r="W1127" s="5">
        <v>20453</v>
      </c>
      <c r="X1127" s="8">
        <v>74.8</v>
      </c>
      <c r="Y1127" s="5">
        <v>43852</v>
      </c>
      <c r="Z1127" s="27">
        <v>332.28161976973399</v>
      </c>
      <c r="AA1127" s="5"/>
      <c r="AB1127" s="5"/>
      <c r="AC1127" s="5">
        <f>(D1127/S1127)*1000000</f>
        <v>1775.6576443496369</v>
      </c>
      <c r="AD1127" s="5">
        <f>S1127/E1127</f>
        <v>75.530784591064148</v>
      </c>
      <c r="AE1127" s="5">
        <v>3752000</v>
      </c>
      <c r="AF1127" s="5">
        <v>5965322.7599999998</v>
      </c>
      <c r="AG1127" s="5">
        <v>303.39161999999999</v>
      </c>
      <c r="AH1127" s="5">
        <v>81956000.040000007</v>
      </c>
      <c r="AI1127" s="5">
        <v>130302237.29000001</v>
      </c>
      <c r="AJ1127" s="5">
        <v>4726.5471200000002</v>
      </c>
      <c r="AK1127" s="5">
        <v>16.04</v>
      </c>
      <c r="AL1127" s="5">
        <v>7.6000000000000004E-4</v>
      </c>
      <c r="AM1127" s="5">
        <v>7</v>
      </c>
      <c r="AN1127" s="5">
        <v>1.8000000000000001E-4</v>
      </c>
      <c r="AO1127" s="5">
        <v>31</v>
      </c>
      <c r="AP1127" s="5">
        <v>2</v>
      </c>
      <c r="AQ1127" s="5">
        <v>4</v>
      </c>
      <c r="AR1127" s="5">
        <v>4</v>
      </c>
      <c r="AS1127" s="5">
        <v>31</v>
      </c>
      <c r="AT1127" s="5">
        <v>349</v>
      </c>
      <c r="AU1127" s="5">
        <f>IF(AM1127&gt;20,1,0)</f>
        <v>0</v>
      </c>
    </row>
    <row r="1128" spans="1:47">
      <c r="A1128" s="15">
        <v>54000</v>
      </c>
      <c r="B1128" s="1" t="s">
        <v>52</v>
      </c>
      <c r="C1128">
        <v>1997</v>
      </c>
      <c r="D1128">
        <v>3175.8</v>
      </c>
      <c r="E1128" s="13">
        <v>24038</v>
      </c>
      <c r="F1128" s="42"/>
      <c r="G1128" s="5">
        <v>4.13</v>
      </c>
      <c r="H1128" s="13"/>
      <c r="I1128" s="13"/>
      <c r="J1128" s="13"/>
      <c r="K1128" s="13"/>
      <c r="L1128" s="13"/>
      <c r="M1128" s="13"/>
      <c r="N1128" s="13"/>
      <c r="O1128" s="30">
        <v>16.399999999999999</v>
      </c>
      <c r="P1128" s="9">
        <v>4.2282587006203949</v>
      </c>
      <c r="Q1128" s="15">
        <v>9</v>
      </c>
      <c r="R1128">
        <v>6.7</v>
      </c>
      <c r="S1128" s="25">
        <v>1819113</v>
      </c>
      <c r="T1128" s="5">
        <v>34.9</v>
      </c>
      <c r="U1128">
        <v>6.9</v>
      </c>
      <c r="V1128" s="9">
        <v>4.2338712298451435</v>
      </c>
      <c r="W1128" s="5">
        <v>19587</v>
      </c>
      <c r="X1128" s="8">
        <v>74.599999999999994</v>
      </c>
      <c r="Y1128" s="5">
        <v>43157</v>
      </c>
      <c r="Z1128" s="27">
        <v>324.69161059157102</v>
      </c>
      <c r="AA1128" s="5"/>
      <c r="AB1128" s="5"/>
      <c r="AC1128" s="5">
        <f>(D1128/S1128)*1000000</f>
        <v>1745.7958906346114</v>
      </c>
      <c r="AD1128" s="5">
        <f>S1128/E1128</f>
        <v>75.676553789832766</v>
      </c>
      <c r="AE1128" s="5">
        <v>21844999.989999998</v>
      </c>
      <c r="AF1128" s="5">
        <v>35272458.869999997</v>
      </c>
      <c r="AG1128" s="5">
        <v>2039.26063</v>
      </c>
      <c r="AH1128" s="5">
        <v>21462999.859999999</v>
      </c>
      <c r="AI1128" s="5">
        <v>34655654.899999999</v>
      </c>
      <c r="AJ1128" s="5">
        <v>1433.9243799999999</v>
      </c>
      <c r="AK1128" s="5">
        <v>5</v>
      </c>
      <c r="AL1128" s="5">
        <v>1.2E-4</v>
      </c>
      <c r="AM1128" s="5">
        <v>8</v>
      </c>
      <c r="AN1128" s="5">
        <v>3.2000000000000003E-4</v>
      </c>
      <c r="AO1128" s="5">
        <v>31</v>
      </c>
      <c r="AP1128" s="5">
        <v>6</v>
      </c>
      <c r="AQ1128" s="5">
        <v>1</v>
      </c>
      <c r="AR1128" s="5">
        <v>6</v>
      </c>
      <c r="AS1128" s="5">
        <v>31</v>
      </c>
      <c r="AT1128" s="5">
        <v>259</v>
      </c>
      <c r="AU1128" s="5">
        <f>IF(AM1128&gt;20,1,0)</f>
        <v>0</v>
      </c>
    </row>
    <row r="1129" spans="1:47">
      <c r="A1129" s="15">
        <v>55000</v>
      </c>
      <c r="B1129" s="1" t="s">
        <v>53</v>
      </c>
      <c r="C1129">
        <v>2019</v>
      </c>
      <c r="D1129">
        <v>24232.400000000001</v>
      </c>
      <c r="E1129" s="13">
        <v>54158</v>
      </c>
      <c r="F1129" s="42">
        <v>5</v>
      </c>
      <c r="G1129" s="42"/>
      <c r="H1129" s="38" t="s">
        <v>247</v>
      </c>
      <c r="I1129" s="38" t="s">
        <v>248</v>
      </c>
      <c r="J1129" s="38" t="s">
        <v>249</v>
      </c>
      <c r="K1129" s="38">
        <v>6.4</v>
      </c>
      <c r="L1129" s="38">
        <v>2.9</v>
      </c>
      <c r="M1129" s="38">
        <v>7.1</v>
      </c>
      <c r="N1129" s="13">
        <v>30</v>
      </c>
      <c r="O1129" s="30">
        <v>8.4</v>
      </c>
      <c r="P1129" s="13"/>
      <c r="Q1129" s="15">
        <v>63.9</v>
      </c>
      <c r="S1129" s="31">
        <v>5822434</v>
      </c>
      <c r="T1129" s="5">
        <v>124</v>
      </c>
      <c r="U1129">
        <v>3.3</v>
      </c>
      <c r="V1129" s="5"/>
      <c r="W1129" s="5">
        <v>53227</v>
      </c>
      <c r="X1129" s="5">
        <v>66.099999999999994</v>
      </c>
      <c r="Y1129" s="5">
        <v>168741</v>
      </c>
      <c r="Z1129" s="27">
        <v>1434.6808251344301</v>
      </c>
      <c r="AA1129" s="5">
        <v>10772.75</v>
      </c>
      <c r="AB1129" s="5"/>
      <c r="AC1129" s="5">
        <f>(D1129/S1129)*1000000</f>
        <v>4161.9020498987202</v>
      </c>
      <c r="AD1129" s="5">
        <f>S1129/E1129</f>
        <v>107.50829055725839</v>
      </c>
      <c r="AE1129" s="5">
        <v>990000</v>
      </c>
      <c r="AF1129" s="5">
        <v>990000</v>
      </c>
      <c r="AG1129" s="5">
        <v>32.246600000000001</v>
      </c>
      <c r="AH1129" s="5">
        <v>20713600</v>
      </c>
      <c r="AI1129" s="5">
        <v>20713600</v>
      </c>
      <c r="AJ1129" s="5">
        <v>510.60973999999999</v>
      </c>
      <c r="AK1129" s="5">
        <v>56</v>
      </c>
      <c r="AL1129" s="5">
        <v>3.6999999999999999E-4</v>
      </c>
      <c r="AM1129" s="5">
        <v>10</v>
      </c>
      <c r="AN1129" s="5">
        <v>2.7999999999999998E-4</v>
      </c>
      <c r="AO1129" s="5">
        <v>30</v>
      </c>
      <c r="AP1129" s="5">
        <v>12</v>
      </c>
      <c r="AQ1129" s="5">
        <v>12</v>
      </c>
      <c r="AR1129" s="5">
        <v>30</v>
      </c>
      <c r="AS1129" s="5">
        <v>4</v>
      </c>
      <c r="AT1129" s="5">
        <v>437</v>
      </c>
      <c r="AU1129" s="5">
        <f>IF(AM1129&gt;20,1,0)</f>
        <v>0</v>
      </c>
    </row>
    <row r="1130" spans="1:47">
      <c r="A1130" s="15">
        <v>55000</v>
      </c>
      <c r="B1130" s="1" t="s">
        <v>53</v>
      </c>
      <c r="C1130">
        <v>2018</v>
      </c>
      <c r="D1130">
        <v>22949.7</v>
      </c>
      <c r="E1130" s="13">
        <v>54158</v>
      </c>
      <c r="F1130" s="42">
        <v>5.4</v>
      </c>
      <c r="G1130" s="5">
        <v>3.027400729</v>
      </c>
      <c r="H1130" s="38" t="s">
        <v>400</v>
      </c>
      <c r="I1130" s="38" t="s">
        <v>401</v>
      </c>
      <c r="J1130" s="38" t="s">
        <v>402</v>
      </c>
      <c r="K1130" s="38">
        <v>6.4</v>
      </c>
      <c r="L1130" s="38">
        <v>2.8</v>
      </c>
      <c r="M1130" s="38">
        <v>6.9</v>
      </c>
      <c r="N1130" s="13">
        <v>167</v>
      </c>
      <c r="O1130" s="30">
        <v>8.6</v>
      </c>
      <c r="P1130" s="9">
        <v>6.5796943577885907</v>
      </c>
      <c r="Q1130" s="15">
        <v>63.5</v>
      </c>
      <c r="S1130" s="31">
        <v>5807406</v>
      </c>
      <c r="T1130" s="5">
        <v>122.3</v>
      </c>
      <c r="U1130">
        <v>3</v>
      </c>
      <c r="V1130" s="5"/>
      <c r="W1130" s="5">
        <v>51628</v>
      </c>
      <c r="X1130" s="5">
        <v>67.900000000000006</v>
      </c>
      <c r="Y1130" s="5">
        <v>167652</v>
      </c>
      <c r="Z1130" s="27">
        <v>1490.14793023371</v>
      </c>
      <c r="AA1130" s="5">
        <v>11198</v>
      </c>
      <c r="AB1130" s="5"/>
      <c r="AC1130" s="5">
        <f>(D1130/S1130)*1000000</f>
        <v>3951.7987893389918</v>
      </c>
      <c r="AD1130" s="5">
        <f>S1130/E1130</f>
        <v>107.23080615975479</v>
      </c>
      <c r="AE1130" s="5">
        <v>4218400</v>
      </c>
      <c r="AF1130" s="5">
        <v>4353591.38</v>
      </c>
      <c r="AG1130" s="5">
        <v>210.58408</v>
      </c>
      <c r="AH1130" s="5">
        <v>181952660</v>
      </c>
      <c r="AI1130" s="5">
        <v>187783882.15000001</v>
      </c>
      <c r="AJ1130" s="5">
        <v>4876.7664999999997</v>
      </c>
      <c r="AK1130" s="5">
        <v>11</v>
      </c>
      <c r="AL1130" s="5">
        <v>4.6999999999999999E-4</v>
      </c>
      <c r="AM1130" s="5">
        <v>13</v>
      </c>
      <c r="AN1130" s="5">
        <v>4.4000000000000002E-4</v>
      </c>
      <c r="AO1130" s="5">
        <v>31</v>
      </c>
      <c r="AP1130" s="5">
        <v>6</v>
      </c>
      <c r="AQ1130" s="5">
        <v>1</v>
      </c>
      <c r="AR1130" s="5">
        <v>31</v>
      </c>
      <c r="AS1130" s="5">
        <v>31</v>
      </c>
      <c r="AT1130" s="5">
        <v>368</v>
      </c>
      <c r="AU1130" s="5">
        <f>IF(AM1130&gt;20,1,0)</f>
        <v>0</v>
      </c>
    </row>
    <row r="1131" spans="1:47">
      <c r="A1131" s="15">
        <v>55000</v>
      </c>
      <c r="B1131" s="1" t="s">
        <v>53</v>
      </c>
      <c r="C1131">
        <v>2017</v>
      </c>
      <c r="D1131">
        <v>21879.3</v>
      </c>
      <c r="E1131" s="13">
        <v>54158</v>
      </c>
      <c r="F1131" s="42">
        <v>5.6</v>
      </c>
      <c r="G1131" s="5">
        <v>3.3148879390000001</v>
      </c>
      <c r="H1131" s="38" t="s">
        <v>553</v>
      </c>
      <c r="I1131" s="38" t="s">
        <v>554</v>
      </c>
      <c r="J1131" s="38" t="s">
        <v>555</v>
      </c>
      <c r="K1131" s="38">
        <v>6.4</v>
      </c>
      <c r="L1131" s="38">
        <v>2.8</v>
      </c>
      <c r="M1131" s="38">
        <v>6.9</v>
      </c>
      <c r="N1131" s="13">
        <v>47</v>
      </c>
      <c r="O1131" s="30">
        <v>9.5</v>
      </c>
      <c r="P1131" s="9">
        <v>6.42458133157922</v>
      </c>
      <c r="Q1131" s="15">
        <v>62.3</v>
      </c>
      <c r="S1131" s="31">
        <v>5790186</v>
      </c>
      <c r="T1131" s="5">
        <v>117.4</v>
      </c>
      <c r="U1131">
        <v>3.3</v>
      </c>
      <c r="V1131" s="9">
        <v>6.595698118031307</v>
      </c>
      <c r="W1131" s="5">
        <v>49264</v>
      </c>
      <c r="X1131" s="5">
        <v>68</v>
      </c>
      <c r="Y1131" s="5">
        <v>164288</v>
      </c>
      <c r="Z1131" s="27">
        <v>1496.5622339748199</v>
      </c>
      <c r="AA1131" s="5">
        <v>10200</v>
      </c>
      <c r="AB1131" s="5"/>
      <c r="AC1131" s="5">
        <f>(D1131/S1131)*1000000</f>
        <v>3778.6869022860405</v>
      </c>
      <c r="AD1131" s="5">
        <f>S1131/E1131</f>
        <v>106.9128475940766</v>
      </c>
      <c r="AE1131" s="5">
        <v>41428000</v>
      </c>
      <c r="AF1131" s="5">
        <v>43042629.609999999</v>
      </c>
      <c r="AG1131" s="5">
        <v>1643.3715400000001</v>
      </c>
      <c r="AH1131" s="5">
        <v>82841100</v>
      </c>
      <c r="AI1131" s="5">
        <v>86069778.379999995</v>
      </c>
      <c r="AJ1131" s="5">
        <v>1447.46173</v>
      </c>
      <c r="AK1131" s="5">
        <v>29</v>
      </c>
      <c r="AL1131" s="5">
        <v>5.9000000000000003E-4</v>
      </c>
      <c r="AM1131" s="5">
        <v>11</v>
      </c>
      <c r="AN1131" s="5">
        <v>5.0000000000000002E-5</v>
      </c>
      <c r="AO1131" s="5">
        <v>13</v>
      </c>
      <c r="AP1131" s="5">
        <v>7</v>
      </c>
      <c r="AQ1131" s="5">
        <v>1</v>
      </c>
      <c r="AR1131" s="5">
        <v>13</v>
      </c>
      <c r="AS1131" s="5">
        <v>13</v>
      </c>
      <c r="AT1131" s="5">
        <v>476</v>
      </c>
      <c r="AU1131" s="5">
        <f>IF(AM1131&gt;20,1,0)</f>
        <v>0</v>
      </c>
    </row>
    <row r="1132" spans="1:47">
      <c r="A1132" s="15">
        <v>55000</v>
      </c>
      <c r="B1132" s="1" t="s">
        <v>53</v>
      </c>
      <c r="C1132">
        <v>2016</v>
      </c>
      <c r="D1132">
        <v>21471.599999999999</v>
      </c>
      <c r="E1132" s="17">
        <v>54158</v>
      </c>
      <c r="F1132" s="41">
        <v>5.6</v>
      </c>
      <c r="G1132" s="5">
        <v>4.0199999999999996</v>
      </c>
      <c r="H1132" s="38" t="s">
        <v>706</v>
      </c>
      <c r="I1132" s="38" t="s">
        <v>707</v>
      </c>
      <c r="J1132" s="38" t="s">
        <v>708</v>
      </c>
      <c r="K1132" s="38">
        <v>6.3</v>
      </c>
      <c r="L1132" s="38">
        <v>2.7</v>
      </c>
      <c r="M1132" s="38">
        <v>6.7</v>
      </c>
      <c r="N1132" s="17">
        <v>160</v>
      </c>
      <c r="O1132" s="30">
        <v>10.7</v>
      </c>
      <c r="P1132" s="9">
        <v>6.2554066432437052</v>
      </c>
      <c r="Q1132" s="15">
        <v>59.5</v>
      </c>
      <c r="S1132" s="31">
        <v>5772628</v>
      </c>
      <c r="T1132" s="5">
        <v>112.6</v>
      </c>
      <c r="U1132">
        <v>4</v>
      </c>
      <c r="V1132" s="9">
        <v>6.2444853805731642</v>
      </c>
      <c r="W1132" s="5">
        <v>47598</v>
      </c>
      <c r="X1132" s="5">
        <v>67.7</v>
      </c>
      <c r="Y1132" s="5">
        <v>161476</v>
      </c>
      <c r="Z1132" s="27">
        <v>1480.13951473477</v>
      </c>
      <c r="AA1132" s="5">
        <v>9273.25</v>
      </c>
      <c r="AB1132" s="12">
        <v>7.4332131845984889E-2</v>
      </c>
      <c r="AC1132" s="5">
        <f>(D1132/S1132)*1000000</f>
        <v>3719.5537283885255</v>
      </c>
      <c r="AD1132" s="5">
        <f>S1132/E1132</f>
        <v>106.58864802983862</v>
      </c>
      <c r="AE1132" s="5">
        <v>667000</v>
      </c>
      <c r="AF1132" s="5">
        <v>707344.43</v>
      </c>
      <c r="AG1132" s="5">
        <v>21.899090000000001</v>
      </c>
      <c r="AH1132" s="5">
        <v>37284800</v>
      </c>
      <c r="AI1132" s="5">
        <v>39540023.280000001</v>
      </c>
      <c r="AJ1132" s="5">
        <v>1747.7596100000001</v>
      </c>
      <c r="AK1132" s="5">
        <v>33</v>
      </c>
      <c r="AL1132" s="5">
        <v>2.3000000000000001E-4</v>
      </c>
      <c r="AM1132" s="5">
        <v>20</v>
      </c>
      <c r="AN1132" s="5">
        <v>5.9999999999999995E-4</v>
      </c>
      <c r="AO1132" s="5">
        <v>5</v>
      </c>
      <c r="AP1132" s="5">
        <v>5</v>
      </c>
      <c r="AQ1132" s="5">
        <v>4</v>
      </c>
      <c r="AR1132" s="5">
        <v>5</v>
      </c>
      <c r="AS1132" s="5">
        <v>1</v>
      </c>
      <c r="AT1132" s="5">
        <v>327</v>
      </c>
      <c r="AU1132" s="5">
        <f>IF(AM1132&gt;20,1,0)</f>
        <v>0</v>
      </c>
    </row>
    <row r="1133" spans="1:47">
      <c r="A1133" s="15">
        <v>55000</v>
      </c>
      <c r="B1133" s="1" t="s">
        <v>53</v>
      </c>
      <c r="C1133">
        <v>2015</v>
      </c>
      <c r="D1133">
        <v>20772.3</v>
      </c>
      <c r="E1133" s="13">
        <v>54158</v>
      </c>
      <c r="F1133" s="42">
        <v>5.6</v>
      </c>
      <c r="G1133" s="5">
        <v>4.16</v>
      </c>
      <c r="H1133" s="38" t="s">
        <v>859</v>
      </c>
      <c r="I1133" s="38" t="s">
        <v>860</v>
      </c>
      <c r="J1133" s="38" t="s">
        <v>861</v>
      </c>
      <c r="K1133" s="38">
        <v>6.3</v>
      </c>
      <c r="L1133" s="38">
        <v>2.7</v>
      </c>
      <c r="M1133" s="38">
        <v>6.6</v>
      </c>
      <c r="N1133" s="13">
        <v>65</v>
      </c>
      <c r="O1133" s="30">
        <v>11.4</v>
      </c>
      <c r="P1133" s="9">
        <v>6.3239835538882216</v>
      </c>
      <c r="Q1133" s="15">
        <v>59.2</v>
      </c>
      <c r="S1133" s="31">
        <v>5760940</v>
      </c>
      <c r="T1133" s="5">
        <v>109.4</v>
      </c>
      <c r="U1133">
        <v>4.5</v>
      </c>
      <c r="V1133" s="9">
        <v>6.3125179581099564</v>
      </c>
      <c r="W1133" s="5">
        <v>46859</v>
      </c>
      <c r="X1133" s="5">
        <v>66.599999999999994</v>
      </c>
      <c r="Y1133" s="5">
        <v>159354</v>
      </c>
      <c r="Z1133" s="27">
        <v>1342.48384613551</v>
      </c>
      <c r="AA1133" s="5">
        <v>9162</v>
      </c>
      <c r="AB1133" s="12">
        <v>7.9366195131049658E-2</v>
      </c>
      <c r="AC1133" s="5">
        <f>(D1133/S1133)*1000000</f>
        <v>3605.7136508972494</v>
      </c>
      <c r="AD1133" s="5">
        <f>S1133/E1133</f>
        <v>106.3728350382215</v>
      </c>
      <c r="AE1133" s="5">
        <v>6000</v>
      </c>
      <c r="AF1133" s="5">
        <v>6560.4</v>
      </c>
      <c r="AG1133" s="5">
        <v>0.14341000000000001</v>
      </c>
      <c r="AH1133" s="5">
        <v>8732600</v>
      </c>
      <c r="AI1133" s="5">
        <v>9548228.0800000001</v>
      </c>
      <c r="AJ1133" s="5">
        <v>244.28353999999999</v>
      </c>
      <c r="AK1133" s="5">
        <v>8</v>
      </c>
      <c r="AL1133" s="5">
        <v>2.2000000000000001E-4</v>
      </c>
      <c r="AM1133" s="5">
        <v>4</v>
      </c>
      <c r="AN1133" s="5">
        <v>4.0000000000000003E-5</v>
      </c>
      <c r="AO1133" s="5">
        <v>4</v>
      </c>
      <c r="AP1133" s="5">
        <v>2</v>
      </c>
      <c r="AQ1133" s="5">
        <v>2</v>
      </c>
      <c r="AR1133" s="5">
        <v>4</v>
      </c>
      <c r="AS1133" s="5">
        <v>1</v>
      </c>
      <c r="AT1133" s="5">
        <v>208</v>
      </c>
      <c r="AU1133" s="5">
        <f>IF(AM1133&gt;20,1,0)</f>
        <v>0</v>
      </c>
    </row>
    <row r="1134" spans="1:47">
      <c r="A1134" s="15">
        <v>55000</v>
      </c>
      <c r="B1134" s="1" t="s">
        <v>53</v>
      </c>
      <c r="C1134">
        <v>2014</v>
      </c>
      <c r="D1134">
        <v>20919.7</v>
      </c>
      <c r="E1134" s="17">
        <v>54158</v>
      </c>
      <c r="F1134" s="41">
        <v>5.7</v>
      </c>
      <c r="G1134" s="5">
        <v>2.87</v>
      </c>
      <c r="H1134" s="38" t="s">
        <v>1010</v>
      </c>
      <c r="I1134" s="38" t="s">
        <v>1011</v>
      </c>
      <c r="J1134" s="38" t="s">
        <v>1012</v>
      </c>
      <c r="K1134" s="38">
        <v>6.3</v>
      </c>
      <c r="L1134" s="38">
        <v>2.6</v>
      </c>
      <c r="M1134" s="38">
        <v>6.4</v>
      </c>
      <c r="N1134" s="17">
        <v>146</v>
      </c>
      <c r="O1134" s="30">
        <v>10.9</v>
      </c>
      <c r="P1134" s="9">
        <v>5.8205623568181144</v>
      </c>
      <c r="Q1134" s="15">
        <v>58.2</v>
      </c>
      <c r="S1134" s="31">
        <v>5751525</v>
      </c>
      <c r="T1134" s="5">
        <v>103.6</v>
      </c>
      <c r="U1134">
        <v>5.4</v>
      </c>
      <c r="V1134" s="9">
        <v>5.8036461247616309</v>
      </c>
      <c r="W1134" s="5">
        <v>44943</v>
      </c>
      <c r="X1134" s="5">
        <v>67.8</v>
      </c>
      <c r="Y1134" s="5">
        <v>156400</v>
      </c>
      <c r="Z1134" s="27">
        <v>1206.72296852618</v>
      </c>
      <c r="AA1134" s="5">
        <v>8886.75</v>
      </c>
      <c r="AB1134" s="12">
        <v>1.2334597151087229E-2</v>
      </c>
      <c r="AC1134" s="5">
        <f>(D1134/S1134)*1000000</f>
        <v>3637.2440352776002</v>
      </c>
      <c r="AD1134" s="5">
        <f>S1134/E1134</f>
        <v>106.1989918386942</v>
      </c>
      <c r="AE1134" s="5">
        <v>3511000</v>
      </c>
      <c r="AF1134" s="5">
        <v>3843485.51</v>
      </c>
      <c r="AG1134" s="5">
        <v>138.25953999999999</v>
      </c>
      <c r="AH1134" s="5">
        <v>51074500</v>
      </c>
      <c r="AI1134" s="5">
        <v>55911165.109999999</v>
      </c>
      <c r="AJ1134" s="5">
        <v>895.22730999999999</v>
      </c>
      <c r="AK1134" s="5">
        <v>8</v>
      </c>
      <c r="AL1134" s="5">
        <v>1.3999999999999999E-4</v>
      </c>
      <c r="AM1134" s="5">
        <v>15</v>
      </c>
      <c r="AN1134" s="5">
        <v>1.8000000000000001E-4</v>
      </c>
      <c r="AO1134" s="5">
        <v>10</v>
      </c>
      <c r="AP1134" s="5">
        <v>4</v>
      </c>
      <c r="AQ1134" s="5">
        <v>2</v>
      </c>
      <c r="AR1134" s="5">
        <v>10</v>
      </c>
      <c r="AS1134" s="5">
        <v>3</v>
      </c>
      <c r="AT1134" s="5">
        <v>233</v>
      </c>
      <c r="AU1134" s="5">
        <f>IF(AM1134&gt;20,1,0)</f>
        <v>0</v>
      </c>
    </row>
    <row r="1135" spans="1:47">
      <c r="A1135" s="15">
        <v>55000</v>
      </c>
      <c r="B1135" s="1" t="s">
        <v>53</v>
      </c>
      <c r="C1135">
        <v>2013</v>
      </c>
      <c r="D1135">
        <v>21220.5</v>
      </c>
      <c r="E1135" s="13">
        <v>54158</v>
      </c>
      <c r="F1135" s="42">
        <v>5.2</v>
      </c>
      <c r="G1135" s="5">
        <v>2.84</v>
      </c>
      <c r="H1135" s="38" t="s">
        <v>1163</v>
      </c>
      <c r="I1135" s="38" t="s">
        <v>1164</v>
      </c>
      <c r="J1135" s="38" t="s">
        <v>1165</v>
      </c>
      <c r="K1135" s="38">
        <v>6.2</v>
      </c>
      <c r="L1135" s="38">
        <v>2.5</v>
      </c>
      <c r="M1135" s="38">
        <v>6.3</v>
      </c>
      <c r="N1135" s="13">
        <v>48</v>
      </c>
      <c r="O1135" s="30">
        <v>13.5</v>
      </c>
      <c r="P1135" s="9">
        <v>5.1992678940206707</v>
      </c>
      <c r="Q1135" s="15">
        <v>55.5</v>
      </c>
      <c r="S1135" s="31">
        <v>5736754</v>
      </c>
      <c r="T1135" s="5">
        <v>98.6</v>
      </c>
      <c r="U1135">
        <v>6.7</v>
      </c>
      <c r="V1135" s="9">
        <v>5.1882876802680791</v>
      </c>
      <c r="W1135" s="5">
        <v>43186</v>
      </c>
      <c r="X1135" s="5">
        <v>68.5</v>
      </c>
      <c r="Y1135" s="5">
        <v>154582</v>
      </c>
      <c r="Z1135" s="27">
        <v>1160.6204702633099</v>
      </c>
      <c r="AA1135" s="5">
        <v>8703.5</v>
      </c>
      <c r="AB1135" s="12">
        <v>-4.9735707833269222E-2</v>
      </c>
      <c r="AC1135" s="5">
        <f>(D1135/S1135)*1000000</f>
        <v>3699.0430476886409</v>
      </c>
      <c r="AD1135" s="5">
        <f>S1135/E1135</f>
        <v>105.92625281583516</v>
      </c>
      <c r="AE1135" s="5">
        <v>289000</v>
      </c>
      <c r="AF1135" s="5">
        <v>321499.96999999997</v>
      </c>
      <c r="AG1135" s="5">
        <v>9.1509599999999995</v>
      </c>
      <c r="AH1135" s="5">
        <v>47620600</v>
      </c>
      <c r="AI1135" s="5">
        <v>52975835.950000003</v>
      </c>
      <c r="AJ1135" s="5">
        <v>981.34200999999996</v>
      </c>
      <c r="AK1135" s="5">
        <v>4</v>
      </c>
      <c r="AL1135" s="5">
        <v>5.0000000000000002E-5</v>
      </c>
      <c r="AM1135" s="5">
        <v>6</v>
      </c>
      <c r="AN1135" s="5">
        <v>3.2000000000000003E-4</v>
      </c>
      <c r="AO1135" s="5">
        <v>23</v>
      </c>
      <c r="AP1135" s="5">
        <v>3</v>
      </c>
      <c r="AQ1135" s="5">
        <v>1</v>
      </c>
      <c r="AR1135" s="5">
        <v>23</v>
      </c>
      <c r="AS1135" s="5">
        <v>23</v>
      </c>
      <c r="AT1135" s="5">
        <v>287</v>
      </c>
      <c r="AU1135" s="5">
        <f>IF(AM1135&gt;20,1,0)</f>
        <v>0</v>
      </c>
    </row>
    <row r="1136" spans="1:47">
      <c r="A1136" s="15">
        <v>55000</v>
      </c>
      <c r="B1136" s="1" t="s">
        <v>53</v>
      </c>
      <c r="C1136">
        <v>2012</v>
      </c>
      <c r="D1136">
        <v>19992.5</v>
      </c>
      <c r="E1136" s="13">
        <v>54158</v>
      </c>
      <c r="F1136" s="42">
        <v>5.4</v>
      </c>
      <c r="G1136" s="5">
        <v>2.95</v>
      </c>
      <c r="H1136" s="38" t="s">
        <v>1316</v>
      </c>
      <c r="I1136" s="38" t="s">
        <v>1317</v>
      </c>
      <c r="J1136" s="38" t="s">
        <v>1318</v>
      </c>
      <c r="K1136" s="38">
        <v>6.3</v>
      </c>
      <c r="L1136" s="38">
        <v>2.4</v>
      </c>
      <c r="M1136" s="38">
        <v>6.2</v>
      </c>
      <c r="N1136" s="13">
        <v>50</v>
      </c>
      <c r="O1136" s="30">
        <v>11.4</v>
      </c>
      <c r="P1136" s="9">
        <v>5.4376317305227113</v>
      </c>
      <c r="Q1136" s="15">
        <v>55.6</v>
      </c>
      <c r="S1136" s="31">
        <v>5719960</v>
      </c>
      <c r="T1136" s="5">
        <v>93.6</v>
      </c>
      <c r="U1136">
        <v>7</v>
      </c>
      <c r="V1136" s="9">
        <v>5.430365337447455</v>
      </c>
      <c r="W1136" s="5">
        <v>43034</v>
      </c>
      <c r="X1136" s="5">
        <v>67.5</v>
      </c>
      <c r="Y1136" s="5">
        <v>152165</v>
      </c>
      <c r="Z1136" s="27">
        <v>1019.46281593958</v>
      </c>
      <c r="AA1136" s="5">
        <v>8823</v>
      </c>
      <c r="AB1136" s="12">
        <v>-0.15711426017148072</v>
      </c>
      <c r="AC1136" s="5">
        <f>(D1136/S1136)*1000000</f>
        <v>3495.2167497674809</v>
      </c>
      <c r="AD1136" s="5">
        <f>S1136/E1136</f>
        <v>105.61616012408139</v>
      </c>
      <c r="AE1136" s="5">
        <v>236000</v>
      </c>
      <c r="AF1136" s="5">
        <v>266385.27</v>
      </c>
      <c r="AG1136" s="5">
        <v>8.3024900000000006</v>
      </c>
      <c r="AH1136" s="5">
        <v>32690400</v>
      </c>
      <c r="AI1136" s="5">
        <v>36899325.020000003</v>
      </c>
      <c r="AJ1136" s="5">
        <v>807.97226000000001</v>
      </c>
      <c r="AK1136" s="5">
        <v>51</v>
      </c>
      <c r="AL1136" s="5">
        <v>1.1800000000000001E-3</v>
      </c>
      <c r="AM1136" s="5">
        <v>15</v>
      </c>
      <c r="AN1136" s="5">
        <v>2.5000000000000001E-4</v>
      </c>
      <c r="AO1136" s="5">
        <v>7</v>
      </c>
      <c r="AP1136" s="5">
        <v>7</v>
      </c>
      <c r="AQ1136" s="5">
        <v>5</v>
      </c>
      <c r="AR1136" s="5">
        <v>4</v>
      </c>
      <c r="AS1136" s="5">
        <v>1</v>
      </c>
      <c r="AT1136" s="5">
        <v>272</v>
      </c>
      <c r="AU1136" s="5">
        <f>IF(AM1136&gt;20,1,0)</f>
        <v>0</v>
      </c>
    </row>
    <row r="1137" spans="1:47">
      <c r="A1137" s="15">
        <v>55000</v>
      </c>
      <c r="B1137" s="1" t="s">
        <v>53</v>
      </c>
      <c r="C1137">
        <v>2011</v>
      </c>
      <c r="D1137">
        <v>19749.099999999999</v>
      </c>
      <c r="E1137" s="13">
        <v>54158</v>
      </c>
      <c r="F1137" s="42">
        <v>5.3</v>
      </c>
      <c r="G1137" s="5">
        <v>2.42</v>
      </c>
      <c r="H1137" s="38" t="s">
        <v>1469</v>
      </c>
      <c r="I1137" s="38" t="s">
        <v>1470</v>
      </c>
      <c r="J1137" s="38" t="s">
        <v>1471</v>
      </c>
      <c r="K1137" s="38">
        <v>6.2</v>
      </c>
      <c r="L1137" s="38">
        <v>2.2999999999999998</v>
      </c>
      <c r="M1137" s="38">
        <v>6</v>
      </c>
      <c r="N1137" s="13">
        <v>35</v>
      </c>
      <c r="O1137" s="30">
        <v>13.1</v>
      </c>
      <c r="P1137" s="9">
        <v>5.0688747399672138</v>
      </c>
      <c r="Q1137" s="15">
        <v>56.9</v>
      </c>
      <c r="S1137" s="31">
        <v>5705288</v>
      </c>
      <c r="T1137" s="5">
        <v>92.7</v>
      </c>
      <c r="U1137">
        <v>7.8</v>
      </c>
      <c r="V1137" s="9">
        <v>5.0651463112531205</v>
      </c>
      <c r="W1137" s="5">
        <v>41174</v>
      </c>
      <c r="X1137" s="5">
        <v>68.5</v>
      </c>
      <c r="Y1137" s="5">
        <v>150472</v>
      </c>
      <c r="Z1137" s="27">
        <v>924.89028409626405</v>
      </c>
      <c r="AA1137">
        <v>8857.25</v>
      </c>
      <c r="AB1137" s="12">
        <v>-5.541924138542445E-2</v>
      </c>
      <c r="AC1137" s="5">
        <f>(D1137/S1137)*1000000</f>
        <v>3461.5430456797271</v>
      </c>
      <c r="AD1137" s="5">
        <f>S1137/E1137</f>
        <v>105.34524908600761</v>
      </c>
      <c r="AE1137" s="5">
        <v>4824200</v>
      </c>
      <c r="AF1137" s="5">
        <v>5558009.2699999996</v>
      </c>
      <c r="AG1137" s="5">
        <v>164.47049999999999</v>
      </c>
      <c r="AH1137" s="5">
        <v>106318380</v>
      </c>
      <c r="AI1137" s="5">
        <v>122490473.38</v>
      </c>
      <c r="AJ1137" s="5">
        <v>2085.8986100000002</v>
      </c>
      <c r="AK1137" s="5">
        <v>25</v>
      </c>
      <c r="AL1137" s="5">
        <v>4.4000000000000002E-4</v>
      </c>
      <c r="AM1137" s="5">
        <v>11</v>
      </c>
      <c r="AN1137" s="5">
        <v>2.9E-4</v>
      </c>
      <c r="AO1137" s="5">
        <v>27</v>
      </c>
      <c r="AP1137" s="5">
        <v>5</v>
      </c>
      <c r="AQ1137" s="5">
        <v>4</v>
      </c>
      <c r="AR1137" s="5">
        <v>27</v>
      </c>
      <c r="AS1137" s="5">
        <v>1</v>
      </c>
      <c r="AT1137" s="5">
        <v>424</v>
      </c>
      <c r="AU1137" s="5">
        <f>IF(AM1137&gt;20,1,0)</f>
        <v>0</v>
      </c>
    </row>
    <row r="1138" spans="1:47">
      <c r="A1138" s="15">
        <v>55000</v>
      </c>
      <c r="B1138" s="1" t="s">
        <v>53</v>
      </c>
      <c r="C1138">
        <v>2010</v>
      </c>
      <c r="D1138">
        <v>18888.400000000001</v>
      </c>
      <c r="E1138" s="13">
        <v>54158</v>
      </c>
      <c r="F1138" s="42">
        <v>5.3</v>
      </c>
      <c r="G1138" s="5">
        <v>2.72</v>
      </c>
      <c r="H1138" s="38" t="s">
        <v>1621</v>
      </c>
      <c r="I1138" s="38" t="s">
        <v>1622</v>
      </c>
      <c r="J1138" s="38" t="s">
        <v>1623</v>
      </c>
      <c r="K1138" s="38">
        <v>6.2</v>
      </c>
      <c r="L1138" s="38">
        <v>2.2999999999999998</v>
      </c>
      <c r="M1138" s="38">
        <v>5.9</v>
      </c>
      <c r="N1138" s="13">
        <v>124</v>
      </c>
      <c r="O1138" s="30">
        <v>10.1</v>
      </c>
      <c r="P1138" s="9">
        <v>4.756238660984792</v>
      </c>
      <c r="Q1138" s="15">
        <v>55.8</v>
      </c>
      <c r="S1138" s="31">
        <v>5690475</v>
      </c>
      <c r="T1138" s="5">
        <v>94.6</v>
      </c>
      <c r="U1138">
        <v>8.6999999999999993</v>
      </c>
      <c r="V1138" s="9">
        <v>4.7624403803347342</v>
      </c>
      <c r="W1138" s="5">
        <v>38997</v>
      </c>
      <c r="X1138" s="5">
        <v>71</v>
      </c>
      <c r="Y1138" s="5">
        <v>148043</v>
      </c>
      <c r="Z1138" s="27">
        <v>923.70569545733099</v>
      </c>
      <c r="AA1138">
        <v>8982.5</v>
      </c>
      <c r="AB1138" s="12">
        <v>-0.1731827069620151</v>
      </c>
      <c r="AC1138" s="5">
        <f>(D1138/S1138)*1000000</f>
        <v>3319.3011128245007</v>
      </c>
      <c r="AD1138" s="5">
        <f>S1138/E1138</f>
        <v>105.07173455445179</v>
      </c>
      <c r="AE1138" s="5">
        <v>19890100</v>
      </c>
      <c r="AF1138" s="5">
        <v>23638920.98</v>
      </c>
      <c r="AG1138" s="5">
        <v>351.22116999999997</v>
      </c>
      <c r="AH1138" s="5">
        <v>105959240</v>
      </c>
      <c r="AI1138" s="5">
        <v>125930090.75</v>
      </c>
      <c r="AJ1138" s="5">
        <v>1588.70407</v>
      </c>
      <c r="AK1138" s="5">
        <v>50</v>
      </c>
      <c r="AL1138" s="5">
        <v>1.0300000000000001E-3</v>
      </c>
      <c r="AM1138" s="5">
        <v>6</v>
      </c>
      <c r="AN1138" s="5">
        <v>6.9999999999999994E-5</v>
      </c>
      <c r="AO1138" s="5">
        <v>7</v>
      </c>
      <c r="AP1138" s="5">
        <v>2</v>
      </c>
      <c r="AQ1138" s="5">
        <v>2</v>
      </c>
      <c r="AR1138" s="5">
        <v>7</v>
      </c>
      <c r="AS1138" s="5">
        <v>7</v>
      </c>
      <c r="AT1138" s="5">
        <v>460</v>
      </c>
      <c r="AU1138" s="5">
        <f>IF(AM1138&gt;20,1,0)</f>
        <v>0</v>
      </c>
    </row>
    <row r="1139" spans="1:47">
      <c r="A1139" s="15">
        <v>55000</v>
      </c>
      <c r="B1139" s="1" t="s">
        <v>53</v>
      </c>
      <c r="C1139">
        <v>2009</v>
      </c>
      <c r="D1139">
        <v>18550.7</v>
      </c>
      <c r="E1139" s="13">
        <v>54158</v>
      </c>
      <c r="F1139" s="42">
        <v>5.3</v>
      </c>
      <c r="G1139" s="5">
        <v>2.58</v>
      </c>
      <c r="H1139" s="13"/>
      <c r="I1139" s="13"/>
      <c r="J1139" s="13"/>
      <c r="K1139" s="13"/>
      <c r="L1139" s="13"/>
      <c r="M1139" s="13"/>
      <c r="N1139" s="13">
        <v>34</v>
      </c>
      <c r="O1139" s="30">
        <v>10.8</v>
      </c>
      <c r="P1139" s="9">
        <v>4.558162938356511</v>
      </c>
      <c r="Q1139" s="15">
        <v>52.8</v>
      </c>
      <c r="S1139" s="24">
        <v>5669264</v>
      </c>
      <c r="T1139" s="5">
        <v>101.7</v>
      </c>
      <c r="U1139">
        <v>8.6</v>
      </c>
      <c r="V1139" s="9">
        <v>4.5673255014322791</v>
      </c>
      <c r="W1139" s="5">
        <v>38070</v>
      </c>
      <c r="X1139" s="5">
        <v>70.400000000000006</v>
      </c>
      <c r="Y1139" s="5">
        <v>149306</v>
      </c>
      <c r="Z1139" s="27">
        <v>908.01756013863906</v>
      </c>
      <c r="AA1139" s="5">
        <v>8640.25</v>
      </c>
      <c r="AB1139" s="12">
        <v>-0.14288655793756</v>
      </c>
      <c r="AC1139" s="5">
        <f>(D1139/S1139)*1000000</f>
        <v>3272.1531401606985</v>
      </c>
      <c r="AD1139" s="5">
        <f>S1139/E1139</f>
        <v>104.68008419808707</v>
      </c>
      <c r="AE1139" s="5">
        <v>31711000</v>
      </c>
      <c r="AF1139" s="5">
        <v>38305969.450000003</v>
      </c>
      <c r="AG1139" s="5">
        <v>1520.2616599999999</v>
      </c>
      <c r="AH1139" s="5">
        <v>37469500</v>
      </c>
      <c r="AI1139" s="5">
        <v>45262070.869999997</v>
      </c>
      <c r="AJ1139" s="5">
        <v>656.86553000000004</v>
      </c>
      <c r="AK1139" s="5">
        <v>247</v>
      </c>
      <c r="AL1139" s="5">
        <v>1.14E-3</v>
      </c>
      <c r="AM1139" s="5">
        <v>7</v>
      </c>
      <c r="AN1139" s="5">
        <v>4.2000000000000002E-4</v>
      </c>
      <c r="AO1139" s="5">
        <v>12</v>
      </c>
      <c r="AP1139" s="5">
        <v>4</v>
      </c>
      <c r="AQ1139" s="5">
        <v>2</v>
      </c>
      <c r="AR1139" s="5">
        <v>2</v>
      </c>
      <c r="AS1139" s="5">
        <v>12</v>
      </c>
      <c r="AT1139" s="5">
        <v>220</v>
      </c>
      <c r="AU1139" s="5">
        <f>IF(AM1139&gt;20,1,0)</f>
        <v>0</v>
      </c>
    </row>
    <row r="1140" spans="1:47">
      <c r="A1140" s="15">
        <v>55000</v>
      </c>
      <c r="B1140" s="1" t="s">
        <v>53</v>
      </c>
      <c r="C1140">
        <v>2008</v>
      </c>
      <c r="D1140">
        <v>17980.900000000001</v>
      </c>
      <c r="E1140" s="13">
        <v>54158</v>
      </c>
      <c r="F1140" s="42">
        <v>5.6</v>
      </c>
      <c r="G1140" s="5">
        <v>2.59</v>
      </c>
      <c r="H1140" s="13"/>
      <c r="I1140" s="13"/>
      <c r="J1140" s="13"/>
      <c r="K1140" s="13"/>
      <c r="L1140" s="13"/>
      <c r="M1140" s="13"/>
      <c r="N1140" s="13"/>
      <c r="O1140" s="30">
        <v>9.8000000000000007</v>
      </c>
      <c r="P1140" s="9">
        <v>5.511770314299544</v>
      </c>
      <c r="Q1140" s="15">
        <v>49.3</v>
      </c>
      <c r="S1140" s="24">
        <v>5640996</v>
      </c>
      <c r="T1140" s="5">
        <v>118.4</v>
      </c>
      <c r="U1140">
        <v>4.9000000000000004</v>
      </c>
      <c r="V1140" s="9">
        <v>5.5158643049212133</v>
      </c>
      <c r="W1140" s="5">
        <v>38910</v>
      </c>
      <c r="X1140" s="5">
        <v>70.400000000000006</v>
      </c>
      <c r="Y1140" s="5">
        <v>152628</v>
      </c>
      <c r="Z1140" s="27">
        <v>1273.85433825474</v>
      </c>
      <c r="AA1140" s="5">
        <v>9206.5</v>
      </c>
      <c r="AB1140" s="12">
        <v>-9.8042163667734786E-2</v>
      </c>
      <c r="AC1140" s="5">
        <f>(D1140/S1140)*1000000</f>
        <v>3187.5399308916371</v>
      </c>
      <c r="AD1140" s="5">
        <f>S1140/E1140</f>
        <v>104.15812991617121</v>
      </c>
      <c r="AE1140" s="5">
        <v>285055000</v>
      </c>
      <c r="AF1140" s="5">
        <v>343113104.16000003</v>
      </c>
      <c r="AG1140" s="5">
        <v>4679.2750900000001</v>
      </c>
      <c r="AH1140" s="5">
        <v>435228560</v>
      </c>
      <c r="AI1140" s="5">
        <v>523873014.92000002</v>
      </c>
      <c r="AJ1140" s="5">
        <v>6324.2852899999998</v>
      </c>
      <c r="AK1140" s="5">
        <v>33</v>
      </c>
      <c r="AL1140" s="5">
        <v>5.0000000000000001E-4</v>
      </c>
      <c r="AM1140" s="5">
        <v>6</v>
      </c>
      <c r="AN1140" s="5">
        <v>1.2E-4</v>
      </c>
      <c r="AO1140" s="5">
        <v>10</v>
      </c>
      <c r="AP1140" s="5">
        <v>2</v>
      </c>
      <c r="AQ1140" s="5">
        <v>1</v>
      </c>
      <c r="AR1140" s="5">
        <v>10</v>
      </c>
      <c r="AS1140" s="5">
        <v>10</v>
      </c>
      <c r="AT1140" s="5">
        <v>381</v>
      </c>
      <c r="AU1140" s="5">
        <f>IF(AM1140&gt;20,1,0)</f>
        <v>0</v>
      </c>
    </row>
    <row r="1141" spans="1:47">
      <c r="A1141" s="15">
        <v>55000</v>
      </c>
      <c r="B1141" s="1" t="s">
        <v>53</v>
      </c>
      <c r="C1141">
        <v>2007</v>
      </c>
      <c r="D1141">
        <v>17711.099999999999</v>
      </c>
      <c r="E1141" s="13">
        <v>54158</v>
      </c>
      <c r="F1141" s="42">
        <v>5.7</v>
      </c>
      <c r="G1141" s="5">
        <v>3.3</v>
      </c>
      <c r="H1141" s="13"/>
      <c r="I1141" s="13"/>
      <c r="J1141" s="13"/>
      <c r="K1141" s="13"/>
      <c r="L1141" s="13"/>
      <c r="M1141" s="13"/>
      <c r="N1141" s="13"/>
      <c r="O1141" s="30">
        <v>11</v>
      </c>
      <c r="P1141" s="9">
        <v>5.7090237658361183</v>
      </c>
      <c r="Q1141" s="15">
        <v>46.8</v>
      </c>
      <c r="S1141" s="24">
        <v>5610775</v>
      </c>
      <c r="T1141" s="5">
        <v>125.9</v>
      </c>
      <c r="U1141">
        <v>4.9000000000000004</v>
      </c>
      <c r="V1141" s="9">
        <v>5.709954832250788</v>
      </c>
      <c r="W1141" s="5">
        <v>37778</v>
      </c>
      <c r="X1141" s="5">
        <v>70.5</v>
      </c>
      <c r="Y1141" s="5">
        <v>152094</v>
      </c>
      <c r="Z1141" s="27">
        <v>1771.1629159156</v>
      </c>
      <c r="AA1141" s="5">
        <v>9353.25</v>
      </c>
      <c r="AB1141" s="12">
        <v>-0.10850330705566281</v>
      </c>
      <c r="AC1141" s="5">
        <f>(D1141/S1141)*1000000</f>
        <v>3156.6227481943224</v>
      </c>
      <c r="AD1141" s="5">
        <f>S1141/E1141</f>
        <v>103.60011447985524</v>
      </c>
      <c r="AE1141" s="5">
        <v>32864100</v>
      </c>
      <c r="AF1141" s="5">
        <v>41076476.530000001</v>
      </c>
      <c r="AG1141" s="5">
        <v>647.08153000000004</v>
      </c>
      <c r="AH1141" s="5">
        <v>210333400</v>
      </c>
      <c r="AI1141" s="5">
        <v>262893398.86000001</v>
      </c>
      <c r="AJ1141" s="5">
        <v>7035.9867199999999</v>
      </c>
      <c r="AK1141" s="5">
        <v>6</v>
      </c>
      <c r="AL1141" s="5">
        <v>1.6000000000000001E-4</v>
      </c>
      <c r="AM1141" s="5">
        <v>3</v>
      </c>
      <c r="AN1141" s="5">
        <v>6.9999999999999994E-5</v>
      </c>
      <c r="AO1141" s="5">
        <v>31</v>
      </c>
      <c r="AP1141" s="5">
        <v>2</v>
      </c>
      <c r="AQ1141" s="5">
        <v>1</v>
      </c>
      <c r="AR1141" s="5">
        <v>17</v>
      </c>
      <c r="AS1141" s="5">
        <v>31</v>
      </c>
      <c r="AT1141" s="5">
        <v>522</v>
      </c>
      <c r="AU1141" s="5">
        <f>IF(AM1141&gt;20,1,0)</f>
        <v>0</v>
      </c>
    </row>
    <row r="1142" spans="1:47">
      <c r="A1142" s="15">
        <v>55000</v>
      </c>
      <c r="B1142" s="1" t="s">
        <v>53</v>
      </c>
      <c r="C1142">
        <v>2006</v>
      </c>
      <c r="D1142">
        <v>17622.2</v>
      </c>
      <c r="E1142" s="13">
        <v>54158</v>
      </c>
      <c r="F1142" s="42">
        <v>6</v>
      </c>
      <c r="G1142" s="5">
        <v>2.97</v>
      </c>
      <c r="H1142" s="13"/>
      <c r="I1142" s="13"/>
      <c r="J1142" s="13"/>
      <c r="K1142" s="13"/>
      <c r="L1142" s="13"/>
      <c r="M1142" s="13"/>
      <c r="N1142" s="13"/>
      <c r="O1142" s="30">
        <v>10.1</v>
      </c>
      <c r="P1142" s="9">
        <v>5.6407470786903566</v>
      </c>
      <c r="Q1142" s="15">
        <v>45.3</v>
      </c>
      <c r="S1142" s="24">
        <v>5577655</v>
      </c>
      <c r="T1142" s="5">
        <v>127.5</v>
      </c>
      <c r="U1142">
        <v>4.7</v>
      </c>
      <c r="V1142" s="9">
        <v>5.6381419490820575</v>
      </c>
      <c r="W1142" s="5">
        <v>36332</v>
      </c>
      <c r="X1142" s="5">
        <v>70.2</v>
      </c>
      <c r="Y1142" s="5">
        <v>153384</v>
      </c>
      <c r="Z1142" s="27">
        <v>2385.1366437521901</v>
      </c>
      <c r="AA1142" s="5">
        <v>9520</v>
      </c>
      <c r="AB1142" s="12">
        <v>-9.4829309568289888E-2</v>
      </c>
      <c r="AC1142" s="5">
        <f>(D1142/S1142)*1000000</f>
        <v>3159.4281109175813</v>
      </c>
      <c r="AD1142" s="5">
        <f>S1142/E1142</f>
        <v>102.98857047896894</v>
      </c>
      <c r="AE1142" s="5">
        <v>19992000</v>
      </c>
      <c r="AF1142" s="5">
        <v>25699486.039999999</v>
      </c>
      <c r="AG1142" s="5">
        <v>834.28750000000002</v>
      </c>
      <c r="AH1142" s="5">
        <v>713841350</v>
      </c>
      <c r="AI1142" s="5">
        <v>917634845.62</v>
      </c>
      <c r="AJ1142" s="5">
        <v>14865.806839999999</v>
      </c>
      <c r="AK1142" s="5">
        <v>56</v>
      </c>
      <c r="AL1142" s="5">
        <v>2.7E-4</v>
      </c>
      <c r="AM1142" s="5">
        <v>6</v>
      </c>
      <c r="AN1142" s="5">
        <v>1.1E-4</v>
      </c>
      <c r="AO1142" s="5">
        <v>2</v>
      </c>
      <c r="AP1142" s="5">
        <v>2</v>
      </c>
      <c r="AQ1142" s="5">
        <v>2</v>
      </c>
      <c r="AR1142" s="5">
        <v>1</v>
      </c>
      <c r="AS1142" s="5">
        <v>1</v>
      </c>
      <c r="AT1142" s="5">
        <v>412</v>
      </c>
      <c r="AU1142" s="5">
        <f>IF(AM1142&gt;20,1,0)</f>
        <v>0</v>
      </c>
    </row>
    <row r="1143" spans="1:47">
      <c r="A1143" s="15">
        <v>55000</v>
      </c>
      <c r="B1143" s="1" t="s">
        <v>53</v>
      </c>
      <c r="C1143">
        <v>2005</v>
      </c>
      <c r="D1143">
        <v>16908.900000000001</v>
      </c>
      <c r="E1143" s="13">
        <v>54158</v>
      </c>
      <c r="F1143" s="42">
        <v>6.1</v>
      </c>
      <c r="G1143" s="5">
        <v>3.73</v>
      </c>
      <c r="H1143" s="13"/>
      <c r="I1143" s="13"/>
      <c r="J1143" s="13"/>
      <c r="K1143" s="13"/>
      <c r="L1143" s="13"/>
      <c r="M1143" s="13"/>
      <c r="N1143" s="13"/>
      <c r="O1143" s="30">
        <v>10.199999999999999</v>
      </c>
      <c r="P1143" s="9">
        <v>5.6228274258879791</v>
      </c>
      <c r="Q1143" s="15">
        <v>43.1</v>
      </c>
      <c r="S1143" s="24">
        <v>5546166</v>
      </c>
      <c r="T1143" s="5">
        <v>127.5</v>
      </c>
      <c r="U1143">
        <v>4.7</v>
      </c>
      <c r="V1143" s="9">
        <v>5.6118611835502081</v>
      </c>
      <c r="W1143" s="5">
        <v>34434</v>
      </c>
      <c r="X1143" s="5">
        <v>71.099999999999994</v>
      </c>
      <c r="Y1143" s="5">
        <v>153923</v>
      </c>
      <c r="Z1143" s="27">
        <v>2987.92080269187</v>
      </c>
      <c r="AA1143" s="5">
        <v>9426</v>
      </c>
      <c r="AB1143" s="12">
        <v>-0.10098840387946043</v>
      </c>
      <c r="AC1143" s="5">
        <f>(D1143/S1143)*1000000</f>
        <v>3048.7547613973329</v>
      </c>
      <c r="AD1143" s="5">
        <f>S1143/E1143</f>
        <v>102.40714206580745</v>
      </c>
      <c r="AE1143" s="5">
        <v>4060400</v>
      </c>
      <c r="AF1143" s="5">
        <v>5387971.6399999997</v>
      </c>
      <c r="AG1143" s="5">
        <v>56.951689999999999</v>
      </c>
      <c r="AH1143" s="5">
        <v>86876100</v>
      </c>
      <c r="AI1143" s="5">
        <v>115280751.03</v>
      </c>
      <c r="AJ1143" s="5">
        <v>1722.1799900000001</v>
      </c>
      <c r="AK1143" s="5">
        <v>41</v>
      </c>
      <c r="AL1143" s="5">
        <v>5.1000000000000004E-4</v>
      </c>
      <c r="AM1143" s="5">
        <v>2</v>
      </c>
      <c r="AN1143" s="5">
        <v>6.0000000000000002E-5</v>
      </c>
      <c r="AO1143" s="5">
        <v>5</v>
      </c>
      <c r="AP1143" s="5">
        <v>1</v>
      </c>
      <c r="AQ1143" s="5">
        <v>3</v>
      </c>
      <c r="AR1143" s="5">
        <v>5</v>
      </c>
      <c r="AS1143" s="5">
        <v>1</v>
      </c>
      <c r="AT1143" s="5">
        <v>286</v>
      </c>
      <c r="AU1143" s="5">
        <f>IF(AM1143&gt;20,1,0)</f>
        <v>0</v>
      </c>
    </row>
    <row r="1144" spans="1:47">
      <c r="A1144" s="15">
        <v>55000</v>
      </c>
      <c r="B1144" s="1" t="s">
        <v>53</v>
      </c>
      <c r="C1144">
        <v>2004</v>
      </c>
      <c r="D1144">
        <v>16198.2</v>
      </c>
      <c r="E1144" s="13">
        <v>54158</v>
      </c>
      <c r="F1144" s="42">
        <v>6.2</v>
      </c>
      <c r="G1144" s="5">
        <v>2.8</v>
      </c>
      <c r="H1144" s="13"/>
      <c r="I1144" s="13"/>
      <c r="J1144" s="13"/>
      <c r="K1144" s="13"/>
      <c r="L1144" s="13"/>
      <c r="M1144" s="13"/>
      <c r="N1144" s="13"/>
      <c r="O1144" s="30">
        <v>12.4</v>
      </c>
      <c r="P1144" s="9">
        <v>5.5243917604681103</v>
      </c>
      <c r="Q1144" s="15">
        <v>42.5</v>
      </c>
      <c r="S1144" s="24">
        <v>5514026</v>
      </c>
      <c r="T1144" s="5">
        <v>126.8</v>
      </c>
      <c r="U1144">
        <v>5</v>
      </c>
      <c r="V1144" s="9">
        <v>5.515835024481972</v>
      </c>
      <c r="W1144" s="5">
        <v>33421</v>
      </c>
      <c r="X1144" s="5">
        <v>73.3</v>
      </c>
      <c r="Y1144" s="5">
        <v>150314</v>
      </c>
      <c r="Z1144" s="27">
        <v>3127.51888553151</v>
      </c>
      <c r="AA1144" s="5"/>
      <c r="AB1144" s="12">
        <v>-0.11870463352092767</v>
      </c>
      <c r="AC1144" s="5">
        <f>(D1144/S1144)*1000000</f>
        <v>2937.6357674047963</v>
      </c>
      <c r="AD1144" s="5">
        <f>S1144/E1144</f>
        <v>101.81369326784593</v>
      </c>
      <c r="AE1144" s="5">
        <v>246580750</v>
      </c>
      <c r="AF1144" s="5">
        <v>338287487.43000001</v>
      </c>
      <c r="AG1144" s="5">
        <v>6557.9876000000004</v>
      </c>
      <c r="AH1144" s="5">
        <v>91817300</v>
      </c>
      <c r="AI1144" s="5">
        <v>125965403.64</v>
      </c>
      <c r="AJ1144" s="5">
        <v>2124.44785</v>
      </c>
      <c r="AK1144" s="5">
        <v>28</v>
      </c>
      <c r="AL1144" s="5">
        <v>1.17E-3</v>
      </c>
      <c r="AM1144" s="5">
        <v>3</v>
      </c>
      <c r="AN1144" s="5">
        <v>1.2E-4</v>
      </c>
      <c r="AO1144" s="5">
        <v>30</v>
      </c>
      <c r="AP1144" s="5">
        <v>1</v>
      </c>
      <c r="AQ1144" s="5">
        <v>1</v>
      </c>
      <c r="AR1144" s="5">
        <v>30</v>
      </c>
      <c r="AS1144" s="5">
        <v>30</v>
      </c>
      <c r="AT1144" s="5">
        <v>329</v>
      </c>
      <c r="AU1144" s="5">
        <f>IF(AM1144&gt;20,1,0)</f>
        <v>0</v>
      </c>
    </row>
    <row r="1145" spans="1:47">
      <c r="A1145" s="15">
        <v>55000</v>
      </c>
      <c r="B1145" s="1" t="s">
        <v>53</v>
      </c>
      <c r="C1145">
        <v>2003</v>
      </c>
      <c r="D1145">
        <v>15323.9</v>
      </c>
      <c r="E1145" s="17">
        <v>54158</v>
      </c>
      <c r="F1145" s="41">
        <v>6.2</v>
      </c>
      <c r="G1145" s="5">
        <v>3.34</v>
      </c>
      <c r="H1145" s="17"/>
      <c r="I1145" s="17"/>
      <c r="J1145" s="17"/>
      <c r="K1145" s="17"/>
      <c r="L1145" s="17"/>
      <c r="M1145" s="17"/>
      <c r="N1145" s="17"/>
      <c r="O1145" s="30">
        <v>9.8000000000000007</v>
      </c>
      <c r="P1145" s="9">
        <v>5.4345709572083818</v>
      </c>
      <c r="Q1145" s="15">
        <v>41.4</v>
      </c>
      <c r="S1145" s="24">
        <v>5479203</v>
      </c>
      <c r="T1145" s="5">
        <v>124.1</v>
      </c>
      <c r="U1145">
        <v>5.7</v>
      </c>
      <c r="V1145" s="9">
        <v>5.4243090918936012</v>
      </c>
      <c r="W1145" s="5">
        <v>32172</v>
      </c>
      <c r="X1145" s="5">
        <v>72.8</v>
      </c>
      <c r="Y1145" s="5">
        <v>148927</v>
      </c>
      <c r="Z1145" s="27">
        <v>3298.6812611226101</v>
      </c>
      <c r="AA1145" s="5"/>
      <c r="AB1145" s="12">
        <v>-0.12472191336342339</v>
      </c>
      <c r="AC1145" s="5">
        <f>(D1145/S1145)*1000000</f>
        <v>2796.7388687734328</v>
      </c>
      <c r="AD1145" s="5">
        <f>S1145/E1145</f>
        <v>101.17070423575464</v>
      </c>
      <c r="AE1145" s="5">
        <v>147250</v>
      </c>
      <c r="AF1145" s="5">
        <v>207394.01</v>
      </c>
      <c r="AG1145" s="5">
        <v>2.5291600000000001</v>
      </c>
      <c r="AH1145" s="5">
        <v>2325900</v>
      </c>
      <c r="AI1145" s="5">
        <v>3275909.74</v>
      </c>
      <c r="AJ1145" s="5">
        <v>58.614310000000003</v>
      </c>
      <c r="AK1145" s="5">
        <v>14</v>
      </c>
      <c r="AL1145" s="5">
        <v>2.2000000000000001E-4</v>
      </c>
      <c r="AM1145" s="5">
        <v>2</v>
      </c>
      <c r="AN1145" s="5">
        <v>1.0000000000000001E-5</v>
      </c>
      <c r="AO1145" s="5">
        <v>2</v>
      </c>
      <c r="AP1145" s="5">
        <v>2</v>
      </c>
      <c r="AQ1145" s="5">
        <v>1</v>
      </c>
      <c r="AR1145" s="5">
        <v>2</v>
      </c>
      <c r="AS1145" s="5">
        <v>1</v>
      </c>
      <c r="AT1145" s="5">
        <v>118</v>
      </c>
      <c r="AU1145" s="5">
        <f>IF(AM1145&gt;20,1,0)</f>
        <v>0</v>
      </c>
    </row>
    <row r="1146" spans="1:47">
      <c r="A1146" s="15">
        <v>55000</v>
      </c>
      <c r="B1146" s="1" t="s">
        <v>53</v>
      </c>
      <c r="C1146">
        <v>2002</v>
      </c>
      <c r="D1146">
        <v>14677.4</v>
      </c>
      <c r="E1146" s="17">
        <v>54158</v>
      </c>
      <c r="F1146" s="41">
        <v>6.3</v>
      </c>
      <c r="G1146" s="5">
        <v>2.83</v>
      </c>
      <c r="H1146" s="17"/>
      <c r="I1146" s="17"/>
      <c r="J1146" s="17"/>
      <c r="K1146" s="17"/>
      <c r="L1146" s="17"/>
      <c r="M1146" s="17"/>
      <c r="N1146" s="17"/>
      <c r="O1146" s="30">
        <v>8.6</v>
      </c>
      <c r="P1146" s="9">
        <v>5.4450334487169529</v>
      </c>
      <c r="Q1146" s="15">
        <v>39.299999999999997</v>
      </c>
      <c r="S1146" s="24">
        <v>5445162</v>
      </c>
      <c r="T1146" s="5">
        <v>124.1</v>
      </c>
      <c r="U1146">
        <v>5.4</v>
      </c>
      <c r="V1146" s="9">
        <v>5.4339273415217635</v>
      </c>
      <c r="W1146" s="5">
        <v>31510</v>
      </c>
      <c r="X1146" s="5">
        <v>72.2</v>
      </c>
      <c r="Y1146" s="5">
        <v>145069</v>
      </c>
      <c r="Z1146" s="27">
        <v>3172.6865998541998</v>
      </c>
      <c r="AA1146" s="5"/>
      <c r="AB1146" s="12">
        <v>-0.10248215887858746</v>
      </c>
      <c r="AC1146" s="5">
        <f>(D1146/S1146)*1000000</f>
        <v>2695.4937245209599</v>
      </c>
      <c r="AD1146" s="5">
        <f>S1146/E1146</f>
        <v>100.54215443701762</v>
      </c>
      <c r="AE1146" s="5">
        <v>40901500</v>
      </c>
      <c r="AF1146" s="5">
        <v>58920550.369999997</v>
      </c>
      <c r="AG1146" s="5">
        <v>2206.4156899999998</v>
      </c>
      <c r="AH1146" s="5">
        <v>60002600</v>
      </c>
      <c r="AI1146" s="5">
        <v>86436590.739999995</v>
      </c>
      <c r="AJ1146" s="5">
        <v>3554.4506900000001</v>
      </c>
      <c r="AK1146" s="5">
        <v>37</v>
      </c>
      <c r="AL1146" s="5">
        <v>2.0400000000000001E-3</v>
      </c>
      <c r="AM1146" s="5">
        <v>16</v>
      </c>
      <c r="AN1146" s="5">
        <v>2.1000000000000001E-4</v>
      </c>
      <c r="AO1146" s="5">
        <v>14</v>
      </c>
      <c r="AP1146" s="5">
        <v>4</v>
      </c>
      <c r="AQ1146" s="5">
        <v>1</v>
      </c>
      <c r="AR1146" s="5">
        <v>14</v>
      </c>
      <c r="AS1146" s="5">
        <v>11</v>
      </c>
      <c r="AT1146" s="5">
        <v>207</v>
      </c>
      <c r="AU1146" s="5">
        <f>IF(AM1146&gt;20,1,0)</f>
        <v>0</v>
      </c>
    </row>
    <row r="1147" spans="1:47">
      <c r="A1147" s="15">
        <v>55000</v>
      </c>
      <c r="B1147" s="1" t="s">
        <v>53</v>
      </c>
      <c r="C1147">
        <v>2001</v>
      </c>
      <c r="D1147">
        <v>14096.6</v>
      </c>
      <c r="E1147" s="17">
        <v>54158</v>
      </c>
      <c r="F1147" s="41">
        <v>6.5</v>
      </c>
      <c r="G1147" s="5">
        <v>3.55</v>
      </c>
      <c r="H1147" s="17"/>
      <c r="I1147" s="17"/>
      <c r="J1147" s="17"/>
      <c r="K1147" s="17"/>
      <c r="L1147" s="17"/>
      <c r="M1147" s="17"/>
      <c r="N1147" s="17"/>
      <c r="O1147" s="30">
        <v>7.9</v>
      </c>
      <c r="P1147" s="9">
        <v>5.4873820525788721</v>
      </c>
      <c r="Q1147" s="15">
        <v>37.299999999999997</v>
      </c>
      <c r="S1147" s="24">
        <v>5406835</v>
      </c>
      <c r="T1147" s="5">
        <v>125.4</v>
      </c>
      <c r="U1147">
        <v>4.5</v>
      </c>
      <c r="V1147" s="9">
        <v>5.4771929519816789</v>
      </c>
      <c r="W1147" s="5">
        <v>30911</v>
      </c>
      <c r="X1147" s="5">
        <v>72.3</v>
      </c>
      <c r="Y1147" s="5">
        <v>141177</v>
      </c>
      <c r="Z1147" s="27">
        <v>2850.38844424027</v>
      </c>
      <c r="AA1147" s="5"/>
      <c r="AB1147" s="12">
        <v>-7.7525280465749441E-2</v>
      </c>
      <c r="AC1147" s="5">
        <f>(D1147/S1147)*1000000</f>
        <v>2607.1814656818638</v>
      </c>
      <c r="AD1147" s="5">
        <f>S1147/E1147</f>
        <v>99.834465822223862</v>
      </c>
      <c r="AE1147" s="5">
        <v>916000</v>
      </c>
      <c r="AF1147" s="5">
        <v>1340403.74</v>
      </c>
      <c r="AG1147" s="5">
        <v>23.31221</v>
      </c>
      <c r="AH1147" s="5">
        <v>89913250</v>
      </c>
      <c r="AI1147" s="5">
        <v>131572115.41</v>
      </c>
      <c r="AJ1147" s="5">
        <v>5498.9948700000004</v>
      </c>
      <c r="AK1147" s="5">
        <v>32</v>
      </c>
      <c r="AL1147" s="5">
        <v>1.2099999999999999E-3</v>
      </c>
      <c r="AM1147" s="5">
        <v>13</v>
      </c>
      <c r="AN1147" s="5">
        <v>2.4000000000000001E-4</v>
      </c>
      <c r="AO1147" s="5">
        <v>30</v>
      </c>
      <c r="AP1147" s="5">
        <v>4</v>
      </c>
      <c r="AQ1147" s="5">
        <v>2</v>
      </c>
      <c r="AR1147" s="5">
        <v>30</v>
      </c>
      <c r="AS1147" s="5">
        <v>1</v>
      </c>
      <c r="AT1147" s="5">
        <v>278</v>
      </c>
      <c r="AU1147" s="5">
        <f>IF(AM1147&gt;20,1,0)</f>
        <v>0</v>
      </c>
    </row>
    <row r="1148" spans="1:47">
      <c r="A1148" s="15">
        <v>55000</v>
      </c>
      <c r="B1148" s="1" t="s">
        <v>53</v>
      </c>
      <c r="C1148">
        <v>2000</v>
      </c>
      <c r="D1148">
        <v>13461.4</v>
      </c>
      <c r="E1148" s="17">
        <v>54158</v>
      </c>
      <c r="F1148" s="41">
        <v>6.7</v>
      </c>
      <c r="G1148" s="5">
        <v>3.15</v>
      </c>
      <c r="H1148" s="17"/>
      <c r="I1148" s="17"/>
      <c r="J1148" s="17"/>
      <c r="K1148" s="17"/>
      <c r="L1148" s="17"/>
      <c r="M1148" s="17"/>
      <c r="N1148" s="17"/>
      <c r="O1148" s="30">
        <v>9.3000000000000007</v>
      </c>
      <c r="P1148" s="9">
        <v>5.5136348796562755</v>
      </c>
      <c r="Q1148" s="15">
        <v>34.5</v>
      </c>
      <c r="S1148" s="24">
        <v>5363757</v>
      </c>
      <c r="T1148" s="5">
        <v>124.8</v>
      </c>
      <c r="U1148">
        <v>3.5</v>
      </c>
      <c r="V1148" s="9">
        <v>5.5007477424631821</v>
      </c>
      <c r="W1148" s="5">
        <v>29648</v>
      </c>
      <c r="X1148" s="5">
        <v>71.8</v>
      </c>
      <c r="Y1148" s="5">
        <v>137941</v>
      </c>
      <c r="Z1148" s="27">
        <v>2717.8540434687202</v>
      </c>
      <c r="AA1148" s="5"/>
      <c r="AB1148" s="12">
        <v>-8.7712399560157833E-2</v>
      </c>
      <c r="AC1148" s="5">
        <f>(D1148/S1148)*1000000</f>
        <v>2509.696095479344</v>
      </c>
      <c r="AD1148" s="5">
        <f>S1148/E1148</f>
        <v>99.03905240223051</v>
      </c>
      <c r="AE1148" s="5">
        <v>53002000</v>
      </c>
      <c r="AF1148" s="5">
        <v>79766003.530000001</v>
      </c>
      <c r="AG1148" s="5">
        <v>1233.57755</v>
      </c>
      <c r="AH1148" s="5">
        <v>183323250</v>
      </c>
      <c r="AI1148" s="5">
        <v>275894551.24000001</v>
      </c>
      <c r="AJ1148" s="5">
        <v>5401.8791499999998</v>
      </c>
      <c r="AK1148" s="5">
        <v>69</v>
      </c>
      <c r="AL1148" s="5">
        <v>1.5100000000000001E-3</v>
      </c>
      <c r="AM1148" s="5">
        <v>3</v>
      </c>
      <c r="AN1148" s="5">
        <v>6.0000000000000002E-5</v>
      </c>
      <c r="AO1148" s="5">
        <v>8</v>
      </c>
      <c r="AP1148" s="5">
        <v>2</v>
      </c>
      <c r="AQ1148" s="5">
        <v>2</v>
      </c>
      <c r="AR1148" s="5">
        <v>8</v>
      </c>
      <c r="AS1148" s="5">
        <v>8</v>
      </c>
      <c r="AT1148" s="5">
        <v>342</v>
      </c>
      <c r="AU1148" s="5">
        <f>IF(AM1148&gt;20,1,0)</f>
        <v>0</v>
      </c>
    </row>
    <row r="1149" spans="1:47">
      <c r="A1149" s="15">
        <v>55000</v>
      </c>
      <c r="B1149" s="1" t="s">
        <v>53</v>
      </c>
      <c r="C1149">
        <v>1999</v>
      </c>
      <c r="D1149">
        <v>13197.5</v>
      </c>
      <c r="E1149" s="13">
        <v>54158</v>
      </c>
      <c r="F1149" s="42">
        <v>6.7</v>
      </c>
      <c r="G1149" s="5">
        <v>3.41</v>
      </c>
      <c r="H1149" s="13"/>
      <c r="I1149" s="13"/>
      <c r="J1149" s="13"/>
      <c r="K1149" s="13"/>
      <c r="L1149" s="13"/>
      <c r="M1149" s="13"/>
      <c r="N1149" s="13"/>
      <c r="O1149" s="30">
        <v>8.6</v>
      </c>
      <c r="P1149" s="9">
        <v>5.4243332156090815</v>
      </c>
      <c r="Q1149" s="15">
        <v>31.5</v>
      </c>
      <c r="S1149" s="25">
        <v>5332666</v>
      </c>
      <c r="T1149" s="5">
        <v>121.5</v>
      </c>
      <c r="U1149">
        <v>3.1</v>
      </c>
      <c r="V1149" s="9">
        <v>5.4120264524924551</v>
      </c>
      <c r="W1149" s="5">
        <v>28020</v>
      </c>
      <c r="X1149" s="5">
        <v>70.900000000000006</v>
      </c>
      <c r="Y1149" s="5">
        <v>137196</v>
      </c>
      <c r="Z1149" s="27">
        <v>2758.8531068022899</v>
      </c>
      <c r="AA1149" s="5"/>
      <c r="AB1149" s="5"/>
      <c r="AC1149" s="5">
        <f>(D1149/S1149)*1000000</f>
        <v>2474.8409144694228</v>
      </c>
      <c r="AD1149" s="5">
        <f>S1149/E1149</f>
        <v>98.464972857195619</v>
      </c>
      <c r="AE1149" s="5">
        <v>2011200</v>
      </c>
      <c r="AF1149" s="5">
        <v>3128520.39</v>
      </c>
      <c r="AG1149" s="5">
        <v>135.70366999999999</v>
      </c>
      <c r="AH1149" s="5">
        <v>15433050.039999999</v>
      </c>
      <c r="AI1149" s="5">
        <v>24006867.34</v>
      </c>
      <c r="AJ1149" s="5">
        <v>1187.46937</v>
      </c>
      <c r="AK1149" s="5">
        <v>64.05</v>
      </c>
      <c r="AL1149" s="5">
        <v>1.5100000000000001E-3</v>
      </c>
      <c r="AM1149" s="5">
        <v>17</v>
      </c>
      <c r="AN1149" s="5">
        <v>3.8000000000000002E-4</v>
      </c>
      <c r="AO1149" s="5">
        <v>9</v>
      </c>
      <c r="AP1149" s="5">
        <v>9</v>
      </c>
      <c r="AQ1149" s="5">
        <v>3</v>
      </c>
      <c r="AR1149" s="5">
        <v>2</v>
      </c>
      <c r="AS1149" s="5">
        <v>2</v>
      </c>
      <c r="AT1149" s="5">
        <v>259</v>
      </c>
      <c r="AU1149" s="5">
        <f>IF(AM1149&gt;20,1,0)</f>
        <v>0</v>
      </c>
    </row>
    <row r="1150" spans="1:47">
      <c r="A1150" s="15">
        <v>55000</v>
      </c>
      <c r="B1150" s="1" t="s">
        <v>53</v>
      </c>
      <c r="C1150">
        <v>1998</v>
      </c>
      <c r="D1150">
        <v>12271.4</v>
      </c>
      <c r="E1150" s="13">
        <v>54158</v>
      </c>
      <c r="F1150" s="42"/>
      <c r="G1150" s="5">
        <v>3.64</v>
      </c>
      <c r="H1150" s="13"/>
      <c r="I1150" s="13"/>
      <c r="J1150" s="13"/>
      <c r="K1150" s="13"/>
      <c r="L1150" s="13"/>
      <c r="M1150" s="13"/>
      <c r="N1150" s="13"/>
      <c r="O1150" s="30">
        <v>8.8000000000000007</v>
      </c>
      <c r="P1150" s="9">
        <v>5.5826747700040613</v>
      </c>
      <c r="Q1150" s="15">
        <v>29.3</v>
      </c>
      <c r="S1150" s="25">
        <v>5297672</v>
      </c>
      <c r="T1150" s="5">
        <v>116</v>
      </c>
      <c r="U1150">
        <v>3.4</v>
      </c>
      <c r="V1150" s="9">
        <v>5.5711795072599593</v>
      </c>
      <c r="W1150" s="5">
        <v>27054</v>
      </c>
      <c r="X1150" s="5">
        <v>70.099999999999994</v>
      </c>
      <c r="Y1150" s="5">
        <v>136162</v>
      </c>
      <c r="Z1150" s="27">
        <v>2750.5766281525598</v>
      </c>
      <c r="AA1150" s="5"/>
      <c r="AB1150" s="5"/>
      <c r="AC1150" s="5">
        <f>(D1150/S1150)*1000000</f>
        <v>2316.3759477747958</v>
      </c>
      <c r="AD1150" s="5">
        <f>S1150/E1150</f>
        <v>97.818826396838872</v>
      </c>
      <c r="AE1150" s="5">
        <v>8515400</v>
      </c>
      <c r="AF1150" s="5">
        <v>13538675.23</v>
      </c>
      <c r="AG1150" s="5">
        <v>393.93991999999997</v>
      </c>
      <c r="AH1150" s="5">
        <v>183998700.08000001</v>
      </c>
      <c r="AI1150" s="5">
        <v>292540415.31999999</v>
      </c>
      <c r="AJ1150" s="5">
        <v>3354.1624700000002</v>
      </c>
      <c r="AK1150" s="5">
        <v>178.99</v>
      </c>
      <c r="AL1150" s="5">
        <v>4.1000000000000003E-3</v>
      </c>
      <c r="AM1150" s="5">
        <v>9.0399999999999991</v>
      </c>
      <c r="AN1150" s="5">
        <v>1.2999999999999999E-4</v>
      </c>
      <c r="AO1150" s="5">
        <v>4</v>
      </c>
      <c r="AP1150" s="5">
        <v>2</v>
      </c>
      <c r="AQ1150" s="5">
        <v>2</v>
      </c>
      <c r="AR1150" s="5">
        <v>4</v>
      </c>
      <c r="AS1150" s="5">
        <v>2</v>
      </c>
      <c r="AT1150" s="5">
        <v>437</v>
      </c>
      <c r="AU1150" s="5">
        <f>IF(AM1150&gt;20,1,0)</f>
        <v>0</v>
      </c>
    </row>
    <row r="1151" spans="1:47">
      <c r="A1151" s="15">
        <v>55000</v>
      </c>
      <c r="B1151" s="1" t="s">
        <v>53</v>
      </c>
      <c r="C1151">
        <v>1997</v>
      </c>
      <c r="D1151">
        <v>11960</v>
      </c>
      <c r="E1151" s="13">
        <v>54158</v>
      </c>
      <c r="F1151" s="42"/>
      <c r="G1151" s="5">
        <v>3.97</v>
      </c>
      <c r="H1151" s="13"/>
      <c r="I1151" s="13"/>
      <c r="J1151" s="13"/>
      <c r="K1151" s="13"/>
      <c r="L1151" s="13"/>
      <c r="M1151" s="13"/>
      <c r="N1151" s="13"/>
      <c r="O1151" s="30">
        <v>8.1999999999999993</v>
      </c>
      <c r="P1151" s="9">
        <v>5.1064576171558187</v>
      </c>
      <c r="Q1151" s="15">
        <v>28.3</v>
      </c>
      <c r="R1151">
        <v>21.8</v>
      </c>
      <c r="S1151" s="25">
        <v>5266213</v>
      </c>
      <c r="T1151" s="5">
        <v>111.5</v>
      </c>
      <c r="U1151">
        <v>3.6</v>
      </c>
      <c r="V1151" s="9">
        <v>5.1090830552207853</v>
      </c>
      <c r="W1151" s="5">
        <v>25429</v>
      </c>
      <c r="X1151" s="5">
        <v>68.3</v>
      </c>
      <c r="Y1151" s="5">
        <v>133453</v>
      </c>
      <c r="Z1151" s="27">
        <v>2490.0128180286802</v>
      </c>
      <c r="AA1151" s="5"/>
      <c r="AB1151" s="5"/>
      <c r="AC1151" s="5">
        <f>(D1151/S1151)*1000000</f>
        <v>2271.0817052025809</v>
      </c>
      <c r="AD1151" s="5">
        <f>S1151/E1151</f>
        <v>97.237951918460794</v>
      </c>
      <c r="AE1151" s="5">
        <v>14057600</v>
      </c>
      <c r="AF1151" s="5">
        <v>22698380.309999999</v>
      </c>
      <c r="AG1151" s="5">
        <v>725.80604000000005</v>
      </c>
      <c r="AH1151" s="5">
        <v>107972600.08</v>
      </c>
      <c r="AI1151" s="5">
        <v>174340082.16999999</v>
      </c>
      <c r="AJ1151" s="5">
        <v>824.07808</v>
      </c>
      <c r="AK1151" s="5">
        <v>38</v>
      </c>
      <c r="AL1151" s="5">
        <v>4.2999999999999999E-4</v>
      </c>
      <c r="AM1151" s="5">
        <v>8</v>
      </c>
      <c r="AN1151" s="5">
        <v>6.9999999999999994E-5</v>
      </c>
      <c r="AO1151" s="5">
        <v>19</v>
      </c>
      <c r="AP1151" s="5">
        <v>1</v>
      </c>
      <c r="AQ1151" s="5">
        <v>1</v>
      </c>
      <c r="AR1151" s="5">
        <v>19</v>
      </c>
      <c r="AS1151" s="5">
        <v>11</v>
      </c>
      <c r="AT1151" s="5">
        <v>396</v>
      </c>
      <c r="AU1151" s="5">
        <f>IF(AM1151&gt;20,1,0)</f>
        <v>0</v>
      </c>
    </row>
    <row r="1152" spans="1:47">
      <c r="A1152" s="15">
        <v>56000</v>
      </c>
      <c r="B1152" s="1" t="s">
        <v>54</v>
      </c>
      <c r="C1152" s="5">
        <v>2019</v>
      </c>
      <c r="D1152" s="5">
        <v>3806.1</v>
      </c>
      <c r="E1152" s="13">
        <v>97093</v>
      </c>
      <c r="F1152" s="42">
        <v>7</v>
      </c>
      <c r="G1152" s="42"/>
      <c r="H1152" s="38" t="s">
        <v>250</v>
      </c>
      <c r="I1152" s="38" t="s">
        <v>251</v>
      </c>
      <c r="J1152" s="38" t="s">
        <v>252</v>
      </c>
      <c r="K1152" s="38">
        <v>1.2</v>
      </c>
      <c r="L1152" s="38">
        <v>0.8</v>
      </c>
      <c r="M1152" s="38">
        <v>10.1</v>
      </c>
      <c r="N1152" s="13">
        <v>125</v>
      </c>
      <c r="O1152" s="30">
        <v>9.1999999999999993</v>
      </c>
      <c r="P1152" s="13"/>
      <c r="Q1152" s="15">
        <v>9.6999999999999993</v>
      </c>
      <c r="R1152" s="5"/>
      <c r="S1152" s="31">
        <v>578759</v>
      </c>
      <c r="T1152" s="5">
        <v>22.7</v>
      </c>
      <c r="U1152" s="5">
        <v>3.6</v>
      </c>
      <c r="V1152" s="5"/>
      <c r="W1152" s="5">
        <v>62189</v>
      </c>
      <c r="X1152" s="5">
        <v>71.3</v>
      </c>
      <c r="Y1152" s="5">
        <v>25256</v>
      </c>
      <c r="Z1152" s="27">
        <v>152.74804670127199</v>
      </c>
      <c r="AA1152" s="5">
        <v>4493.25</v>
      </c>
      <c r="AB1152" s="5"/>
      <c r="AC1152" s="5">
        <f>(D1152/S1152)*1000000</f>
        <v>6576.3124201956252</v>
      </c>
      <c r="AD1152" s="5">
        <f>S1152/E1152</f>
        <v>5.9608725654784589</v>
      </c>
      <c r="AE1152" s="5">
        <v>0</v>
      </c>
      <c r="AF1152" s="5">
        <v>0</v>
      </c>
      <c r="AG1152" s="5">
        <v>0</v>
      </c>
      <c r="AH1152" s="5">
        <v>1329500</v>
      </c>
      <c r="AI1152" s="5">
        <v>1329500</v>
      </c>
      <c r="AJ1152" s="5">
        <v>243.50115</v>
      </c>
      <c r="AK1152" s="5">
        <v>1</v>
      </c>
      <c r="AL1152" s="5">
        <v>4.0000000000000003E-5</v>
      </c>
      <c r="AM1152" s="5">
        <v>3</v>
      </c>
      <c r="AN1152" s="5">
        <v>1.8000000000000001E-4</v>
      </c>
      <c r="AO1152" s="5">
        <v>3</v>
      </c>
      <c r="AP1152" s="5">
        <v>3</v>
      </c>
      <c r="AQ1152" s="5">
        <v>1</v>
      </c>
      <c r="AR1152" s="5">
        <v>3</v>
      </c>
      <c r="AS1152" s="5">
        <v>0</v>
      </c>
      <c r="AT1152" s="5">
        <v>27</v>
      </c>
      <c r="AU1152" s="5">
        <f>IF(AM1152&gt;20,1,0)</f>
        <v>0</v>
      </c>
    </row>
    <row r="1153" spans="1:47">
      <c r="A1153" s="15">
        <v>56000</v>
      </c>
      <c r="B1153" s="1" t="s">
        <v>54</v>
      </c>
      <c r="C1153">
        <v>2018</v>
      </c>
      <c r="D1153">
        <v>3704.2</v>
      </c>
      <c r="E1153" s="13">
        <v>97093</v>
      </c>
      <c r="F1153" s="42">
        <v>7.1</v>
      </c>
      <c r="G1153" s="5">
        <v>2.2501588090000002</v>
      </c>
      <c r="H1153" s="38" t="s">
        <v>403</v>
      </c>
      <c r="I1153" s="38" t="s">
        <v>404</v>
      </c>
      <c r="J1153" s="38" t="s">
        <v>405</v>
      </c>
      <c r="K1153" s="38">
        <v>0.6</v>
      </c>
      <c r="L1153" s="38">
        <v>1</v>
      </c>
      <c r="M1153" s="38">
        <v>10</v>
      </c>
      <c r="N1153" s="13">
        <v>19</v>
      </c>
      <c r="O1153" s="30">
        <v>9.5</v>
      </c>
      <c r="P1153" s="9">
        <v>6.7165289969909487</v>
      </c>
      <c r="Q1153" s="15">
        <v>9.9</v>
      </c>
      <c r="S1153" s="31">
        <v>577601</v>
      </c>
      <c r="T1153" s="5">
        <v>20.3</v>
      </c>
      <c r="U1153">
        <v>3.9</v>
      </c>
      <c r="V1153" s="5"/>
      <c r="W1153" s="5">
        <v>60689</v>
      </c>
      <c r="X1153" s="5">
        <v>71.099999999999994</v>
      </c>
      <c r="Y1153" s="5">
        <v>24873</v>
      </c>
      <c r="Z1153" s="27">
        <v>147.71747773854401</v>
      </c>
      <c r="AA1153" s="5">
        <v>4788.25</v>
      </c>
      <c r="AB1153" s="5"/>
      <c r="AC1153" s="5">
        <f>(D1153/S1153)*1000000</f>
        <v>6413.0775396856998</v>
      </c>
      <c r="AD1153" s="5">
        <f>S1153/E1153</f>
        <v>5.9489458560349355</v>
      </c>
      <c r="AE1153" s="5">
        <v>0</v>
      </c>
      <c r="AF1153" s="5">
        <v>0</v>
      </c>
      <c r="AG1153" s="5">
        <v>0</v>
      </c>
      <c r="AH1153" s="5">
        <v>10196000</v>
      </c>
      <c r="AI1153" s="5">
        <v>10522761.58</v>
      </c>
      <c r="AJ1153" s="5">
        <v>1065.02244</v>
      </c>
      <c r="AK1153" s="5">
        <v>5</v>
      </c>
      <c r="AL1153" s="5">
        <v>1.9000000000000001E-4</v>
      </c>
      <c r="AM1153" s="5">
        <v>2</v>
      </c>
      <c r="AN1153" s="5">
        <v>9.0000000000000006E-5</v>
      </c>
      <c r="AO1153" s="5">
        <v>16</v>
      </c>
      <c r="AP1153" s="5">
        <v>1</v>
      </c>
      <c r="AQ1153" s="5">
        <v>16</v>
      </c>
      <c r="AR1153" s="5">
        <v>13</v>
      </c>
      <c r="AS1153" s="5">
        <v>0</v>
      </c>
      <c r="AT1153" s="5">
        <v>17</v>
      </c>
      <c r="AU1153" s="5">
        <f>IF(AM1153&gt;20,1,0)</f>
        <v>0</v>
      </c>
    </row>
    <row r="1154" spans="1:47">
      <c r="A1154" s="15">
        <v>56000</v>
      </c>
      <c r="B1154" s="1" t="s">
        <v>54</v>
      </c>
      <c r="C1154">
        <v>2017</v>
      </c>
      <c r="D1154">
        <v>3341.9</v>
      </c>
      <c r="E1154" s="17">
        <v>97093</v>
      </c>
      <c r="F1154" s="41">
        <v>7.1</v>
      </c>
      <c r="G1154" s="5">
        <v>2.4182376570000002</v>
      </c>
      <c r="H1154" s="38" t="s">
        <v>556</v>
      </c>
      <c r="I1154" s="38" t="s">
        <v>557</v>
      </c>
      <c r="J1154" s="38" t="s">
        <v>558</v>
      </c>
      <c r="K1154" s="38">
        <v>1</v>
      </c>
      <c r="L1154" s="38">
        <v>0.8</v>
      </c>
      <c r="M1154" s="38">
        <v>10</v>
      </c>
      <c r="N1154" s="17">
        <v>133</v>
      </c>
      <c r="O1154" s="30">
        <v>12.4</v>
      </c>
      <c r="P1154" s="9">
        <v>6.357832749664631</v>
      </c>
      <c r="Q1154" s="15">
        <v>10.199999999999999</v>
      </c>
      <c r="S1154" s="31">
        <v>578931</v>
      </c>
      <c r="T1154" s="5">
        <v>19.600000000000001</v>
      </c>
      <c r="U1154">
        <v>4.2</v>
      </c>
      <c r="V1154" s="9">
        <v>6.5347828016986362</v>
      </c>
      <c r="W1154" s="5">
        <v>56524</v>
      </c>
      <c r="X1154" s="5">
        <v>70.400000000000006</v>
      </c>
      <c r="Y1154" s="5">
        <v>24622</v>
      </c>
      <c r="Z1154" s="27">
        <v>150.09484643211101</v>
      </c>
      <c r="AA1154" s="5">
        <v>4265</v>
      </c>
      <c r="AB1154" s="5"/>
      <c r="AC1154" s="5">
        <f>(D1154/S1154)*1000000</f>
        <v>5772.5359326068219</v>
      </c>
      <c r="AD1154" s="5">
        <f>S1154/E1154</f>
        <v>5.9626440629087574</v>
      </c>
      <c r="AE1154" s="5">
        <v>0</v>
      </c>
      <c r="AF1154" s="5">
        <v>0</v>
      </c>
      <c r="AG1154" s="5">
        <v>0</v>
      </c>
      <c r="AH1154" s="5">
        <v>2999000</v>
      </c>
      <c r="AI1154" s="5">
        <v>3115884.08</v>
      </c>
      <c r="AJ1154" s="5">
        <v>124.21756000000001</v>
      </c>
      <c r="AK1154" s="5">
        <v>1</v>
      </c>
      <c r="AL1154" s="5">
        <v>6.9999999999999994E-5</v>
      </c>
      <c r="AM1154" s="5">
        <v>1</v>
      </c>
      <c r="AN1154" s="5">
        <v>3.0000000000000001E-5</v>
      </c>
      <c r="AO1154" s="5">
        <v>19</v>
      </c>
      <c r="AP1154" s="5">
        <v>2</v>
      </c>
      <c r="AQ1154" s="5">
        <v>1</v>
      </c>
      <c r="AR1154" s="5">
        <v>19</v>
      </c>
      <c r="AS1154" s="5">
        <v>0</v>
      </c>
      <c r="AT1154" s="5">
        <v>16</v>
      </c>
      <c r="AU1154" s="5">
        <f>IF(AM1154&gt;20,1,0)</f>
        <v>0</v>
      </c>
    </row>
    <row r="1155" spans="1:47">
      <c r="A1155" s="15">
        <v>56000</v>
      </c>
      <c r="B1155" s="1" t="s">
        <v>54</v>
      </c>
      <c r="C1155">
        <v>2016</v>
      </c>
      <c r="D1155">
        <v>3537.8</v>
      </c>
      <c r="E1155" s="17">
        <v>97093</v>
      </c>
      <c r="F1155" s="41">
        <v>7.1</v>
      </c>
      <c r="G1155" s="5">
        <v>3.42</v>
      </c>
      <c r="H1155" s="38" t="s">
        <v>709</v>
      </c>
      <c r="I1155" s="38" t="s">
        <v>710</v>
      </c>
      <c r="J1155" s="38" t="s">
        <v>711</v>
      </c>
      <c r="K1155" s="38">
        <v>1</v>
      </c>
      <c r="L1155" s="38">
        <v>1</v>
      </c>
      <c r="M1155" s="38">
        <v>9.6</v>
      </c>
      <c r="N1155" s="17">
        <v>57</v>
      </c>
      <c r="O1155" s="30">
        <v>10.9</v>
      </c>
      <c r="P1155" s="9">
        <v>5.9436977882349744</v>
      </c>
      <c r="Q1155" s="15">
        <v>10.3</v>
      </c>
      <c r="S1155" s="31">
        <v>584215</v>
      </c>
      <c r="T1155" s="5">
        <v>21.1</v>
      </c>
      <c r="U1155">
        <v>5.3</v>
      </c>
      <c r="V1155" s="9">
        <v>6.0497186244822876</v>
      </c>
      <c r="W1155" s="5">
        <v>54168</v>
      </c>
      <c r="X1155" s="5">
        <v>70.2</v>
      </c>
      <c r="Y1155" s="5">
        <v>24531</v>
      </c>
      <c r="Z1155" s="27">
        <v>144.39338540122299</v>
      </c>
      <c r="AA1155" s="5">
        <v>3440.5</v>
      </c>
      <c r="AB1155" s="12">
        <v>-3.8578291463715143E-2</v>
      </c>
      <c r="AC1155" s="5">
        <f>(D1155/S1155)*1000000</f>
        <v>6055.6473216196091</v>
      </c>
      <c r="AD1155" s="5">
        <f>S1155/E1155</f>
        <v>6.0170661118721229</v>
      </c>
      <c r="AE1155" s="5">
        <v>0</v>
      </c>
      <c r="AF1155" s="5">
        <v>0</v>
      </c>
      <c r="AG1155" s="5">
        <v>0</v>
      </c>
      <c r="AH1155" s="5">
        <v>3104200</v>
      </c>
      <c r="AI1155" s="5">
        <v>3291961.87</v>
      </c>
      <c r="AJ1155" s="5">
        <v>136.0001</v>
      </c>
      <c r="AK1155" s="5">
        <v>4.04</v>
      </c>
      <c r="AL1155" s="5">
        <v>2.0000000000000001E-4</v>
      </c>
      <c r="AM1155" s="5">
        <v>7.08</v>
      </c>
      <c r="AN1155" s="5">
        <v>3.3E-4</v>
      </c>
      <c r="AO1155" s="5">
        <v>17</v>
      </c>
      <c r="AP1155" s="5">
        <v>1</v>
      </c>
      <c r="AQ1155" s="5">
        <v>6</v>
      </c>
      <c r="AR1155" s="5">
        <v>17</v>
      </c>
      <c r="AS1155" s="5">
        <v>0</v>
      </c>
      <c r="AT1155" s="5">
        <v>60</v>
      </c>
      <c r="AU1155" s="5">
        <f>IF(AM1155&gt;20,1,0)</f>
        <v>0</v>
      </c>
    </row>
    <row r="1156" spans="1:47">
      <c r="A1156" s="15">
        <v>56000</v>
      </c>
      <c r="B1156" s="1" t="s">
        <v>54</v>
      </c>
      <c r="C1156">
        <v>2015</v>
      </c>
      <c r="D1156">
        <v>3706.1</v>
      </c>
      <c r="E1156" s="13">
        <v>97093</v>
      </c>
      <c r="F1156" s="42">
        <v>7.3</v>
      </c>
      <c r="G1156" s="5">
        <v>2.73</v>
      </c>
      <c r="H1156" s="38" t="s">
        <v>862</v>
      </c>
      <c r="I1156" s="38" t="s">
        <v>863</v>
      </c>
      <c r="J1156" s="38" t="s">
        <v>864</v>
      </c>
      <c r="K1156" s="38">
        <v>0.8</v>
      </c>
      <c r="L1156" s="38">
        <v>0.8</v>
      </c>
      <c r="M1156" s="38">
        <v>9.9</v>
      </c>
      <c r="N1156" s="13">
        <v>111</v>
      </c>
      <c r="O1156" s="30">
        <v>9.8000000000000007</v>
      </c>
      <c r="P1156" s="9">
        <v>6.3350932565018354</v>
      </c>
      <c r="Q1156" s="15">
        <v>9.9</v>
      </c>
      <c r="S1156" s="31">
        <v>585613</v>
      </c>
      <c r="T1156" s="5">
        <v>23.3</v>
      </c>
      <c r="U1156">
        <v>4.3</v>
      </c>
      <c r="V1156" s="9">
        <v>6.3518157539385891</v>
      </c>
      <c r="W1156" s="5">
        <v>56820</v>
      </c>
      <c r="X1156" s="5">
        <v>69.900000000000006</v>
      </c>
      <c r="Y1156" s="5">
        <v>24579</v>
      </c>
      <c r="Z1156" s="27">
        <v>148.25162649604499</v>
      </c>
      <c r="AA1156" s="5">
        <v>2413.25</v>
      </c>
      <c r="AB1156" s="12">
        <v>-5.610342172717174E-2</v>
      </c>
      <c r="AC1156" s="5">
        <f>(D1156/S1156)*1000000</f>
        <v>6328.5821865293283</v>
      </c>
      <c r="AD1156" s="5">
        <f>S1156/E1156</f>
        <v>6.0314646781951327</v>
      </c>
      <c r="AE1156" s="5">
        <v>250000</v>
      </c>
      <c r="AF1156" s="5">
        <v>273350.09999999998</v>
      </c>
      <c r="AG1156" s="5">
        <v>31.840430000000001</v>
      </c>
      <c r="AH1156" s="5">
        <v>15352198</v>
      </c>
      <c r="AI1156" s="5">
        <v>16786099.300000001</v>
      </c>
      <c r="AJ1156" s="5">
        <v>1362.3002300000001</v>
      </c>
      <c r="AK1156" s="5">
        <v>6.08</v>
      </c>
      <c r="AL1156" s="5">
        <v>3.5E-4</v>
      </c>
      <c r="AM1156" s="5">
        <v>2</v>
      </c>
      <c r="AN1156" s="5">
        <v>1.1E-4</v>
      </c>
      <c r="AO1156" s="5">
        <v>6</v>
      </c>
      <c r="AP1156" s="5">
        <v>1</v>
      </c>
      <c r="AQ1156" s="5">
        <v>1</v>
      </c>
      <c r="AR1156" s="5">
        <v>6</v>
      </c>
      <c r="AS1156" s="5">
        <v>2</v>
      </c>
      <c r="AT1156" s="5">
        <v>64</v>
      </c>
      <c r="AU1156" s="5">
        <f>IF(AM1156&gt;20,1,0)</f>
        <v>0</v>
      </c>
    </row>
    <row r="1157" spans="1:47">
      <c r="A1157" s="15">
        <v>56000</v>
      </c>
      <c r="B1157" s="1" t="s">
        <v>54</v>
      </c>
      <c r="C1157">
        <v>2014</v>
      </c>
      <c r="D1157">
        <v>3772.2</v>
      </c>
      <c r="E1157" s="17">
        <v>97093</v>
      </c>
      <c r="F1157" s="41">
        <v>7.7</v>
      </c>
      <c r="G1157" s="5">
        <v>2.74</v>
      </c>
      <c r="H1157" s="38" t="s">
        <v>1013</v>
      </c>
      <c r="I1157" s="38" t="s">
        <v>1014</v>
      </c>
      <c r="J1157" s="38" t="s">
        <v>1015</v>
      </c>
      <c r="K1157" s="38">
        <v>1.1000000000000001</v>
      </c>
      <c r="L1157" s="38">
        <v>0.9</v>
      </c>
      <c r="M1157" s="38">
        <v>9.8000000000000007</v>
      </c>
      <c r="N1157" s="17">
        <v>61</v>
      </c>
      <c r="O1157" s="30">
        <v>9.6999999999999993</v>
      </c>
      <c r="P1157" s="9">
        <v>6.5619699967456206</v>
      </c>
      <c r="Q1157" s="15">
        <v>9.3000000000000007</v>
      </c>
      <c r="S1157" s="31">
        <v>582531</v>
      </c>
      <c r="T1157" s="5">
        <v>23.7</v>
      </c>
      <c r="U1157">
        <v>4.0999999999999996</v>
      </c>
      <c r="V1157" s="9">
        <v>6.5636420356230554</v>
      </c>
      <c r="W1157" s="5">
        <v>56710</v>
      </c>
      <c r="X1157" s="5">
        <v>70.8</v>
      </c>
      <c r="Y1157" s="5">
        <v>23997</v>
      </c>
      <c r="Z1157" s="27">
        <v>141.52170505203</v>
      </c>
      <c r="AA1157" s="5">
        <v>2212.5</v>
      </c>
      <c r="AB1157" s="12">
        <v>-7.1520205746917198E-2</v>
      </c>
      <c r="AC1157" s="5">
        <f>(D1157/S1157)*1000000</f>
        <v>6475.5352075683522</v>
      </c>
      <c r="AD1157" s="5">
        <f>S1157/E1157</f>
        <v>5.9997219161010573</v>
      </c>
      <c r="AE1157" s="5">
        <v>0</v>
      </c>
      <c r="AF1157" s="5">
        <v>0</v>
      </c>
      <c r="AG1157" s="5">
        <v>0</v>
      </c>
      <c r="AH1157" s="5">
        <v>3488987</v>
      </c>
      <c r="AI1157" s="5">
        <v>3819387.89</v>
      </c>
      <c r="AJ1157" s="5">
        <v>300.65776</v>
      </c>
      <c r="AK1157" s="5">
        <v>11.16</v>
      </c>
      <c r="AL1157" s="5">
        <v>5.5000000000000003E-4</v>
      </c>
      <c r="AM1157" s="5">
        <v>2.04</v>
      </c>
      <c r="AN1157" s="5">
        <v>1.3999999999999999E-4</v>
      </c>
      <c r="AO1157" s="5">
        <v>5</v>
      </c>
      <c r="AP1157" s="5">
        <v>1</v>
      </c>
      <c r="AQ1157" s="5">
        <v>1</v>
      </c>
      <c r="AR1157" s="5">
        <v>5</v>
      </c>
      <c r="AS1157" s="5">
        <v>0</v>
      </c>
      <c r="AT1157" s="5">
        <v>76</v>
      </c>
      <c r="AU1157" s="5">
        <f>IF(AM1157&gt;20,1,0)</f>
        <v>0</v>
      </c>
    </row>
    <row r="1158" spans="1:47">
      <c r="A1158" s="15">
        <v>56000</v>
      </c>
      <c r="B1158" s="1" t="s">
        <v>54</v>
      </c>
      <c r="C1158">
        <v>2013</v>
      </c>
      <c r="D1158">
        <v>3943.4</v>
      </c>
      <c r="E1158" s="13">
        <v>97093</v>
      </c>
      <c r="F1158" s="42">
        <v>7.5</v>
      </c>
      <c r="G1158" s="5">
        <v>2.91</v>
      </c>
      <c r="H1158" s="38" t="s">
        <v>1166</v>
      </c>
      <c r="I1158" s="38" t="s">
        <v>1167</v>
      </c>
      <c r="J1158" s="38" t="s">
        <v>1168</v>
      </c>
      <c r="K1158" s="38">
        <v>1.3</v>
      </c>
      <c r="L1158" s="38">
        <v>1</v>
      </c>
      <c r="M1158" s="38">
        <v>8.9</v>
      </c>
      <c r="N1158" s="13">
        <v>42</v>
      </c>
      <c r="O1158" s="30">
        <v>11.4</v>
      </c>
      <c r="P1158" s="9">
        <v>6.2412992978178243</v>
      </c>
      <c r="Q1158" s="15">
        <v>9.1</v>
      </c>
      <c r="S1158" s="31">
        <v>582122</v>
      </c>
      <c r="T1158" s="5">
        <v>21.9</v>
      </c>
      <c r="U1158">
        <v>4.7</v>
      </c>
      <c r="V1158" s="9">
        <v>6.2714464671485786</v>
      </c>
      <c r="W1158" s="5">
        <v>52892</v>
      </c>
      <c r="X1158" s="5">
        <v>70.5</v>
      </c>
      <c r="Y1158" s="5">
        <v>23972</v>
      </c>
      <c r="Z1158" s="27">
        <v>170.125147550029</v>
      </c>
      <c r="AA1158" s="5">
        <v>2091.5</v>
      </c>
      <c r="AB1158" s="12">
        <v>-0.12274704243987691</v>
      </c>
      <c r="AC1158" s="5">
        <f>(D1158/S1158)*1000000</f>
        <v>6774.1813571725515</v>
      </c>
      <c r="AD1158" s="5">
        <f>S1158/E1158</f>
        <v>5.9955094600022658</v>
      </c>
      <c r="AE1158" s="5">
        <v>2045000</v>
      </c>
      <c r="AF1158" s="5">
        <v>2274973.11</v>
      </c>
      <c r="AG1158" s="5">
        <v>175.77981</v>
      </c>
      <c r="AH1158" s="5">
        <v>18609000</v>
      </c>
      <c r="AI1158" s="5">
        <v>20701699.129999999</v>
      </c>
      <c r="AJ1158" s="5">
        <v>790.96347000000003</v>
      </c>
      <c r="AK1158" s="5">
        <v>4.08</v>
      </c>
      <c r="AL1158" s="5">
        <v>1.9000000000000001E-4</v>
      </c>
      <c r="AM1158" s="5">
        <v>5.12</v>
      </c>
      <c r="AN1158" s="5">
        <v>2.7E-4</v>
      </c>
      <c r="AO1158" s="5">
        <v>3</v>
      </c>
      <c r="AP1158" s="5">
        <v>1</v>
      </c>
      <c r="AQ1158" s="5">
        <v>1</v>
      </c>
      <c r="AR1158" s="5">
        <v>3</v>
      </c>
      <c r="AS1158" s="5">
        <v>1</v>
      </c>
      <c r="AT1158" s="5">
        <v>116</v>
      </c>
      <c r="AU1158" s="5">
        <f>IF(AM1158&gt;20,1,0)</f>
        <v>0</v>
      </c>
    </row>
    <row r="1159" spans="1:47">
      <c r="A1159" s="15">
        <v>56000</v>
      </c>
      <c r="B1159" s="1" t="s">
        <v>54</v>
      </c>
      <c r="C1159">
        <v>2012</v>
      </c>
      <c r="D1159">
        <v>3959.1</v>
      </c>
      <c r="E1159" s="13">
        <v>97093</v>
      </c>
      <c r="F1159" s="42">
        <v>7.6</v>
      </c>
      <c r="G1159" s="5">
        <v>2.4300000000000002</v>
      </c>
      <c r="H1159" s="38" t="s">
        <v>1319</v>
      </c>
      <c r="I1159" s="38" t="s">
        <v>1320</v>
      </c>
      <c r="J1159" s="38" t="s">
        <v>1321</v>
      </c>
      <c r="K1159" s="38">
        <v>1</v>
      </c>
      <c r="L1159" s="38">
        <v>1</v>
      </c>
      <c r="M1159" s="38">
        <v>9.4</v>
      </c>
      <c r="N1159" s="13">
        <v>46</v>
      </c>
      <c r="O1159" s="30">
        <v>9.6</v>
      </c>
      <c r="P1159" s="9">
        <v>6.0174941466965954</v>
      </c>
      <c r="Q1159" s="15">
        <v>9.1</v>
      </c>
      <c r="S1159" s="31">
        <v>576305</v>
      </c>
      <c r="T1159" s="5">
        <v>21.5</v>
      </c>
      <c r="U1159">
        <v>5.3</v>
      </c>
      <c r="V1159" s="9">
        <v>6.0444827544477482</v>
      </c>
      <c r="W1159" s="5">
        <v>53524</v>
      </c>
      <c r="X1159" s="5">
        <v>70.3</v>
      </c>
      <c r="Y1159" s="5">
        <v>23900</v>
      </c>
      <c r="Z1159" s="27">
        <v>178.09586465339001</v>
      </c>
      <c r="AA1159" s="5">
        <v>1966</v>
      </c>
      <c r="AB1159" s="12">
        <v>-7.5871373199914438E-2</v>
      </c>
      <c r="AC1159" s="5">
        <f>(D1159/S1159)*1000000</f>
        <v>6869.7998455678853</v>
      </c>
      <c r="AD1159" s="5">
        <f>S1159/E1159</f>
        <v>5.9355978288857072</v>
      </c>
      <c r="AE1159" s="5">
        <v>1000</v>
      </c>
      <c r="AF1159" s="5">
        <v>1128.75</v>
      </c>
      <c r="AG1159" s="5">
        <v>2.7449999999999999E-2</v>
      </c>
      <c r="AH1159" s="5">
        <v>5113000</v>
      </c>
      <c r="AI1159" s="5">
        <v>5771304.4299999997</v>
      </c>
      <c r="AJ1159" s="5">
        <v>184.07857999999999</v>
      </c>
      <c r="AK1159" s="5">
        <v>3.04</v>
      </c>
      <c r="AL1159" s="5">
        <v>2.0000000000000001E-4</v>
      </c>
      <c r="AM1159" s="5">
        <v>3.04</v>
      </c>
      <c r="AN1159" s="5">
        <v>1.7000000000000001E-4</v>
      </c>
      <c r="AO1159" s="5">
        <v>21</v>
      </c>
      <c r="AP1159" s="5">
        <v>1</v>
      </c>
      <c r="AQ1159" s="5">
        <v>1</v>
      </c>
      <c r="AR1159" s="5">
        <v>21</v>
      </c>
      <c r="AS1159" s="5">
        <v>1</v>
      </c>
      <c r="AT1159" s="5">
        <v>63</v>
      </c>
      <c r="AU1159" s="5">
        <f>IF(AM1159&gt;20,1,0)</f>
        <v>0</v>
      </c>
    </row>
    <row r="1160" spans="1:47">
      <c r="A1160" s="15">
        <v>56000</v>
      </c>
      <c r="B1160" s="1" t="s">
        <v>54</v>
      </c>
      <c r="C1160">
        <v>2011</v>
      </c>
      <c r="D1160">
        <v>4057.7</v>
      </c>
      <c r="E1160" s="13">
        <v>97093</v>
      </c>
      <c r="F1160" s="42">
        <v>7.8</v>
      </c>
      <c r="G1160" s="5">
        <v>3.17</v>
      </c>
      <c r="H1160" s="38" t="s">
        <v>1472</v>
      </c>
      <c r="I1160" s="38" t="s">
        <v>1473</v>
      </c>
      <c r="J1160" s="38" t="s">
        <v>1474</v>
      </c>
      <c r="K1160" s="38">
        <v>0.9</v>
      </c>
      <c r="L1160" s="38">
        <v>0.9</v>
      </c>
      <c r="M1160" s="38">
        <v>9.1</v>
      </c>
      <c r="N1160" s="13">
        <v>95</v>
      </c>
      <c r="O1160" s="30">
        <v>10.7</v>
      </c>
      <c r="P1160" s="9">
        <v>5.65704890655</v>
      </c>
      <c r="Q1160" s="15">
        <v>8.6</v>
      </c>
      <c r="S1160" s="31">
        <v>567299</v>
      </c>
      <c r="T1160">
        <v>21.1</v>
      </c>
      <c r="U1160">
        <v>5.8</v>
      </c>
      <c r="V1160" s="9">
        <v>5.6807907122318015</v>
      </c>
      <c r="W1160" s="5">
        <v>49985</v>
      </c>
      <c r="X1160" s="5">
        <v>71.099999999999994</v>
      </c>
      <c r="Y1160" s="5">
        <v>23545</v>
      </c>
      <c r="Z1160" s="27">
        <v>172.233810693191</v>
      </c>
      <c r="AA1160" s="5">
        <v>1949</v>
      </c>
      <c r="AB1160" s="12">
        <v>-7.4186162677695219E-2</v>
      </c>
      <c r="AC1160" s="5">
        <f>(D1160/S1160)*1000000</f>
        <v>7152.6655255870355</v>
      </c>
      <c r="AD1160" s="5">
        <f>S1160/E1160</f>
        <v>5.8428413994829702</v>
      </c>
      <c r="AE1160" s="5">
        <v>1390000</v>
      </c>
      <c r="AF1160" s="5">
        <v>1601432.95</v>
      </c>
      <c r="AG1160" s="5">
        <v>67.117189999999994</v>
      </c>
      <c r="AH1160" s="5">
        <v>5572000</v>
      </c>
      <c r="AI1160" s="5">
        <v>6419557.1500000004</v>
      </c>
      <c r="AJ1160" s="5">
        <v>463.45317</v>
      </c>
      <c r="AK1160" s="5">
        <v>15.06</v>
      </c>
      <c r="AL1160" s="5">
        <v>5.9999999999999995E-4</v>
      </c>
      <c r="AM1160" s="5">
        <v>9.99</v>
      </c>
      <c r="AN1160" s="5">
        <v>5.4000000000000001E-4</v>
      </c>
      <c r="AO1160" s="5">
        <v>12</v>
      </c>
      <c r="AP1160" s="5">
        <v>3</v>
      </c>
      <c r="AQ1160" s="5">
        <v>1</v>
      </c>
      <c r="AR1160" s="5">
        <v>12</v>
      </c>
      <c r="AS1160" s="5">
        <v>11</v>
      </c>
      <c r="AT1160" s="5">
        <v>115</v>
      </c>
      <c r="AU1160" s="5">
        <f>IF(AM1160&gt;20,1,0)</f>
        <v>0</v>
      </c>
    </row>
    <row r="1161" spans="1:47">
      <c r="A1161" s="15">
        <v>56000</v>
      </c>
      <c r="B1161" s="1" t="s">
        <v>54</v>
      </c>
      <c r="C1161">
        <v>2010</v>
      </c>
      <c r="D1161">
        <v>3626.2</v>
      </c>
      <c r="E1161" s="13">
        <v>97093</v>
      </c>
      <c r="F1161" s="42">
        <v>7.6</v>
      </c>
      <c r="G1161" s="5">
        <v>1.42</v>
      </c>
      <c r="H1161" s="38" t="s">
        <v>1624</v>
      </c>
      <c r="I1161" s="38" t="s">
        <v>1625</v>
      </c>
      <c r="J1161" s="38" t="s">
        <v>1626</v>
      </c>
      <c r="K1161" s="38">
        <v>0.8</v>
      </c>
      <c r="L1161" s="38">
        <v>0.7</v>
      </c>
      <c r="M1161" s="38">
        <v>9</v>
      </c>
      <c r="N1161" s="13">
        <v>61</v>
      </c>
      <c r="O1161" s="30">
        <v>9.6</v>
      </c>
      <c r="P1161" s="9">
        <v>5.156966081733855</v>
      </c>
      <c r="Q1161" s="15">
        <v>8.6999999999999993</v>
      </c>
      <c r="S1161" s="31">
        <v>564487</v>
      </c>
      <c r="T1161" s="5">
        <v>22.3</v>
      </c>
      <c r="U1161">
        <v>6.4</v>
      </c>
      <c r="V1161" s="9">
        <v>5.2027180265945567</v>
      </c>
      <c r="W1161" s="5">
        <v>45714</v>
      </c>
      <c r="X1161" s="5">
        <v>73.400000000000006</v>
      </c>
      <c r="Y1161" s="5">
        <v>23434</v>
      </c>
      <c r="Z1161" s="27">
        <v>191.882807934981</v>
      </c>
      <c r="AA1161" s="5">
        <v>1876.75</v>
      </c>
      <c r="AB1161" s="12">
        <v>-0.14142879618066578</v>
      </c>
      <c r="AC1161" s="5">
        <f>(D1161/S1161)*1000000</f>
        <v>6423.8857582194096</v>
      </c>
      <c r="AD1161" s="5">
        <f>S1161/E1161</f>
        <v>5.8138794763783173</v>
      </c>
      <c r="AE1161" s="5">
        <v>124300</v>
      </c>
      <c r="AF1161" s="5">
        <v>147727.65</v>
      </c>
      <c r="AG1161" s="5">
        <v>10.085889999999999</v>
      </c>
      <c r="AH1161" s="5">
        <v>61258400</v>
      </c>
      <c r="AI1161" s="5">
        <v>72804182.849999994</v>
      </c>
      <c r="AJ1161" s="5">
        <v>1945.58032</v>
      </c>
      <c r="AK1161" s="5">
        <v>32.07</v>
      </c>
      <c r="AL1161" s="5">
        <v>1.5399999999999999E-3</v>
      </c>
      <c r="AM1161" s="5">
        <v>5</v>
      </c>
      <c r="AN1161" s="5">
        <v>2.4000000000000001E-4</v>
      </c>
      <c r="AO1161" s="5">
        <v>10</v>
      </c>
      <c r="AP1161" s="5">
        <v>1</v>
      </c>
      <c r="AQ1161" s="5">
        <v>1</v>
      </c>
      <c r="AR1161" s="5">
        <v>10</v>
      </c>
      <c r="AS1161" s="5">
        <v>1</v>
      </c>
      <c r="AT1161" s="5">
        <v>112</v>
      </c>
      <c r="AU1161" s="5">
        <f>IF(AM1161&gt;20,1,0)</f>
        <v>0</v>
      </c>
    </row>
    <row r="1162" spans="1:47">
      <c r="A1162" s="15">
        <v>56000</v>
      </c>
      <c r="B1162" s="1" t="s">
        <v>54</v>
      </c>
      <c r="C1162">
        <v>2009</v>
      </c>
      <c r="D1162">
        <v>3598.1</v>
      </c>
      <c r="E1162" s="13">
        <v>97093</v>
      </c>
      <c r="F1162" s="42">
        <v>8</v>
      </c>
      <c r="G1162" s="5">
        <v>2.02</v>
      </c>
      <c r="H1162" s="13"/>
      <c r="I1162" s="13"/>
      <c r="J1162" s="13"/>
      <c r="K1162" s="13"/>
      <c r="L1162" s="13"/>
      <c r="M1162" s="13"/>
      <c r="N1162" s="13"/>
      <c r="O1162" s="30">
        <v>9.1999999999999993</v>
      </c>
      <c r="P1162" s="9">
        <v>5.1749416771423133</v>
      </c>
      <c r="Q1162" s="15">
        <v>8.4</v>
      </c>
      <c r="S1162" s="24">
        <v>559851</v>
      </c>
      <c r="T1162" s="5">
        <v>23.9</v>
      </c>
      <c r="U1162">
        <v>6.3</v>
      </c>
      <c r="V1162" s="9">
        <v>5.1522139311294817</v>
      </c>
      <c r="W1162" s="5">
        <v>43738</v>
      </c>
      <c r="X1162" s="5">
        <v>73.8</v>
      </c>
      <c r="Y1162" s="5">
        <v>23503</v>
      </c>
      <c r="Z1162" s="27">
        <v>132.697029451725</v>
      </c>
      <c r="AA1162" s="5">
        <v>1692.25</v>
      </c>
      <c r="AB1162" s="12">
        <v>-0.29660775134510065</v>
      </c>
      <c r="AC1162" s="5">
        <f>(D1162/S1162)*1000000</f>
        <v>6426.8885828550801</v>
      </c>
      <c r="AD1162" s="5">
        <f>S1162/E1162</f>
        <v>5.7661314409895663</v>
      </c>
      <c r="AE1162" s="5">
        <v>65000</v>
      </c>
      <c r="AF1162" s="5">
        <v>78518.12</v>
      </c>
      <c r="AG1162" s="5">
        <v>6.3031899999999998</v>
      </c>
      <c r="AH1162" s="5">
        <v>9369000</v>
      </c>
      <c r="AI1162" s="5">
        <v>11317480.640000001</v>
      </c>
      <c r="AJ1162" s="5">
        <v>457.04250000000002</v>
      </c>
      <c r="AK1162" s="5">
        <v>5</v>
      </c>
      <c r="AL1162" s="5">
        <v>4.0999999999999999E-4</v>
      </c>
      <c r="AM1162" s="5">
        <v>3.99</v>
      </c>
      <c r="AN1162" s="5">
        <v>2.7999999999999998E-4</v>
      </c>
      <c r="AO1162" s="5">
        <v>2</v>
      </c>
      <c r="AP1162" s="5">
        <v>1</v>
      </c>
      <c r="AQ1162" s="5">
        <v>1</v>
      </c>
      <c r="AR1162" s="5">
        <v>2</v>
      </c>
      <c r="AS1162" s="5">
        <v>1</v>
      </c>
      <c r="AT1162" s="5">
        <v>80</v>
      </c>
      <c r="AU1162" s="5">
        <f>IF(AM1162&gt;20,1,0)</f>
        <v>0</v>
      </c>
    </row>
    <row r="1163" spans="1:47">
      <c r="A1163" s="15">
        <v>56000</v>
      </c>
      <c r="B1163" s="1" t="s">
        <v>54</v>
      </c>
      <c r="C1163">
        <v>2008</v>
      </c>
      <c r="D1163">
        <v>3878.5</v>
      </c>
      <c r="E1163" s="13">
        <v>97093</v>
      </c>
      <c r="F1163" s="42">
        <v>8.6</v>
      </c>
      <c r="G1163" s="5">
        <v>2.25</v>
      </c>
      <c r="H1163" s="13"/>
      <c r="I1163" s="13"/>
      <c r="J1163" s="13"/>
      <c r="K1163" s="13"/>
      <c r="L1163" s="13"/>
      <c r="M1163" s="13"/>
      <c r="N1163" s="13"/>
      <c r="O1163" s="30">
        <v>10.1</v>
      </c>
      <c r="P1163" s="9">
        <v>6.1727219239746383</v>
      </c>
      <c r="Q1163" s="15">
        <v>7.5</v>
      </c>
      <c r="S1163" s="24">
        <v>546043</v>
      </c>
      <c r="T1163" s="5">
        <v>28.1</v>
      </c>
      <c r="U1163">
        <v>3.1</v>
      </c>
      <c r="V1163" s="9">
        <v>6.1318505129292831</v>
      </c>
      <c r="W1163" s="5">
        <v>48593</v>
      </c>
      <c r="X1163" s="5">
        <v>73.3</v>
      </c>
      <c r="Y1163" s="5">
        <v>23487</v>
      </c>
      <c r="Z1163" s="27">
        <v>202.33354655610299</v>
      </c>
      <c r="AA1163" s="5">
        <v>1923</v>
      </c>
      <c r="AB1163" s="12">
        <v>-0.18489033588474454</v>
      </c>
      <c r="AC1163" s="5">
        <f>(D1163/S1163)*1000000</f>
        <v>7102.9204659706293</v>
      </c>
      <c r="AD1163" s="5">
        <f>S1163/E1163</f>
        <v>5.6239172751897666</v>
      </c>
      <c r="AE1163" s="5">
        <v>0</v>
      </c>
      <c r="AF1163" s="5">
        <v>0</v>
      </c>
      <c r="AG1163" s="5">
        <v>0</v>
      </c>
      <c r="AH1163" s="5">
        <v>868000</v>
      </c>
      <c r="AI1163" s="5">
        <v>1044788.45</v>
      </c>
      <c r="AJ1163" s="5">
        <v>61.189839999999997</v>
      </c>
      <c r="AK1163" s="5">
        <v>14</v>
      </c>
      <c r="AL1163" s="5">
        <v>5.0000000000000001E-4</v>
      </c>
      <c r="AM1163" s="5">
        <v>7</v>
      </c>
      <c r="AN1163" s="5">
        <v>3.1E-4</v>
      </c>
      <c r="AO1163" s="5">
        <v>4</v>
      </c>
      <c r="AP1163" s="5">
        <v>1</v>
      </c>
      <c r="AQ1163" s="5">
        <v>1</v>
      </c>
      <c r="AR1163" s="5">
        <v>4</v>
      </c>
      <c r="AS1163" s="5">
        <v>0</v>
      </c>
      <c r="AT1163" s="5">
        <v>51</v>
      </c>
      <c r="AU1163" s="5">
        <f>IF(AM1163&gt;20,1,0)</f>
        <v>0</v>
      </c>
    </row>
    <row r="1164" spans="1:47">
      <c r="A1164" s="15">
        <v>56000</v>
      </c>
      <c r="B1164" s="1" t="s">
        <v>54</v>
      </c>
      <c r="C1164">
        <v>2007</v>
      </c>
      <c r="D1164">
        <v>3661.1</v>
      </c>
      <c r="E1164" s="17">
        <v>97093</v>
      </c>
      <c r="F1164" s="41">
        <v>9</v>
      </c>
      <c r="G1164" s="5">
        <v>4.0199999999999996</v>
      </c>
      <c r="H1164" s="17"/>
      <c r="I1164" s="17"/>
      <c r="J1164" s="17"/>
      <c r="K1164" s="17"/>
      <c r="L1164" s="17"/>
      <c r="M1164" s="17"/>
      <c r="N1164" s="17"/>
      <c r="O1164" s="30">
        <v>10.9</v>
      </c>
      <c r="P1164" s="9">
        <v>6.3273584559022096</v>
      </c>
      <c r="Q1164" s="15">
        <v>6.7</v>
      </c>
      <c r="S1164" s="24">
        <v>534876</v>
      </c>
      <c r="T1164" s="5">
        <v>26.6</v>
      </c>
      <c r="U1164">
        <v>2.8</v>
      </c>
      <c r="V1164" s="9">
        <v>6.2724311412256597</v>
      </c>
      <c r="W1164" s="5">
        <v>45363</v>
      </c>
      <c r="X1164" s="5">
        <v>73.2</v>
      </c>
      <c r="Y1164" s="5">
        <v>22929</v>
      </c>
      <c r="Z1164" s="27">
        <v>237.31912790955499</v>
      </c>
      <c r="AA1164" s="5">
        <v>1582.75</v>
      </c>
      <c r="AB1164" s="12">
        <v>-0.14417325712870266</v>
      </c>
      <c r="AC1164" s="5">
        <f>(D1164/S1164)*1000000</f>
        <v>6844.7640200719425</v>
      </c>
      <c r="AD1164" s="5">
        <f>S1164/E1164</f>
        <v>5.5089038344679846</v>
      </c>
      <c r="AE1164" s="5">
        <v>6000</v>
      </c>
      <c r="AF1164" s="5">
        <v>7499.34</v>
      </c>
      <c r="AG1164" s="5">
        <v>0.92652999999999996</v>
      </c>
      <c r="AH1164" s="5">
        <v>2647600</v>
      </c>
      <c r="AI1164" s="5">
        <v>3309206</v>
      </c>
      <c r="AJ1164" s="5">
        <v>134.24137999999999</v>
      </c>
      <c r="AK1164" s="5">
        <v>9</v>
      </c>
      <c r="AL1164" s="5">
        <v>7.5000000000000002E-4</v>
      </c>
      <c r="AM1164" s="5">
        <v>1</v>
      </c>
      <c r="AN1164" s="5">
        <v>6.9999999999999994E-5</v>
      </c>
      <c r="AO1164" s="5">
        <v>15</v>
      </c>
      <c r="AP1164" s="5">
        <v>1</v>
      </c>
      <c r="AQ1164" s="5">
        <v>2</v>
      </c>
      <c r="AR1164" s="5">
        <v>15</v>
      </c>
      <c r="AS1164" s="5">
        <v>1</v>
      </c>
      <c r="AT1164" s="5">
        <v>74</v>
      </c>
      <c r="AU1164" s="5">
        <f>IF(AM1164&gt;20,1,0)</f>
        <v>0</v>
      </c>
    </row>
    <row r="1165" spans="1:47">
      <c r="A1165" s="15">
        <v>56000</v>
      </c>
      <c r="B1165" s="1" t="s">
        <v>54</v>
      </c>
      <c r="C1165">
        <v>2006</v>
      </c>
      <c r="D1165">
        <v>3377.3</v>
      </c>
      <c r="E1165" s="13">
        <v>97093</v>
      </c>
      <c r="F1165" s="42">
        <v>9.3000000000000007</v>
      </c>
      <c r="G1165" s="5">
        <v>2.52</v>
      </c>
      <c r="H1165" s="13"/>
      <c r="I1165" s="13"/>
      <c r="J1165" s="13"/>
      <c r="K1165" s="13"/>
      <c r="L1165" s="13"/>
      <c r="M1165" s="13"/>
      <c r="N1165" s="13"/>
      <c r="O1165" s="30">
        <v>10</v>
      </c>
      <c r="P1165" s="9">
        <v>6.590438286988582</v>
      </c>
      <c r="Q1165" s="15">
        <v>6</v>
      </c>
      <c r="S1165" s="24">
        <v>522667</v>
      </c>
      <c r="T1165" s="5">
        <v>23.9</v>
      </c>
      <c r="U1165">
        <v>3.2</v>
      </c>
      <c r="V1165" s="9">
        <v>6.5462213547954562</v>
      </c>
      <c r="W1165" s="5">
        <v>43567</v>
      </c>
      <c r="X1165" s="5">
        <v>73.7</v>
      </c>
      <c r="Y1165" s="5">
        <v>22390</v>
      </c>
      <c r="Z1165" s="27">
        <v>276.241769449684</v>
      </c>
      <c r="AA1165" s="5">
        <v>1489</v>
      </c>
      <c r="AB1165" s="12">
        <v>1.6711188376460837E-2</v>
      </c>
      <c r="AC1165" s="5">
        <f>(D1165/S1165)*1000000</f>
        <v>6461.6667974063794</v>
      </c>
      <c r="AD1165" s="5">
        <f>S1165/E1165</f>
        <v>5.3831584151277641</v>
      </c>
      <c r="AE1165" s="5">
        <v>275500</v>
      </c>
      <c r="AF1165" s="5">
        <v>354152.08</v>
      </c>
      <c r="AG1165" s="5">
        <v>31.49418</v>
      </c>
      <c r="AH1165" s="5">
        <v>2769900</v>
      </c>
      <c r="AI1165" s="5">
        <v>3560674.56</v>
      </c>
      <c r="AJ1165" s="5">
        <v>118.54509</v>
      </c>
      <c r="AK1165" s="5">
        <v>6</v>
      </c>
      <c r="AL1165" s="5">
        <v>2.1000000000000001E-4</v>
      </c>
      <c r="AM1165" s="5">
        <v>3</v>
      </c>
      <c r="AN1165" s="5">
        <v>1.2999999999999999E-4</v>
      </c>
      <c r="AO1165" s="5">
        <v>12</v>
      </c>
      <c r="AP1165" s="5">
        <v>2</v>
      </c>
      <c r="AQ1165" s="5">
        <v>2</v>
      </c>
      <c r="AR1165" s="5">
        <v>12</v>
      </c>
      <c r="AS1165" s="5">
        <v>1</v>
      </c>
      <c r="AT1165" s="5">
        <v>34</v>
      </c>
      <c r="AU1165" s="5">
        <f>IF(AM1165&gt;20,1,0)</f>
        <v>0</v>
      </c>
    </row>
    <row r="1166" spans="1:47">
      <c r="A1166" s="15">
        <v>56000</v>
      </c>
      <c r="B1166" s="1" t="s">
        <v>54</v>
      </c>
      <c r="C1166">
        <v>2005</v>
      </c>
      <c r="D1166">
        <v>2986.4</v>
      </c>
      <c r="E1166" s="13">
        <v>97093</v>
      </c>
      <c r="F1166" s="42">
        <v>9.3000000000000007</v>
      </c>
      <c r="G1166" s="5">
        <v>2.75</v>
      </c>
      <c r="H1166" s="13"/>
      <c r="I1166" s="13"/>
      <c r="J1166" s="13"/>
      <c r="K1166" s="13"/>
      <c r="L1166" s="13"/>
      <c r="M1166" s="13"/>
      <c r="N1166" s="13"/>
      <c r="O1166" s="30">
        <v>10.6</v>
      </c>
      <c r="P1166" s="9">
        <v>6.1819447045591422</v>
      </c>
      <c r="Q1166" s="15">
        <v>5.6</v>
      </c>
      <c r="S1166" s="24">
        <v>514157</v>
      </c>
      <c r="T1166" s="5">
        <v>20.7</v>
      </c>
      <c r="U1166">
        <v>3.6</v>
      </c>
      <c r="V1166" s="9">
        <v>6.161210388025105</v>
      </c>
      <c r="W1166" s="5">
        <v>38240</v>
      </c>
      <c r="X1166" s="5">
        <v>72.8</v>
      </c>
      <c r="Y1166" s="5">
        <v>21599</v>
      </c>
      <c r="Z1166" s="27">
        <v>261.54988586408803</v>
      </c>
      <c r="AA1166" s="5">
        <v>1353.75</v>
      </c>
      <c r="AB1166" s="12">
        <v>1.6103732961384891E-2</v>
      </c>
      <c r="AC1166" s="5">
        <f>(D1166/S1166)*1000000</f>
        <v>5808.3425879643773</v>
      </c>
      <c r="AD1166" s="5">
        <f>S1166/E1166</f>
        <v>5.2955104899426324</v>
      </c>
      <c r="AE1166" s="5">
        <v>0</v>
      </c>
      <c r="AF1166" s="5">
        <v>0</v>
      </c>
      <c r="AG1166" s="5">
        <v>0</v>
      </c>
      <c r="AH1166" s="5">
        <v>6872200</v>
      </c>
      <c r="AI1166" s="5">
        <v>9119106.1300000008</v>
      </c>
      <c r="AJ1166" s="5">
        <v>320.54599000000002</v>
      </c>
      <c r="AK1166" s="5">
        <v>25</v>
      </c>
      <c r="AL1166" s="5">
        <v>9.5E-4</v>
      </c>
      <c r="AM1166" s="5">
        <v>2.99</v>
      </c>
      <c r="AN1166" s="5">
        <v>1.2999999999999999E-4</v>
      </c>
      <c r="AO1166" s="5">
        <v>2</v>
      </c>
      <c r="AP1166" s="5">
        <v>1</v>
      </c>
      <c r="AQ1166" s="5">
        <v>1</v>
      </c>
      <c r="AR1166" s="5">
        <v>2</v>
      </c>
      <c r="AS1166" s="5">
        <v>0</v>
      </c>
      <c r="AT1166" s="5">
        <v>19</v>
      </c>
      <c r="AU1166" s="5">
        <f>IF(AM1166&gt;20,1,0)</f>
        <v>0</v>
      </c>
    </row>
    <row r="1167" spans="1:47">
      <c r="A1167" s="15">
        <v>56000</v>
      </c>
      <c r="B1167" s="1" t="s">
        <v>54</v>
      </c>
      <c r="C1167">
        <v>2004</v>
      </c>
      <c r="D1167">
        <v>2521</v>
      </c>
      <c r="E1167" s="13">
        <v>97093</v>
      </c>
      <c r="F1167" s="42">
        <v>9.3000000000000007</v>
      </c>
      <c r="G1167" s="5">
        <v>2.17</v>
      </c>
      <c r="H1167" s="13"/>
      <c r="I1167" s="13"/>
      <c r="J1167" s="13"/>
      <c r="K1167" s="13"/>
      <c r="L1167" s="13"/>
      <c r="M1167" s="13"/>
      <c r="N1167" s="13"/>
      <c r="O1167" s="30">
        <v>10</v>
      </c>
      <c r="P1167" s="9">
        <v>6.2425975215354308</v>
      </c>
      <c r="Q1167" s="15">
        <v>5.0999999999999996</v>
      </c>
      <c r="S1167" s="24">
        <v>509106</v>
      </c>
      <c r="T1167" s="5">
        <v>19.2</v>
      </c>
      <c r="U1167">
        <v>3.8</v>
      </c>
      <c r="V1167" s="9">
        <v>6.2246334201294147</v>
      </c>
      <c r="W1167" s="5">
        <v>35120</v>
      </c>
      <c r="X1167" s="5">
        <v>72.8</v>
      </c>
      <c r="Y1167" s="5">
        <v>20932</v>
      </c>
      <c r="Z1167" s="27">
        <v>254.28571182355799</v>
      </c>
      <c r="AA1167" s="5"/>
      <c r="AB1167" s="12">
        <v>-1.1723080538819493E-2</v>
      </c>
      <c r="AC1167" s="5">
        <f>(D1167/S1167)*1000000</f>
        <v>4951.817499695544</v>
      </c>
      <c r="AD1167" s="5">
        <f>S1167/E1167</f>
        <v>5.2434882020331024</v>
      </c>
      <c r="AE1167" s="5">
        <v>0</v>
      </c>
      <c r="AF1167" s="5">
        <v>0</v>
      </c>
      <c r="AG1167" s="5">
        <v>0</v>
      </c>
      <c r="AH1167" s="5">
        <v>1710000</v>
      </c>
      <c r="AI1167" s="5">
        <v>2345972.27</v>
      </c>
      <c r="AJ1167" s="5">
        <v>87.845330000000004</v>
      </c>
      <c r="AK1167" s="5">
        <v>9</v>
      </c>
      <c r="AL1167" s="5">
        <v>2.5000000000000001E-4</v>
      </c>
      <c r="AM1167" s="5">
        <v>0</v>
      </c>
      <c r="AN1167" s="5">
        <v>0</v>
      </c>
      <c r="AO1167" s="5">
        <v>2</v>
      </c>
      <c r="AP1167" s="5">
        <v>0</v>
      </c>
      <c r="AQ1167" s="5">
        <v>1</v>
      </c>
      <c r="AR1167" s="5">
        <v>2</v>
      </c>
      <c r="AS1167" s="5">
        <v>0</v>
      </c>
      <c r="AT1167" s="5">
        <v>9</v>
      </c>
      <c r="AU1167" s="5">
        <f>IF(AM1167&gt;20,1,0)</f>
        <v>0</v>
      </c>
    </row>
    <row r="1168" spans="1:47">
      <c r="A1168" s="15">
        <v>56000</v>
      </c>
      <c r="B1168" s="1" t="s">
        <v>54</v>
      </c>
      <c r="C1168">
        <v>2003</v>
      </c>
      <c r="D1168">
        <v>2249.5</v>
      </c>
      <c r="E1168" s="13">
        <v>97093</v>
      </c>
      <c r="F1168" s="42">
        <v>9.3000000000000007</v>
      </c>
      <c r="G1168" s="5">
        <v>2.79</v>
      </c>
      <c r="H1168" s="13"/>
      <c r="I1168" s="13"/>
      <c r="J1168" s="13"/>
      <c r="K1168" s="13"/>
      <c r="L1168" s="13"/>
      <c r="M1168" s="13"/>
      <c r="N1168" s="13"/>
      <c r="O1168" s="30">
        <v>9.8000000000000007</v>
      </c>
      <c r="P1168" s="9">
        <v>6.1312187533752178</v>
      </c>
      <c r="Q1168" s="15">
        <v>4.9000000000000004</v>
      </c>
      <c r="S1168" s="24">
        <v>503453</v>
      </c>
      <c r="T1168" s="5">
        <v>19.5</v>
      </c>
      <c r="U1168">
        <v>4.3</v>
      </c>
      <c r="V1168" s="9">
        <v>6.1183899728154145</v>
      </c>
      <c r="W1168" s="5">
        <v>33195</v>
      </c>
      <c r="X1168" s="5">
        <v>72.900000000000006</v>
      </c>
      <c r="Y1168" s="5">
        <v>20373</v>
      </c>
      <c r="Z1168" s="27">
        <v>181.137335533027</v>
      </c>
      <c r="AA1168" s="5"/>
      <c r="AB1168" s="12">
        <v>2.4431722272381828E-2</v>
      </c>
      <c r="AC1168" s="5">
        <f>(D1168/S1168)*1000000</f>
        <v>4468.1430044115332</v>
      </c>
      <c r="AD1168" s="5">
        <f>S1168/E1168</f>
        <v>5.1852656731175264</v>
      </c>
      <c r="AE1168" s="5">
        <v>0</v>
      </c>
      <c r="AF1168" s="5">
        <v>0</v>
      </c>
      <c r="AG1168" s="5">
        <v>0</v>
      </c>
      <c r="AH1168" s="5">
        <v>17362000</v>
      </c>
      <c r="AI1168" s="5">
        <v>24453478.859999999</v>
      </c>
      <c r="AJ1168" s="5">
        <v>689.48464999999999</v>
      </c>
      <c r="AK1168" s="5">
        <v>7</v>
      </c>
      <c r="AL1168" s="5">
        <v>4.8000000000000001E-4</v>
      </c>
      <c r="AM1168" s="5">
        <v>4</v>
      </c>
      <c r="AN1168" s="5">
        <v>4.8000000000000001E-4</v>
      </c>
      <c r="AO1168" s="5">
        <v>3</v>
      </c>
      <c r="AP1168" s="5">
        <v>3</v>
      </c>
      <c r="AQ1168" s="5">
        <v>3</v>
      </c>
      <c r="AR1168" s="5">
        <v>3</v>
      </c>
      <c r="AS1168" s="5">
        <v>0</v>
      </c>
      <c r="AT1168" s="5">
        <v>12</v>
      </c>
      <c r="AU1168" s="5">
        <f>IF(AM1168&gt;20,1,0)</f>
        <v>0</v>
      </c>
    </row>
    <row r="1169" spans="1:47">
      <c r="A1169" s="15">
        <v>56000</v>
      </c>
      <c r="B1169" s="1" t="s">
        <v>54</v>
      </c>
      <c r="C1169">
        <v>2002</v>
      </c>
      <c r="D1169">
        <v>1990.1</v>
      </c>
      <c r="E1169" s="17">
        <v>97093</v>
      </c>
      <c r="F1169" s="41">
        <v>9.5</v>
      </c>
      <c r="G1169" s="5">
        <v>3.01</v>
      </c>
      <c r="H1169" s="17"/>
      <c r="I1169" s="17"/>
      <c r="J1169" s="17"/>
      <c r="K1169" s="17"/>
      <c r="L1169" s="17"/>
      <c r="M1169" s="17"/>
      <c r="N1169" s="17"/>
      <c r="O1169" s="30">
        <v>9</v>
      </c>
      <c r="P1169" s="29">
        <v>6.0626623379255067</v>
      </c>
      <c r="Q1169" s="15">
        <v>4.3</v>
      </c>
      <c r="S1169" s="24">
        <v>500017</v>
      </c>
      <c r="T1169" s="5">
        <v>19.899999999999999</v>
      </c>
      <c r="U1169">
        <v>4</v>
      </c>
      <c r="V1169" s="9">
        <v>6.0488309815024444</v>
      </c>
      <c r="W1169" s="5">
        <v>31546</v>
      </c>
      <c r="X1169" s="5">
        <v>73</v>
      </c>
      <c r="Y1169" s="5">
        <v>20108</v>
      </c>
      <c r="Z1169" s="27">
        <v>168.112097018745</v>
      </c>
      <c r="AA1169" s="5"/>
      <c r="AB1169" s="12">
        <v>-1.5406248249440341E-2</v>
      </c>
      <c r="AC1169" s="5">
        <f>(D1169/S1169)*1000000</f>
        <v>3980.0646778009545</v>
      </c>
      <c r="AD1169" s="5">
        <f>S1169/E1169</f>
        <v>5.1498769221262091</v>
      </c>
      <c r="AE1169" s="5">
        <v>0</v>
      </c>
      <c r="AF1169" s="5">
        <v>0</v>
      </c>
      <c r="AG1169" s="5">
        <v>0</v>
      </c>
      <c r="AH1169" s="5">
        <v>31427500</v>
      </c>
      <c r="AI1169" s="5">
        <v>45272804.130000003</v>
      </c>
      <c r="AJ1169" s="5">
        <v>675.40111999999999</v>
      </c>
      <c r="AK1169" s="5">
        <v>7</v>
      </c>
      <c r="AL1169" s="5">
        <v>4.6000000000000001E-4</v>
      </c>
      <c r="AM1169" s="5">
        <v>1</v>
      </c>
      <c r="AN1169" s="5">
        <v>6.9999999999999994E-5</v>
      </c>
      <c r="AO1169" s="5">
        <v>3</v>
      </c>
      <c r="AP1169" s="5">
        <v>1</v>
      </c>
      <c r="AQ1169" s="5">
        <v>2</v>
      </c>
      <c r="AR1169" s="5">
        <v>3</v>
      </c>
      <c r="AS1169" s="5">
        <v>0</v>
      </c>
      <c r="AT1169" s="5">
        <v>22</v>
      </c>
      <c r="AU1169" s="5">
        <f>IF(AM1169&gt;20,1,0)</f>
        <v>0</v>
      </c>
    </row>
    <row r="1170" spans="1:47">
      <c r="A1170" s="15">
        <v>56000</v>
      </c>
      <c r="B1170" s="1" t="s">
        <v>54</v>
      </c>
      <c r="C1170">
        <v>2001</v>
      </c>
      <c r="D1170">
        <v>1860.2</v>
      </c>
      <c r="E1170" s="17">
        <v>97093</v>
      </c>
      <c r="F1170" s="41">
        <v>10</v>
      </c>
      <c r="G1170" s="5">
        <v>1.82</v>
      </c>
      <c r="H1170" s="17"/>
      <c r="I1170" s="17"/>
      <c r="J1170" s="17"/>
      <c r="K1170" s="17"/>
      <c r="L1170" s="17"/>
      <c r="M1170" s="17"/>
      <c r="N1170" s="17"/>
      <c r="O1170" s="30">
        <v>8.6999999999999993</v>
      </c>
      <c r="P1170" s="29">
        <v>6.2469167486691504</v>
      </c>
      <c r="Q1170" s="15">
        <v>4.0999999999999996</v>
      </c>
      <c r="S1170" s="24">
        <v>494657</v>
      </c>
      <c r="T1170" s="5">
        <v>19.5</v>
      </c>
      <c r="U1170">
        <v>3.8</v>
      </c>
      <c r="V1170" s="9">
        <v>6.2211231567656986</v>
      </c>
      <c r="W1170" s="5">
        <v>31161</v>
      </c>
      <c r="X1170" s="5">
        <v>73.5</v>
      </c>
      <c r="Y1170" s="5">
        <v>19864</v>
      </c>
      <c r="Z1170" s="27">
        <v>149.557518091297</v>
      </c>
      <c r="AA1170" s="5"/>
      <c r="AB1170" s="12">
        <v>-3.7343657694823687E-2</v>
      </c>
      <c r="AC1170" s="5">
        <f>(D1170/S1170)*1000000</f>
        <v>3760.5856179130187</v>
      </c>
      <c r="AD1170" s="5">
        <f>S1170/E1170</f>
        <v>5.0946721184843398</v>
      </c>
      <c r="AE1170" s="5">
        <v>0</v>
      </c>
      <c r="AF1170" s="5">
        <v>0</v>
      </c>
      <c r="AG1170" s="5">
        <v>0</v>
      </c>
      <c r="AH1170" s="5">
        <v>1870000</v>
      </c>
      <c r="AI1170" s="5">
        <v>2736413.78</v>
      </c>
      <c r="AJ1170" s="5">
        <v>145.56353999999999</v>
      </c>
      <c r="AK1170" s="5">
        <v>19</v>
      </c>
      <c r="AL1170" s="5">
        <v>2.3400000000000001E-3</v>
      </c>
      <c r="AM1170" s="5">
        <v>2</v>
      </c>
      <c r="AN1170" s="5">
        <v>1.1E-4</v>
      </c>
      <c r="AO1170" s="5">
        <v>4</v>
      </c>
      <c r="AP1170" s="5">
        <v>1</v>
      </c>
      <c r="AQ1170" s="5">
        <v>1</v>
      </c>
      <c r="AR1170" s="5">
        <v>4</v>
      </c>
      <c r="AS1170" s="5">
        <v>0</v>
      </c>
      <c r="AT1170" s="5">
        <v>27</v>
      </c>
      <c r="AU1170" s="5">
        <f>IF(AM1170&gt;20,1,0)</f>
        <v>0</v>
      </c>
    </row>
    <row r="1171" spans="1:47">
      <c r="A1171" s="15">
        <v>56000</v>
      </c>
      <c r="B1171" s="1" t="s">
        <v>54</v>
      </c>
      <c r="C1171">
        <v>2000</v>
      </c>
      <c r="D1171">
        <v>1850</v>
      </c>
      <c r="E1171" s="17">
        <v>97093</v>
      </c>
      <c r="F1171" s="41">
        <v>10</v>
      </c>
      <c r="G1171" s="5">
        <v>2.4300000000000002</v>
      </c>
      <c r="H1171" s="17"/>
      <c r="I1171" s="17"/>
      <c r="J1171" s="17"/>
      <c r="K1171" s="17"/>
      <c r="L1171" s="17"/>
      <c r="M1171" s="17"/>
      <c r="N1171" s="17"/>
      <c r="O1171" s="30">
        <v>10.8</v>
      </c>
      <c r="P1171" s="29">
        <v>6.5090812372905544</v>
      </c>
      <c r="Q1171" s="15">
        <v>3.7</v>
      </c>
      <c r="S1171" s="24">
        <v>493786</v>
      </c>
      <c r="T1171" s="5">
        <v>18.5</v>
      </c>
      <c r="U1171">
        <v>3.9</v>
      </c>
      <c r="V1171" s="9">
        <v>6.4832349631654651</v>
      </c>
      <c r="W1171" s="5">
        <v>29519</v>
      </c>
      <c r="X1171" s="5">
        <v>71</v>
      </c>
      <c r="Y1171" s="5">
        <v>19412</v>
      </c>
      <c r="Z1171" s="27">
        <v>132.9384144592</v>
      </c>
      <c r="AA1171" s="5"/>
      <c r="AB1171" s="12">
        <v>3.5669094410673674E-2</v>
      </c>
      <c r="AC1171" s="5">
        <f>(D1171/S1171)*1000000</f>
        <v>3746.5622759657017</v>
      </c>
      <c r="AD1171" s="5">
        <f>S1171/E1171</f>
        <v>5.0857013378925364</v>
      </c>
      <c r="AE1171" s="5">
        <v>0</v>
      </c>
      <c r="AF1171" s="5">
        <v>0</v>
      </c>
      <c r="AG1171" s="5">
        <v>0</v>
      </c>
      <c r="AH1171" s="5">
        <v>2582000</v>
      </c>
      <c r="AI1171" s="5">
        <v>3885812.22</v>
      </c>
      <c r="AJ1171" s="5">
        <v>427.70591000000002</v>
      </c>
      <c r="AK1171" s="5">
        <v>48</v>
      </c>
      <c r="AL1171" s="5">
        <v>2.7499999999999998E-3</v>
      </c>
      <c r="AM1171" s="5">
        <v>4</v>
      </c>
      <c r="AN1171" s="5">
        <v>3.6999999999999999E-4</v>
      </c>
      <c r="AO1171" s="5">
        <v>12</v>
      </c>
      <c r="AP1171" s="5">
        <v>12</v>
      </c>
      <c r="AQ1171" s="5">
        <v>12</v>
      </c>
      <c r="AR1171" s="5">
        <v>3</v>
      </c>
      <c r="AS1171" s="5">
        <v>0</v>
      </c>
      <c r="AT1171" s="5">
        <v>33</v>
      </c>
      <c r="AU1171" s="5">
        <f>IF(AM1171&gt;20,1,0)</f>
        <v>0</v>
      </c>
    </row>
    <row r="1172" spans="1:47">
      <c r="A1172" s="15">
        <v>56000</v>
      </c>
      <c r="B1172" s="1" t="s">
        <v>54</v>
      </c>
      <c r="C1172">
        <v>1999</v>
      </c>
      <c r="D1172">
        <v>1648.7</v>
      </c>
      <c r="E1172" s="13">
        <v>97093</v>
      </c>
      <c r="F1172" s="42">
        <v>9.9</v>
      </c>
      <c r="G1172" s="5">
        <v>2.29</v>
      </c>
      <c r="H1172" s="13"/>
      <c r="I1172" s="13"/>
      <c r="J1172" s="13"/>
      <c r="K1172" s="13"/>
      <c r="L1172" s="13"/>
      <c r="M1172" s="13"/>
      <c r="N1172" s="13"/>
      <c r="O1172" s="30">
        <v>11.6</v>
      </c>
      <c r="P1172" s="29">
        <v>6.1547614846009546</v>
      </c>
      <c r="Q1172" s="15">
        <v>3.5</v>
      </c>
      <c r="S1172" s="25">
        <v>491780</v>
      </c>
      <c r="T1172" s="5">
        <v>17.8</v>
      </c>
      <c r="U1172">
        <v>4.5999999999999996</v>
      </c>
      <c r="V1172" s="9">
        <v>6.1532042190430412</v>
      </c>
      <c r="W1172" s="5">
        <v>27488</v>
      </c>
      <c r="X1172" s="5">
        <v>69.8</v>
      </c>
      <c r="Y1172" s="5">
        <v>19215</v>
      </c>
      <c r="Z1172" s="27">
        <v>155.359415509667</v>
      </c>
      <c r="AA1172" s="5"/>
      <c r="AB1172" s="5"/>
      <c r="AC1172" s="5">
        <f>(D1172/S1172)*1000000</f>
        <v>3352.5153523933468</v>
      </c>
      <c r="AD1172" s="5">
        <f>S1172/E1172</f>
        <v>5.0650407341414931</v>
      </c>
      <c r="AE1172" s="5">
        <v>751000</v>
      </c>
      <c r="AF1172" s="5">
        <v>1168217.3799999999</v>
      </c>
      <c r="AG1172" s="5">
        <v>92.238659999999996</v>
      </c>
      <c r="AH1172" s="5">
        <v>2726999.99</v>
      </c>
      <c r="AI1172" s="5">
        <v>4241982.45</v>
      </c>
      <c r="AJ1172" s="5">
        <v>298.00826999999998</v>
      </c>
      <c r="AK1172" s="5">
        <v>17.02</v>
      </c>
      <c r="AL1172" s="5">
        <v>8.0000000000000004E-4</v>
      </c>
      <c r="AM1172" s="5">
        <v>6</v>
      </c>
      <c r="AN1172" s="5">
        <v>2.2000000000000001E-4</v>
      </c>
      <c r="AO1172" s="5">
        <v>2</v>
      </c>
      <c r="AP1172" s="5">
        <v>2</v>
      </c>
      <c r="AQ1172" s="5">
        <v>2</v>
      </c>
      <c r="AR1172" s="5">
        <v>2</v>
      </c>
      <c r="AS1172" s="5">
        <v>1</v>
      </c>
      <c r="AT1172" s="5">
        <v>58</v>
      </c>
      <c r="AU1172" s="5">
        <f>IF(AM1172&gt;20,1,0)</f>
        <v>0</v>
      </c>
    </row>
    <row r="1173" spans="1:47">
      <c r="A1173" s="15">
        <v>56000</v>
      </c>
      <c r="B1173" s="1" t="s">
        <v>54</v>
      </c>
      <c r="C1173">
        <v>1998</v>
      </c>
      <c r="D1173">
        <v>1560</v>
      </c>
      <c r="E1173" s="17">
        <v>97093</v>
      </c>
      <c r="F1173" s="44"/>
      <c r="G1173" s="5">
        <v>4.78</v>
      </c>
      <c r="H1173" s="17"/>
      <c r="I1173" s="17"/>
      <c r="J1173" s="17"/>
      <c r="K1173" s="17"/>
      <c r="L1173" s="17"/>
      <c r="M1173" s="17"/>
      <c r="N1173" s="17"/>
      <c r="O1173" s="30">
        <v>10.6</v>
      </c>
      <c r="P1173" s="29">
        <v>5.9281186244045898</v>
      </c>
      <c r="Q1173" s="15">
        <v>3.3</v>
      </c>
      <c r="S1173" s="25">
        <v>490787</v>
      </c>
      <c r="T1173" s="5">
        <v>16.5</v>
      </c>
      <c r="U1173">
        <v>4.7</v>
      </c>
      <c r="V1173" s="9">
        <v>5.9433647195619521</v>
      </c>
      <c r="W1173" s="5">
        <v>25741</v>
      </c>
      <c r="X1173">
        <v>70</v>
      </c>
      <c r="Y1173" s="5">
        <v>19280</v>
      </c>
      <c r="Z1173" s="27">
        <v>145.50038673627299</v>
      </c>
      <c r="AB1173" s="5"/>
      <c r="AC1173" s="5">
        <f>(D1173/S1173)*1000000</f>
        <v>3178.568299486335</v>
      </c>
      <c r="AD1173" s="5">
        <f>S1173/E1173</f>
        <v>5.0548134263026174</v>
      </c>
      <c r="AE1173" s="5">
        <v>299700</v>
      </c>
      <c r="AF1173" s="5">
        <v>476494.47</v>
      </c>
      <c r="AG1173" s="5">
        <v>21.653179999999999</v>
      </c>
      <c r="AH1173" s="5">
        <v>1653285.73</v>
      </c>
      <c r="AI1173" s="5">
        <v>2628566.88</v>
      </c>
      <c r="AJ1173" s="5">
        <v>273.36860999999999</v>
      </c>
      <c r="AK1173" s="5">
        <v>28.68</v>
      </c>
      <c r="AL1173" s="5">
        <v>2.8500000000000001E-3</v>
      </c>
      <c r="AM1173" s="5">
        <v>2</v>
      </c>
      <c r="AN1173" s="5">
        <v>8.0000000000000007E-5</v>
      </c>
      <c r="AO1173" s="5">
        <v>3</v>
      </c>
      <c r="AP1173" s="5">
        <v>1</v>
      </c>
      <c r="AQ1173" s="5">
        <v>3</v>
      </c>
      <c r="AR1173" s="5">
        <v>3</v>
      </c>
      <c r="AS1173" s="5">
        <v>2</v>
      </c>
      <c r="AT1173" s="5">
        <v>52</v>
      </c>
      <c r="AU1173" s="5">
        <f>IF(AM1173&gt;20,1,0)</f>
        <v>0</v>
      </c>
    </row>
    <row r="1174" spans="1:47">
      <c r="A1174" s="15">
        <v>56000</v>
      </c>
      <c r="B1174" s="1" t="s">
        <v>54</v>
      </c>
      <c r="C1174">
        <v>1997</v>
      </c>
      <c r="D1174">
        <v>1427.9</v>
      </c>
      <c r="E1174" s="13">
        <v>97093</v>
      </c>
      <c r="F1174" s="13"/>
      <c r="G1174" s="5">
        <v>3.54</v>
      </c>
      <c r="H1174" s="13"/>
      <c r="I1174" s="13"/>
      <c r="J1174" s="13"/>
      <c r="K1174" s="13"/>
      <c r="L1174" s="13"/>
      <c r="M1174" s="13"/>
      <c r="N1174" s="13"/>
      <c r="O1174" s="30">
        <v>13.5</v>
      </c>
      <c r="P1174" s="29">
        <v>5.7634344495616174</v>
      </c>
      <c r="Q1174" s="15">
        <v>3.2</v>
      </c>
      <c r="R1174">
        <v>2.1</v>
      </c>
      <c r="S1174" s="25">
        <v>489451</v>
      </c>
      <c r="T1174" s="5">
        <v>15.8</v>
      </c>
      <c r="U1174">
        <v>4.8</v>
      </c>
      <c r="V1174" s="9">
        <v>5.7681685540984899</v>
      </c>
      <c r="W1174" s="5">
        <v>24282</v>
      </c>
      <c r="X1174" s="5">
        <v>67.599999999999994</v>
      </c>
      <c r="Y1174" s="5">
        <v>18359</v>
      </c>
      <c r="Z1174" s="27">
        <v>145.72205502828399</v>
      </c>
      <c r="AB1174" s="5"/>
      <c r="AC1174" s="5">
        <f>(D1174/S1174)*1000000</f>
        <v>2917.350255694646</v>
      </c>
      <c r="AD1174" s="5">
        <f>S1174/E1174</f>
        <v>5.041053423006808</v>
      </c>
      <c r="AE1174" s="5">
        <v>107900</v>
      </c>
      <c r="AF1174" s="5">
        <v>174222.86</v>
      </c>
      <c r="AG1174" s="5">
        <v>11.07733</v>
      </c>
      <c r="AH1174" s="5">
        <v>5537399.9900000002</v>
      </c>
      <c r="AI1174" s="5">
        <v>8941071.7599999998</v>
      </c>
      <c r="AJ1174" s="5">
        <v>841.04471999999998</v>
      </c>
      <c r="AK1174" s="5">
        <v>69</v>
      </c>
      <c r="AL1174" s="5">
        <v>2.15E-3</v>
      </c>
      <c r="AM1174" s="5">
        <v>3</v>
      </c>
      <c r="AN1174" s="5">
        <v>1.4999999999999999E-4</v>
      </c>
      <c r="AO1174" s="5">
        <v>4</v>
      </c>
      <c r="AP1174" s="5">
        <v>4</v>
      </c>
      <c r="AQ1174" s="5">
        <v>4</v>
      </c>
      <c r="AR1174" s="5">
        <v>4</v>
      </c>
      <c r="AS1174" s="5">
        <v>3</v>
      </c>
      <c r="AT1174" s="5">
        <v>57</v>
      </c>
      <c r="AU1174" s="5">
        <f>IF(AM1174&gt;20,1,0)</f>
        <v>0</v>
      </c>
    </row>
  </sheetData>
  <autoFilter ref="A1:AU1174" xr:uid="{74BEC358-2D6B-4466-97A3-B8BEABC2239D}">
    <sortState ref="A2:AU1174">
      <sortCondition ref="B1"/>
    </sortState>
  </autoFilter>
  <sortState ref="A2:AU1174">
    <sortCondition ref="B2:B1174"/>
    <sortCondition descending="1" ref="C2:C1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8DD3-C791-4B07-86E9-815CF212D236}">
  <sheetPr codeName="Sheet1"/>
  <dimension ref="A1:G353"/>
  <sheetViews>
    <sheetView workbookViewId="0">
      <selection activeCell="K15" sqref="K15"/>
    </sheetView>
  </sheetViews>
  <sheetFormatPr defaultRowHeight="15"/>
  <cols>
    <col min="3" max="3" width="9.140625" customWidth="1"/>
    <col min="6" max="6" width="12.85546875" customWidth="1"/>
  </cols>
  <sheetData>
    <row r="1" spans="1:7">
      <c r="A1" s="5"/>
      <c r="B1" s="5"/>
      <c r="C1" s="5"/>
      <c r="D1" s="34"/>
      <c r="E1" s="34"/>
      <c r="F1" s="34"/>
      <c r="G1" s="5"/>
    </row>
    <row r="2" spans="1:7">
      <c r="A2" s="5"/>
      <c r="B2" s="34"/>
      <c r="C2" s="34"/>
      <c r="D2" s="34"/>
      <c r="E2" s="34"/>
      <c r="F2" s="34"/>
      <c r="G2" s="5"/>
    </row>
    <row r="3" spans="1:7">
      <c r="A3" s="5"/>
      <c r="B3" s="5"/>
      <c r="C3" s="5"/>
      <c r="D3" s="34"/>
      <c r="E3" s="34"/>
      <c r="F3" s="34"/>
      <c r="G3" s="5"/>
    </row>
    <row r="4" spans="1:7">
      <c r="A4" s="5"/>
      <c r="B4" s="5"/>
      <c r="C4" s="34"/>
      <c r="D4" s="34"/>
      <c r="E4" s="34"/>
      <c r="F4" s="34"/>
      <c r="G4" s="34"/>
    </row>
    <row r="5" spans="1:7">
      <c r="A5" s="5"/>
      <c r="B5" s="34"/>
      <c r="C5" s="5"/>
      <c r="D5" s="34"/>
      <c r="E5" s="34"/>
      <c r="F5" s="34"/>
      <c r="G5" s="5"/>
    </row>
    <row r="6" spans="1:7">
      <c r="A6" s="5"/>
      <c r="B6" s="5"/>
      <c r="C6" s="34"/>
      <c r="D6" s="34"/>
      <c r="E6" s="34"/>
      <c r="F6" s="34"/>
      <c r="G6" s="34"/>
    </row>
    <row r="7" spans="1:7">
      <c r="A7" s="5"/>
      <c r="B7" s="5"/>
      <c r="C7" s="5"/>
      <c r="D7" s="34"/>
      <c r="E7" s="34"/>
      <c r="F7" s="34"/>
      <c r="G7" s="34"/>
    </row>
    <row r="8" spans="1:7">
      <c r="A8" s="5"/>
      <c r="B8" s="34"/>
      <c r="C8" s="34"/>
      <c r="D8" s="34"/>
      <c r="E8" s="34"/>
      <c r="F8" s="34"/>
      <c r="G8" s="34"/>
    </row>
    <row r="9" spans="1:7">
      <c r="A9" s="5"/>
      <c r="B9" s="5"/>
      <c r="C9" s="5"/>
      <c r="D9" s="34"/>
      <c r="E9" s="34"/>
      <c r="F9" s="34"/>
      <c r="G9" s="34"/>
    </row>
    <row r="10" spans="1:7">
      <c r="A10" s="5"/>
      <c r="B10" s="5"/>
      <c r="C10" s="34"/>
      <c r="D10" s="34"/>
      <c r="E10" s="34"/>
      <c r="F10" s="34"/>
      <c r="G10" s="34"/>
    </row>
    <row r="11" spans="1:7">
      <c r="A11" s="5"/>
      <c r="B11" s="34"/>
      <c r="C11" s="5"/>
      <c r="D11" s="34"/>
      <c r="E11" s="34"/>
      <c r="F11" s="34"/>
      <c r="G11" s="5"/>
    </row>
    <row r="12" spans="1:7">
      <c r="A12" s="5"/>
      <c r="B12" s="5"/>
      <c r="C12" s="34"/>
      <c r="D12" s="34"/>
      <c r="E12" s="34"/>
      <c r="F12" s="34"/>
      <c r="G12" s="34"/>
    </row>
    <row r="13" spans="1:7">
      <c r="A13" s="5"/>
      <c r="B13" s="5"/>
      <c r="C13" s="5"/>
      <c r="D13" s="34"/>
      <c r="E13" s="34"/>
      <c r="F13" s="34"/>
      <c r="G13" s="34"/>
    </row>
    <row r="14" spans="1:7">
      <c r="A14" s="5"/>
      <c r="B14" s="34"/>
      <c r="C14" s="34"/>
      <c r="D14" s="34"/>
      <c r="E14" s="34"/>
      <c r="F14" s="34"/>
      <c r="G14" s="34"/>
    </row>
    <row r="15" spans="1:7">
      <c r="A15" s="5"/>
      <c r="B15" s="5"/>
      <c r="C15" s="5"/>
      <c r="D15" s="34"/>
      <c r="E15" s="34"/>
      <c r="F15" s="34"/>
      <c r="G15" s="34"/>
    </row>
    <row r="16" spans="1:7">
      <c r="A16" s="5"/>
      <c r="B16" s="5"/>
      <c r="C16" s="34"/>
      <c r="D16" s="34"/>
      <c r="E16" s="34"/>
      <c r="F16" s="34"/>
      <c r="G16" s="34"/>
    </row>
    <row r="17" spans="1:7">
      <c r="A17" s="5"/>
      <c r="B17" s="34"/>
      <c r="C17" s="5"/>
      <c r="D17" s="34"/>
      <c r="E17" s="34"/>
      <c r="F17" s="34"/>
      <c r="G17" s="34"/>
    </row>
    <row r="18" spans="1:7">
      <c r="A18" s="5"/>
      <c r="B18" s="5"/>
      <c r="C18" s="34"/>
      <c r="D18" s="34"/>
      <c r="E18" s="34"/>
      <c r="F18" s="34"/>
      <c r="G18" s="34"/>
    </row>
    <row r="19" spans="1:7">
      <c r="A19" s="5"/>
      <c r="B19" s="5"/>
      <c r="C19" s="5"/>
      <c r="D19" s="34"/>
      <c r="E19" s="34"/>
      <c r="F19" s="34"/>
      <c r="G19" s="34"/>
    </row>
    <row r="20" spans="1:7">
      <c r="A20" s="5"/>
      <c r="B20" s="34"/>
      <c r="C20" s="34"/>
      <c r="D20" s="34"/>
      <c r="E20" s="34"/>
      <c r="F20" s="34"/>
      <c r="G20" s="5"/>
    </row>
    <row r="21" spans="1:7">
      <c r="A21" s="5"/>
      <c r="B21" s="5"/>
      <c r="C21" s="5"/>
      <c r="D21" s="34"/>
      <c r="E21" s="34"/>
      <c r="F21" s="34"/>
      <c r="G21" s="5"/>
    </row>
    <row r="22" spans="1:7">
      <c r="A22" s="5"/>
      <c r="B22" s="5"/>
      <c r="C22" s="34"/>
      <c r="D22" s="34"/>
      <c r="E22" s="34"/>
      <c r="F22" s="34"/>
      <c r="G22" s="34"/>
    </row>
    <row r="23" spans="1:7">
      <c r="A23" s="5"/>
      <c r="B23" s="34"/>
      <c r="C23" s="5"/>
      <c r="D23" s="34"/>
      <c r="E23" s="34"/>
      <c r="F23" s="34"/>
      <c r="G23" s="34"/>
    </row>
    <row r="24" spans="1:7">
      <c r="A24" s="5"/>
      <c r="B24" s="5"/>
      <c r="C24" s="34"/>
      <c r="D24" s="34"/>
      <c r="E24" s="34"/>
      <c r="F24" s="34"/>
      <c r="G24" s="34"/>
    </row>
    <row r="25" spans="1:7">
      <c r="A25" s="5"/>
      <c r="B25" s="5"/>
      <c r="C25" s="5"/>
      <c r="D25" s="34"/>
      <c r="E25" s="34"/>
      <c r="F25" s="34"/>
      <c r="G25" s="34"/>
    </row>
    <row r="26" spans="1:7">
      <c r="A26" s="5"/>
      <c r="B26" s="34"/>
      <c r="C26" s="34"/>
      <c r="D26" s="34"/>
      <c r="E26" s="34"/>
      <c r="F26" s="34"/>
      <c r="G26" s="5"/>
    </row>
    <row r="27" spans="1:7">
      <c r="A27" s="5"/>
      <c r="B27" s="5"/>
      <c r="C27" s="5"/>
      <c r="D27" s="34"/>
      <c r="E27" s="34"/>
      <c r="F27" s="34"/>
      <c r="G27" s="34"/>
    </row>
    <row r="28" spans="1:7">
      <c r="A28" s="5"/>
      <c r="B28" s="5"/>
      <c r="C28" s="34"/>
      <c r="D28" s="34"/>
      <c r="E28" s="34"/>
      <c r="F28" s="34"/>
      <c r="G28" s="34"/>
    </row>
    <row r="29" spans="1:7">
      <c r="A29" s="5"/>
      <c r="B29" s="34"/>
      <c r="C29" s="5"/>
      <c r="D29" s="34"/>
      <c r="E29" s="34"/>
      <c r="F29" s="34"/>
      <c r="G29" s="34"/>
    </row>
    <row r="30" spans="1:7">
      <c r="A30" s="5"/>
      <c r="B30" s="5"/>
      <c r="C30" s="34"/>
      <c r="D30" s="34"/>
      <c r="E30" s="34"/>
      <c r="F30" s="34"/>
      <c r="G30" s="34"/>
    </row>
    <row r="31" spans="1:7">
      <c r="A31" s="5"/>
      <c r="B31" s="5"/>
      <c r="C31" s="5"/>
      <c r="D31" s="34"/>
      <c r="E31" s="34"/>
      <c r="F31" s="34"/>
      <c r="G31" s="34"/>
    </row>
    <row r="32" spans="1:7">
      <c r="A32" s="5"/>
      <c r="B32" s="34"/>
      <c r="C32" s="34"/>
      <c r="D32" s="34"/>
      <c r="E32" s="34"/>
      <c r="F32" s="34"/>
      <c r="G32" s="34"/>
    </row>
    <row r="33" spans="1:7">
      <c r="A33" s="5"/>
      <c r="B33" s="5"/>
      <c r="C33" s="5"/>
      <c r="D33" s="34"/>
      <c r="E33" s="34"/>
      <c r="F33" s="34"/>
      <c r="G33" s="34"/>
    </row>
    <row r="34" spans="1:7">
      <c r="A34" s="5"/>
      <c r="B34" s="5"/>
      <c r="C34" s="34"/>
      <c r="D34" s="34"/>
      <c r="E34" s="34"/>
      <c r="F34" s="34"/>
      <c r="G34" s="34"/>
    </row>
    <row r="35" spans="1:7">
      <c r="A35" s="5"/>
      <c r="B35" s="34"/>
      <c r="C35" s="5"/>
      <c r="D35" s="34"/>
      <c r="E35" s="34"/>
      <c r="F35" s="34"/>
      <c r="G35" s="34"/>
    </row>
    <row r="36" spans="1:7">
      <c r="A36" s="5"/>
      <c r="B36" s="5"/>
      <c r="C36" s="5"/>
      <c r="D36" s="34"/>
      <c r="E36" s="34"/>
      <c r="F36" s="34"/>
      <c r="G36" s="5"/>
    </row>
    <row r="37" spans="1:7">
      <c r="A37" s="5"/>
      <c r="B37" s="5"/>
      <c r="C37" s="5"/>
      <c r="D37" s="34"/>
      <c r="E37" s="34"/>
      <c r="F37" s="34"/>
      <c r="G37" s="34"/>
    </row>
    <row r="38" spans="1:7">
      <c r="A38" s="5"/>
      <c r="B38" s="34"/>
      <c r="C38" s="34"/>
      <c r="D38" s="34"/>
      <c r="E38" s="34"/>
      <c r="F38" s="34"/>
      <c r="G38" s="5"/>
    </row>
    <row r="39" spans="1:7">
      <c r="A39" s="5"/>
      <c r="B39" s="5"/>
      <c r="C39" s="5"/>
      <c r="D39" s="34"/>
      <c r="E39" s="34"/>
      <c r="F39" s="34"/>
      <c r="G39" s="34"/>
    </row>
    <row r="40" spans="1:7">
      <c r="A40" s="5"/>
      <c r="B40" s="5"/>
      <c r="C40" s="34"/>
      <c r="D40" s="34"/>
      <c r="E40" s="34"/>
      <c r="F40" s="34"/>
      <c r="G40" s="34"/>
    </row>
    <row r="41" spans="1:7">
      <c r="A41" s="5"/>
      <c r="B41" s="34"/>
      <c r="C41" s="5"/>
      <c r="D41" s="34"/>
      <c r="E41" s="34"/>
      <c r="F41" s="34"/>
      <c r="G41" s="34"/>
    </row>
    <row r="42" spans="1:7">
      <c r="A42" s="5"/>
      <c r="B42" s="5"/>
      <c r="C42" s="5"/>
      <c r="D42" s="34"/>
      <c r="E42" s="34"/>
      <c r="F42" s="34"/>
      <c r="G42" s="34"/>
    </row>
    <row r="43" spans="1:7">
      <c r="A43" s="5"/>
      <c r="B43" s="5"/>
      <c r="C43" s="5"/>
      <c r="D43" s="34"/>
      <c r="E43" s="34"/>
      <c r="F43" s="34"/>
      <c r="G43" s="34"/>
    </row>
    <row r="44" spans="1:7">
      <c r="A44" s="5"/>
      <c r="B44" s="34"/>
      <c r="C44" s="5"/>
      <c r="D44" s="34"/>
      <c r="E44" s="34"/>
      <c r="F44" s="34"/>
      <c r="G44" s="5"/>
    </row>
    <row r="45" spans="1:7">
      <c r="A45" s="5"/>
      <c r="B45" s="5"/>
      <c r="C45" s="34"/>
      <c r="D45" s="34"/>
      <c r="E45" s="34"/>
      <c r="F45" s="34"/>
      <c r="G45" s="5"/>
    </row>
    <row r="46" spans="1:7">
      <c r="A46" s="5"/>
      <c r="B46" s="5"/>
      <c r="C46" s="5"/>
      <c r="D46" s="34"/>
      <c r="E46" s="34"/>
      <c r="F46" s="34"/>
      <c r="G46" s="34"/>
    </row>
    <row r="47" spans="1:7">
      <c r="A47" s="5"/>
      <c r="B47" s="34"/>
      <c r="C47" s="34"/>
      <c r="D47" s="34"/>
      <c r="E47" s="34"/>
      <c r="F47" s="34"/>
      <c r="G47" s="34"/>
    </row>
    <row r="48" spans="1:7">
      <c r="A48" s="5"/>
      <c r="B48" s="5"/>
      <c r="C48" s="5"/>
      <c r="D48" s="34"/>
      <c r="E48" s="34"/>
      <c r="F48" s="34"/>
      <c r="G48" s="34"/>
    </row>
    <row r="49" spans="1:7">
      <c r="A49" s="5"/>
      <c r="B49" s="5"/>
      <c r="C49" s="34"/>
      <c r="D49" s="34"/>
      <c r="E49" s="34"/>
      <c r="F49" s="34"/>
      <c r="G49" s="34"/>
    </row>
    <row r="50" spans="1:7">
      <c r="A50" s="5"/>
      <c r="B50" s="34"/>
      <c r="C50" s="5"/>
      <c r="D50" s="34"/>
      <c r="E50" s="34"/>
      <c r="F50" s="34"/>
      <c r="G50" s="5"/>
    </row>
    <row r="51" spans="1:7">
      <c r="A51" s="5"/>
      <c r="B51" s="5"/>
      <c r="C51" s="34"/>
      <c r="D51" s="34"/>
      <c r="E51" s="34"/>
      <c r="F51" s="34"/>
      <c r="G51" s="5"/>
    </row>
    <row r="52" spans="1:7">
      <c r="A52" s="5"/>
      <c r="B52" s="5"/>
      <c r="C52" s="5"/>
      <c r="D52" s="34"/>
      <c r="E52" s="34"/>
      <c r="F52" s="34"/>
      <c r="G52" s="5"/>
    </row>
    <row r="53" spans="1:7">
      <c r="A53" s="5"/>
      <c r="B53" s="34"/>
      <c r="C53" s="34"/>
      <c r="D53" s="34"/>
      <c r="E53" s="34"/>
      <c r="F53" s="34"/>
      <c r="G53" s="5"/>
    </row>
    <row r="54" spans="1:7">
      <c r="A54" s="5"/>
      <c r="B54" s="5"/>
      <c r="C54" s="5"/>
      <c r="D54" s="34"/>
      <c r="E54" s="34"/>
      <c r="F54" s="34"/>
      <c r="G54" s="5"/>
    </row>
    <row r="55" spans="1:7">
      <c r="A55" s="5"/>
      <c r="B55" s="5"/>
      <c r="C55" s="34"/>
      <c r="D55" s="34"/>
      <c r="E55" s="34"/>
      <c r="F55" s="34"/>
      <c r="G55" s="5"/>
    </row>
    <row r="56" spans="1:7">
      <c r="A56" s="5"/>
      <c r="B56" s="34"/>
      <c r="C56" s="5"/>
      <c r="D56" s="34"/>
      <c r="E56" s="34"/>
      <c r="F56" s="34"/>
      <c r="G56" s="34"/>
    </row>
    <row r="57" spans="1:7">
      <c r="A57" s="5"/>
      <c r="B57" s="5"/>
      <c r="C57" s="5"/>
      <c r="D57" s="34"/>
      <c r="E57" s="34"/>
      <c r="F57" s="34"/>
      <c r="G57" s="34"/>
    </row>
    <row r="58" spans="1:7">
      <c r="A58" s="5"/>
      <c r="B58" s="5"/>
      <c r="C58" s="34"/>
      <c r="D58" s="34"/>
      <c r="E58" s="34"/>
      <c r="F58" s="34"/>
      <c r="G58" s="34"/>
    </row>
    <row r="59" spans="1:7">
      <c r="A59" s="5"/>
      <c r="B59" s="34"/>
      <c r="C59" s="5"/>
      <c r="D59" s="34"/>
      <c r="E59" s="34"/>
      <c r="F59" s="34"/>
      <c r="G59" s="34"/>
    </row>
    <row r="60" spans="1:7">
      <c r="A60" s="5"/>
      <c r="B60" s="5"/>
      <c r="C60" s="34"/>
      <c r="D60" s="34"/>
      <c r="E60" s="34"/>
      <c r="F60" s="34"/>
      <c r="G60" s="34"/>
    </row>
    <row r="61" spans="1:7">
      <c r="A61" s="5"/>
      <c r="B61" s="5"/>
      <c r="C61" s="5"/>
      <c r="D61" s="34"/>
      <c r="E61" s="34"/>
      <c r="F61" s="34"/>
      <c r="G61" s="34"/>
    </row>
    <row r="62" spans="1:7">
      <c r="A62" s="5"/>
      <c r="B62" s="34"/>
      <c r="C62" s="5"/>
      <c r="D62" s="34"/>
      <c r="E62" s="34"/>
      <c r="F62" s="34"/>
      <c r="G62" s="5"/>
    </row>
    <row r="63" spans="1:7">
      <c r="A63" s="5"/>
      <c r="B63" s="5"/>
      <c r="C63" s="34"/>
      <c r="D63" s="34"/>
      <c r="E63" s="34"/>
      <c r="F63" s="34"/>
      <c r="G63" s="34"/>
    </row>
    <row r="64" spans="1:7">
      <c r="A64" s="5"/>
      <c r="B64" s="5"/>
      <c r="C64" s="5"/>
      <c r="D64" s="34"/>
      <c r="E64" s="34"/>
      <c r="F64" s="34"/>
      <c r="G64" s="5"/>
    </row>
    <row r="65" spans="1:7">
      <c r="A65" s="5"/>
      <c r="B65" s="34"/>
      <c r="C65" s="34"/>
      <c r="D65" s="34"/>
      <c r="E65" s="34"/>
      <c r="F65" s="34"/>
      <c r="G65" s="34"/>
    </row>
    <row r="66" spans="1:7">
      <c r="A66" s="5"/>
      <c r="B66" s="5"/>
      <c r="C66" s="5"/>
      <c r="D66" s="34"/>
      <c r="E66" s="34"/>
      <c r="F66" s="34"/>
      <c r="G66" s="34"/>
    </row>
    <row r="67" spans="1:7">
      <c r="A67" s="5"/>
      <c r="B67" s="5"/>
      <c r="C67" s="34"/>
      <c r="D67" s="34"/>
      <c r="E67" s="34"/>
      <c r="F67" s="34"/>
      <c r="G67" s="5"/>
    </row>
    <row r="68" spans="1:7">
      <c r="A68" s="5"/>
      <c r="B68" s="34"/>
      <c r="C68" s="5"/>
      <c r="D68" s="34"/>
      <c r="E68" s="34"/>
      <c r="F68" s="34"/>
      <c r="G68" s="34"/>
    </row>
    <row r="69" spans="1:7">
      <c r="A69" s="5"/>
      <c r="B69" s="5"/>
      <c r="C69" s="34"/>
      <c r="D69" s="34"/>
      <c r="E69" s="34"/>
      <c r="F69" s="34"/>
      <c r="G69" s="34"/>
    </row>
    <row r="70" spans="1:7">
      <c r="A70" s="5"/>
      <c r="B70" s="5"/>
      <c r="C70" s="5"/>
      <c r="D70" s="34"/>
      <c r="E70" s="34"/>
      <c r="F70" s="34"/>
      <c r="G70" s="34"/>
    </row>
    <row r="71" spans="1:7">
      <c r="A71" s="5"/>
      <c r="B71" s="34"/>
      <c r="C71" s="34"/>
      <c r="D71" s="34"/>
      <c r="E71" s="34"/>
      <c r="F71" s="34"/>
      <c r="G71" s="34"/>
    </row>
    <row r="72" spans="1:7">
      <c r="A72" s="5"/>
      <c r="B72" s="5"/>
      <c r="C72" s="5"/>
      <c r="D72" s="34"/>
      <c r="E72" s="34"/>
      <c r="F72" s="34"/>
      <c r="G72" s="34"/>
    </row>
    <row r="73" spans="1:7">
      <c r="A73" s="5"/>
      <c r="B73" s="5"/>
      <c r="C73" s="5"/>
      <c r="D73" s="34"/>
      <c r="E73" s="34"/>
      <c r="F73" s="34"/>
      <c r="G73" s="34"/>
    </row>
    <row r="74" spans="1:7">
      <c r="A74" s="5"/>
      <c r="B74" s="34"/>
      <c r="C74" s="5"/>
      <c r="D74" s="34"/>
      <c r="E74" s="34"/>
      <c r="F74" s="34"/>
      <c r="G74" s="34"/>
    </row>
    <row r="75" spans="1:7">
      <c r="A75" s="5"/>
      <c r="B75" s="5"/>
      <c r="C75" s="34"/>
      <c r="D75" s="34"/>
      <c r="E75" s="34"/>
      <c r="F75" s="34"/>
      <c r="G75" s="34"/>
    </row>
    <row r="76" spans="1:7">
      <c r="A76" s="5"/>
      <c r="B76" s="5"/>
      <c r="C76" s="5"/>
      <c r="D76" s="34"/>
      <c r="E76" s="34"/>
      <c r="F76" s="34"/>
      <c r="G76" s="34"/>
    </row>
    <row r="77" spans="1:7">
      <c r="A77" s="5"/>
      <c r="B77" s="34"/>
      <c r="C77" s="34"/>
      <c r="D77" s="34"/>
      <c r="E77" s="34"/>
      <c r="F77" s="34"/>
      <c r="G77" s="34"/>
    </row>
    <row r="78" spans="1:7">
      <c r="A78" s="5"/>
      <c r="B78" s="5"/>
      <c r="C78" s="5"/>
      <c r="D78" s="34"/>
      <c r="E78" s="34"/>
      <c r="F78" s="34"/>
      <c r="G78" s="34"/>
    </row>
    <row r="79" spans="1:7">
      <c r="A79" s="5"/>
      <c r="B79" s="5"/>
      <c r="C79" s="5"/>
      <c r="D79" s="34"/>
      <c r="E79" s="34"/>
      <c r="F79" s="34"/>
      <c r="G79" s="34"/>
    </row>
    <row r="80" spans="1:7">
      <c r="A80" s="5"/>
      <c r="B80" s="34"/>
      <c r="C80" s="34"/>
      <c r="D80" s="34"/>
      <c r="E80" s="34"/>
      <c r="F80" s="34"/>
      <c r="G80" s="5"/>
    </row>
    <row r="81" spans="1:7">
      <c r="A81" s="5"/>
      <c r="B81" s="5"/>
      <c r="C81" s="5"/>
      <c r="D81" s="34"/>
      <c r="E81" s="34"/>
      <c r="F81" s="34"/>
      <c r="G81" s="34"/>
    </row>
    <row r="82" spans="1:7">
      <c r="A82" s="5"/>
      <c r="B82" s="5"/>
      <c r="C82" s="34"/>
      <c r="D82" s="34"/>
      <c r="E82" s="34"/>
      <c r="F82" s="34"/>
      <c r="G82" s="5"/>
    </row>
    <row r="83" spans="1:7">
      <c r="A83" s="5"/>
      <c r="B83" s="34"/>
      <c r="C83" s="5"/>
      <c r="D83" s="34"/>
      <c r="E83" s="34"/>
      <c r="F83" s="34"/>
      <c r="G83" s="34"/>
    </row>
    <row r="84" spans="1:7">
      <c r="A84" s="5"/>
      <c r="B84" s="5"/>
      <c r="C84" s="34"/>
      <c r="D84" s="34"/>
      <c r="E84" s="34"/>
      <c r="F84" s="34"/>
      <c r="G84" s="34"/>
    </row>
    <row r="85" spans="1:7">
      <c r="A85" s="5"/>
      <c r="B85" s="5"/>
      <c r="C85" s="5"/>
      <c r="D85" s="34"/>
      <c r="E85" s="34"/>
      <c r="F85" s="34"/>
      <c r="G85" s="34"/>
    </row>
    <row r="86" spans="1:7">
      <c r="A86" s="5"/>
      <c r="B86" s="34"/>
      <c r="C86" s="34"/>
      <c r="D86" s="34"/>
      <c r="E86" s="34"/>
      <c r="F86" s="34"/>
      <c r="G86" s="34"/>
    </row>
    <row r="87" spans="1:7">
      <c r="A87" s="5"/>
      <c r="B87" s="5"/>
      <c r="C87" s="5"/>
      <c r="D87" s="34"/>
      <c r="E87" s="34"/>
      <c r="F87" s="34"/>
      <c r="G87" s="5"/>
    </row>
    <row r="88" spans="1:7">
      <c r="A88" s="5"/>
      <c r="B88" s="5"/>
      <c r="C88" s="34"/>
      <c r="D88" s="34"/>
      <c r="E88" s="34"/>
      <c r="F88" s="34"/>
      <c r="G88" s="5"/>
    </row>
    <row r="89" spans="1:7">
      <c r="A89" s="5"/>
      <c r="B89" s="34"/>
      <c r="C89" s="5"/>
      <c r="D89" s="34"/>
      <c r="E89" s="34"/>
      <c r="F89" s="34"/>
      <c r="G89" s="34"/>
    </row>
    <row r="90" spans="1:7">
      <c r="A90" s="5"/>
      <c r="B90" s="5"/>
      <c r="C90" s="34"/>
      <c r="D90" s="34"/>
      <c r="E90" s="34"/>
      <c r="F90" s="34"/>
      <c r="G90" s="34"/>
    </row>
    <row r="91" spans="1:7">
      <c r="A91" s="5"/>
      <c r="B91" s="5"/>
      <c r="C91" s="5"/>
      <c r="D91" s="34"/>
      <c r="E91" s="34"/>
      <c r="F91" s="34"/>
      <c r="G91" s="34"/>
    </row>
    <row r="92" spans="1:7">
      <c r="A92" s="5"/>
      <c r="B92" s="34"/>
      <c r="C92" s="5"/>
      <c r="D92" s="34"/>
      <c r="E92" s="34"/>
      <c r="F92" s="34"/>
      <c r="G92" s="34"/>
    </row>
    <row r="93" spans="1:7">
      <c r="A93" s="5"/>
      <c r="B93" s="5"/>
      <c r="C93" s="5"/>
      <c r="D93" s="34"/>
      <c r="E93" s="34"/>
      <c r="F93" s="34"/>
      <c r="G93" s="34"/>
    </row>
    <row r="94" spans="1:7">
      <c r="A94" s="5"/>
      <c r="B94" s="5"/>
      <c r="C94" s="5"/>
      <c r="D94" s="34"/>
      <c r="E94" s="34"/>
      <c r="F94" s="34"/>
      <c r="G94" s="34"/>
    </row>
    <row r="95" spans="1:7">
      <c r="A95" s="5"/>
      <c r="B95" s="34"/>
      <c r="C95" s="5"/>
      <c r="D95" s="34"/>
      <c r="E95" s="34"/>
      <c r="F95" s="34"/>
      <c r="G95" s="34"/>
    </row>
    <row r="96" spans="1:7">
      <c r="A96" s="5"/>
      <c r="B96" s="5"/>
      <c r="C96" s="34"/>
      <c r="D96" s="34"/>
      <c r="E96" s="34"/>
      <c r="F96" s="34"/>
      <c r="G96" s="5"/>
    </row>
    <row r="97" spans="1:7">
      <c r="A97" s="5"/>
      <c r="B97" s="5"/>
      <c r="C97" s="5"/>
      <c r="D97" s="34"/>
      <c r="E97" s="34"/>
      <c r="F97" s="34"/>
      <c r="G97" s="34"/>
    </row>
    <row r="98" spans="1:7">
      <c r="A98" s="5"/>
      <c r="B98" s="34"/>
      <c r="C98" s="5"/>
      <c r="D98" s="34"/>
      <c r="E98" s="34"/>
      <c r="F98" s="34"/>
      <c r="G98" s="5"/>
    </row>
    <row r="99" spans="1:7">
      <c r="A99" s="5"/>
      <c r="B99" s="5"/>
      <c r="C99" s="34"/>
      <c r="D99" s="34"/>
      <c r="E99" s="34"/>
      <c r="F99" s="34"/>
      <c r="G99" s="5"/>
    </row>
    <row r="100" spans="1:7">
      <c r="A100" s="5"/>
      <c r="B100" s="5"/>
      <c r="C100" s="5"/>
      <c r="D100" s="34"/>
      <c r="E100" s="34"/>
      <c r="F100" s="34"/>
      <c r="G100" s="5"/>
    </row>
    <row r="101" spans="1:7">
      <c r="A101" s="5"/>
      <c r="B101" s="34"/>
      <c r="C101" s="34"/>
      <c r="D101" s="34"/>
      <c r="E101" s="34"/>
      <c r="F101" s="34"/>
      <c r="G101" s="34"/>
    </row>
    <row r="102" spans="1:7">
      <c r="A102" s="5"/>
      <c r="B102" s="5"/>
      <c r="C102" s="5"/>
      <c r="D102" s="34"/>
      <c r="E102" s="34"/>
      <c r="F102" s="34"/>
      <c r="G102" s="34"/>
    </row>
    <row r="103" spans="1:7">
      <c r="A103" s="5"/>
      <c r="B103" s="5"/>
      <c r="C103" s="34"/>
      <c r="D103" s="34"/>
      <c r="E103" s="34"/>
      <c r="F103" s="34"/>
      <c r="G103" s="34"/>
    </row>
    <row r="104" spans="1:7">
      <c r="A104" s="5"/>
      <c r="B104" s="34"/>
      <c r="C104" s="5"/>
      <c r="D104" s="34"/>
      <c r="E104" s="34"/>
      <c r="F104" s="34"/>
      <c r="G104" s="5"/>
    </row>
    <row r="105" spans="1:7">
      <c r="A105" s="5"/>
      <c r="B105" s="5"/>
      <c r="C105" s="34"/>
      <c r="D105" s="34"/>
      <c r="E105" s="34"/>
      <c r="F105" s="34"/>
      <c r="G105" s="34"/>
    </row>
    <row r="106" spans="1:7">
      <c r="A106" s="5"/>
      <c r="B106" s="5"/>
      <c r="C106" s="5"/>
      <c r="D106" s="34"/>
      <c r="E106" s="34"/>
      <c r="F106" s="34"/>
      <c r="G106" s="34"/>
    </row>
    <row r="107" spans="1:7">
      <c r="A107" s="5"/>
      <c r="B107" s="34"/>
      <c r="C107" s="34"/>
      <c r="D107" s="34"/>
      <c r="E107" s="34"/>
      <c r="F107" s="34"/>
      <c r="G107" s="5"/>
    </row>
    <row r="108" spans="1:7">
      <c r="A108" s="5"/>
      <c r="B108" s="5"/>
      <c r="C108" s="5"/>
      <c r="D108" s="34"/>
      <c r="E108" s="34"/>
      <c r="F108" s="34"/>
      <c r="G108" s="5"/>
    </row>
    <row r="109" spans="1:7">
      <c r="A109" s="5"/>
      <c r="B109" s="5"/>
      <c r="C109" s="34"/>
      <c r="D109" s="34"/>
      <c r="E109" s="34"/>
      <c r="F109" s="34"/>
      <c r="G109" s="34"/>
    </row>
    <row r="110" spans="1:7">
      <c r="A110" s="5"/>
      <c r="B110" s="34"/>
      <c r="C110" s="5"/>
      <c r="D110" s="34"/>
      <c r="E110" s="34"/>
      <c r="F110" s="34"/>
      <c r="G110" s="34"/>
    </row>
    <row r="111" spans="1:7">
      <c r="A111" s="5"/>
      <c r="B111" s="5"/>
      <c r="C111" s="34"/>
      <c r="D111" s="34"/>
      <c r="E111" s="34"/>
      <c r="F111" s="34"/>
      <c r="G111" s="5"/>
    </row>
    <row r="112" spans="1:7">
      <c r="A112" s="5"/>
      <c r="B112" s="5"/>
      <c r="C112" s="5"/>
      <c r="D112" s="34"/>
      <c r="E112" s="34"/>
      <c r="F112" s="34"/>
      <c r="G112" s="34"/>
    </row>
    <row r="113" spans="1:7">
      <c r="A113" s="5"/>
      <c r="B113" s="34"/>
      <c r="C113" s="34"/>
      <c r="D113" s="34"/>
      <c r="E113" s="34"/>
      <c r="F113" s="34"/>
      <c r="G113" s="34"/>
    </row>
    <row r="114" spans="1:7">
      <c r="A114" s="5"/>
      <c r="B114" s="5"/>
      <c r="C114" s="5"/>
      <c r="D114" s="34"/>
      <c r="E114" s="34"/>
      <c r="F114" s="34"/>
      <c r="G114" s="34"/>
    </row>
    <row r="115" spans="1:7">
      <c r="A115" s="5"/>
      <c r="B115" s="5"/>
      <c r="C115" s="34"/>
      <c r="D115" s="34"/>
      <c r="E115" s="34"/>
      <c r="F115" s="34"/>
      <c r="G115" s="34"/>
    </row>
    <row r="116" spans="1:7">
      <c r="A116" s="5"/>
      <c r="B116" s="34"/>
      <c r="C116" s="5"/>
      <c r="D116" s="34"/>
      <c r="E116" s="34"/>
      <c r="F116" s="34"/>
      <c r="G116" s="34"/>
    </row>
    <row r="117" spans="1:7">
      <c r="A117" s="5"/>
      <c r="B117" s="5"/>
      <c r="C117" s="34"/>
      <c r="D117" s="34"/>
      <c r="E117" s="34"/>
      <c r="F117" s="34"/>
      <c r="G117" s="34"/>
    </row>
    <row r="118" spans="1:7">
      <c r="A118" s="5"/>
      <c r="B118" s="34"/>
      <c r="C118" s="5"/>
      <c r="D118" s="34"/>
      <c r="E118" s="34"/>
      <c r="F118" s="34"/>
      <c r="G118" s="34"/>
    </row>
    <row r="119" spans="1:7">
      <c r="A119" s="5"/>
      <c r="B119" s="34"/>
      <c r="C119" s="34"/>
      <c r="D119" s="34"/>
      <c r="E119" s="34"/>
      <c r="F119" s="34"/>
      <c r="G119" s="5"/>
    </row>
    <row r="120" spans="1:7">
      <c r="A120" s="5"/>
      <c r="B120" s="5"/>
      <c r="C120" s="5"/>
      <c r="D120" s="34"/>
      <c r="E120" s="34"/>
      <c r="F120" s="34"/>
      <c r="G120" s="5"/>
    </row>
    <row r="121" spans="1:7">
      <c r="A121" s="5"/>
      <c r="B121" s="34"/>
      <c r="C121" s="34"/>
      <c r="D121" s="34"/>
      <c r="E121" s="34"/>
      <c r="F121" s="34"/>
      <c r="G121" s="34"/>
    </row>
    <row r="122" spans="1:7">
      <c r="A122" s="5"/>
      <c r="B122" s="34"/>
      <c r="C122" s="5"/>
      <c r="D122" s="34"/>
      <c r="E122" s="34"/>
      <c r="F122" s="34"/>
      <c r="G122" s="34"/>
    </row>
    <row r="123" spans="1:7">
      <c r="A123" s="5"/>
      <c r="B123" s="5"/>
      <c r="C123" s="34"/>
      <c r="D123" s="34"/>
      <c r="E123" s="34"/>
      <c r="F123" s="34"/>
      <c r="G123" s="5"/>
    </row>
    <row r="124" spans="1:7">
      <c r="A124" s="5"/>
      <c r="B124" s="34"/>
      <c r="C124" s="5"/>
      <c r="D124" s="34"/>
      <c r="E124" s="34"/>
      <c r="F124" s="34"/>
      <c r="G124" s="34"/>
    </row>
    <row r="125" spans="1:7">
      <c r="A125" s="5"/>
      <c r="B125" s="34"/>
      <c r="C125" s="5"/>
      <c r="D125" s="34"/>
      <c r="E125" s="34"/>
      <c r="F125" s="34"/>
      <c r="G125" s="5"/>
    </row>
    <row r="126" spans="1:7">
      <c r="A126" s="5"/>
      <c r="B126" s="5"/>
      <c r="C126" s="34"/>
      <c r="D126" s="34"/>
      <c r="E126" s="34"/>
      <c r="F126" s="34"/>
      <c r="G126" s="34"/>
    </row>
    <row r="127" spans="1:7">
      <c r="A127" s="5"/>
      <c r="B127" s="34"/>
      <c r="C127" s="5"/>
      <c r="D127" s="34"/>
      <c r="E127" s="34"/>
      <c r="F127" s="34"/>
      <c r="G127" s="34"/>
    </row>
    <row r="128" spans="1:7">
      <c r="A128" s="5"/>
      <c r="B128" s="34"/>
      <c r="C128" s="5"/>
      <c r="D128" s="34"/>
      <c r="E128" s="34"/>
      <c r="F128" s="34"/>
      <c r="G128" s="5"/>
    </row>
    <row r="129" spans="1:7">
      <c r="A129" s="5"/>
      <c r="B129" s="5"/>
      <c r="C129" s="5"/>
      <c r="D129" s="34"/>
      <c r="E129" s="34"/>
      <c r="F129" s="34"/>
      <c r="G129" s="5"/>
    </row>
    <row r="130" spans="1:7">
      <c r="A130" s="5"/>
      <c r="B130" s="34"/>
      <c r="C130" s="5"/>
      <c r="D130" s="34"/>
      <c r="E130" s="34"/>
      <c r="F130" s="34"/>
      <c r="G130" s="34"/>
    </row>
    <row r="131" spans="1:7">
      <c r="A131" s="5"/>
      <c r="B131" s="34"/>
      <c r="C131" s="5"/>
      <c r="D131" s="34"/>
      <c r="E131" s="34"/>
      <c r="F131" s="34"/>
      <c r="G131" s="34"/>
    </row>
    <row r="132" spans="1:7">
      <c r="A132" s="5"/>
      <c r="B132" s="5"/>
      <c r="C132" s="5"/>
      <c r="D132" s="34"/>
      <c r="E132" s="34"/>
      <c r="F132" s="34"/>
      <c r="G132" s="34"/>
    </row>
    <row r="133" spans="1:7">
      <c r="A133" s="5"/>
      <c r="B133" s="34"/>
      <c r="C133" s="5"/>
      <c r="D133" s="34"/>
      <c r="E133" s="34"/>
      <c r="F133" s="34"/>
      <c r="G133" s="34"/>
    </row>
    <row r="134" spans="1:7">
      <c r="A134" s="5"/>
      <c r="B134" s="34"/>
      <c r="C134" s="5"/>
      <c r="D134" s="34"/>
      <c r="E134" s="34"/>
      <c r="F134" s="34"/>
      <c r="G134" s="34"/>
    </row>
    <row r="135" spans="1:7">
      <c r="A135" s="5"/>
      <c r="B135" s="5"/>
      <c r="C135" s="5"/>
      <c r="D135" s="34"/>
      <c r="E135" s="34"/>
      <c r="F135" s="34"/>
      <c r="G135" s="5"/>
    </row>
    <row r="136" spans="1:7">
      <c r="A136" s="5"/>
      <c r="B136" s="34"/>
      <c r="C136" s="5"/>
      <c r="D136" s="34"/>
      <c r="E136" s="34"/>
      <c r="F136" s="34"/>
      <c r="G136" s="34"/>
    </row>
    <row r="137" spans="1:7">
      <c r="A137" s="5"/>
      <c r="B137" s="34"/>
      <c r="C137" s="5"/>
      <c r="D137" s="34"/>
      <c r="E137" s="34"/>
      <c r="F137" s="34"/>
      <c r="G137" s="34"/>
    </row>
    <row r="138" spans="1:7">
      <c r="A138" s="5"/>
      <c r="B138" s="5"/>
      <c r="C138" s="5"/>
      <c r="D138" s="34"/>
      <c r="E138" s="34"/>
      <c r="F138" s="34"/>
      <c r="G138" s="5"/>
    </row>
    <row r="139" spans="1:7">
      <c r="A139" s="5"/>
      <c r="B139" s="34"/>
      <c r="C139" s="5"/>
      <c r="D139" s="34"/>
      <c r="E139" s="34"/>
      <c r="F139" s="34"/>
      <c r="G139" s="34"/>
    </row>
    <row r="140" spans="1:7">
      <c r="A140" s="5"/>
      <c r="B140" s="34"/>
      <c r="C140" s="5"/>
      <c r="D140" s="34"/>
      <c r="E140" s="34"/>
      <c r="F140" s="34"/>
      <c r="G140" s="34"/>
    </row>
    <row r="141" spans="1:7">
      <c r="A141" s="5"/>
      <c r="B141" s="5"/>
      <c r="C141" s="5"/>
      <c r="D141" s="34"/>
      <c r="E141" s="34"/>
      <c r="F141" s="34"/>
      <c r="G141" s="34"/>
    </row>
    <row r="142" spans="1:7">
      <c r="A142" s="5"/>
      <c r="B142" s="34"/>
      <c r="C142" s="5"/>
      <c r="D142" s="34"/>
      <c r="E142" s="34"/>
      <c r="F142" s="34"/>
      <c r="G142" s="34"/>
    </row>
    <row r="143" spans="1:7">
      <c r="A143" s="5"/>
      <c r="B143" s="34"/>
      <c r="C143" s="5"/>
      <c r="D143" s="34"/>
      <c r="E143" s="34"/>
      <c r="F143" s="34"/>
      <c r="G143" s="34"/>
    </row>
    <row r="144" spans="1:7">
      <c r="A144" s="5"/>
      <c r="B144" s="5"/>
      <c r="C144" s="5"/>
      <c r="D144" s="34"/>
      <c r="E144" s="34"/>
      <c r="F144" s="34"/>
      <c r="G144" s="34"/>
    </row>
    <row r="145" spans="1:7">
      <c r="A145" s="5"/>
      <c r="B145" s="34"/>
      <c r="C145" s="5"/>
      <c r="D145" s="34"/>
      <c r="E145" s="34"/>
      <c r="F145" s="34"/>
      <c r="G145" s="5"/>
    </row>
    <row r="146" spans="1:7">
      <c r="A146" s="5"/>
      <c r="B146" s="34"/>
      <c r="C146" s="5"/>
      <c r="D146" s="34"/>
      <c r="E146" s="34"/>
      <c r="F146" s="34"/>
      <c r="G146" s="5"/>
    </row>
    <row r="147" spans="1:7">
      <c r="A147" s="5"/>
      <c r="B147" s="5"/>
      <c r="C147" s="5"/>
      <c r="D147" s="34"/>
      <c r="E147" s="34"/>
      <c r="F147" s="34"/>
      <c r="G147" s="34"/>
    </row>
    <row r="148" spans="1:7">
      <c r="A148" s="5"/>
      <c r="B148" s="34"/>
      <c r="C148" s="5"/>
      <c r="D148" s="34"/>
      <c r="E148" s="34"/>
      <c r="F148" s="34"/>
      <c r="G148" s="5"/>
    </row>
    <row r="149" spans="1:7">
      <c r="A149" s="5"/>
      <c r="B149" s="34"/>
      <c r="C149" s="5"/>
      <c r="D149" s="34"/>
      <c r="E149" s="34"/>
      <c r="F149" s="34"/>
      <c r="G149" s="34"/>
    </row>
    <row r="150" spans="1:7">
      <c r="A150" s="5"/>
      <c r="B150" s="5"/>
      <c r="C150" s="5"/>
      <c r="D150" s="34"/>
      <c r="E150" s="34"/>
      <c r="F150" s="34"/>
      <c r="G150" s="34"/>
    </row>
    <row r="151" spans="1:7">
      <c r="A151" s="5"/>
      <c r="B151" s="34"/>
      <c r="C151" s="5"/>
      <c r="D151" s="34"/>
      <c r="E151" s="34"/>
      <c r="F151" s="34"/>
      <c r="G151" s="34"/>
    </row>
    <row r="152" spans="1:7">
      <c r="A152" s="5"/>
      <c r="B152" s="5"/>
      <c r="C152" s="5"/>
      <c r="D152" s="34"/>
      <c r="E152" s="34"/>
      <c r="F152" s="34"/>
      <c r="G152" s="5"/>
    </row>
    <row r="153" spans="1:7">
      <c r="A153" s="5"/>
      <c r="B153" s="5"/>
      <c r="C153" s="5"/>
      <c r="D153" s="34"/>
      <c r="E153" s="34"/>
      <c r="F153" s="34"/>
      <c r="G153" s="34"/>
    </row>
    <row r="154" spans="1:7">
      <c r="A154" s="5"/>
      <c r="B154" s="5"/>
      <c r="C154" s="5"/>
      <c r="D154" s="34"/>
      <c r="E154" s="34"/>
      <c r="F154" s="34"/>
      <c r="G154" s="34"/>
    </row>
    <row r="155" spans="1:7">
      <c r="A155" s="5"/>
      <c r="B155" s="5"/>
      <c r="C155" s="5"/>
      <c r="D155" s="34"/>
      <c r="E155" s="34"/>
      <c r="F155" s="34"/>
      <c r="G155" s="34"/>
    </row>
    <row r="156" spans="1:7">
      <c r="A156" s="5"/>
      <c r="B156" s="5"/>
      <c r="C156" s="5"/>
      <c r="D156" s="34"/>
      <c r="E156" s="34"/>
      <c r="F156" s="34"/>
      <c r="G156" s="5"/>
    </row>
    <row r="157" spans="1:7">
      <c r="A157" s="5"/>
      <c r="B157" s="5"/>
      <c r="C157" s="5"/>
      <c r="D157" s="34"/>
      <c r="E157" s="34"/>
      <c r="F157" s="34"/>
      <c r="G157" s="34"/>
    </row>
    <row r="158" spans="1:7">
      <c r="A158" s="5"/>
      <c r="B158" s="5"/>
      <c r="C158" s="5"/>
      <c r="D158" s="34"/>
      <c r="E158" s="34"/>
      <c r="F158" s="34"/>
      <c r="G158" s="34"/>
    </row>
    <row r="159" spans="1:7">
      <c r="A159" s="5"/>
      <c r="B159" s="5"/>
      <c r="C159" s="5"/>
      <c r="D159" s="34"/>
      <c r="E159" s="34"/>
      <c r="F159" s="34"/>
      <c r="G159" s="34"/>
    </row>
    <row r="160" spans="1:7">
      <c r="A160" s="5"/>
      <c r="B160" s="5"/>
      <c r="C160" s="5"/>
      <c r="D160" s="34"/>
      <c r="E160" s="34"/>
      <c r="F160" s="34"/>
      <c r="G160" s="34"/>
    </row>
    <row r="161" spans="1:7">
      <c r="A161" s="5"/>
      <c r="B161" s="5"/>
      <c r="C161" s="5"/>
      <c r="D161" s="34"/>
      <c r="E161" s="34"/>
      <c r="F161" s="34"/>
      <c r="G161" s="34"/>
    </row>
    <row r="162" spans="1:7">
      <c r="A162" s="5"/>
      <c r="B162" s="5"/>
      <c r="C162" s="5"/>
      <c r="D162" s="34"/>
      <c r="E162" s="34"/>
      <c r="F162" s="34"/>
      <c r="G162" s="5"/>
    </row>
    <row r="163" spans="1:7">
      <c r="A163" s="5"/>
      <c r="B163" s="5"/>
      <c r="C163" s="5"/>
      <c r="D163" s="34"/>
      <c r="E163" s="34"/>
      <c r="F163" s="34"/>
      <c r="G163" s="34"/>
    </row>
    <row r="164" spans="1:7">
      <c r="A164" s="5"/>
      <c r="B164" s="5"/>
      <c r="C164" s="5"/>
      <c r="D164" s="34"/>
      <c r="E164" s="34"/>
      <c r="F164" s="34"/>
      <c r="G164" s="5"/>
    </row>
    <row r="165" spans="1:7">
      <c r="A165" s="5"/>
      <c r="B165" s="5"/>
      <c r="C165" s="5"/>
      <c r="D165" s="34"/>
      <c r="E165" s="34"/>
      <c r="F165" s="34"/>
      <c r="G165" s="5"/>
    </row>
    <row r="166" spans="1:7">
      <c r="A166" s="5"/>
      <c r="B166" s="5"/>
      <c r="C166" s="5"/>
      <c r="D166" s="34"/>
      <c r="E166" s="34"/>
      <c r="F166" s="34"/>
      <c r="G166" s="34"/>
    </row>
    <row r="167" spans="1:7">
      <c r="A167" s="5"/>
      <c r="B167" s="5"/>
      <c r="C167" s="5"/>
      <c r="D167" s="34"/>
      <c r="E167" s="34"/>
      <c r="F167" s="34"/>
      <c r="G167" s="34"/>
    </row>
    <row r="168" spans="1:7">
      <c r="A168" s="5"/>
      <c r="B168" s="5"/>
      <c r="C168" s="5"/>
      <c r="D168" s="34"/>
      <c r="E168" s="34"/>
      <c r="F168" s="34"/>
      <c r="G168" s="5"/>
    </row>
    <row r="169" spans="1:7">
      <c r="A169" s="5"/>
      <c r="B169" s="5"/>
      <c r="C169" s="5"/>
      <c r="D169" s="34"/>
      <c r="E169" s="34"/>
      <c r="F169" s="34"/>
      <c r="G169" s="34"/>
    </row>
    <row r="170" spans="1:7">
      <c r="A170" s="5"/>
      <c r="B170" s="5"/>
      <c r="C170" s="5"/>
      <c r="D170" s="34"/>
      <c r="E170" s="34"/>
      <c r="F170" s="34"/>
      <c r="G170" s="34"/>
    </row>
    <row r="171" spans="1:7">
      <c r="A171" s="5"/>
      <c r="B171" s="5"/>
      <c r="C171" s="5"/>
      <c r="D171" s="34"/>
      <c r="E171" s="34"/>
      <c r="F171" s="34"/>
      <c r="G171" s="34"/>
    </row>
    <row r="172" spans="1:7">
      <c r="A172" s="5"/>
      <c r="B172" s="5"/>
      <c r="C172" s="5"/>
      <c r="D172" s="34"/>
      <c r="E172" s="34"/>
      <c r="F172" s="34"/>
      <c r="G172" s="5"/>
    </row>
    <row r="173" spans="1:7">
      <c r="A173" s="5"/>
      <c r="B173" s="5"/>
      <c r="C173" s="5"/>
      <c r="D173" s="34"/>
      <c r="E173" s="34"/>
      <c r="F173" s="34"/>
      <c r="G173" s="34"/>
    </row>
    <row r="174" spans="1:7">
      <c r="A174" s="5"/>
      <c r="B174" s="5"/>
      <c r="C174" s="5"/>
      <c r="D174" s="34"/>
      <c r="E174" s="34"/>
      <c r="F174" s="34"/>
      <c r="G174" s="34"/>
    </row>
    <row r="175" spans="1:7">
      <c r="A175" s="5"/>
      <c r="B175" s="5"/>
      <c r="C175" s="5"/>
      <c r="D175" s="34"/>
      <c r="E175" s="34"/>
      <c r="F175" s="34"/>
      <c r="G175" s="5"/>
    </row>
    <row r="176" spans="1:7">
      <c r="A176" s="5"/>
      <c r="B176" s="5"/>
      <c r="C176" s="5"/>
      <c r="D176" s="34"/>
      <c r="E176" s="34"/>
      <c r="F176" s="34"/>
      <c r="G176" s="5"/>
    </row>
    <row r="177" spans="1:7">
      <c r="A177" s="5"/>
      <c r="B177" s="5"/>
      <c r="C177" s="5"/>
      <c r="D177" s="34"/>
      <c r="E177" s="34"/>
      <c r="F177" s="34"/>
      <c r="G177" s="5"/>
    </row>
    <row r="178" spans="1:7">
      <c r="A178" s="5"/>
      <c r="B178" s="5"/>
      <c r="C178" s="5"/>
      <c r="D178" s="34"/>
      <c r="E178" s="34"/>
      <c r="F178" s="34"/>
      <c r="G178" s="34"/>
    </row>
    <row r="179" spans="1:7">
      <c r="A179" s="5"/>
      <c r="B179" s="5"/>
      <c r="C179" s="5"/>
      <c r="D179" s="34"/>
      <c r="E179" s="34"/>
      <c r="F179" s="34"/>
      <c r="G179" s="5"/>
    </row>
    <row r="180" spans="1:7">
      <c r="A180" s="5"/>
      <c r="B180" s="5"/>
      <c r="C180" s="5"/>
      <c r="D180" s="34"/>
      <c r="E180" s="34"/>
      <c r="F180" s="34"/>
      <c r="G180" s="5"/>
    </row>
    <row r="181" spans="1:7">
      <c r="A181" s="5"/>
      <c r="B181" s="5"/>
      <c r="C181" s="5"/>
      <c r="D181" s="34"/>
      <c r="E181" s="34"/>
      <c r="F181" s="34"/>
      <c r="G181" s="34"/>
    </row>
    <row r="182" spans="1:7">
      <c r="A182" s="5"/>
      <c r="B182" s="5"/>
      <c r="C182" s="5"/>
      <c r="D182" s="34"/>
      <c r="E182" s="34"/>
      <c r="F182" s="34"/>
      <c r="G182" s="34"/>
    </row>
    <row r="183" spans="1:7">
      <c r="A183" s="5"/>
      <c r="B183" s="5"/>
      <c r="C183" s="5"/>
      <c r="D183" s="34"/>
      <c r="E183" s="34"/>
      <c r="F183" s="5"/>
      <c r="G183" s="5"/>
    </row>
    <row r="184" spans="1:7">
      <c r="A184" s="5"/>
      <c r="B184" s="5"/>
      <c r="C184" s="5"/>
      <c r="D184" s="34"/>
      <c r="E184" s="34"/>
      <c r="F184" s="5"/>
      <c r="G184" s="5"/>
    </row>
    <row r="185" spans="1:7">
      <c r="A185" s="5"/>
      <c r="B185" s="5"/>
      <c r="C185" s="5"/>
      <c r="D185" s="34"/>
      <c r="E185" s="34"/>
      <c r="F185" s="5"/>
      <c r="G185" s="5"/>
    </row>
    <row r="186" spans="1:7">
      <c r="A186" s="5"/>
      <c r="B186" s="5"/>
      <c r="C186" s="5"/>
      <c r="D186" s="34"/>
      <c r="E186" s="34"/>
      <c r="F186" s="5"/>
      <c r="G186" s="34"/>
    </row>
    <row r="187" spans="1:7">
      <c r="A187" s="5"/>
      <c r="B187" s="5"/>
      <c r="C187" s="5"/>
      <c r="D187" s="34"/>
      <c r="E187" s="34"/>
      <c r="F187" s="5"/>
      <c r="G187" s="34"/>
    </row>
    <row r="188" spans="1:7">
      <c r="A188" s="5"/>
      <c r="B188" s="5"/>
      <c r="C188" s="5"/>
      <c r="D188" s="34"/>
      <c r="E188" s="34"/>
      <c r="F188" s="5"/>
      <c r="G188" s="5"/>
    </row>
    <row r="189" spans="1:7">
      <c r="A189" s="5"/>
      <c r="B189" s="5"/>
      <c r="C189" s="5"/>
      <c r="D189" s="34"/>
      <c r="E189" s="34"/>
      <c r="F189" s="5"/>
      <c r="G189" s="34"/>
    </row>
    <row r="190" spans="1:7">
      <c r="A190" s="5"/>
      <c r="B190" s="5"/>
      <c r="C190" s="5"/>
      <c r="D190" s="34"/>
      <c r="E190" s="34"/>
      <c r="F190" s="5"/>
      <c r="G190" s="34"/>
    </row>
    <row r="191" spans="1:7">
      <c r="A191" s="5"/>
      <c r="B191" s="5"/>
      <c r="C191" s="5"/>
      <c r="D191" s="34"/>
      <c r="E191" s="34"/>
      <c r="F191" s="5"/>
      <c r="G191" s="5"/>
    </row>
    <row r="192" spans="1:7">
      <c r="A192" s="5"/>
      <c r="B192" s="5"/>
      <c r="C192" s="5"/>
      <c r="D192" s="34"/>
      <c r="E192" s="34"/>
      <c r="F192" s="5"/>
      <c r="G192" s="34"/>
    </row>
    <row r="193" spans="1:7">
      <c r="A193" s="5"/>
      <c r="B193" s="5"/>
      <c r="C193" s="5"/>
      <c r="D193" s="34"/>
      <c r="E193" s="34"/>
      <c r="F193" s="5"/>
      <c r="G193" s="5"/>
    </row>
    <row r="194" spans="1:7">
      <c r="A194" s="5"/>
      <c r="B194" s="5"/>
      <c r="C194" s="5"/>
      <c r="D194" s="34"/>
      <c r="E194" s="34"/>
      <c r="F194" s="5"/>
      <c r="G194" s="34"/>
    </row>
    <row r="195" spans="1:7">
      <c r="A195" s="5"/>
      <c r="B195" s="5"/>
      <c r="C195" s="5"/>
      <c r="D195" s="34"/>
      <c r="E195" s="34"/>
      <c r="F195" s="5"/>
      <c r="G195" s="34"/>
    </row>
    <row r="196" spans="1:7">
      <c r="A196" s="5"/>
      <c r="B196" s="5"/>
      <c r="C196" s="5"/>
      <c r="D196" s="34"/>
      <c r="E196" s="34"/>
      <c r="F196" s="5"/>
      <c r="G196" s="34"/>
    </row>
    <row r="197" spans="1:7">
      <c r="A197" s="5"/>
      <c r="B197" s="5"/>
      <c r="C197" s="5"/>
      <c r="D197" s="34"/>
      <c r="E197" s="34"/>
      <c r="F197" s="5"/>
      <c r="G197" s="34"/>
    </row>
    <row r="198" spans="1:7">
      <c r="A198" s="5"/>
      <c r="B198" s="5"/>
      <c r="C198" s="5"/>
      <c r="D198" s="34"/>
      <c r="E198" s="34"/>
      <c r="F198" s="5"/>
      <c r="G198" s="34"/>
    </row>
    <row r="199" spans="1:7">
      <c r="A199" s="5"/>
      <c r="B199" s="5"/>
      <c r="C199" s="5"/>
      <c r="D199" s="34"/>
      <c r="E199" s="34"/>
      <c r="F199" s="5"/>
      <c r="G199" s="5"/>
    </row>
    <row r="200" spans="1:7">
      <c r="A200" s="5"/>
      <c r="B200" s="5"/>
      <c r="C200" s="5"/>
      <c r="D200" s="34"/>
      <c r="E200" s="34"/>
      <c r="F200" s="5"/>
      <c r="G200" s="34"/>
    </row>
    <row r="201" spans="1:7">
      <c r="A201" s="5"/>
      <c r="B201" s="5"/>
      <c r="C201" s="5"/>
      <c r="D201" s="34"/>
      <c r="E201" s="34"/>
      <c r="F201" s="5"/>
      <c r="G201" s="5"/>
    </row>
    <row r="202" spans="1:7">
      <c r="A202" s="5"/>
      <c r="B202" s="5"/>
      <c r="C202" s="5"/>
      <c r="D202" s="34"/>
      <c r="E202" s="34"/>
      <c r="F202" s="5"/>
      <c r="G202" s="34"/>
    </row>
    <row r="203" spans="1:7">
      <c r="A203" s="5"/>
      <c r="B203" s="5"/>
      <c r="C203" s="5"/>
      <c r="D203" s="34"/>
      <c r="E203" s="34"/>
      <c r="F203" s="5"/>
      <c r="G203" s="34"/>
    </row>
    <row r="204" spans="1:7">
      <c r="A204" s="5"/>
      <c r="B204" s="5"/>
      <c r="C204" s="5"/>
      <c r="D204" s="34"/>
      <c r="E204" s="34"/>
      <c r="F204" s="5"/>
      <c r="G204" s="5"/>
    </row>
    <row r="205" spans="1:7">
      <c r="A205" s="5"/>
      <c r="B205" s="5"/>
      <c r="C205" s="5"/>
      <c r="D205" s="34"/>
      <c r="E205" s="34"/>
      <c r="F205" s="5"/>
      <c r="G205" s="34"/>
    </row>
    <row r="206" spans="1:7">
      <c r="A206" s="5"/>
      <c r="B206" s="5"/>
      <c r="C206" s="5"/>
      <c r="D206" s="34"/>
      <c r="E206" s="34"/>
      <c r="F206" s="5"/>
      <c r="G206" s="34"/>
    </row>
    <row r="207" spans="1:7">
      <c r="A207" s="5"/>
      <c r="B207" s="5"/>
      <c r="C207" s="5"/>
      <c r="D207" s="34"/>
      <c r="E207" s="34"/>
      <c r="F207" s="5"/>
      <c r="G207" s="34"/>
    </row>
    <row r="208" spans="1:7">
      <c r="A208" s="5"/>
      <c r="B208" s="5"/>
      <c r="C208" s="5"/>
      <c r="D208" s="34"/>
      <c r="E208" s="34"/>
      <c r="F208" s="5"/>
      <c r="G208" s="34"/>
    </row>
    <row r="209" spans="1:7">
      <c r="A209" s="5"/>
      <c r="B209" s="5"/>
      <c r="C209" s="5"/>
      <c r="D209" s="34"/>
      <c r="E209" s="34"/>
      <c r="F209" s="5"/>
      <c r="G209" s="34"/>
    </row>
    <row r="210" spans="1:7">
      <c r="A210" s="5"/>
      <c r="B210" s="5"/>
      <c r="C210" s="5"/>
      <c r="D210" s="34"/>
      <c r="E210" s="34"/>
      <c r="F210" s="5"/>
      <c r="G210" s="34"/>
    </row>
    <row r="211" spans="1:7">
      <c r="A211" s="5"/>
      <c r="B211" s="5"/>
      <c r="C211" s="5"/>
      <c r="D211" s="34"/>
      <c r="E211" s="34"/>
      <c r="F211" s="5"/>
      <c r="G211" s="5"/>
    </row>
    <row r="212" spans="1:7">
      <c r="A212" s="5"/>
      <c r="B212" s="5"/>
      <c r="C212" s="5"/>
      <c r="D212" s="34"/>
      <c r="E212" s="34"/>
      <c r="F212" s="5"/>
      <c r="G212" s="34"/>
    </row>
    <row r="213" spans="1:7">
      <c r="A213" s="5"/>
      <c r="B213" s="5"/>
      <c r="C213" s="5"/>
      <c r="D213" s="34"/>
      <c r="E213" s="34"/>
      <c r="F213" s="5"/>
      <c r="G213" s="34"/>
    </row>
    <row r="214" spans="1:7">
      <c r="A214" s="5"/>
      <c r="B214" s="5"/>
      <c r="C214" s="5"/>
      <c r="D214" s="34"/>
      <c r="E214" s="34"/>
      <c r="F214" s="5"/>
      <c r="G214" s="34"/>
    </row>
    <row r="215" spans="1:7">
      <c r="A215" s="5"/>
      <c r="B215" s="5"/>
      <c r="C215" s="5"/>
      <c r="D215" s="34"/>
      <c r="E215" s="34"/>
      <c r="F215" s="5"/>
      <c r="G215" s="34"/>
    </row>
    <row r="216" spans="1:7">
      <c r="A216" s="5"/>
      <c r="B216" s="5"/>
      <c r="C216" s="5"/>
      <c r="D216" s="34"/>
      <c r="E216" s="34"/>
      <c r="F216" s="5"/>
      <c r="G216" s="34"/>
    </row>
    <row r="217" spans="1:7">
      <c r="A217" s="5"/>
      <c r="B217" s="5"/>
      <c r="C217" s="5"/>
      <c r="D217" s="34"/>
      <c r="E217" s="34"/>
      <c r="F217" s="5"/>
      <c r="G217" s="34"/>
    </row>
    <row r="218" spans="1:7">
      <c r="A218" s="5"/>
      <c r="B218" s="5"/>
      <c r="C218" s="5"/>
      <c r="D218" s="34"/>
      <c r="E218" s="34"/>
      <c r="F218" s="5"/>
      <c r="G218" s="5"/>
    </row>
    <row r="219" spans="1:7">
      <c r="A219" s="5"/>
      <c r="B219" s="5"/>
      <c r="C219" s="5"/>
      <c r="D219" s="34"/>
      <c r="E219" s="34"/>
      <c r="F219" s="5"/>
      <c r="G219" s="34"/>
    </row>
    <row r="220" spans="1:7">
      <c r="A220" s="5"/>
      <c r="B220" s="5"/>
      <c r="C220" s="5"/>
      <c r="D220" s="34"/>
      <c r="E220" s="34"/>
      <c r="F220" s="5"/>
      <c r="G220" s="34"/>
    </row>
    <row r="221" spans="1:7">
      <c r="A221" s="5"/>
      <c r="B221" s="5"/>
      <c r="C221" s="5"/>
      <c r="D221" s="34"/>
      <c r="E221" s="34"/>
      <c r="F221" s="5"/>
      <c r="G221" s="5"/>
    </row>
    <row r="222" spans="1:7">
      <c r="A222" s="5"/>
      <c r="B222" s="5"/>
      <c r="C222" s="5"/>
      <c r="D222" s="34"/>
      <c r="E222" s="34"/>
      <c r="F222" s="5"/>
      <c r="G222" s="34"/>
    </row>
    <row r="223" spans="1:7">
      <c r="A223" s="5"/>
      <c r="B223" s="5"/>
      <c r="C223" s="5"/>
      <c r="D223" s="34"/>
      <c r="E223" s="34"/>
      <c r="F223" s="5"/>
      <c r="G223" s="5"/>
    </row>
    <row r="224" spans="1:7">
      <c r="A224" s="5"/>
      <c r="B224" s="5"/>
      <c r="C224" s="5"/>
      <c r="D224" s="34"/>
      <c r="E224" s="34"/>
      <c r="F224" s="5"/>
      <c r="G224" s="34"/>
    </row>
    <row r="225" spans="1:7">
      <c r="A225" s="5"/>
      <c r="B225" s="5"/>
      <c r="C225" s="5"/>
      <c r="D225" s="34"/>
      <c r="E225" s="34"/>
      <c r="F225" s="5"/>
      <c r="G225" s="5"/>
    </row>
    <row r="226" spans="1:7">
      <c r="A226" s="5"/>
      <c r="B226" s="5"/>
      <c r="C226" s="5"/>
      <c r="D226" s="34"/>
      <c r="E226" s="34"/>
      <c r="F226" s="5"/>
      <c r="G226" s="34"/>
    </row>
    <row r="227" spans="1:7">
      <c r="A227" s="5"/>
      <c r="B227" s="5"/>
      <c r="C227" s="5"/>
      <c r="D227" s="34"/>
      <c r="E227" s="34"/>
      <c r="F227" s="5"/>
      <c r="G227" s="34"/>
    </row>
    <row r="228" spans="1:7">
      <c r="A228" s="5"/>
      <c r="B228" s="5"/>
      <c r="C228" s="5"/>
      <c r="D228" s="34"/>
      <c r="E228" s="34"/>
      <c r="F228" s="5"/>
      <c r="G228" s="34"/>
    </row>
    <row r="229" spans="1:7">
      <c r="A229" s="5"/>
      <c r="B229" s="5"/>
      <c r="C229" s="5"/>
      <c r="D229" s="34"/>
      <c r="E229" s="34"/>
      <c r="F229" s="5"/>
      <c r="G229" s="34"/>
    </row>
    <row r="230" spans="1:7">
      <c r="A230" s="5"/>
      <c r="B230" s="5"/>
      <c r="C230" s="5"/>
      <c r="D230" s="34"/>
      <c r="E230" s="34"/>
      <c r="F230" s="5"/>
      <c r="G230" s="34"/>
    </row>
    <row r="231" spans="1:7">
      <c r="A231" s="5"/>
      <c r="B231" s="5"/>
      <c r="C231" s="5"/>
      <c r="D231" s="34"/>
      <c r="E231" s="34"/>
      <c r="F231" s="5"/>
      <c r="G231" s="34"/>
    </row>
    <row r="232" spans="1:7">
      <c r="A232" s="5"/>
      <c r="B232" s="5"/>
      <c r="C232" s="5"/>
      <c r="D232" s="34"/>
      <c r="E232" s="34"/>
      <c r="F232" s="5"/>
      <c r="G232" s="34"/>
    </row>
    <row r="233" spans="1:7">
      <c r="A233" s="5"/>
      <c r="B233" s="5"/>
      <c r="C233" s="5"/>
      <c r="D233" s="34"/>
      <c r="E233" s="34"/>
      <c r="F233" s="5"/>
      <c r="G233" s="5"/>
    </row>
    <row r="234" spans="1:7">
      <c r="A234" s="5"/>
      <c r="B234" s="5"/>
      <c r="C234" s="5"/>
      <c r="D234" s="34"/>
      <c r="E234" s="34"/>
      <c r="F234" s="5"/>
      <c r="G234" s="5"/>
    </row>
    <row r="235" spans="1:7">
      <c r="A235" s="5"/>
      <c r="B235" s="5"/>
      <c r="C235" s="5"/>
      <c r="D235" s="34"/>
      <c r="E235" s="34"/>
      <c r="F235" s="5"/>
      <c r="G235" s="34"/>
    </row>
    <row r="236" spans="1:7">
      <c r="A236" s="5"/>
      <c r="B236" s="5"/>
      <c r="C236" s="5"/>
      <c r="D236" s="34"/>
      <c r="E236" s="34"/>
      <c r="F236" s="5"/>
      <c r="G236" s="5"/>
    </row>
    <row r="237" spans="1:7">
      <c r="A237" s="5"/>
      <c r="B237" s="5"/>
      <c r="C237" s="5"/>
      <c r="D237" s="34"/>
      <c r="E237" s="34"/>
      <c r="F237" s="5"/>
      <c r="G237" s="34"/>
    </row>
    <row r="238" spans="1:7">
      <c r="A238" s="5"/>
      <c r="B238" s="5"/>
      <c r="C238" s="5"/>
      <c r="D238" s="34"/>
      <c r="E238" s="34"/>
      <c r="F238" s="5"/>
      <c r="G238" s="34"/>
    </row>
    <row r="239" spans="1:7">
      <c r="A239" s="5"/>
      <c r="B239" s="5"/>
      <c r="C239" s="5"/>
      <c r="D239" s="34"/>
      <c r="E239" s="34"/>
      <c r="F239" s="5"/>
      <c r="G239" s="34"/>
    </row>
    <row r="240" spans="1:7">
      <c r="A240" s="5"/>
      <c r="B240" s="5"/>
      <c r="C240" s="5"/>
      <c r="D240" s="34"/>
      <c r="E240" s="34"/>
      <c r="F240" s="5"/>
      <c r="G240" s="34"/>
    </row>
    <row r="241" spans="1:7">
      <c r="A241" s="5"/>
      <c r="B241" s="5"/>
      <c r="C241" s="5"/>
      <c r="D241" s="34"/>
      <c r="E241" s="34"/>
      <c r="F241" s="5"/>
      <c r="G241" s="34"/>
    </row>
    <row r="242" spans="1:7">
      <c r="A242" s="5"/>
      <c r="B242" s="5"/>
      <c r="C242" s="5"/>
      <c r="D242" s="34"/>
      <c r="E242" s="34"/>
      <c r="F242" s="5"/>
      <c r="G242" s="34"/>
    </row>
    <row r="243" spans="1:7">
      <c r="A243" s="5"/>
      <c r="B243" s="5"/>
      <c r="C243" s="5"/>
      <c r="D243" s="34"/>
      <c r="E243" s="34"/>
      <c r="F243" s="5"/>
      <c r="G243" s="34"/>
    </row>
    <row r="244" spans="1:7">
      <c r="A244" s="5"/>
      <c r="B244" s="5"/>
      <c r="C244" s="5"/>
      <c r="D244" s="34"/>
      <c r="E244" s="34"/>
      <c r="F244" s="5"/>
      <c r="G244" s="34"/>
    </row>
    <row r="245" spans="1:7">
      <c r="A245" s="5"/>
      <c r="B245" s="5"/>
      <c r="C245" s="5"/>
      <c r="D245" s="34"/>
      <c r="E245" s="34"/>
      <c r="F245" s="5"/>
      <c r="G245" s="34"/>
    </row>
    <row r="246" spans="1:7">
      <c r="A246" s="5"/>
      <c r="B246" s="5"/>
      <c r="C246" s="5"/>
      <c r="D246" s="34"/>
      <c r="E246" s="34"/>
      <c r="F246" s="5"/>
      <c r="G246" s="5"/>
    </row>
    <row r="247" spans="1:7">
      <c r="A247" s="5"/>
      <c r="B247" s="5"/>
      <c r="C247" s="5"/>
      <c r="D247" s="34"/>
      <c r="E247" s="34"/>
      <c r="F247" s="5"/>
      <c r="G247" s="5"/>
    </row>
    <row r="248" spans="1:7">
      <c r="A248" s="5"/>
      <c r="B248" s="5"/>
      <c r="C248" s="5"/>
      <c r="D248" s="34"/>
      <c r="E248" s="34"/>
      <c r="F248" s="5"/>
      <c r="G248" s="34"/>
    </row>
    <row r="249" spans="1:7">
      <c r="A249" s="5"/>
      <c r="B249" s="5"/>
      <c r="C249" s="5"/>
      <c r="D249" s="34"/>
      <c r="E249" s="34"/>
      <c r="F249" s="5"/>
      <c r="G249" s="5"/>
    </row>
    <row r="250" spans="1:7">
      <c r="A250" s="5"/>
      <c r="B250" s="5"/>
      <c r="C250" s="5"/>
      <c r="D250" s="34"/>
      <c r="E250" s="34"/>
      <c r="F250" s="5"/>
      <c r="G250" s="5"/>
    </row>
    <row r="251" spans="1:7">
      <c r="A251" s="5"/>
      <c r="B251" s="5"/>
      <c r="C251" s="5"/>
      <c r="D251" s="34"/>
      <c r="E251" s="34"/>
      <c r="F251" s="5"/>
      <c r="G251" s="34"/>
    </row>
    <row r="252" spans="1:7">
      <c r="A252" s="5"/>
      <c r="B252" s="5"/>
      <c r="C252" s="5"/>
      <c r="D252" s="34"/>
      <c r="E252" s="34"/>
      <c r="F252" s="5"/>
      <c r="G252" s="34"/>
    </row>
    <row r="253" spans="1:7">
      <c r="A253" s="5"/>
      <c r="B253" s="5"/>
      <c r="C253" s="5"/>
      <c r="D253" s="34"/>
      <c r="E253" s="34"/>
      <c r="F253" s="5"/>
      <c r="G253" s="5"/>
    </row>
    <row r="254" spans="1:7">
      <c r="A254" s="5"/>
      <c r="B254" s="5"/>
      <c r="C254" s="5"/>
      <c r="D254" s="34"/>
      <c r="E254" s="34"/>
      <c r="F254" s="5"/>
      <c r="G254" s="34"/>
    </row>
    <row r="255" spans="1:7">
      <c r="A255" s="5"/>
      <c r="B255" s="5"/>
      <c r="C255" s="5"/>
      <c r="D255" s="34"/>
      <c r="E255" s="34"/>
      <c r="F255" s="5"/>
      <c r="G255" s="5"/>
    </row>
    <row r="256" spans="1:7">
      <c r="A256" s="5"/>
      <c r="B256" s="5"/>
      <c r="C256" s="5"/>
      <c r="D256" s="34"/>
      <c r="E256" s="34"/>
      <c r="F256" s="5"/>
      <c r="G256" s="5"/>
    </row>
    <row r="257" spans="1:7">
      <c r="A257" s="5"/>
      <c r="B257" s="5"/>
      <c r="C257" s="5"/>
      <c r="D257" s="34"/>
      <c r="E257" s="34"/>
      <c r="F257" s="5"/>
      <c r="G257" s="34"/>
    </row>
    <row r="258" spans="1:7">
      <c r="A258" s="5"/>
      <c r="B258" s="5"/>
      <c r="C258" s="5"/>
      <c r="D258" s="34"/>
      <c r="E258" s="34"/>
      <c r="F258" s="5"/>
      <c r="G258" s="34"/>
    </row>
    <row r="259" spans="1:7">
      <c r="A259" s="5"/>
      <c r="B259" s="5"/>
      <c r="C259" s="5"/>
      <c r="D259" s="34"/>
      <c r="E259" s="34"/>
      <c r="F259" s="5"/>
      <c r="G259" s="34"/>
    </row>
    <row r="260" spans="1:7">
      <c r="A260" s="5"/>
      <c r="B260" s="5"/>
      <c r="C260" s="5"/>
      <c r="D260" s="34"/>
      <c r="E260" s="34"/>
      <c r="F260" s="5"/>
      <c r="G260" s="34"/>
    </row>
    <row r="261" spans="1:7">
      <c r="A261" s="5"/>
      <c r="B261" s="5"/>
      <c r="C261" s="5"/>
      <c r="D261" s="34"/>
      <c r="E261" s="34"/>
      <c r="F261" s="5"/>
      <c r="G261" s="5"/>
    </row>
    <row r="262" spans="1:7">
      <c r="A262" s="5"/>
      <c r="B262" s="5"/>
      <c r="C262" s="5"/>
      <c r="D262" s="34"/>
      <c r="E262" s="34"/>
      <c r="F262" s="5"/>
      <c r="G262" s="34"/>
    </row>
    <row r="263" spans="1:7">
      <c r="A263" s="5"/>
      <c r="B263" s="5"/>
      <c r="C263" s="5"/>
      <c r="D263" s="34"/>
      <c r="E263" s="34"/>
      <c r="F263" s="5"/>
      <c r="G263" s="5"/>
    </row>
    <row r="264" spans="1:7">
      <c r="A264" s="5"/>
      <c r="B264" s="5"/>
      <c r="C264" s="5"/>
      <c r="D264" s="34"/>
      <c r="E264" s="34"/>
      <c r="F264" s="5"/>
      <c r="G264" s="5"/>
    </row>
    <row r="265" spans="1:7">
      <c r="A265" s="5"/>
      <c r="B265" s="5"/>
      <c r="C265" s="5"/>
      <c r="D265" s="34"/>
      <c r="E265" s="34"/>
      <c r="F265" s="5"/>
      <c r="G265" s="34"/>
    </row>
    <row r="266" spans="1:7">
      <c r="A266" s="5"/>
      <c r="B266" s="5"/>
      <c r="C266" s="5"/>
      <c r="D266" s="34"/>
      <c r="E266" s="34"/>
      <c r="F266" s="5"/>
      <c r="G266" s="5"/>
    </row>
    <row r="267" spans="1:7">
      <c r="A267" s="5"/>
      <c r="B267" s="5"/>
      <c r="C267" s="5"/>
      <c r="D267" s="34"/>
      <c r="E267" s="34"/>
      <c r="F267" s="5"/>
      <c r="G267" s="34"/>
    </row>
    <row r="268" spans="1:7">
      <c r="A268" s="5"/>
      <c r="B268" s="5"/>
      <c r="C268" s="5"/>
      <c r="D268" s="34"/>
      <c r="E268" s="34"/>
      <c r="F268" s="5"/>
      <c r="G268" s="34"/>
    </row>
    <row r="269" spans="1:7">
      <c r="A269" s="5"/>
      <c r="B269" s="5"/>
      <c r="C269" s="5"/>
      <c r="D269" s="34"/>
      <c r="E269" s="34"/>
      <c r="F269" s="5"/>
      <c r="G269" s="5"/>
    </row>
    <row r="270" spans="1:7">
      <c r="A270" s="5"/>
      <c r="B270" s="5"/>
      <c r="C270" s="5"/>
      <c r="D270" s="34"/>
      <c r="E270" s="34"/>
      <c r="F270" s="5"/>
      <c r="G270" s="34"/>
    </row>
    <row r="271" spans="1:7">
      <c r="A271" s="5"/>
      <c r="B271" s="5"/>
      <c r="C271" s="5"/>
      <c r="D271" s="34"/>
      <c r="E271" s="34"/>
      <c r="F271" s="5"/>
      <c r="G271" s="5"/>
    </row>
    <row r="272" spans="1:7">
      <c r="A272" s="5"/>
      <c r="B272" s="5"/>
      <c r="C272" s="5"/>
      <c r="D272" s="34"/>
      <c r="E272" s="34"/>
      <c r="F272" s="5"/>
      <c r="G272" s="34"/>
    </row>
    <row r="273" spans="1:7">
      <c r="A273" s="5"/>
      <c r="B273" s="5"/>
      <c r="C273" s="5"/>
      <c r="D273" s="34"/>
      <c r="E273" s="34"/>
      <c r="F273" s="5"/>
      <c r="G273" s="5"/>
    </row>
    <row r="274" spans="1:7">
      <c r="A274" s="5"/>
      <c r="B274" s="5"/>
      <c r="C274" s="5"/>
      <c r="D274" s="34"/>
      <c r="E274" s="34"/>
      <c r="F274" s="5"/>
      <c r="G274" s="5"/>
    </row>
    <row r="275" spans="1:7">
      <c r="A275" s="5"/>
      <c r="B275" s="5"/>
      <c r="C275" s="5"/>
      <c r="D275" s="34"/>
      <c r="E275" s="34"/>
      <c r="F275" s="5"/>
      <c r="G275" s="34"/>
    </row>
    <row r="276" spans="1:7">
      <c r="A276" s="5"/>
      <c r="B276" s="5"/>
      <c r="C276" s="5"/>
      <c r="D276" s="34"/>
      <c r="E276" s="34"/>
      <c r="F276" s="5"/>
      <c r="G276" s="34"/>
    </row>
    <row r="277" spans="1:7">
      <c r="A277" s="5"/>
      <c r="B277" s="5"/>
      <c r="C277" s="5"/>
      <c r="D277" s="34"/>
      <c r="E277" s="34"/>
      <c r="F277" s="5"/>
      <c r="G277" s="34"/>
    </row>
    <row r="278" spans="1:7">
      <c r="A278" s="5"/>
      <c r="B278" s="5"/>
      <c r="C278" s="5"/>
      <c r="D278" s="34"/>
      <c r="E278" s="34"/>
      <c r="F278" s="5"/>
      <c r="G278" s="34"/>
    </row>
    <row r="279" spans="1:7">
      <c r="A279" s="5"/>
      <c r="B279" s="5"/>
      <c r="C279" s="5"/>
      <c r="D279" s="34"/>
      <c r="E279" s="34"/>
      <c r="F279" s="5"/>
      <c r="G279" s="34"/>
    </row>
    <row r="280" spans="1:7">
      <c r="A280" s="5"/>
      <c r="B280" s="5"/>
      <c r="C280" s="5"/>
      <c r="D280" s="34"/>
      <c r="E280" s="34"/>
      <c r="F280" s="5"/>
      <c r="G280" s="34"/>
    </row>
    <row r="281" spans="1:7">
      <c r="A281" s="5"/>
      <c r="B281" s="5"/>
      <c r="C281" s="5"/>
      <c r="D281" s="34"/>
      <c r="E281" s="34"/>
      <c r="F281" s="5"/>
      <c r="G281" s="34"/>
    </row>
    <row r="282" spans="1:7">
      <c r="A282" s="5"/>
      <c r="B282" s="5"/>
      <c r="C282" s="5"/>
      <c r="D282" s="34"/>
      <c r="E282" s="34"/>
      <c r="F282" s="5"/>
      <c r="G282" s="34"/>
    </row>
    <row r="283" spans="1:7">
      <c r="A283" s="5"/>
      <c r="B283" s="5"/>
      <c r="C283" s="5"/>
      <c r="D283" s="34"/>
      <c r="E283" s="34"/>
      <c r="F283" s="5"/>
      <c r="G283" s="34"/>
    </row>
    <row r="284" spans="1:7">
      <c r="A284" s="5"/>
      <c r="B284" s="5"/>
      <c r="C284" s="5"/>
      <c r="D284" s="34"/>
      <c r="E284" s="34"/>
      <c r="F284" s="5"/>
      <c r="G284" s="34"/>
    </row>
    <row r="285" spans="1:7">
      <c r="A285" s="5"/>
      <c r="B285" s="5"/>
      <c r="C285" s="5"/>
      <c r="D285" s="34"/>
      <c r="E285" s="34"/>
      <c r="F285" s="5"/>
      <c r="G285" s="5"/>
    </row>
    <row r="286" spans="1:7">
      <c r="A286" s="5"/>
      <c r="B286" s="5"/>
      <c r="C286" s="5"/>
      <c r="D286" s="34"/>
      <c r="E286" s="34"/>
      <c r="F286" s="5"/>
      <c r="G286" s="34"/>
    </row>
    <row r="287" spans="1:7">
      <c r="A287" s="5"/>
      <c r="B287" s="5"/>
      <c r="C287" s="5"/>
      <c r="D287" s="34"/>
      <c r="E287" s="34"/>
      <c r="F287" s="5"/>
      <c r="G287" s="34"/>
    </row>
    <row r="288" spans="1:7">
      <c r="A288" s="5"/>
      <c r="B288" s="5"/>
      <c r="C288" s="5"/>
      <c r="D288" s="34"/>
      <c r="E288" s="34"/>
      <c r="F288" s="5"/>
      <c r="G288" s="5"/>
    </row>
    <row r="289" spans="1:7">
      <c r="A289" s="5"/>
      <c r="B289" s="5"/>
      <c r="C289" s="5"/>
      <c r="D289" s="34"/>
      <c r="E289" s="34"/>
      <c r="F289" s="5"/>
      <c r="G289" s="34"/>
    </row>
    <row r="290" spans="1:7">
      <c r="A290" s="5"/>
      <c r="B290" s="5"/>
      <c r="C290" s="5"/>
      <c r="D290" s="34"/>
      <c r="E290" s="34"/>
      <c r="F290" s="5"/>
      <c r="G290" s="34"/>
    </row>
    <row r="291" spans="1:7">
      <c r="A291" s="5"/>
      <c r="B291" s="5"/>
      <c r="C291" s="5"/>
      <c r="D291" s="34"/>
      <c r="E291" s="34"/>
      <c r="F291" s="5"/>
      <c r="G291" s="5"/>
    </row>
    <row r="292" spans="1:7">
      <c r="A292" s="5"/>
      <c r="B292" s="5"/>
      <c r="C292" s="5"/>
      <c r="D292" s="34"/>
      <c r="E292" s="34"/>
      <c r="F292" s="5"/>
      <c r="G292" s="34"/>
    </row>
    <row r="293" spans="1:7">
      <c r="A293" s="5"/>
      <c r="B293" s="5"/>
      <c r="C293" s="5"/>
      <c r="D293" s="34"/>
      <c r="E293" s="34"/>
      <c r="F293" s="5"/>
      <c r="G293" s="34"/>
    </row>
    <row r="294" spans="1:7">
      <c r="A294" s="5"/>
      <c r="B294" s="5"/>
      <c r="C294" s="5"/>
      <c r="D294" s="34"/>
      <c r="E294" s="34"/>
      <c r="F294" s="5"/>
      <c r="G294" s="5"/>
    </row>
    <row r="295" spans="1:7">
      <c r="A295" s="5"/>
      <c r="B295" s="5"/>
      <c r="C295" s="5"/>
      <c r="D295" s="34"/>
      <c r="E295" s="34"/>
      <c r="F295" s="5"/>
      <c r="G295" s="34"/>
    </row>
    <row r="296" spans="1:7">
      <c r="A296" s="5"/>
      <c r="B296" s="5"/>
      <c r="C296" s="5"/>
      <c r="D296" s="34"/>
      <c r="E296" s="34"/>
      <c r="F296" s="5"/>
      <c r="G296" s="5"/>
    </row>
    <row r="297" spans="1:7">
      <c r="A297" s="5"/>
      <c r="B297" s="5"/>
      <c r="C297" s="5"/>
      <c r="D297" s="34"/>
      <c r="E297" s="34"/>
      <c r="F297" s="5"/>
      <c r="G297" s="5"/>
    </row>
    <row r="298" spans="1:7">
      <c r="A298" s="5"/>
      <c r="B298" s="5"/>
      <c r="C298" s="5"/>
      <c r="D298" s="34"/>
      <c r="E298" s="34"/>
      <c r="F298" s="5"/>
      <c r="G298" s="5"/>
    </row>
    <row r="299" spans="1:7">
      <c r="A299" s="5"/>
      <c r="B299" s="5"/>
      <c r="C299" s="5"/>
      <c r="D299" s="34"/>
      <c r="E299" s="34"/>
      <c r="F299" s="5"/>
      <c r="G299" s="5"/>
    </row>
    <row r="300" spans="1:7">
      <c r="A300" s="5"/>
      <c r="B300" s="5"/>
      <c r="C300" s="5"/>
      <c r="D300" s="34"/>
      <c r="E300" s="34"/>
      <c r="F300" s="5"/>
      <c r="G300" s="34"/>
    </row>
    <row r="301" spans="1:7">
      <c r="A301" s="5"/>
      <c r="B301" s="5"/>
      <c r="C301" s="5"/>
      <c r="D301" s="34"/>
      <c r="E301" s="34"/>
      <c r="F301" s="5"/>
      <c r="G301" s="34"/>
    </row>
    <row r="302" spans="1:7">
      <c r="A302" s="5"/>
      <c r="B302" s="5"/>
      <c r="C302" s="5"/>
      <c r="D302" s="34"/>
      <c r="E302" s="34"/>
      <c r="F302" s="5"/>
      <c r="G302" s="34"/>
    </row>
    <row r="303" spans="1:7">
      <c r="A303" s="5"/>
      <c r="B303" s="5"/>
      <c r="C303" s="5"/>
      <c r="D303" s="34"/>
      <c r="E303" s="34"/>
      <c r="F303" s="5"/>
      <c r="G303" s="5"/>
    </row>
    <row r="304" spans="1:7">
      <c r="A304" s="5"/>
      <c r="B304" s="5"/>
      <c r="C304" s="5"/>
      <c r="D304" s="34"/>
      <c r="E304" s="34"/>
      <c r="F304" s="5"/>
      <c r="G304" s="34"/>
    </row>
    <row r="305" spans="1:7">
      <c r="A305" s="5"/>
      <c r="B305" s="5"/>
      <c r="C305" s="5"/>
      <c r="D305" s="34"/>
      <c r="E305" s="34"/>
      <c r="F305" s="5"/>
      <c r="G305" s="5"/>
    </row>
    <row r="306" spans="1:7">
      <c r="A306" s="5"/>
      <c r="B306" s="5"/>
      <c r="C306" s="5"/>
      <c r="D306" s="34"/>
      <c r="E306" s="34"/>
      <c r="F306" s="5"/>
      <c r="G306" s="5"/>
    </row>
    <row r="307" spans="1:7">
      <c r="A307" s="5"/>
      <c r="B307" s="5"/>
      <c r="C307" s="5"/>
      <c r="D307" s="34"/>
      <c r="E307" s="34"/>
      <c r="F307" s="5"/>
      <c r="G307" s="5"/>
    </row>
    <row r="308" spans="1:7">
      <c r="A308" s="5"/>
      <c r="B308" s="5"/>
      <c r="C308" s="5"/>
      <c r="D308" s="34"/>
      <c r="E308" s="34"/>
      <c r="F308" s="5"/>
      <c r="G308" s="5"/>
    </row>
    <row r="309" spans="1:7">
      <c r="A309" s="5"/>
      <c r="B309" s="5"/>
      <c r="C309" s="5"/>
      <c r="D309" s="34"/>
      <c r="E309" s="34"/>
      <c r="F309" s="5"/>
      <c r="G309" s="34"/>
    </row>
    <row r="310" spans="1:7">
      <c r="A310" s="5"/>
      <c r="B310" s="5"/>
      <c r="C310" s="5"/>
      <c r="D310" s="34"/>
      <c r="E310" s="34"/>
      <c r="F310" s="5"/>
      <c r="G310" s="5"/>
    </row>
    <row r="311" spans="1:7">
      <c r="A311" s="5"/>
      <c r="B311" s="5"/>
      <c r="C311" s="5"/>
      <c r="D311" s="34"/>
      <c r="E311" s="34"/>
      <c r="F311" s="5"/>
      <c r="G311" s="34"/>
    </row>
    <row r="312" spans="1:7">
      <c r="A312" s="5"/>
      <c r="B312" s="5"/>
      <c r="C312" s="5"/>
      <c r="D312" s="34"/>
      <c r="E312" s="34"/>
      <c r="F312" s="5"/>
      <c r="G312" s="5"/>
    </row>
    <row r="313" spans="1:7">
      <c r="A313" s="5"/>
      <c r="B313" s="5"/>
      <c r="C313" s="5"/>
      <c r="D313" s="34"/>
      <c r="E313" s="34"/>
      <c r="F313" s="5"/>
      <c r="G313" s="5"/>
    </row>
    <row r="314" spans="1:7">
      <c r="A314" s="5"/>
      <c r="B314" s="5"/>
      <c r="C314" s="5"/>
      <c r="D314" s="34"/>
      <c r="E314" s="34"/>
      <c r="F314" s="5"/>
      <c r="G314" s="5"/>
    </row>
    <row r="315" spans="1:7">
      <c r="A315" s="5"/>
      <c r="B315" s="5"/>
      <c r="C315" s="5"/>
      <c r="D315" s="34"/>
      <c r="E315" s="34"/>
      <c r="F315" s="5"/>
      <c r="G315" s="5"/>
    </row>
    <row r="316" spans="1:7">
      <c r="A316" s="5"/>
      <c r="B316" s="5"/>
      <c r="C316" s="5"/>
      <c r="D316" s="34"/>
      <c r="E316" s="34"/>
      <c r="F316" s="5"/>
      <c r="G316" s="34"/>
    </row>
    <row r="317" spans="1:7">
      <c r="A317" s="5"/>
      <c r="B317" s="5"/>
      <c r="C317" s="5"/>
      <c r="D317" s="34"/>
      <c r="E317" s="34"/>
      <c r="F317" s="5"/>
      <c r="G317" s="5"/>
    </row>
    <row r="318" spans="1:7">
      <c r="A318" s="5"/>
      <c r="B318" s="5"/>
      <c r="C318" s="5"/>
      <c r="D318" s="34"/>
      <c r="E318" s="34"/>
      <c r="F318" s="5"/>
      <c r="G318" s="34"/>
    </row>
    <row r="319" spans="1:7">
      <c r="A319" s="5"/>
      <c r="B319" s="5"/>
      <c r="C319" s="5"/>
      <c r="D319" s="34"/>
      <c r="E319" s="34"/>
      <c r="F319" s="5"/>
      <c r="G319" s="34"/>
    </row>
    <row r="320" spans="1:7">
      <c r="A320" s="5"/>
      <c r="B320" s="5"/>
      <c r="C320" s="5"/>
      <c r="D320" s="34"/>
      <c r="E320" s="34"/>
      <c r="F320" s="5"/>
      <c r="G320" s="34"/>
    </row>
    <row r="321" spans="1:7">
      <c r="A321" s="5"/>
      <c r="B321" s="5"/>
      <c r="C321" s="5"/>
      <c r="D321" s="34"/>
      <c r="E321" s="34"/>
      <c r="F321" s="5"/>
      <c r="G321" s="34"/>
    </row>
    <row r="322" spans="1:7">
      <c r="A322" s="5"/>
      <c r="B322" s="5"/>
      <c r="C322" s="5"/>
      <c r="D322" s="34"/>
      <c r="E322" s="34"/>
      <c r="F322" s="5"/>
      <c r="G322" s="34"/>
    </row>
    <row r="323" spans="1:7">
      <c r="A323" s="5"/>
      <c r="B323" s="5"/>
      <c r="C323" s="5"/>
      <c r="D323" s="34"/>
      <c r="E323" s="34"/>
      <c r="F323" s="5"/>
      <c r="G323" s="34"/>
    </row>
    <row r="324" spans="1:7">
      <c r="A324" s="5"/>
      <c r="B324" s="5"/>
      <c r="C324" s="5"/>
      <c r="D324" s="34"/>
      <c r="E324" s="34"/>
      <c r="F324" s="5"/>
      <c r="G324" s="34"/>
    </row>
    <row r="325" spans="1:7">
      <c r="A325" s="5"/>
      <c r="B325" s="5"/>
      <c r="C325" s="5"/>
      <c r="D325" s="34"/>
      <c r="E325" s="34"/>
      <c r="F325" s="5"/>
      <c r="G325" s="34"/>
    </row>
    <row r="326" spans="1:7">
      <c r="A326" s="5"/>
      <c r="B326" s="5"/>
      <c r="C326" s="5"/>
      <c r="D326" s="34"/>
      <c r="E326" s="34"/>
      <c r="F326" s="5"/>
      <c r="G326" s="5"/>
    </row>
    <row r="327" spans="1:7">
      <c r="A327" s="5"/>
      <c r="B327" s="5"/>
      <c r="C327" s="5"/>
      <c r="D327" s="34"/>
      <c r="E327" s="34"/>
      <c r="F327" s="5"/>
      <c r="G327" s="34"/>
    </row>
    <row r="328" spans="1:7">
      <c r="A328" s="5"/>
      <c r="B328" s="5"/>
      <c r="C328" s="5"/>
      <c r="D328" s="34"/>
      <c r="E328" s="34"/>
      <c r="F328" s="5"/>
      <c r="G328" s="34"/>
    </row>
    <row r="329" spans="1:7">
      <c r="A329" s="5"/>
      <c r="B329" s="5"/>
      <c r="C329" s="5"/>
      <c r="D329" s="34"/>
      <c r="E329" s="34"/>
      <c r="F329" s="5"/>
      <c r="G329" s="34"/>
    </row>
    <row r="330" spans="1:7">
      <c r="A330" s="5"/>
      <c r="B330" s="5"/>
      <c r="C330" s="5"/>
      <c r="D330" s="34"/>
      <c r="E330" s="34"/>
      <c r="F330" s="5"/>
      <c r="G330" s="5"/>
    </row>
    <row r="331" spans="1:7">
      <c r="A331" s="5"/>
      <c r="B331" s="5"/>
      <c r="C331" s="5"/>
      <c r="D331" s="34"/>
      <c r="E331" s="34"/>
      <c r="F331" s="5"/>
      <c r="G331" s="34"/>
    </row>
    <row r="332" spans="1:7">
      <c r="A332" s="5"/>
      <c r="B332" s="5"/>
      <c r="C332" s="5"/>
      <c r="D332" s="34"/>
      <c r="E332" s="34"/>
      <c r="F332" s="5"/>
      <c r="G332" s="34"/>
    </row>
    <row r="333" spans="1:7">
      <c r="A333" s="5"/>
      <c r="B333" s="5"/>
      <c r="C333" s="5"/>
      <c r="D333" s="34"/>
      <c r="E333" s="34"/>
      <c r="F333" s="5"/>
      <c r="G333" s="5"/>
    </row>
    <row r="334" spans="1:7">
      <c r="A334" s="5"/>
      <c r="B334" s="5"/>
      <c r="C334" s="5"/>
      <c r="D334" s="34"/>
      <c r="E334" s="34"/>
      <c r="F334" s="5"/>
      <c r="G334" s="34"/>
    </row>
    <row r="335" spans="1:7">
      <c r="A335" s="5"/>
      <c r="B335" s="5"/>
      <c r="C335" s="5"/>
      <c r="D335" s="34"/>
      <c r="E335" s="34"/>
      <c r="F335" s="5"/>
      <c r="G335" s="5"/>
    </row>
    <row r="336" spans="1:7">
      <c r="A336" s="5"/>
      <c r="B336" s="5"/>
      <c r="C336" s="5"/>
      <c r="D336" s="34"/>
      <c r="E336" s="34"/>
      <c r="F336" s="5"/>
      <c r="G336" s="34"/>
    </row>
    <row r="337" spans="1:7">
      <c r="A337" s="5"/>
      <c r="B337" s="5"/>
      <c r="C337" s="5"/>
      <c r="D337" s="34"/>
      <c r="E337" s="34"/>
      <c r="F337" s="5"/>
      <c r="G337" s="34"/>
    </row>
    <row r="338" spans="1:7">
      <c r="A338" s="5"/>
      <c r="B338" s="5"/>
      <c r="C338" s="5"/>
      <c r="D338" s="34"/>
      <c r="E338" s="34"/>
      <c r="F338" s="5"/>
      <c r="G338" s="34"/>
    </row>
    <row r="339" spans="1:7">
      <c r="A339" s="5"/>
      <c r="B339" s="5"/>
      <c r="C339" s="5"/>
      <c r="D339" s="34"/>
      <c r="E339" s="34"/>
      <c r="F339" s="5"/>
      <c r="G339" s="34"/>
    </row>
    <row r="340" spans="1:7">
      <c r="A340" s="5"/>
      <c r="B340" s="5"/>
      <c r="C340" s="5"/>
      <c r="D340" s="34"/>
      <c r="E340" s="34"/>
      <c r="F340" s="5"/>
      <c r="G340" s="34"/>
    </row>
    <row r="341" spans="1:7">
      <c r="A341" s="5"/>
      <c r="B341" s="5"/>
      <c r="C341" s="5"/>
      <c r="D341" s="34"/>
      <c r="E341" s="34"/>
      <c r="F341" s="5"/>
      <c r="G341" s="34"/>
    </row>
    <row r="342" spans="1:7">
      <c r="A342" s="5"/>
      <c r="B342" s="5"/>
      <c r="C342" s="5"/>
      <c r="D342" s="34"/>
      <c r="E342" s="34"/>
      <c r="F342" s="5"/>
      <c r="G342" s="34"/>
    </row>
    <row r="343" spans="1:7">
      <c r="A343" s="5"/>
      <c r="B343" s="5"/>
      <c r="C343" s="5"/>
      <c r="D343" s="34"/>
      <c r="E343" s="34"/>
      <c r="F343" s="5"/>
      <c r="G343" s="34"/>
    </row>
    <row r="344" spans="1:7">
      <c r="A344" s="5"/>
      <c r="B344" s="5"/>
      <c r="C344" s="5"/>
      <c r="D344" s="34"/>
      <c r="E344" s="34"/>
      <c r="F344" s="5"/>
      <c r="G344" s="34"/>
    </row>
    <row r="345" spans="1:7">
      <c r="A345" s="5"/>
      <c r="B345" s="5"/>
      <c r="C345" s="5"/>
      <c r="D345" s="34"/>
      <c r="E345" s="34"/>
      <c r="F345" s="5"/>
      <c r="G345" s="5"/>
    </row>
    <row r="346" spans="1:7">
      <c r="A346" s="5"/>
      <c r="B346" s="5"/>
      <c r="C346" s="5"/>
      <c r="D346" s="34"/>
      <c r="E346" s="34"/>
      <c r="F346" s="5"/>
      <c r="G346" s="34"/>
    </row>
    <row r="347" spans="1:7">
      <c r="A347" s="5"/>
      <c r="B347" s="5"/>
      <c r="C347" s="5"/>
      <c r="D347" s="34"/>
      <c r="E347" s="34"/>
      <c r="F347" s="5"/>
      <c r="G347" s="34"/>
    </row>
    <row r="348" spans="1:7">
      <c r="A348" s="5"/>
      <c r="B348" s="5"/>
      <c r="C348" s="5"/>
      <c r="D348" s="34"/>
      <c r="E348" s="34"/>
      <c r="F348" s="5"/>
      <c r="G348" s="34"/>
    </row>
    <row r="349" spans="1:7">
      <c r="A349" s="5"/>
      <c r="B349" s="5"/>
      <c r="C349" s="5"/>
      <c r="D349" s="34"/>
      <c r="E349" s="34"/>
      <c r="F349" s="5"/>
      <c r="G349" s="34"/>
    </row>
    <row r="350" spans="1:7">
      <c r="A350" s="5"/>
      <c r="B350" s="5"/>
      <c r="C350" s="5"/>
      <c r="D350" s="34"/>
      <c r="E350" s="34"/>
      <c r="F350" s="5"/>
      <c r="G350" s="34"/>
    </row>
    <row r="351" spans="1:7">
      <c r="A351" s="5"/>
      <c r="B351" s="5"/>
      <c r="C351" s="5"/>
      <c r="D351" s="5"/>
      <c r="E351" s="34"/>
      <c r="F351" s="5"/>
      <c r="G351" s="5"/>
    </row>
    <row r="352" spans="1:7">
      <c r="A352" s="5"/>
      <c r="B352" s="5"/>
      <c r="C352" s="5"/>
      <c r="D352" s="5"/>
      <c r="E352" s="34"/>
      <c r="F352" s="5"/>
      <c r="G352" s="34"/>
    </row>
    <row r="353" spans="1:7">
      <c r="A353" s="5"/>
      <c r="B353" s="5"/>
      <c r="C353" s="5"/>
      <c r="D353" s="34"/>
      <c r="E353" s="34"/>
      <c r="F353" s="5"/>
      <c r="G35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C170-30A7-4A13-B0DE-71A6548B8B61}">
  <dimension ref="A3:C1228"/>
  <sheetViews>
    <sheetView workbookViewId="0">
      <selection activeCell="A3" sqref="A3"/>
    </sheetView>
  </sheetViews>
  <sheetFormatPr defaultRowHeight="15"/>
  <cols>
    <col min="1" max="1" width="20.5703125" bestFit="1" customWidth="1"/>
    <col min="2" max="2" width="19.140625" bestFit="1" customWidth="1"/>
    <col min="3" max="3" width="39.5703125" bestFit="1" customWidth="1"/>
    <col min="4" max="24" width="6" bestFit="1" customWidth="1"/>
    <col min="25" max="25" width="39.5703125" bestFit="1" customWidth="1"/>
    <col min="26" max="32" width="5" bestFit="1" customWidth="1"/>
    <col min="33" max="34" width="10" bestFit="1" customWidth="1"/>
    <col min="35" max="35" width="9" bestFit="1" customWidth="1"/>
    <col min="36" max="37" width="10" bestFit="1" customWidth="1"/>
    <col min="38" max="38" width="9" bestFit="1" customWidth="1"/>
    <col min="39" max="40" width="10" bestFit="1" customWidth="1"/>
    <col min="41" max="41" width="9" bestFit="1" customWidth="1"/>
    <col min="42" max="42" width="10" bestFit="1" customWidth="1"/>
    <col min="43" max="43" width="9" bestFit="1" customWidth="1"/>
    <col min="44" max="44" width="10" bestFit="1" customWidth="1"/>
    <col min="45" max="46" width="9" bestFit="1" customWidth="1"/>
    <col min="47" max="47" width="10" bestFit="1" customWidth="1"/>
    <col min="48" max="48" width="24.140625" bestFit="1" customWidth="1"/>
    <col min="49" max="49" width="44.5703125" bestFit="1" customWidth="1"/>
    <col min="50" max="50" width="4" bestFit="1" customWidth="1"/>
    <col min="51" max="51" width="5" bestFit="1" customWidth="1"/>
    <col min="52" max="53" width="4" bestFit="1" customWidth="1"/>
    <col min="54" max="54" width="5" bestFit="1" customWidth="1"/>
    <col min="55" max="55" width="4" bestFit="1" customWidth="1"/>
    <col min="56" max="61" width="5" bestFit="1" customWidth="1"/>
    <col min="62" max="62" width="4.5703125" bestFit="1" customWidth="1"/>
    <col min="63" max="66" width="5" bestFit="1" customWidth="1"/>
    <col min="67" max="67" width="4.5703125" bestFit="1" customWidth="1"/>
    <col min="68" max="71" width="5" bestFit="1" customWidth="1"/>
    <col min="72" max="72" width="4.5703125" bestFit="1" customWidth="1"/>
    <col min="73" max="75" width="5" bestFit="1" customWidth="1"/>
    <col min="76" max="76" width="4.5703125" bestFit="1" customWidth="1"/>
    <col min="77" max="85" width="5" bestFit="1" customWidth="1"/>
    <col min="86" max="86" width="9.85546875" bestFit="1" customWidth="1"/>
    <col min="87" max="87" width="6.85546875" bestFit="1" customWidth="1"/>
    <col min="88" max="89" width="4" bestFit="1" customWidth="1"/>
    <col min="90" max="90" width="5" bestFit="1" customWidth="1"/>
    <col min="91" max="91" width="4" bestFit="1" customWidth="1"/>
    <col min="92" max="92" width="5" bestFit="1" customWidth="1"/>
    <col min="93" max="98" width="4" bestFit="1" customWidth="1"/>
    <col min="99" max="99" width="5" bestFit="1" customWidth="1"/>
    <col min="100" max="101" width="4" bestFit="1" customWidth="1"/>
    <col min="102" max="102" width="4.5703125" bestFit="1" customWidth="1"/>
    <col min="103" max="105" width="5" bestFit="1" customWidth="1"/>
    <col min="106" max="106" width="4.5703125" bestFit="1" customWidth="1"/>
    <col min="107" max="111" width="5" bestFit="1" customWidth="1"/>
    <col min="112" max="112" width="4.5703125" bestFit="1" customWidth="1"/>
    <col min="113" max="120" width="5" bestFit="1" customWidth="1"/>
    <col min="121" max="121" width="4.5703125" bestFit="1" customWidth="1"/>
    <col min="122" max="130" width="5" bestFit="1" customWidth="1"/>
    <col min="131" max="131" width="9.85546875" bestFit="1" customWidth="1"/>
    <col min="132" max="132" width="6.85546875" bestFit="1" customWidth="1"/>
    <col min="133" max="135" width="4" bestFit="1" customWidth="1"/>
    <col min="136" max="136" width="5" bestFit="1" customWidth="1"/>
    <col min="137" max="137" width="4" bestFit="1" customWidth="1"/>
    <col min="138" max="138" width="3.5703125" bestFit="1" customWidth="1"/>
    <col min="139" max="139" width="5" bestFit="1" customWidth="1"/>
    <col min="140" max="141" width="4" bestFit="1" customWidth="1"/>
    <col min="142" max="142" width="5" bestFit="1" customWidth="1"/>
    <col min="143" max="146" width="4" bestFit="1" customWidth="1"/>
    <col min="147" max="147" width="5" bestFit="1" customWidth="1"/>
    <col min="148" max="148" width="4" bestFit="1" customWidth="1"/>
    <col min="149" max="149" width="4.5703125" bestFit="1" customWidth="1"/>
    <col min="150" max="155" width="5" bestFit="1" customWidth="1"/>
    <col min="156" max="156" width="4.5703125" bestFit="1" customWidth="1"/>
    <col min="157" max="173" width="5" bestFit="1" customWidth="1"/>
    <col min="174" max="174" width="9.85546875" bestFit="1" customWidth="1"/>
    <col min="175" max="175" width="6.85546875" bestFit="1" customWidth="1"/>
    <col min="176" max="179" width="4" bestFit="1" customWidth="1"/>
    <col min="180" max="180" width="5" bestFit="1" customWidth="1"/>
    <col min="181" max="181" width="4" bestFit="1" customWidth="1"/>
    <col min="182" max="182" width="3.5703125" bestFit="1" customWidth="1"/>
    <col min="183" max="185" width="4" bestFit="1" customWidth="1"/>
    <col min="186" max="186" width="5" bestFit="1" customWidth="1"/>
    <col min="187" max="187" width="4" bestFit="1" customWidth="1"/>
    <col min="188" max="212" width="5" bestFit="1" customWidth="1"/>
    <col min="213" max="213" width="4.5703125" bestFit="1" customWidth="1"/>
    <col min="214" max="215" width="5" bestFit="1" customWidth="1"/>
    <col min="216" max="216" width="9.85546875" bestFit="1" customWidth="1"/>
    <col min="217" max="217" width="6.85546875" bestFit="1" customWidth="1"/>
    <col min="218" max="224" width="4" bestFit="1" customWidth="1"/>
    <col min="225" max="225" width="3.5703125" bestFit="1" customWidth="1"/>
    <col min="226" max="226" width="5" bestFit="1" customWidth="1"/>
    <col min="227" max="228" width="4" bestFit="1" customWidth="1"/>
    <col min="229" max="230" width="5" bestFit="1" customWidth="1"/>
    <col min="231" max="231" width="4.5703125" bestFit="1" customWidth="1"/>
    <col min="232" max="234" width="5" bestFit="1" customWidth="1"/>
    <col min="235" max="235" width="4.5703125" bestFit="1" customWidth="1"/>
    <col min="236" max="244" width="5" bestFit="1" customWidth="1"/>
    <col min="245" max="245" width="4.5703125" bestFit="1" customWidth="1"/>
    <col min="246" max="252" width="5" bestFit="1" customWidth="1"/>
    <col min="253" max="253" width="4.5703125" bestFit="1" customWidth="1"/>
    <col min="254" max="257" width="5" bestFit="1" customWidth="1"/>
    <col min="258" max="258" width="9.85546875" bestFit="1" customWidth="1"/>
    <col min="259" max="259" width="6.85546875" bestFit="1" customWidth="1"/>
    <col min="260" max="263" width="4" bestFit="1" customWidth="1"/>
    <col min="264" max="264" width="5" bestFit="1" customWidth="1"/>
    <col min="265" max="268" width="4" bestFit="1" customWidth="1"/>
    <col min="269" max="270" width="5" bestFit="1" customWidth="1"/>
    <col min="271" max="271" width="4" bestFit="1" customWidth="1"/>
    <col min="272" max="272" width="4.5703125" bestFit="1" customWidth="1"/>
    <col min="273" max="288" width="5" bestFit="1" customWidth="1"/>
    <col min="289" max="289" width="4.5703125" bestFit="1" customWidth="1"/>
    <col min="290" max="291" width="5" bestFit="1" customWidth="1"/>
    <col min="292" max="292" width="4.5703125" bestFit="1" customWidth="1"/>
    <col min="293" max="294" width="5" bestFit="1" customWidth="1"/>
    <col min="295" max="295" width="4.5703125" bestFit="1" customWidth="1"/>
    <col min="296" max="296" width="5" bestFit="1" customWidth="1"/>
    <col min="297" max="297" width="4.5703125" bestFit="1" customWidth="1"/>
    <col min="298" max="300" width="5" bestFit="1" customWidth="1"/>
    <col min="301" max="301" width="9.85546875" bestFit="1" customWidth="1"/>
    <col min="302" max="302" width="6.85546875" bestFit="1" customWidth="1"/>
    <col min="303" max="303" width="3.5703125" bestFit="1" customWidth="1"/>
    <col min="304" max="304" width="4" bestFit="1" customWidth="1"/>
    <col min="305" max="305" width="3.5703125" bestFit="1" customWidth="1"/>
    <col min="306" max="306" width="4" bestFit="1" customWidth="1"/>
    <col min="307" max="307" width="3.5703125" bestFit="1" customWidth="1"/>
    <col min="308" max="312" width="4" bestFit="1" customWidth="1"/>
    <col min="313" max="313" width="5" bestFit="1" customWidth="1"/>
    <col min="314" max="314" width="4.5703125" bestFit="1" customWidth="1"/>
    <col min="315" max="324" width="5" bestFit="1" customWidth="1"/>
    <col min="325" max="325" width="4.5703125" bestFit="1" customWidth="1"/>
    <col min="326" max="332" width="5" bestFit="1" customWidth="1"/>
    <col min="333" max="333" width="4.5703125" bestFit="1" customWidth="1"/>
    <col min="334" max="338" width="5" bestFit="1" customWidth="1"/>
    <col min="339" max="339" width="4.5703125" bestFit="1" customWidth="1"/>
    <col min="340" max="341" width="5" bestFit="1" customWidth="1"/>
    <col min="342" max="342" width="9.85546875" bestFit="1" customWidth="1"/>
    <col min="343" max="343" width="6.85546875" bestFit="1" customWidth="1"/>
    <col min="344" max="347" width="4" bestFit="1" customWidth="1"/>
    <col min="348" max="348" width="5" bestFit="1" customWidth="1"/>
    <col min="349" max="352" width="4" bestFit="1" customWidth="1"/>
    <col min="353" max="353" width="4.5703125" bestFit="1" customWidth="1"/>
    <col min="354" max="363" width="5" bestFit="1" customWidth="1"/>
    <col min="364" max="364" width="4.5703125" bestFit="1" customWidth="1"/>
    <col min="365" max="375" width="5" bestFit="1" customWidth="1"/>
    <col min="376" max="376" width="4.5703125" bestFit="1" customWidth="1"/>
    <col min="377" max="385" width="5" bestFit="1" customWidth="1"/>
    <col min="386" max="386" width="9.85546875" bestFit="1" customWidth="1"/>
    <col min="387" max="387" width="6.85546875" bestFit="1" customWidth="1"/>
    <col min="388" max="388" width="4" bestFit="1" customWidth="1"/>
    <col min="389" max="389" width="3.5703125" bestFit="1" customWidth="1"/>
    <col min="390" max="395" width="4" bestFit="1" customWidth="1"/>
    <col min="396" max="396" width="5" bestFit="1" customWidth="1"/>
    <col min="397" max="398" width="4" bestFit="1" customWidth="1"/>
    <col min="399" max="399" width="4.5703125" bestFit="1" customWidth="1"/>
    <col min="400" max="410" width="5" bestFit="1" customWidth="1"/>
    <col min="411" max="411" width="4.5703125" bestFit="1" customWidth="1"/>
    <col min="412" max="418" width="5" bestFit="1" customWidth="1"/>
    <col min="419" max="419" width="4.5703125" bestFit="1" customWidth="1"/>
    <col min="420" max="427" width="5" bestFit="1" customWidth="1"/>
    <col min="428" max="428" width="4.5703125" bestFit="1" customWidth="1"/>
    <col min="429" max="431" width="5" bestFit="1" customWidth="1"/>
    <col min="432" max="432" width="9.85546875" bestFit="1" customWidth="1"/>
    <col min="433" max="433" width="6.85546875" bestFit="1" customWidth="1"/>
    <col min="434" max="438" width="4" bestFit="1" customWidth="1"/>
    <col min="439" max="440" width="5" bestFit="1" customWidth="1"/>
    <col min="441" max="445" width="4" bestFit="1" customWidth="1"/>
    <col min="446" max="446" width="5" bestFit="1" customWidth="1"/>
    <col min="447" max="447" width="4.5703125" bestFit="1" customWidth="1"/>
    <col min="448" max="451" width="5" bestFit="1" customWidth="1"/>
    <col min="452" max="452" width="4.5703125" bestFit="1" customWidth="1"/>
    <col min="453" max="458" width="5" bestFit="1" customWidth="1"/>
    <col min="459" max="459" width="4.5703125" bestFit="1" customWidth="1"/>
    <col min="460" max="462" width="5" bestFit="1" customWidth="1"/>
    <col min="463" max="463" width="4.5703125" bestFit="1" customWidth="1"/>
    <col min="464" max="470" width="5" bestFit="1" customWidth="1"/>
    <col min="471" max="471" width="4.5703125" bestFit="1" customWidth="1"/>
    <col min="472" max="472" width="5" bestFit="1" customWidth="1"/>
    <col min="473" max="473" width="9.85546875" bestFit="1" customWidth="1"/>
    <col min="474" max="474" width="6.85546875" bestFit="1" customWidth="1"/>
    <col min="475" max="478" width="4" bestFit="1" customWidth="1"/>
    <col min="479" max="479" width="3.5703125" bestFit="1" customWidth="1"/>
    <col min="480" max="483" width="4" bestFit="1" customWidth="1"/>
    <col min="484" max="489" width="5" bestFit="1" customWidth="1"/>
    <col min="490" max="490" width="4.5703125" bestFit="1" customWidth="1"/>
    <col min="491" max="492" width="5" bestFit="1" customWidth="1"/>
    <col min="493" max="493" width="4.5703125" bestFit="1" customWidth="1"/>
    <col min="494" max="497" width="5" bestFit="1" customWidth="1"/>
    <col min="498" max="498" width="4.5703125" bestFit="1" customWidth="1"/>
    <col min="499" max="503" width="5" bestFit="1" customWidth="1"/>
    <col min="504" max="504" width="4.5703125" bestFit="1" customWidth="1"/>
    <col min="505" max="508" width="5" bestFit="1" customWidth="1"/>
    <col min="509" max="509" width="4.5703125" bestFit="1" customWidth="1"/>
    <col min="510" max="514" width="5" bestFit="1" customWidth="1"/>
    <col min="515" max="515" width="4.5703125" bestFit="1" customWidth="1"/>
    <col min="516" max="518" width="5" bestFit="1" customWidth="1"/>
    <col min="519" max="519" width="9.85546875" bestFit="1" customWidth="1"/>
    <col min="520" max="520" width="6.85546875" bestFit="1" customWidth="1"/>
    <col min="521" max="527" width="4" bestFit="1" customWidth="1"/>
    <col min="528" max="536" width="5" bestFit="1" customWidth="1"/>
    <col min="537" max="537" width="4.5703125" bestFit="1" customWidth="1"/>
    <col min="538" max="542" width="5" bestFit="1" customWidth="1"/>
    <col min="543" max="543" width="4.5703125" bestFit="1" customWidth="1"/>
    <col min="544" max="553" width="5" bestFit="1" customWidth="1"/>
    <col min="554" max="554" width="4.5703125" bestFit="1" customWidth="1"/>
    <col min="555" max="561" width="5" bestFit="1" customWidth="1"/>
    <col min="562" max="562" width="9.85546875" bestFit="1" customWidth="1"/>
    <col min="563" max="563" width="6.85546875" bestFit="1" customWidth="1"/>
    <col min="564" max="565" width="4" bestFit="1" customWidth="1"/>
    <col min="566" max="566" width="4.5703125" bestFit="1" customWidth="1"/>
    <col min="567" max="581" width="5" bestFit="1" customWidth="1"/>
    <col min="582" max="582" width="4.5703125" bestFit="1" customWidth="1"/>
    <col min="583" max="585" width="5" bestFit="1" customWidth="1"/>
    <col min="586" max="586" width="4.5703125" bestFit="1" customWidth="1"/>
    <col min="587" max="589" width="5" bestFit="1" customWidth="1"/>
    <col min="590" max="590" width="4.5703125" bestFit="1" customWidth="1"/>
    <col min="591" max="604" width="5" bestFit="1" customWidth="1"/>
    <col min="605" max="605" width="9.85546875" bestFit="1" customWidth="1"/>
    <col min="606" max="606" width="6.85546875" bestFit="1" customWidth="1"/>
    <col min="607" max="608" width="4" bestFit="1" customWidth="1"/>
    <col min="609" max="609" width="4.5703125" bestFit="1" customWidth="1"/>
    <col min="610" max="614" width="5" bestFit="1" customWidth="1"/>
    <col min="615" max="615" width="4.5703125" bestFit="1" customWidth="1"/>
    <col min="616" max="631" width="5" bestFit="1" customWidth="1"/>
    <col min="632" max="632" width="4.5703125" bestFit="1" customWidth="1"/>
    <col min="633" max="637" width="5" bestFit="1" customWidth="1"/>
    <col min="638" max="638" width="4.5703125" bestFit="1" customWidth="1"/>
    <col min="639" max="646" width="5" bestFit="1" customWidth="1"/>
    <col min="647" max="647" width="4.5703125" bestFit="1" customWidth="1"/>
    <col min="648" max="650" width="5" bestFit="1" customWidth="1"/>
    <col min="651" max="651" width="9.85546875" bestFit="1" customWidth="1"/>
    <col min="652" max="652" width="6.85546875" bestFit="1" customWidth="1"/>
    <col min="653" max="655" width="4" bestFit="1" customWidth="1"/>
    <col min="656" max="656" width="4.5703125" bestFit="1" customWidth="1"/>
    <col min="657" max="658" width="5" bestFit="1" customWidth="1"/>
    <col min="659" max="659" width="4.5703125" bestFit="1" customWidth="1"/>
    <col min="660" max="673" width="5" bestFit="1" customWidth="1"/>
    <col min="674" max="674" width="4.5703125" bestFit="1" customWidth="1"/>
    <col min="675" max="682" width="5" bestFit="1" customWidth="1"/>
    <col min="683" max="683" width="4.5703125" bestFit="1" customWidth="1"/>
    <col min="684" max="685" width="5" bestFit="1" customWidth="1"/>
    <col min="686" max="686" width="4.5703125" bestFit="1" customWidth="1"/>
    <col min="687" max="689" width="5" bestFit="1" customWidth="1"/>
    <col min="690" max="690" width="4.5703125" bestFit="1" customWidth="1"/>
    <col min="691" max="693" width="5" bestFit="1" customWidth="1"/>
    <col min="694" max="694" width="4.5703125" bestFit="1" customWidth="1"/>
    <col min="695" max="695" width="9.85546875" bestFit="1" customWidth="1"/>
    <col min="696" max="696" width="6.85546875" bestFit="1" customWidth="1"/>
    <col min="697" max="701" width="4" bestFit="1" customWidth="1"/>
    <col min="702" max="705" width="5" bestFit="1" customWidth="1"/>
    <col min="706" max="706" width="4.5703125" bestFit="1" customWidth="1"/>
    <col min="707" max="717" width="5" bestFit="1" customWidth="1"/>
    <col min="718" max="718" width="4.5703125" bestFit="1" customWidth="1"/>
    <col min="719" max="734" width="5" bestFit="1" customWidth="1"/>
    <col min="735" max="735" width="4.5703125" bestFit="1" customWidth="1"/>
    <col min="736" max="737" width="5" bestFit="1" customWidth="1"/>
    <col min="738" max="738" width="9.85546875" bestFit="1" customWidth="1"/>
    <col min="739" max="739" width="6.85546875" bestFit="1" customWidth="1"/>
    <col min="740" max="742" width="4" bestFit="1" customWidth="1"/>
    <col min="743" max="743" width="5" bestFit="1" customWidth="1"/>
    <col min="744" max="744" width="4" bestFit="1" customWidth="1"/>
    <col min="745" max="749" width="5" bestFit="1" customWidth="1"/>
    <col min="750" max="750" width="4.5703125" bestFit="1" customWidth="1"/>
    <col min="751" max="753" width="5" bestFit="1" customWidth="1"/>
    <col min="754" max="754" width="4.5703125" bestFit="1" customWidth="1"/>
    <col min="755" max="761" width="5" bestFit="1" customWidth="1"/>
    <col min="762" max="762" width="4.5703125" bestFit="1" customWidth="1"/>
    <col min="763" max="771" width="5" bestFit="1" customWidth="1"/>
    <col min="772" max="772" width="4.5703125" bestFit="1" customWidth="1"/>
    <col min="773" max="776" width="5" bestFit="1" customWidth="1"/>
    <col min="777" max="778" width="4.5703125" bestFit="1" customWidth="1"/>
    <col min="779" max="782" width="5" bestFit="1" customWidth="1"/>
    <col min="783" max="783" width="9.85546875" bestFit="1" customWidth="1"/>
    <col min="784" max="784" width="6.85546875" bestFit="1" customWidth="1"/>
    <col min="785" max="789" width="4" bestFit="1" customWidth="1"/>
    <col min="790" max="790" width="5" bestFit="1" customWidth="1"/>
    <col min="791" max="791" width="4" bestFit="1" customWidth="1"/>
    <col min="792" max="803" width="5" bestFit="1" customWidth="1"/>
    <col min="804" max="804" width="4.5703125" bestFit="1" customWidth="1"/>
    <col min="805" max="822" width="5" bestFit="1" customWidth="1"/>
    <col min="823" max="823" width="9.85546875" bestFit="1" customWidth="1"/>
    <col min="824" max="824" width="6.85546875" bestFit="1" customWidth="1"/>
    <col min="825" max="830" width="4" bestFit="1" customWidth="1"/>
    <col min="831" max="835" width="5" bestFit="1" customWidth="1"/>
    <col min="836" max="836" width="4.5703125" bestFit="1" customWidth="1"/>
    <col min="837" max="846" width="5" bestFit="1" customWidth="1"/>
    <col min="847" max="847" width="4.5703125" bestFit="1" customWidth="1"/>
    <col min="848" max="857" width="5" bestFit="1" customWidth="1"/>
    <col min="858" max="858" width="4.5703125" bestFit="1" customWidth="1"/>
    <col min="859" max="862" width="5" bestFit="1" customWidth="1"/>
    <col min="863" max="863" width="4.5703125" bestFit="1" customWidth="1"/>
    <col min="864" max="865" width="5" bestFit="1" customWidth="1"/>
    <col min="866" max="866" width="9.85546875" bestFit="1" customWidth="1"/>
    <col min="867" max="867" width="6.85546875" bestFit="1" customWidth="1"/>
    <col min="868" max="869" width="4" bestFit="1" customWidth="1"/>
    <col min="870" max="870" width="5" bestFit="1" customWidth="1"/>
    <col min="871" max="871" width="4" bestFit="1" customWidth="1"/>
    <col min="872" max="872" width="5" bestFit="1" customWidth="1"/>
    <col min="873" max="875" width="4" bestFit="1" customWidth="1"/>
    <col min="876" max="886" width="5" bestFit="1" customWidth="1"/>
    <col min="887" max="887" width="4.5703125" bestFit="1" customWidth="1"/>
    <col min="888" max="900" width="5" bestFit="1" customWidth="1"/>
    <col min="901" max="901" width="4.5703125" bestFit="1" customWidth="1"/>
    <col min="902" max="906" width="5" bestFit="1" customWidth="1"/>
    <col min="907" max="907" width="9.85546875" bestFit="1" customWidth="1"/>
    <col min="908" max="908" width="6.85546875" bestFit="1" customWidth="1"/>
    <col min="909" max="912" width="4" bestFit="1" customWidth="1"/>
    <col min="913" max="913" width="3.5703125" bestFit="1" customWidth="1"/>
    <col min="914" max="914" width="4" bestFit="1" customWidth="1"/>
    <col min="915" max="915" width="5" bestFit="1" customWidth="1"/>
    <col min="916" max="916" width="4" bestFit="1" customWidth="1"/>
    <col min="917" max="917" width="5" bestFit="1" customWidth="1"/>
    <col min="918" max="920" width="4" bestFit="1" customWidth="1"/>
    <col min="921" max="921" width="5" bestFit="1" customWidth="1"/>
    <col min="922" max="922" width="4" bestFit="1" customWidth="1"/>
    <col min="923" max="931" width="5" bestFit="1" customWidth="1"/>
    <col min="932" max="932" width="4.5703125" bestFit="1" customWidth="1"/>
    <col min="933" max="934" width="5" bestFit="1" customWidth="1"/>
    <col min="935" max="935" width="4.5703125" bestFit="1" customWidth="1"/>
    <col min="936" max="942" width="5" bestFit="1" customWidth="1"/>
    <col min="943" max="943" width="4.5703125" bestFit="1" customWidth="1"/>
    <col min="944" max="944" width="5" bestFit="1" customWidth="1"/>
    <col min="945" max="945" width="4.5703125" bestFit="1" customWidth="1"/>
    <col min="946" max="946" width="5" bestFit="1" customWidth="1"/>
    <col min="947" max="947" width="9.85546875" bestFit="1" customWidth="1"/>
    <col min="948" max="948" width="6.85546875" bestFit="1" customWidth="1"/>
    <col min="949" max="951" width="4" bestFit="1" customWidth="1"/>
    <col min="952" max="952" width="3.5703125" bestFit="1" customWidth="1"/>
    <col min="953" max="955" width="4" bestFit="1" customWidth="1"/>
    <col min="956" max="956" width="5" bestFit="1" customWidth="1"/>
    <col min="957" max="957" width="4" bestFit="1" customWidth="1"/>
    <col min="958" max="958" width="5" bestFit="1" customWidth="1"/>
    <col min="959" max="959" width="4" bestFit="1" customWidth="1"/>
    <col min="960" max="960" width="5" bestFit="1" customWidth="1"/>
    <col min="961" max="961" width="4" bestFit="1" customWidth="1"/>
    <col min="962" max="963" width="5" bestFit="1" customWidth="1"/>
    <col min="964" max="967" width="4" bestFit="1" customWidth="1"/>
    <col min="968" max="987" width="5" bestFit="1" customWidth="1"/>
    <col min="988" max="988" width="9.85546875" bestFit="1" customWidth="1"/>
    <col min="989" max="989" width="39.5703125" bestFit="1" customWidth="1"/>
    <col min="990" max="999" width="3.5703125" bestFit="1" customWidth="1"/>
    <col min="1000" max="1028" width="4.5703125" bestFit="1" customWidth="1"/>
    <col min="1029" max="1029" width="9.85546875" bestFit="1" customWidth="1"/>
    <col min="1030" max="1030" width="6.85546875" bestFit="1" customWidth="1"/>
    <col min="1031" max="1042" width="3.5703125" bestFit="1" customWidth="1"/>
    <col min="1043" max="1072" width="4.5703125" bestFit="1" customWidth="1"/>
    <col min="1073" max="1073" width="9.85546875" bestFit="1" customWidth="1"/>
    <col min="1074" max="1074" width="6.85546875" bestFit="1" customWidth="1"/>
    <col min="1075" max="1088" width="3.5703125" bestFit="1" customWidth="1"/>
    <col min="1089" max="1117" width="4.5703125" bestFit="1" customWidth="1"/>
    <col min="1118" max="1118" width="9.85546875" bestFit="1" customWidth="1"/>
    <col min="1119" max="1119" width="6.85546875" bestFit="1" customWidth="1"/>
    <col min="1120" max="1135" width="3.5703125" bestFit="1" customWidth="1"/>
    <col min="1136" max="1160" width="4.5703125" bestFit="1" customWidth="1"/>
    <col min="1161" max="1161" width="9.85546875" bestFit="1" customWidth="1"/>
    <col min="1162" max="1162" width="6.85546875" bestFit="1" customWidth="1"/>
    <col min="1163" max="1177" width="3.5703125" bestFit="1" customWidth="1"/>
    <col min="1178" max="1202" width="4.5703125" bestFit="1" customWidth="1"/>
    <col min="1203" max="1203" width="9.85546875" bestFit="1" customWidth="1"/>
    <col min="1204" max="1204" width="6.85546875" bestFit="1" customWidth="1"/>
    <col min="1205" max="1217" width="3.5703125" bestFit="1" customWidth="1"/>
    <col min="1218" max="1244" width="4.5703125" bestFit="1" customWidth="1"/>
    <col min="1245" max="1245" width="9.85546875" bestFit="1" customWidth="1"/>
    <col min="1246" max="1246" width="6.85546875" bestFit="1" customWidth="1"/>
    <col min="1247" max="1258" width="3.5703125" bestFit="1" customWidth="1"/>
    <col min="1259" max="1287" width="4.5703125" bestFit="1" customWidth="1"/>
    <col min="1288" max="1288" width="9.85546875" bestFit="1" customWidth="1"/>
    <col min="1289" max="1289" width="6.85546875" bestFit="1" customWidth="1"/>
    <col min="1290" max="1300" width="3.5703125" bestFit="1" customWidth="1"/>
    <col min="1301" max="1328" width="4.5703125" bestFit="1" customWidth="1"/>
    <col min="1329" max="1329" width="9.85546875" bestFit="1" customWidth="1"/>
    <col min="1330" max="1330" width="6.85546875" bestFit="1" customWidth="1"/>
    <col min="1331" max="1331" width="9" bestFit="1" customWidth="1"/>
    <col min="1332" max="1333" width="8" bestFit="1" customWidth="1"/>
    <col min="1334" max="1334" width="7" bestFit="1" customWidth="1"/>
    <col min="1335" max="1335" width="9" bestFit="1" customWidth="1"/>
    <col min="1336" max="1336" width="7" bestFit="1" customWidth="1"/>
    <col min="1337" max="1338" width="8" bestFit="1" customWidth="1"/>
    <col min="1339" max="1339" width="5" bestFit="1" customWidth="1"/>
    <col min="1340" max="1340" width="8" bestFit="1" customWidth="1"/>
    <col min="1341" max="1341" width="9" bestFit="1" customWidth="1"/>
    <col min="1342" max="1342" width="6" bestFit="1" customWidth="1"/>
    <col min="1343" max="1345" width="9" bestFit="1" customWidth="1"/>
    <col min="1346" max="1346" width="8" bestFit="1" customWidth="1"/>
    <col min="1347" max="1347" width="5" bestFit="1" customWidth="1"/>
    <col min="1348" max="1348" width="9" bestFit="1" customWidth="1"/>
    <col min="1349" max="1349" width="8" bestFit="1" customWidth="1"/>
    <col min="1350" max="1350" width="7" bestFit="1" customWidth="1"/>
    <col min="1351" max="1351" width="8" bestFit="1" customWidth="1"/>
    <col min="1352" max="1352" width="7" bestFit="1" customWidth="1"/>
    <col min="1353" max="1353" width="9" bestFit="1" customWidth="1"/>
    <col min="1354" max="1355" width="8" bestFit="1" customWidth="1"/>
    <col min="1356" max="1357" width="9" bestFit="1" customWidth="1"/>
    <col min="1358" max="1358" width="8" bestFit="1" customWidth="1"/>
    <col min="1359" max="1359" width="9" bestFit="1" customWidth="1"/>
    <col min="1360" max="1360" width="6" bestFit="1" customWidth="1"/>
    <col min="1361" max="1361" width="8" bestFit="1" customWidth="1"/>
    <col min="1362" max="1363" width="7" bestFit="1" customWidth="1"/>
    <col min="1364" max="1364" width="8" bestFit="1" customWidth="1"/>
    <col min="1365" max="1365" width="5" bestFit="1" customWidth="1"/>
    <col min="1366" max="1366" width="8" bestFit="1" customWidth="1"/>
    <col min="1367" max="1367" width="6" bestFit="1" customWidth="1"/>
    <col min="1368" max="1370" width="7" bestFit="1" customWidth="1"/>
    <col min="1371" max="1371" width="8" bestFit="1" customWidth="1"/>
    <col min="1372" max="1372" width="7" bestFit="1" customWidth="1"/>
    <col min="1373" max="1373" width="10" bestFit="1" customWidth="1"/>
    <col min="1374" max="1374" width="8" bestFit="1" customWidth="1"/>
    <col min="1375" max="1375" width="5" bestFit="1" customWidth="1"/>
    <col min="1376" max="1376" width="8" bestFit="1" customWidth="1"/>
    <col min="1377" max="1377" width="7" bestFit="1" customWidth="1"/>
    <col min="1378" max="1379" width="9" bestFit="1" customWidth="1"/>
    <col min="1380" max="1380" width="6" bestFit="1" customWidth="1"/>
    <col min="1381" max="1381" width="8" bestFit="1" customWidth="1"/>
    <col min="1382" max="1382" width="5" bestFit="1" customWidth="1"/>
    <col min="1383" max="1385" width="8" bestFit="1" customWidth="1"/>
    <col min="1386" max="1387" width="5" bestFit="1" customWidth="1"/>
    <col min="1388" max="1388" width="8" bestFit="1" customWidth="1"/>
    <col min="1389" max="1389" width="7" bestFit="1" customWidth="1"/>
    <col min="1390" max="1390" width="5" bestFit="1" customWidth="1"/>
    <col min="1391" max="1393" width="8" bestFit="1" customWidth="1"/>
    <col min="1394" max="1395" width="9" bestFit="1" customWidth="1"/>
    <col min="1396" max="1396" width="6" bestFit="1" customWidth="1"/>
    <col min="1397" max="1397" width="8" bestFit="1" customWidth="1"/>
    <col min="1398" max="1398" width="6" bestFit="1" customWidth="1"/>
    <col min="1399" max="1399" width="8" bestFit="1" customWidth="1"/>
    <col min="1400" max="1400" width="9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6" width="9" bestFit="1" customWidth="1"/>
    <col min="1407" max="1407" width="5" bestFit="1" customWidth="1"/>
    <col min="1408" max="1408" width="6" bestFit="1" customWidth="1"/>
    <col min="1409" max="1409" width="8" bestFit="1" customWidth="1"/>
    <col min="1410" max="1410" width="5" bestFit="1" customWidth="1"/>
    <col min="1411" max="1411" width="7" bestFit="1" customWidth="1"/>
    <col min="1412" max="1414" width="8" bestFit="1" customWidth="1"/>
    <col min="1415" max="1415" width="9" bestFit="1" customWidth="1"/>
    <col min="1416" max="1417" width="7" bestFit="1" customWidth="1"/>
    <col min="1418" max="1418" width="5" bestFit="1" customWidth="1"/>
    <col min="1419" max="1419" width="10" bestFit="1" customWidth="1"/>
    <col min="1420" max="1420" width="6.85546875" bestFit="1" customWidth="1"/>
    <col min="1421" max="1422" width="5" bestFit="1" customWidth="1"/>
    <col min="1423" max="1423" width="6" bestFit="1" customWidth="1"/>
    <col min="1424" max="1424" width="8" bestFit="1" customWidth="1"/>
    <col min="1425" max="1425" width="9" bestFit="1" customWidth="1"/>
    <col min="1426" max="1426" width="8" bestFit="1" customWidth="1"/>
    <col min="1427" max="1427" width="9" bestFit="1" customWidth="1"/>
    <col min="1428" max="1428" width="7" bestFit="1" customWidth="1"/>
    <col min="1429" max="1430" width="8" bestFit="1" customWidth="1"/>
    <col min="1431" max="1431" width="9" bestFit="1" customWidth="1"/>
    <col min="1432" max="1432" width="7" bestFit="1" customWidth="1"/>
    <col min="1433" max="1433" width="8" bestFit="1" customWidth="1"/>
    <col min="1434" max="1434" width="6" bestFit="1" customWidth="1"/>
    <col min="1435" max="1436" width="9" bestFit="1" customWidth="1"/>
    <col min="1437" max="1437" width="6" bestFit="1" customWidth="1"/>
    <col min="1438" max="1442" width="8" bestFit="1" customWidth="1"/>
    <col min="1443" max="1444" width="6" bestFit="1" customWidth="1"/>
    <col min="1445" max="1445" width="9" bestFit="1" customWidth="1"/>
    <col min="1446" max="1446" width="8" bestFit="1" customWidth="1"/>
    <col min="1447" max="1447" width="7" bestFit="1" customWidth="1"/>
    <col min="1448" max="1448" width="9" bestFit="1" customWidth="1"/>
    <col min="1449" max="1451" width="8" bestFit="1" customWidth="1"/>
    <col min="1452" max="1455" width="9" bestFit="1" customWidth="1"/>
    <col min="1456" max="1458" width="8" bestFit="1" customWidth="1"/>
    <col min="1459" max="1459" width="5" bestFit="1" customWidth="1"/>
    <col min="1460" max="1460" width="9.85546875" bestFit="1" customWidth="1"/>
    <col min="1461" max="1461" width="6.85546875" bestFit="1" customWidth="1"/>
    <col min="1462" max="1462" width="7" bestFit="1" customWidth="1"/>
    <col min="1463" max="1464" width="8" bestFit="1" customWidth="1"/>
    <col min="1465" max="1465" width="9" bestFit="1" customWidth="1"/>
    <col min="1466" max="1466" width="5" bestFit="1" customWidth="1"/>
    <col min="1467" max="1467" width="8" bestFit="1" customWidth="1"/>
    <col min="1468" max="1468" width="7" bestFit="1" customWidth="1"/>
    <col min="1469" max="1469" width="8" bestFit="1" customWidth="1"/>
    <col min="1470" max="1470" width="7" bestFit="1" customWidth="1"/>
    <col min="1471" max="1471" width="8" bestFit="1" customWidth="1"/>
    <col min="1472" max="1472" width="5" bestFit="1" customWidth="1"/>
    <col min="1473" max="1473" width="6" bestFit="1" customWidth="1"/>
    <col min="1474" max="1475" width="9" bestFit="1" customWidth="1"/>
    <col min="1476" max="1476" width="6" bestFit="1" customWidth="1"/>
    <col min="1477" max="1478" width="9" bestFit="1" customWidth="1"/>
    <col min="1479" max="1479" width="5" bestFit="1" customWidth="1"/>
    <col min="1480" max="1480" width="7" bestFit="1" customWidth="1"/>
    <col min="1481" max="1481" width="8" bestFit="1" customWidth="1"/>
    <col min="1482" max="1482" width="9" bestFit="1" customWidth="1"/>
    <col min="1483" max="1483" width="7" bestFit="1" customWidth="1"/>
    <col min="1484" max="1484" width="8" bestFit="1" customWidth="1"/>
    <col min="1485" max="1485" width="6" bestFit="1" customWidth="1"/>
    <col min="1486" max="1486" width="9" bestFit="1" customWidth="1"/>
    <col min="1487" max="1487" width="6" bestFit="1" customWidth="1"/>
    <col min="1488" max="1488" width="5" bestFit="1" customWidth="1"/>
    <col min="1489" max="1489" width="8" bestFit="1" customWidth="1"/>
    <col min="1490" max="1490" width="9" bestFit="1" customWidth="1"/>
    <col min="1491" max="1491" width="7" bestFit="1" customWidth="1"/>
    <col min="1492" max="1492" width="9" bestFit="1" customWidth="1"/>
    <col min="1493" max="1494" width="8" bestFit="1" customWidth="1"/>
    <col min="1495" max="1495" width="6" bestFit="1" customWidth="1"/>
    <col min="1496" max="1496" width="8" bestFit="1" customWidth="1"/>
    <col min="1497" max="1497" width="5" bestFit="1" customWidth="1"/>
    <col min="1498" max="1499" width="9" bestFit="1" customWidth="1"/>
    <col min="1500" max="1501" width="7" bestFit="1" customWidth="1"/>
    <col min="1502" max="1502" width="9" bestFit="1" customWidth="1"/>
    <col min="1503" max="1505" width="8" bestFit="1" customWidth="1"/>
    <col min="1506" max="1506" width="10" bestFit="1" customWidth="1"/>
    <col min="1507" max="1507" width="7" bestFit="1" customWidth="1"/>
    <col min="1508" max="1509" width="8" bestFit="1" customWidth="1"/>
    <col min="1510" max="1510" width="6" bestFit="1" customWidth="1"/>
    <col min="1511" max="1511" width="7" bestFit="1" customWidth="1"/>
    <col min="1512" max="1512" width="9" bestFit="1" customWidth="1"/>
    <col min="1513" max="1514" width="8" bestFit="1" customWidth="1"/>
    <col min="1515" max="1515" width="6" bestFit="1" customWidth="1"/>
    <col min="1516" max="1516" width="9" bestFit="1" customWidth="1"/>
    <col min="1517" max="1517" width="6" bestFit="1" customWidth="1"/>
    <col min="1518" max="1518" width="9" bestFit="1" customWidth="1"/>
    <col min="1519" max="1519" width="7" bestFit="1" customWidth="1"/>
    <col min="1520" max="1520" width="9" bestFit="1" customWidth="1"/>
    <col min="1521" max="1521" width="8" bestFit="1" customWidth="1"/>
    <col min="1522" max="1522" width="7" bestFit="1" customWidth="1"/>
    <col min="1523" max="1525" width="8" bestFit="1" customWidth="1"/>
    <col min="1526" max="1526" width="9" bestFit="1" customWidth="1"/>
    <col min="1527" max="1527" width="5" bestFit="1" customWidth="1"/>
    <col min="1528" max="1530" width="8" bestFit="1" customWidth="1"/>
    <col min="1531" max="1531" width="7" bestFit="1" customWidth="1"/>
    <col min="1532" max="1532" width="8" bestFit="1" customWidth="1"/>
    <col min="1533" max="1534" width="6" bestFit="1" customWidth="1"/>
    <col min="1535" max="1537" width="9" bestFit="1" customWidth="1"/>
    <col min="1538" max="1538" width="7" bestFit="1" customWidth="1"/>
    <col min="1539" max="1539" width="8" bestFit="1" customWidth="1"/>
    <col min="1540" max="1540" width="9" bestFit="1" customWidth="1"/>
    <col min="1541" max="1541" width="5" bestFit="1" customWidth="1"/>
    <col min="1542" max="1542" width="9" bestFit="1" customWidth="1"/>
    <col min="1543" max="1543" width="8" bestFit="1" customWidth="1"/>
    <col min="1544" max="1544" width="6" bestFit="1" customWidth="1"/>
    <col min="1545" max="1546" width="8" bestFit="1" customWidth="1"/>
    <col min="1547" max="1547" width="6" bestFit="1" customWidth="1"/>
    <col min="1548" max="1548" width="7" bestFit="1" customWidth="1"/>
    <col min="1549" max="1549" width="10" bestFit="1" customWidth="1"/>
    <col min="1550" max="1550" width="6.85546875" bestFit="1" customWidth="1"/>
    <col min="1551" max="1553" width="8" bestFit="1" customWidth="1"/>
    <col min="1554" max="1555" width="7" bestFit="1" customWidth="1"/>
    <col min="1556" max="1556" width="5" bestFit="1" customWidth="1"/>
    <col min="1557" max="1557" width="8" bestFit="1" customWidth="1"/>
    <col min="1558" max="1560" width="9" bestFit="1" customWidth="1"/>
    <col min="1561" max="1562" width="8" bestFit="1" customWidth="1"/>
    <col min="1563" max="1563" width="5" bestFit="1" customWidth="1"/>
    <col min="1564" max="1568" width="8" bestFit="1" customWidth="1"/>
    <col min="1569" max="1569" width="5" bestFit="1" customWidth="1"/>
    <col min="1570" max="1570" width="9" bestFit="1" customWidth="1"/>
    <col min="1571" max="1572" width="8" bestFit="1" customWidth="1"/>
    <col min="1573" max="1573" width="6" bestFit="1" customWidth="1"/>
    <col min="1574" max="1574" width="8" bestFit="1" customWidth="1"/>
    <col min="1575" max="1576" width="9" bestFit="1" customWidth="1"/>
    <col min="1577" max="1577" width="10" bestFit="1" customWidth="1"/>
    <col min="1578" max="1578" width="9" bestFit="1" customWidth="1"/>
    <col min="1579" max="1582" width="5" bestFit="1" customWidth="1"/>
    <col min="1583" max="1583" width="8" bestFit="1" customWidth="1"/>
    <col min="1584" max="1584" width="9" bestFit="1" customWidth="1"/>
    <col min="1585" max="1586" width="8" bestFit="1" customWidth="1"/>
    <col min="1587" max="1587" width="6" bestFit="1" customWidth="1"/>
    <col min="1588" max="1590" width="8" bestFit="1" customWidth="1"/>
    <col min="1591" max="1591" width="7" bestFit="1" customWidth="1"/>
    <col min="1592" max="1592" width="9.85546875" bestFit="1" customWidth="1"/>
    <col min="1593" max="1593" width="6.85546875" bestFit="1" customWidth="1"/>
    <col min="1594" max="1596" width="8" bestFit="1" customWidth="1"/>
    <col min="1597" max="1598" width="7" bestFit="1" customWidth="1"/>
    <col min="1599" max="1600" width="8" bestFit="1" customWidth="1"/>
    <col min="1601" max="1602" width="5" bestFit="1" customWidth="1"/>
    <col min="1603" max="1603" width="9" bestFit="1" customWidth="1"/>
    <col min="1604" max="1604" width="4.5703125" bestFit="1" customWidth="1"/>
    <col min="1605" max="1609" width="8" bestFit="1" customWidth="1"/>
    <col min="1610" max="1611" width="5" bestFit="1" customWidth="1"/>
    <col min="1612" max="1613" width="8" bestFit="1" customWidth="1"/>
    <col min="1614" max="1614" width="9" bestFit="1" customWidth="1"/>
    <col min="1615" max="1615" width="8" bestFit="1" customWidth="1"/>
    <col min="1616" max="1616" width="5" bestFit="1" customWidth="1"/>
    <col min="1617" max="1617" width="8" bestFit="1" customWidth="1"/>
    <col min="1618" max="1618" width="9" bestFit="1" customWidth="1"/>
    <col min="1619" max="1619" width="6" bestFit="1" customWidth="1"/>
    <col min="1620" max="1621" width="9" bestFit="1" customWidth="1"/>
    <col min="1622" max="1622" width="7" bestFit="1" customWidth="1"/>
    <col min="1623" max="1623" width="6" bestFit="1" customWidth="1"/>
    <col min="1624" max="1624" width="7" bestFit="1" customWidth="1"/>
    <col min="1625" max="1625" width="9" bestFit="1" customWidth="1"/>
    <col min="1626" max="1626" width="6" bestFit="1" customWidth="1"/>
    <col min="1627" max="1627" width="8" bestFit="1" customWidth="1"/>
    <col min="1628" max="1628" width="9" bestFit="1" customWidth="1"/>
    <col min="1629" max="1629" width="6" bestFit="1" customWidth="1"/>
    <col min="1630" max="1630" width="9" bestFit="1" customWidth="1"/>
    <col min="1631" max="1631" width="7" bestFit="1" customWidth="1"/>
    <col min="1632" max="1633" width="8" bestFit="1" customWidth="1"/>
    <col min="1634" max="1634" width="5" bestFit="1" customWidth="1"/>
    <col min="1635" max="1635" width="8" bestFit="1" customWidth="1"/>
    <col min="1636" max="1636" width="9" bestFit="1" customWidth="1"/>
    <col min="1637" max="1637" width="8" bestFit="1" customWidth="1"/>
    <col min="1638" max="1638" width="10" bestFit="1" customWidth="1"/>
    <col min="1639" max="1639" width="6.85546875" bestFit="1" customWidth="1"/>
    <col min="1640" max="1640" width="9" bestFit="1" customWidth="1"/>
    <col min="1641" max="1641" width="5" bestFit="1" customWidth="1"/>
    <col min="1642" max="1645" width="9" bestFit="1" customWidth="1"/>
    <col min="1646" max="1646" width="8" bestFit="1" customWidth="1"/>
    <col min="1647" max="1647" width="7" bestFit="1" customWidth="1"/>
    <col min="1648" max="1648" width="9" bestFit="1" customWidth="1"/>
    <col min="1649" max="1649" width="6" bestFit="1" customWidth="1"/>
    <col min="1650" max="1650" width="9" bestFit="1" customWidth="1"/>
    <col min="1651" max="1651" width="7" bestFit="1" customWidth="1"/>
    <col min="1652" max="1652" width="5" bestFit="1" customWidth="1"/>
    <col min="1653" max="1653" width="9" bestFit="1" customWidth="1"/>
    <col min="1654" max="1654" width="8" bestFit="1" customWidth="1"/>
    <col min="1655" max="1655" width="5" bestFit="1" customWidth="1"/>
    <col min="1656" max="1656" width="9" bestFit="1" customWidth="1"/>
    <col min="1657" max="1657" width="5" bestFit="1" customWidth="1"/>
    <col min="1658" max="1658" width="6" bestFit="1" customWidth="1"/>
    <col min="1659" max="1659" width="7" bestFit="1" customWidth="1"/>
    <col min="1660" max="1660" width="9" bestFit="1" customWidth="1"/>
    <col min="1661" max="1664" width="8" bestFit="1" customWidth="1"/>
    <col min="1665" max="1665" width="9" bestFit="1" customWidth="1"/>
    <col min="1666" max="1666" width="8" bestFit="1" customWidth="1"/>
    <col min="1667" max="1667" width="6" bestFit="1" customWidth="1"/>
    <col min="1668" max="1668" width="5" bestFit="1" customWidth="1"/>
    <col min="1669" max="1669" width="8" bestFit="1" customWidth="1"/>
    <col min="1670" max="1671" width="9" bestFit="1" customWidth="1"/>
    <col min="1672" max="1673" width="8" bestFit="1" customWidth="1"/>
    <col min="1674" max="1674" width="6" bestFit="1" customWidth="1"/>
    <col min="1675" max="1675" width="5" bestFit="1" customWidth="1"/>
    <col min="1676" max="1676" width="7" bestFit="1" customWidth="1"/>
    <col min="1677" max="1677" width="8" bestFit="1" customWidth="1"/>
    <col min="1678" max="1678" width="5" bestFit="1" customWidth="1"/>
    <col min="1679" max="1679" width="7" bestFit="1" customWidth="1"/>
    <col min="1680" max="1680" width="8" bestFit="1" customWidth="1"/>
    <col min="1681" max="1681" width="5" bestFit="1" customWidth="1"/>
    <col min="1682" max="1682" width="10" bestFit="1" customWidth="1"/>
    <col min="1683" max="1683" width="8" bestFit="1" customWidth="1"/>
    <col min="1684" max="1684" width="7" bestFit="1" customWidth="1"/>
    <col min="1685" max="1685" width="5" bestFit="1" customWidth="1"/>
    <col min="1686" max="1686" width="7" bestFit="1" customWidth="1"/>
    <col min="1687" max="1687" width="9" bestFit="1" customWidth="1"/>
    <col min="1688" max="1688" width="8" bestFit="1" customWidth="1"/>
    <col min="1689" max="1689" width="9" bestFit="1" customWidth="1"/>
    <col min="1690" max="1690" width="5" bestFit="1" customWidth="1"/>
    <col min="1691" max="1691" width="8" bestFit="1" customWidth="1"/>
    <col min="1692" max="1693" width="7" bestFit="1" customWidth="1"/>
    <col min="1694" max="1694" width="9" bestFit="1" customWidth="1"/>
    <col min="1695" max="1695" width="8" bestFit="1" customWidth="1"/>
    <col min="1696" max="1696" width="9" bestFit="1" customWidth="1"/>
    <col min="1697" max="1700" width="8" bestFit="1" customWidth="1"/>
    <col min="1701" max="1701" width="5" bestFit="1" customWidth="1"/>
    <col min="1702" max="1702" width="7" bestFit="1" customWidth="1"/>
    <col min="1703" max="1703" width="8" bestFit="1" customWidth="1"/>
    <col min="1704" max="1706" width="5" bestFit="1" customWidth="1"/>
    <col min="1707" max="1708" width="8" bestFit="1" customWidth="1"/>
    <col min="1709" max="1710" width="6" bestFit="1" customWidth="1"/>
    <col min="1711" max="1711" width="9" bestFit="1" customWidth="1"/>
    <col min="1712" max="1712" width="8" bestFit="1" customWidth="1"/>
    <col min="1713" max="1713" width="6" bestFit="1" customWidth="1"/>
    <col min="1714" max="1714" width="9" bestFit="1" customWidth="1"/>
    <col min="1715" max="1715" width="8" bestFit="1" customWidth="1"/>
    <col min="1716" max="1716" width="6" bestFit="1" customWidth="1"/>
    <col min="1717" max="1717" width="9" bestFit="1" customWidth="1"/>
    <col min="1718" max="1719" width="5" bestFit="1" customWidth="1"/>
    <col min="1720" max="1720" width="7" bestFit="1" customWidth="1"/>
    <col min="1721" max="1721" width="9" bestFit="1" customWidth="1"/>
    <col min="1722" max="1722" width="8" bestFit="1" customWidth="1"/>
    <col min="1723" max="1724" width="5" bestFit="1" customWidth="1"/>
    <col min="1725" max="1725" width="9.85546875" bestFit="1" customWidth="1"/>
    <col min="1726" max="1727" width="8" bestFit="1" customWidth="1"/>
    <col min="1728" max="1728" width="7" bestFit="1" customWidth="1"/>
    <col min="1729" max="1730" width="8" bestFit="1" customWidth="1"/>
    <col min="1731" max="1732" width="9" bestFit="1" customWidth="1"/>
    <col min="1733" max="1733" width="5" bestFit="1" customWidth="1"/>
    <col min="1734" max="1734" width="8" bestFit="1" customWidth="1"/>
    <col min="1735" max="1735" width="7" bestFit="1" customWidth="1"/>
    <col min="1736" max="1737" width="8" bestFit="1" customWidth="1"/>
    <col min="1738" max="1738" width="9" bestFit="1" customWidth="1"/>
    <col min="1739" max="1739" width="8" bestFit="1" customWidth="1"/>
    <col min="1740" max="1740" width="7" bestFit="1" customWidth="1"/>
    <col min="1741" max="1742" width="8" bestFit="1" customWidth="1"/>
    <col min="1743" max="1743" width="5" bestFit="1" customWidth="1"/>
    <col min="1744" max="1744" width="8" bestFit="1" customWidth="1"/>
    <col min="1745" max="1745" width="9" bestFit="1" customWidth="1"/>
    <col min="1746" max="1746" width="8" bestFit="1" customWidth="1"/>
    <col min="1747" max="1747" width="9" bestFit="1" customWidth="1"/>
    <col min="1748" max="1748" width="8" bestFit="1" customWidth="1"/>
    <col min="1749" max="1749" width="6" bestFit="1" customWidth="1"/>
    <col min="1750" max="1750" width="7" bestFit="1" customWidth="1"/>
    <col min="1751" max="1752" width="9" bestFit="1" customWidth="1"/>
    <col min="1753" max="1753" width="6" bestFit="1" customWidth="1"/>
    <col min="1754" max="1756" width="8" bestFit="1" customWidth="1"/>
    <col min="1757" max="1758" width="9" bestFit="1" customWidth="1"/>
    <col min="1759" max="1759" width="6" bestFit="1" customWidth="1"/>
    <col min="1760" max="1761" width="9" bestFit="1" customWidth="1"/>
    <col min="1762" max="1766" width="8" bestFit="1" customWidth="1"/>
    <col min="1767" max="1767" width="9" bestFit="1" customWidth="1"/>
    <col min="1768" max="1768" width="8" bestFit="1" customWidth="1"/>
    <col min="1769" max="1769" width="7" bestFit="1" customWidth="1"/>
    <col min="1770" max="1770" width="10" bestFit="1" customWidth="1"/>
    <col min="1771" max="1775" width="8" bestFit="1" customWidth="1"/>
    <col min="1776" max="1776" width="6" bestFit="1" customWidth="1"/>
    <col min="1777" max="1777" width="9" bestFit="1" customWidth="1"/>
    <col min="1778" max="1778" width="8" bestFit="1" customWidth="1"/>
    <col min="1779" max="1779" width="5" bestFit="1" customWidth="1"/>
    <col min="1780" max="1780" width="7" bestFit="1" customWidth="1"/>
    <col min="1781" max="1781" width="8" bestFit="1" customWidth="1"/>
    <col min="1782" max="1782" width="9" bestFit="1" customWidth="1"/>
    <col min="1783" max="1783" width="5" bestFit="1" customWidth="1"/>
    <col min="1784" max="1786" width="9" bestFit="1" customWidth="1"/>
    <col min="1787" max="1787" width="8" bestFit="1" customWidth="1"/>
    <col min="1788" max="1790" width="9" bestFit="1" customWidth="1"/>
    <col min="1791" max="1791" width="7" bestFit="1" customWidth="1"/>
    <col min="1792" max="1794" width="8" bestFit="1" customWidth="1"/>
    <col min="1795" max="1795" width="9" bestFit="1" customWidth="1"/>
    <col min="1796" max="1796" width="8" bestFit="1" customWidth="1"/>
    <col min="1797" max="1797" width="7" bestFit="1" customWidth="1"/>
    <col min="1798" max="1798" width="6" bestFit="1" customWidth="1"/>
    <col min="1799" max="1799" width="9" bestFit="1" customWidth="1"/>
    <col min="1800" max="1800" width="7" bestFit="1" customWidth="1"/>
    <col min="1801" max="1801" width="9" bestFit="1" customWidth="1"/>
    <col min="1802" max="1803" width="8" bestFit="1" customWidth="1"/>
    <col min="1804" max="1804" width="6" bestFit="1" customWidth="1"/>
    <col min="1805" max="1805" width="9" bestFit="1" customWidth="1"/>
    <col min="1806" max="1806" width="6" bestFit="1" customWidth="1"/>
    <col min="1807" max="1807" width="7" bestFit="1" customWidth="1"/>
    <col min="1808" max="1808" width="5" bestFit="1" customWidth="1"/>
    <col min="1809" max="1809" width="8" bestFit="1" customWidth="1"/>
    <col min="1810" max="1810" width="9.85546875" bestFit="1" customWidth="1"/>
    <col min="1811" max="1812" width="8" bestFit="1" customWidth="1"/>
    <col min="1813" max="1813" width="5" bestFit="1" customWidth="1"/>
    <col min="1814" max="1814" width="9" bestFit="1" customWidth="1"/>
    <col min="1815" max="1815" width="5" bestFit="1" customWidth="1"/>
    <col min="1816" max="1816" width="8" bestFit="1" customWidth="1"/>
    <col min="1817" max="1817" width="6" bestFit="1" customWidth="1"/>
    <col min="1818" max="1819" width="9" bestFit="1" customWidth="1"/>
    <col min="1820" max="1820" width="7" bestFit="1" customWidth="1"/>
    <col min="1821" max="1821" width="8" bestFit="1" customWidth="1"/>
    <col min="1822" max="1822" width="7" bestFit="1" customWidth="1"/>
    <col min="1823" max="1824" width="9" bestFit="1" customWidth="1"/>
    <col min="1825" max="1825" width="8" bestFit="1" customWidth="1"/>
    <col min="1826" max="1826" width="9" bestFit="1" customWidth="1"/>
    <col min="1827" max="1827" width="5" bestFit="1" customWidth="1"/>
    <col min="1828" max="1828" width="8" bestFit="1" customWidth="1"/>
    <col min="1829" max="1829" width="9" bestFit="1" customWidth="1"/>
    <col min="1830" max="1830" width="6" bestFit="1" customWidth="1"/>
    <col min="1831" max="1831" width="9" bestFit="1" customWidth="1"/>
    <col min="1832" max="1835" width="8" bestFit="1" customWidth="1"/>
    <col min="1836" max="1839" width="9" bestFit="1" customWidth="1"/>
    <col min="1840" max="1841" width="5" bestFit="1" customWidth="1"/>
    <col min="1842" max="1842" width="9" bestFit="1" customWidth="1"/>
    <col min="1843" max="1843" width="8" bestFit="1" customWidth="1"/>
    <col min="1844" max="1844" width="9" bestFit="1" customWidth="1"/>
    <col min="1845" max="1845" width="8" bestFit="1" customWidth="1"/>
    <col min="1846" max="1846" width="9" bestFit="1" customWidth="1"/>
    <col min="1847" max="1849" width="8" bestFit="1" customWidth="1"/>
    <col min="1850" max="1850" width="7" bestFit="1" customWidth="1"/>
    <col min="1851" max="1851" width="8" bestFit="1" customWidth="1"/>
    <col min="1852" max="1852" width="7" bestFit="1" customWidth="1"/>
    <col min="1853" max="1853" width="10" bestFit="1" customWidth="1"/>
    <col min="1854" max="1855" width="8" bestFit="1" customWidth="1"/>
    <col min="1856" max="1856" width="6" bestFit="1" customWidth="1"/>
    <col min="1857" max="1858" width="8" bestFit="1" customWidth="1"/>
    <col min="1859" max="1859" width="9" bestFit="1" customWidth="1"/>
    <col min="1860" max="1860" width="6" bestFit="1" customWidth="1"/>
    <col min="1861" max="1861" width="5" bestFit="1" customWidth="1"/>
    <col min="1862" max="1864" width="9" bestFit="1" customWidth="1"/>
    <col min="1865" max="1865" width="8" bestFit="1" customWidth="1"/>
    <col min="1866" max="1867" width="9" bestFit="1" customWidth="1"/>
    <col min="1868" max="1869" width="6" bestFit="1" customWidth="1"/>
    <col min="1870" max="1870" width="7" bestFit="1" customWidth="1"/>
    <col min="1871" max="1872" width="9" bestFit="1" customWidth="1"/>
    <col min="1873" max="1873" width="8" bestFit="1" customWidth="1"/>
    <col min="1874" max="1874" width="5" bestFit="1" customWidth="1"/>
    <col min="1875" max="1875" width="8" bestFit="1" customWidth="1"/>
    <col min="1876" max="1876" width="9" bestFit="1" customWidth="1"/>
    <col min="1877" max="1877" width="7" bestFit="1" customWidth="1"/>
    <col min="1878" max="1879" width="9" bestFit="1" customWidth="1"/>
    <col min="1880" max="1880" width="6" bestFit="1" customWidth="1"/>
    <col min="1881" max="1881" width="9" bestFit="1" customWidth="1"/>
    <col min="1882" max="1882" width="8" bestFit="1" customWidth="1"/>
    <col min="1883" max="1883" width="10" bestFit="1" customWidth="1"/>
    <col min="1884" max="1884" width="8" bestFit="1" customWidth="1"/>
    <col min="1885" max="1885" width="9" bestFit="1" customWidth="1"/>
    <col min="1886" max="1888" width="8" bestFit="1" customWidth="1"/>
    <col min="1889" max="1889" width="9" bestFit="1" customWidth="1"/>
    <col min="1890" max="1892" width="8" bestFit="1" customWidth="1"/>
    <col min="1893" max="1893" width="6" bestFit="1" customWidth="1"/>
    <col min="1894" max="1894" width="9.85546875" bestFit="1" customWidth="1"/>
    <col min="1895" max="1895" width="7" bestFit="1" customWidth="1"/>
    <col min="1896" max="1896" width="8" bestFit="1" customWidth="1"/>
    <col min="1897" max="1897" width="5" bestFit="1" customWidth="1"/>
    <col min="1898" max="1898" width="7" bestFit="1" customWidth="1"/>
    <col min="1899" max="1899" width="9" bestFit="1" customWidth="1"/>
    <col min="1900" max="1901" width="8" bestFit="1" customWidth="1"/>
    <col min="1902" max="1903" width="6" bestFit="1" customWidth="1"/>
    <col min="1904" max="1905" width="7" bestFit="1" customWidth="1"/>
    <col min="1906" max="1907" width="8" bestFit="1" customWidth="1"/>
    <col min="1908" max="1908" width="9" bestFit="1" customWidth="1"/>
    <col min="1909" max="1912" width="8" bestFit="1" customWidth="1"/>
    <col min="1913" max="1913" width="7" bestFit="1" customWidth="1"/>
    <col min="1914" max="1914" width="8" bestFit="1" customWidth="1"/>
    <col min="1915" max="1915" width="5" bestFit="1" customWidth="1"/>
    <col min="1916" max="1916" width="9" bestFit="1" customWidth="1"/>
    <col min="1917" max="1917" width="8" bestFit="1" customWidth="1"/>
    <col min="1918" max="1918" width="10" bestFit="1" customWidth="1"/>
    <col min="1919" max="1919" width="8" bestFit="1" customWidth="1"/>
    <col min="1920" max="1920" width="9" bestFit="1" customWidth="1"/>
    <col min="1921" max="1922" width="8" bestFit="1" customWidth="1"/>
    <col min="1923" max="1923" width="9" bestFit="1" customWidth="1"/>
    <col min="1924" max="1927" width="8" bestFit="1" customWidth="1"/>
    <col min="1928" max="1928" width="7" bestFit="1" customWidth="1"/>
    <col min="1929" max="1929" width="8" bestFit="1" customWidth="1"/>
    <col min="1930" max="1930" width="9" bestFit="1" customWidth="1"/>
    <col min="1931" max="1931" width="7" bestFit="1" customWidth="1"/>
    <col min="1932" max="1932" width="9" bestFit="1" customWidth="1"/>
    <col min="1933" max="1933" width="7" bestFit="1" customWidth="1"/>
    <col min="1934" max="1934" width="9.85546875" bestFit="1" customWidth="1"/>
    <col min="1935" max="1935" width="8" bestFit="1" customWidth="1"/>
    <col min="1936" max="1937" width="9" bestFit="1" customWidth="1"/>
    <col min="1938" max="1938" width="7" bestFit="1" customWidth="1"/>
    <col min="1939" max="1939" width="9" bestFit="1" customWidth="1"/>
    <col min="1940" max="1940" width="5" bestFit="1" customWidth="1"/>
    <col min="1941" max="1941" width="8" bestFit="1" customWidth="1"/>
    <col min="1942" max="1942" width="9" bestFit="1" customWidth="1"/>
    <col min="1943" max="1944" width="8" bestFit="1" customWidth="1"/>
    <col min="1945" max="1945" width="9" bestFit="1" customWidth="1"/>
    <col min="1946" max="1946" width="7" bestFit="1" customWidth="1"/>
    <col min="1947" max="1948" width="9" bestFit="1" customWidth="1"/>
    <col min="1949" max="1949" width="8" bestFit="1" customWidth="1"/>
    <col min="1950" max="1951" width="9" bestFit="1" customWidth="1"/>
    <col min="1952" max="1952" width="8" bestFit="1" customWidth="1"/>
    <col min="1953" max="1953" width="5" bestFit="1" customWidth="1"/>
    <col min="1954" max="1954" width="6" bestFit="1" customWidth="1"/>
    <col min="1955" max="1955" width="10" bestFit="1" customWidth="1"/>
    <col min="1956" max="1956" width="8" bestFit="1" customWidth="1"/>
    <col min="1957" max="1957" width="9" bestFit="1" customWidth="1"/>
    <col min="1958" max="1958" width="8" bestFit="1" customWidth="1"/>
    <col min="1959" max="1959" width="5" bestFit="1" customWidth="1"/>
    <col min="1960" max="1960" width="9" bestFit="1" customWidth="1"/>
    <col min="1961" max="1961" width="6" bestFit="1" customWidth="1"/>
    <col min="1962" max="1964" width="9" bestFit="1" customWidth="1"/>
    <col min="1965" max="1965" width="8" bestFit="1" customWidth="1"/>
    <col min="1966" max="1967" width="6" bestFit="1" customWidth="1"/>
    <col min="1968" max="1968" width="8" bestFit="1" customWidth="1"/>
    <col min="1969" max="1969" width="7" bestFit="1" customWidth="1"/>
    <col min="1970" max="1970" width="8" bestFit="1" customWidth="1"/>
    <col min="1971" max="1971" width="9" bestFit="1" customWidth="1"/>
    <col min="1972" max="1972" width="5" bestFit="1" customWidth="1"/>
    <col min="1973" max="1973" width="8" bestFit="1" customWidth="1"/>
    <col min="1974" max="1974" width="7" bestFit="1" customWidth="1"/>
    <col min="1975" max="1975" width="10" bestFit="1" customWidth="1"/>
    <col min="1976" max="1976" width="24.140625" bestFit="1" customWidth="1"/>
    <col min="1977" max="1977" width="44.5703125" bestFit="1" customWidth="1"/>
  </cols>
  <sheetData>
    <row r="3" spans="1:3">
      <c r="A3" s="35" t="s">
        <v>90</v>
      </c>
      <c r="B3" s="5" t="s">
        <v>92</v>
      </c>
      <c r="C3" s="5" t="s">
        <v>93</v>
      </c>
    </row>
    <row r="4" spans="1:3">
      <c r="A4" s="36" t="s">
        <v>4</v>
      </c>
      <c r="B4" s="15">
        <v>358.9</v>
      </c>
      <c r="C4" s="15">
        <v>123060.5</v>
      </c>
    </row>
    <row r="5" spans="1:3">
      <c r="A5" s="37">
        <v>1997</v>
      </c>
      <c r="B5" s="15">
        <v>15.7</v>
      </c>
      <c r="C5" s="15"/>
    </row>
    <row r="6" spans="1:3">
      <c r="A6" s="37">
        <v>1998</v>
      </c>
      <c r="B6" s="15">
        <v>14.5</v>
      </c>
      <c r="C6" s="15"/>
    </row>
    <row r="7" spans="1:3">
      <c r="A7" s="37">
        <v>1999</v>
      </c>
      <c r="B7" s="15">
        <v>15.2</v>
      </c>
      <c r="C7" s="15"/>
    </row>
    <row r="8" spans="1:3">
      <c r="A8" s="37">
        <v>2000</v>
      </c>
      <c r="B8" s="15">
        <v>13.3</v>
      </c>
      <c r="C8" s="15"/>
    </row>
    <row r="9" spans="1:3">
      <c r="A9" s="37">
        <v>2001</v>
      </c>
      <c r="B9" s="15">
        <v>15.9</v>
      </c>
      <c r="C9" s="15"/>
    </row>
    <row r="10" spans="1:3">
      <c r="A10" s="37">
        <v>2002</v>
      </c>
      <c r="B10" s="15">
        <v>14.5</v>
      </c>
      <c r="C10" s="15"/>
    </row>
    <row r="11" spans="1:3">
      <c r="A11" s="37">
        <v>2003</v>
      </c>
      <c r="B11" s="15">
        <v>15</v>
      </c>
      <c r="C11" s="15"/>
    </row>
    <row r="12" spans="1:3">
      <c r="A12" s="37">
        <v>2004</v>
      </c>
      <c r="B12" s="15">
        <v>16.899999999999999</v>
      </c>
      <c r="C12" s="15"/>
    </row>
    <row r="13" spans="1:3">
      <c r="A13" s="37">
        <v>2005</v>
      </c>
      <c r="B13" s="15">
        <v>16.7</v>
      </c>
      <c r="C13" s="15">
        <v>7809.5</v>
      </c>
    </row>
    <row r="14" spans="1:3">
      <c r="A14" s="37">
        <v>2006</v>
      </c>
      <c r="B14" s="15">
        <v>14.3</v>
      </c>
      <c r="C14" s="15">
        <v>8502</v>
      </c>
    </row>
    <row r="15" spans="1:3">
      <c r="A15" s="37">
        <v>2007</v>
      </c>
      <c r="B15" s="15">
        <v>14.5</v>
      </c>
      <c r="C15" s="15">
        <v>8462</v>
      </c>
    </row>
    <row r="16" spans="1:3">
      <c r="A16" s="37">
        <v>2008</v>
      </c>
      <c r="B16" s="15">
        <v>14.3</v>
      </c>
      <c r="C16" s="15">
        <v>8030.5</v>
      </c>
    </row>
    <row r="17" spans="1:3">
      <c r="A17" s="37">
        <v>2009</v>
      </c>
      <c r="B17" s="15">
        <v>16.600000000000001</v>
      </c>
      <c r="C17" s="15">
        <v>7258.75</v>
      </c>
    </row>
    <row r="18" spans="1:3">
      <c r="A18" s="37">
        <v>2010</v>
      </c>
      <c r="B18" s="15">
        <v>17.2</v>
      </c>
      <c r="C18" s="15">
        <v>7438.25</v>
      </c>
    </row>
    <row r="19" spans="1:3">
      <c r="A19" s="37">
        <v>2011</v>
      </c>
      <c r="B19" s="15">
        <v>15.4</v>
      </c>
      <c r="C19" s="15">
        <v>7231.5</v>
      </c>
    </row>
    <row r="20" spans="1:3">
      <c r="A20" s="37">
        <v>2012</v>
      </c>
      <c r="B20" s="15">
        <v>16.2</v>
      </c>
      <c r="C20" s="15">
        <v>7373</v>
      </c>
    </row>
    <row r="21" spans="1:3">
      <c r="A21" s="37">
        <v>2013</v>
      </c>
      <c r="B21" s="15">
        <v>18.5</v>
      </c>
      <c r="C21" s="15">
        <v>7286.75</v>
      </c>
    </row>
    <row r="22" spans="1:3">
      <c r="A22" s="37">
        <v>2014</v>
      </c>
      <c r="B22" s="15">
        <v>17.8</v>
      </c>
      <c r="C22" s="15">
        <v>7353.25</v>
      </c>
    </row>
    <row r="23" spans="1:3">
      <c r="A23" s="37">
        <v>2015</v>
      </c>
      <c r="B23" s="15">
        <v>16.3</v>
      </c>
      <c r="C23" s="15">
        <v>7837.25</v>
      </c>
    </row>
    <row r="24" spans="1:3">
      <c r="A24" s="37">
        <v>2016</v>
      </c>
      <c r="B24" s="15">
        <v>16.2</v>
      </c>
      <c r="C24" s="15">
        <v>8559.75</v>
      </c>
    </row>
    <row r="25" spans="1:3">
      <c r="A25" s="37">
        <v>2017</v>
      </c>
      <c r="B25" s="15">
        <v>15</v>
      </c>
      <c r="C25" s="15">
        <v>9198.25</v>
      </c>
    </row>
    <row r="26" spans="1:3">
      <c r="A26" s="37">
        <v>2018</v>
      </c>
      <c r="B26" s="15">
        <v>16</v>
      </c>
      <c r="C26" s="15">
        <v>10488.75</v>
      </c>
    </row>
    <row r="27" spans="1:3">
      <c r="A27" s="37">
        <v>2019</v>
      </c>
      <c r="B27" s="15">
        <v>12.9</v>
      </c>
      <c r="C27" s="15">
        <v>10231</v>
      </c>
    </row>
    <row r="28" spans="1:3">
      <c r="A28" s="36" t="s">
        <v>5</v>
      </c>
      <c r="B28" s="15">
        <v>231.09999999999997</v>
      </c>
      <c r="C28" s="15">
        <v>21795</v>
      </c>
    </row>
    <row r="29" spans="1:3">
      <c r="A29" s="37">
        <v>1997</v>
      </c>
      <c r="B29" s="15">
        <v>8.8000000000000007</v>
      </c>
      <c r="C29" s="15"/>
    </row>
    <row r="30" spans="1:3">
      <c r="A30" s="37">
        <v>1998</v>
      </c>
      <c r="B30" s="15">
        <v>9.4</v>
      </c>
      <c r="C30" s="15"/>
    </row>
    <row r="31" spans="1:3">
      <c r="A31" s="37">
        <v>1999</v>
      </c>
      <c r="B31" s="15">
        <v>7.6</v>
      </c>
      <c r="C31" s="15"/>
    </row>
    <row r="32" spans="1:3">
      <c r="A32" s="37">
        <v>2000</v>
      </c>
      <c r="B32" s="15">
        <v>7.6</v>
      </c>
      <c r="C32" s="15"/>
    </row>
    <row r="33" spans="1:3">
      <c r="A33" s="37">
        <v>2001</v>
      </c>
      <c r="B33" s="15">
        <v>8.5</v>
      </c>
      <c r="C33" s="15"/>
    </row>
    <row r="34" spans="1:3">
      <c r="A34" s="37">
        <v>2002</v>
      </c>
      <c r="B34" s="15">
        <v>8.8000000000000007</v>
      </c>
      <c r="C34" s="15"/>
    </row>
    <row r="35" spans="1:3">
      <c r="A35" s="37">
        <v>2003</v>
      </c>
      <c r="B35" s="15">
        <v>9.6</v>
      </c>
      <c r="C35" s="15"/>
    </row>
    <row r="36" spans="1:3">
      <c r="A36" s="37">
        <v>2004</v>
      </c>
      <c r="B36" s="15">
        <v>9.1</v>
      </c>
      <c r="C36" s="15"/>
    </row>
    <row r="37" spans="1:3">
      <c r="A37" s="37">
        <v>2005</v>
      </c>
      <c r="B37" s="15">
        <v>10</v>
      </c>
      <c r="C37" s="15">
        <v>1194.75</v>
      </c>
    </row>
    <row r="38" spans="1:3">
      <c r="A38" s="37">
        <v>2006</v>
      </c>
      <c r="B38" s="15">
        <v>8.9</v>
      </c>
      <c r="C38" s="15">
        <v>1314.25</v>
      </c>
    </row>
    <row r="39" spans="1:3">
      <c r="A39" s="37">
        <v>2007</v>
      </c>
      <c r="B39" s="15">
        <v>7.6</v>
      </c>
      <c r="C39" s="15">
        <v>1307</v>
      </c>
    </row>
    <row r="40" spans="1:3">
      <c r="A40" s="37">
        <v>2008</v>
      </c>
      <c r="B40" s="15">
        <v>8.1999999999999993</v>
      </c>
      <c r="C40" s="15">
        <v>1250.75</v>
      </c>
    </row>
    <row r="41" spans="1:3">
      <c r="A41" s="37">
        <v>2009</v>
      </c>
      <c r="B41" s="15">
        <v>11.7</v>
      </c>
      <c r="C41" s="15">
        <v>1097.25</v>
      </c>
    </row>
    <row r="42" spans="1:3">
      <c r="A42" s="37">
        <v>2010</v>
      </c>
      <c r="B42" s="15">
        <v>12.5</v>
      </c>
      <c r="C42" s="15">
        <v>1154.75</v>
      </c>
    </row>
    <row r="43" spans="1:3">
      <c r="A43" s="37">
        <v>2011</v>
      </c>
      <c r="B43" s="15">
        <v>11.7</v>
      </c>
      <c r="C43" s="15">
        <v>1268.75</v>
      </c>
    </row>
    <row r="44" spans="1:3">
      <c r="A44" s="37">
        <v>2012</v>
      </c>
      <c r="B44" s="15">
        <v>10</v>
      </c>
      <c r="C44" s="15">
        <v>1308</v>
      </c>
    </row>
    <row r="45" spans="1:3">
      <c r="A45" s="37">
        <v>2013</v>
      </c>
      <c r="B45" s="15">
        <v>9.6999999999999993</v>
      </c>
      <c r="C45" s="15">
        <v>1341.5</v>
      </c>
    </row>
    <row r="46" spans="1:3">
      <c r="A46" s="37">
        <v>2014</v>
      </c>
      <c r="B46" s="15">
        <v>11.9</v>
      </c>
      <c r="C46" s="15">
        <v>1361.5</v>
      </c>
    </row>
    <row r="47" spans="1:3">
      <c r="A47" s="37">
        <v>2015</v>
      </c>
      <c r="B47" s="15">
        <v>9.1999999999999993</v>
      </c>
      <c r="C47" s="15">
        <v>1474.25</v>
      </c>
    </row>
    <row r="48" spans="1:3">
      <c r="A48" s="37">
        <v>2016</v>
      </c>
      <c r="B48" s="15">
        <v>12.6</v>
      </c>
      <c r="C48" s="15">
        <v>1579.25</v>
      </c>
    </row>
    <row r="49" spans="1:3">
      <c r="A49" s="37">
        <v>2017</v>
      </c>
      <c r="B49" s="15">
        <v>14.4</v>
      </c>
      <c r="C49" s="15">
        <v>1834.25</v>
      </c>
    </row>
    <row r="50" spans="1:3">
      <c r="A50" s="37">
        <v>2018</v>
      </c>
      <c r="B50" s="15">
        <v>13.1</v>
      </c>
      <c r="C50" s="15">
        <v>2289.25</v>
      </c>
    </row>
    <row r="51" spans="1:3">
      <c r="A51" s="37">
        <v>2019</v>
      </c>
      <c r="B51" s="15">
        <v>10.199999999999999</v>
      </c>
      <c r="C51" s="15">
        <v>2019.5</v>
      </c>
    </row>
    <row r="52" spans="1:3">
      <c r="A52" s="36" t="s">
        <v>6</v>
      </c>
      <c r="B52" s="15">
        <v>360</v>
      </c>
      <c r="C52" s="15">
        <v>232278.25</v>
      </c>
    </row>
    <row r="53" spans="1:3">
      <c r="A53" s="37">
        <v>1997</v>
      </c>
      <c r="B53" s="15">
        <v>17.2</v>
      </c>
      <c r="C53" s="15"/>
    </row>
    <row r="54" spans="1:3">
      <c r="A54" s="37">
        <v>1998</v>
      </c>
      <c r="B54" s="15">
        <v>16.600000000000001</v>
      </c>
      <c r="C54" s="15"/>
    </row>
    <row r="55" spans="1:3">
      <c r="A55" s="37">
        <v>1999</v>
      </c>
      <c r="B55" s="15">
        <v>12.2</v>
      </c>
      <c r="C55" s="15"/>
    </row>
    <row r="56" spans="1:3">
      <c r="A56" s="37">
        <v>2000</v>
      </c>
      <c r="B56" s="15">
        <v>11.7</v>
      </c>
      <c r="C56" s="15"/>
    </row>
    <row r="57" spans="1:3">
      <c r="A57" s="37">
        <v>2001</v>
      </c>
      <c r="B57" s="15">
        <v>14.6</v>
      </c>
      <c r="C57" s="15"/>
    </row>
    <row r="58" spans="1:3">
      <c r="A58" s="37">
        <v>2002</v>
      </c>
      <c r="B58" s="15">
        <v>13.5</v>
      </c>
      <c r="C58" s="15"/>
    </row>
    <row r="59" spans="1:3">
      <c r="A59" s="37">
        <v>2003</v>
      </c>
      <c r="B59" s="15">
        <v>13.5</v>
      </c>
      <c r="C59" s="15"/>
    </row>
    <row r="60" spans="1:3">
      <c r="A60" s="37">
        <v>2004</v>
      </c>
      <c r="B60" s="15">
        <v>14.4</v>
      </c>
      <c r="C60" s="15"/>
    </row>
    <row r="61" spans="1:3">
      <c r="A61" s="37">
        <v>2005</v>
      </c>
      <c r="B61" s="15">
        <v>15.2</v>
      </c>
      <c r="C61" s="15">
        <v>14230.5</v>
      </c>
    </row>
    <row r="62" spans="1:3">
      <c r="A62" s="37">
        <v>2006</v>
      </c>
      <c r="B62" s="15">
        <v>14.4</v>
      </c>
      <c r="C62" s="15">
        <v>15898</v>
      </c>
    </row>
    <row r="63" spans="1:3">
      <c r="A63" s="37">
        <v>2007</v>
      </c>
      <c r="B63" s="15">
        <v>14.3</v>
      </c>
      <c r="C63" s="15">
        <v>16359.75</v>
      </c>
    </row>
    <row r="64" spans="1:3">
      <c r="A64" s="37">
        <v>2008</v>
      </c>
      <c r="B64" s="15">
        <v>18</v>
      </c>
      <c r="C64" s="15">
        <v>15822.25</v>
      </c>
    </row>
    <row r="65" spans="1:3">
      <c r="A65" s="37">
        <v>2009</v>
      </c>
      <c r="B65" s="15">
        <v>21.2</v>
      </c>
      <c r="C65" s="15">
        <v>14603</v>
      </c>
    </row>
    <row r="66" spans="1:3">
      <c r="A66" s="37">
        <v>2010</v>
      </c>
      <c r="B66" s="15">
        <v>18.8</v>
      </c>
      <c r="C66" s="15">
        <v>14538.5</v>
      </c>
    </row>
    <row r="67" spans="1:3">
      <c r="A67" s="37">
        <v>2011</v>
      </c>
      <c r="B67" s="15">
        <v>17.2</v>
      </c>
      <c r="C67" s="15">
        <v>14491</v>
      </c>
    </row>
    <row r="68" spans="1:3">
      <c r="A68" s="37">
        <v>2012</v>
      </c>
      <c r="B68" s="15">
        <v>19</v>
      </c>
      <c r="C68" s="15">
        <v>13885.5</v>
      </c>
    </row>
    <row r="69" spans="1:3">
      <c r="A69" s="37">
        <v>2013</v>
      </c>
      <c r="B69" s="15">
        <v>17.8</v>
      </c>
      <c r="C69" s="15">
        <v>13947</v>
      </c>
    </row>
    <row r="70" spans="1:3">
      <c r="A70" s="37">
        <v>2014</v>
      </c>
      <c r="B70" s="15">
        <v>21.2</v>
      </c>
      <c r="C70" s="15">
        <v>14159.25</v>
      </c>
    </row>
    <row r="71" spans="1:3">
      <c r="A71" s="37">
        <v>2015</v>
      </c>
      <c r="B71" s="15">
        <v>17.2</v>
      </c>
      <c r="C71" s="15">
        <v>14334</v>
      </c>
    </row>
    <row r="72" spans="1:3">
      <c r="A72" s="37">
        <v>2016</v>
      </c>
      <c r="B72" s="15">
        <v>16.100000000000001</v>
      </c>
      <c r="C72" s="15">
        <v>15446.75</v>
      </c>
    </row>
    <row r="73" spans="1:3">
      <c r="A73" s="37">
        <v>2017</v>
      </c>
      <c r="B73" s="15">
        <v>13.2</v>
      </c>
      <c r="C73" s="15">
        <v>17030.75</v>
      </c>
    </row>
    <row r="74" spans="1:3">
      <c r="A74" s="37">
        <v>2018</v>
      </c>
      <c r="B74" s="15">
        <v>12.8</v>
      </c>
      <c r="C74" s="15">
        <v>18457</v>
      </c>
    </row>
    <row r="75" spans="1:3">
      <c r="A75" s="37">
        <v>2019</v>
      </c>
      <c r="B75" s="15">
        <v>9.9</v>
      </c>
      <c r="C75" s="15">
        <v>19075</v>
      </c>
    </row>
    <row r="76" spans="1:3">
      <c r="A76" s="36" t="s">
        <v>7</v>
      </c>
      <c r="B76" s="15">
        <v>378.90000000000003</v>
      </c>
      <c r="C76" s="15">
        <v>72712.25</v>
      </c>
    </row>
    <row r="77" spans="1:3">
      <c r="A77" s="37">
        <v>1997</v>
      </c>
      <c r="B77" s="15">
        <v>19.7</v>
      </c>
      <c r="C77" s="15"/>
    </row>
    <row r="78" spans="1:3">
      <c r="A78" s="37">
        <v>1998</v>
      </c>
      <c r="B78" s="15">
        <v>14.7</v>
      </c>
      <c r="C78" s="15"/>
    </row>
    <row r="79" spans="1:3">
      <c r="A79" s="37">
        <v>1999</v>
      </c>
      <c r="B79" s="15">
        <v>14.7</v>
      </c>
      <c r="C79" s="15"/>
    </row>
    <row r="80" spans="1:3">
      <c r="A80" s="37">
        <v>2000</v>
      </c>
      <c r="B80" s="15">
        <v>16.5</v>
      </c>
      <c r="C80" s="15"/>
    </row>
    <row r="81" spans="1:3">
      <c r="A81" s="37">
        <v>2001</v>
      </c>
      <c r="B81" s="15">
        <v>17.8</v>
      </c>
      <c r="C81" s="15"/>
    </row>
    <row r="82" spans="1:3">
      <c r="A82" s="37">
        <v>2002</v>
      </c>
      <c r="B82" s="15">
        <v>19.8</v>
      </c>
      <c r="C82" s="15"/>
    </row>
    <row r="83" spans="1:3">
      <c r="A83" s="37">
        <v>2003</v>
      </c>
      <c r="B83" s="15">
        <v>17.8</v>
      </c>
      <c r="C83" s="15"/>
    </row>
    <row r="84" spans="1:3">
      <c r="A84" s="37">
        <v>2004</v>
      </c>
      <c r="B84" s="15">
        <v>15.1</v>
      </c>
      <c r="C84" s="15"/>
    </row>
    <row r="85" spans="1:3">
      <c r="A85" s="37">
        <v>2005</v>
      </c>
      <c r="B85" s="15">
        <v>13.8</v>
      </c>
      <c r="C85" s="15">
        <v>4672.75</v>
      </c>
    </row>
    <row r="86" spans="1:3">
      <c r="A86" s="37">
        <v>2006</v>
      </c>
      <c r="B86" s="15">
        <v>17.7</v>
      </c>
      <c r="C86" s="15">
        <v>4905.5</v>
      </c>
    </row>
    <row r="87" spans="1:3">
      <c r="A87" s="37">
        <v>2007</v>
      </c>
      <c r="B87" s="15">
        <v>13.8</v>
      </c>
      <c r="C87" s="15">
        <v>4809.75</v>
      </c>
    </row>
    <row r="88" spans="1:3">
      <c r="A88" s="37">
        <v>2008</v>
      </c>
      <c r="B88" s="15">
        <v>15.3</v>
      </c>
      <c r="C88" s="15">
        <v>4551</v>
      </c>
    </row>
    <row r="89" spans="1:3">
      <c r="A89" s="37">
        <v>2009</v>
      </c>
      <c r="B89" s="15">
        <v>18.899999999999999</v>
      </c>
      <c r="C89" s="15">
        <v>4255.75</v>
      </c>
    </row>
    <row r="90" spans="1:3">
      <c r="A90" s="37">
        <v>2010</v>
      </c>
      <c r="B90" s="15">
        <v>15.3</v>
      </c>
      <c r="C90" s="15">
        <v>4314.25</v>
      </c>
    </row>
    <row r="91" spans="1:3">
      <c r="A91" s="37">
        <v>2011</v>
      </c>
      <c r="B91" s="15">
        <v>18.7</v>
      </c>
      <c r="C91" s="15">
        <v>4363.75</v>
      </c>
    </row>
    <row r="92" spans="1:3">
      <c r="A92" s="37">
        <v>2012</v>
      </c>
      <c r="B92" s="15">
        <v>20.100000000000001</v>
      </c>
      <c r="C92" s="15">
        <v>4324</v>
      </c>
    </row>
    <row r="93" spans="1:3">
      <c r="A93" s="37">
        <v>2013</v>
      </c>
      <c r="B93" s="15">
        <v>13.9</v>
      </c>
      <c r="C93" s="15">
        <v>4265</v>
      </c>
    </row>
    <row r="94" spans="1:3">
      <c r="A94" s="37">
        <v>2014</v>
      </c>
      <c r="B94" s="15">
        <v>18.399999999999999</v>
      </c>
      <c r="C94" s="15">
        <v>4500.25</v>
      </c>
    </row>
    <row r="95" spans="1:3">
      <c r="A95" s="37">
        <v>2015</v>
      </c>
      <c r="B95" s="15">
        <v>16.100000000000001</v>
      </c>
      <c r="C95" s="15">
        <v>4646.5</v>
      </c>
    </row>
    <row r="96" spans="1:3">
      <c r="A96" s="37">
        <v>2016</v>
      </c>
      <c r="B96" s="15">
        <v>16</v>
      </c>
      <c r="C96" s="15">
        <v>4976.25</v>
      </c>
    </row>
    <row r="97" spans="1:3">
      <c r="A97" s="37">
        <v>2017</v>
      </c>
      <c r="B97" s="15">
        <v>14.8</v>
      </c>
      <c r="C97" s="15">
        <v>5650.75</v>
      </c>
    </row>
    <row r="98" spans="1:3">
      <c r="A98" s="37">
        <v>2018</v>
      </c>
      <c r="B98" s="15">
        <v>15.9</v>
      </c>
      <c r="C98" s="15">
        <v>6304</v>
      </c>
    </row>
    <row r="99" spans="1:3">
      <c r="A99" s="37">
        <v>2019</v>
      </c>
      <c r="B99" s="15">
        <v>14.1</v>
      </c>
      <c r="C99" s="15">
        <v>6172.75</v>
      </c>
    </row>
    <row r="100" spans="1:3">
      <c r="A100" s="36" t="s">
        <v>8</v>
      </c>
      <c r="B100" s="15">
        <v>320.89999999999992</v>
      </c>
      <c r="C100" s="15">
        <v>1102361.5</v>
      </c>
    </row>
    <row r="101" spans="1:3">
      <c r="A101" s="37">
        <v>1997</v>
      </c>
      <c r="B101" s="15">
        <v>16.600000000000001</v>
      </c>
      <c r="C101" s="15"/>
    </row>
    <row r="102" spans="1:3">
      <c r="A102" s="37">
        <v>1998</v>
      </c>
      <c r="B102" s="15">
        <v>15.4</v>
      </c>
      <c r="C102" s="15"/>
    </row>
    <row r="103" spans="1:3">
      <c r="A103" s="37">
        <v>1999</v>
      </c>
      <c r="B103" s="15">
        <v>14</v>
      </c>
      <c r="C103" s="15"/>
    </row>
    <row r="104" spans="1:3">
      <c r="A104" s="37">
        <v>2000</v>
      </c>
      <c r="B104" s="15">
        <v>12.7</v>
      </c>
      <c r="C104" s="15"/>
    </row>
    <row r="105" spans="1:3">
      <c r="A105" s="37">
        <v>2001</v>
      </c>
      <c r="B105" s="15">
        <v>12.6</v>
      </c>
      <c r="C105" s="15"/>
    </row>
    <row r="106" spans="1:3">
      <c r="A106" s="37">
        <v>2002</v>
      </c>
      <c r="B106" s="15">
        <v>13.1</v>
      </c>
      <c r="C106" s="15"/>
    </row>
    <row r="107" spans="1:3">
      <c r="A107" s="37">
        <v>2003</v>
      </c>
      <c r="B107" s="15">
        <v>13.1</v>
      </c>
      <c r="C107" s="15"/>
    </row>
    <row r="108" spans="1:3">
      <c r="A108" s="37">
        <v>2004</v>
      </c>
      <c r="B108" s="15">
        <v>13.2</v>
      </c>
      <c r="C108" s="15"/>
    </row>
    <row r="109" spans="1:3">
      <c r="A109" s="37">
        <v>2005</v>
      </c>
      <c r="B109" s="15">
        <v>13.2</v>
      </c>
      <c r="C109" s="15">
        <v>68389.25</v>
      </c>
    </row>
    <row r="110" spans="1:3">
      <c r="A110" s="37">
        <v>2006</v>
      </c>
      <c r="B110" s="15">
        <v>12.2</v>
      </c>
      <c r="C110" s="15">
        <v>72031.75</v>
      </c>
    </row>
    <row r="111" spans="1:3">
      <c r="A111" s="37">
        <v>2007</v>
      </c>
      <c r="B111" s="15">
        <v>12.7</v>
      </c>
      <c r="C111" s="15">
        <v>72289</v>
      </c>
    </row>
    <row r="112" spans="1:3">
      <c r="A112" s="37">
        <v>2008</v>
      </c>
      <c r="B112" s="15">
        <v>14.6</v>
      </c>
      <c r="C112" s="15">
        <v>67953</v>
      </c>
    </row>
    <row r="113" spans="1:3">
      <c r="A113" s="37">
        <v>2009</v>
      </c>
      <c r="B113" s="15">
        <v>15.3</v>
      </c>
      <c r="C113" s="15">
        <v>62309</v>
      </c>
    </row>
    <row r="114" spans="1:3">
      <c r="A114" s="37">
        <v>2010</v>
      </c>
      <c r="B114" s="15">
        <v>16.3</v>
      </c>
      <c r="C114" s="15">
        <v>63972.5</v>
      </c>
    </row>
    <row r="115" spans="1:3">
      <c r="A115" s="37">
        <v>2011</v>
      </c>
      <c r="B115" s="15">
        <v>16.899999999999999</v>
      </c>
      <c r="C115" s="15">
        <v>67395.25</v>
      </c>
    </row>
    <row r="116" spans="1:3">
      <c r="A116" s="37">
        <v>2012</v>
      </c>
      <c r="B116" s="15">
        <v>15.9</v>
      </c>
      <c r="C116" s="15">
        <v>67233</v>
      </c>
    </row>
    <row r="117" spans="1:3">
      <c r="A117" s="37">
        <v>2013</v>
      </c>
      <c r="B117" s="15">
        <v>15.1</v>
      </c>
      <c r="C117" s="15">
        <v>69751</v>
      </c>
    </row>
    <row r="118" spans="1:3">
      <c r="A118" s="37">
        <v>2014</v>
      </c>
      <c r="B118" s="15">
        <v>15.8</v>
      </c>
      <c r="C118" s="15">
        <v>73517.5</v>
      </c>
    </row>
    <row r="119" spans="1:3">
      <c r="A119" s="37">
        <v>2015</v>
      </c>
      <c r="B119" s="15">
        <v>13.9</v>
      </c>
      <c r="C119" s="15">
        <v>75790.5</v>
      </c>
    </row>
    <row r="120" spans="1:3">
      <c r="A120" s="37">
        <v>2016</v>
      </c>
      <c r="B120" s="15">
        <v>13.9</v>
      </c>
      <c r="C120" s="15">
        <v>78146.75</v>
      </c>
    </row>
    <row r="121" spans="1:3">
      <c r="A121" s="37">
        <v>2017</v>
      </c>
      <c r="B121" s="15">
        <v>12.4</v>
      </c>
      <c r="C121" s="15">
        <v>81543.25</v>
      </c>
    </row>
    <row r="122" spans="1:3">
      <c r="A122" s="37">
        <v>2018</v>
      </c>
      <c r="B122" s="15">
        <v>11.9</v>
      </c>
      <c r="C122" s="15">
        <v>90670.5</v>
      </c>
    </row>
    <row r="123" spans="1:3">
      <c r="A123" s="37">
        <v>2019</v>
      </c>
      <c r="B123" s="15">
        <v>10.1</v>
      </c>
      <c r="C123" s="15">
        <v>91369.25</v>
      </c>
    </row>
    <row r="124" spans="1:3">
      <c r="A124" s="36" t="s">
        <v>9</v>
      </c>
      <c r="B124" s="15">
        <v>233.00000000000003</v>
      </c>
      <c r="C124" s="15">
        <v>45626</v>
      </c>
    </row>
    <row r="125" spans="1:3">
      <c r="A125" s="37">
        <v>1997</v>
      </c>
      <c r="B125" s="15">
        <v>8.1999999999999993</v>
      </c>
      <c r="C125" s="15"/>
    </row>
    <row r="126" spans="1:3">
      <c r="A126" s="37">
        <v>1998</v>
      </c>
      <c r="B126" s="15">
        <v>9.1999999999999993</v>
      </c>
      <c r="C126" s="15"/>
    </row>
    <row r="127" spans="1:3">
      <c r="A127" s="37">
        <v>1999</v>
      </c>
      <c r="B127" s="15">
        <v>8.5</v>
      </c>
      <c r="C127" s="15"/>
    </row>
    <row r="128" spans="1:3">
      <c r="A128" s="37">
        <v>2000</v>
      </c>
      <c r="B128" s="15">
        <v>9.8000000000000007</v>
      </c>
      <c r="C128" s="15"/>
    </row>
    <row r="129" spans="1:3">
      <c r="A129" s="37">
        <v>2001</v>
      </c>
      <c r="B129" s="15">
        <v>8.6999999999999993</v>
      </c>
      <c r="C129" s="15"/>
    </row>
    <row r="130" spans="1:3">
      <c r="A130" s="37">
        <v>2002</v>
      </c>
      <c r="B130" s="15">
        <v>9.8000000000000007</v>
      </c>
      <c r="C130" s="15"/>
    </row>
    <row r="131" spans="1:3">
      <c r="A131" s="37">
        <v>2003</v>
      </c>
      <c r="B131" s="15">
        <v>9.6999999999999993</v>
      </c>
      <c r="C131" s="15"/>
    </row>
    <row r="132" spans="1:3">
      <c r="A132" s="37">
        <v>2004</v>
      </c>
      <c r="B132" s="15">
        <v>10</v>
      </c>
      <c r="C132" s="15"/>
    </row>
    <row r="133" spans="1:3">
      <c r="A133" s="37">
        <v>2005</v>
      </c>
      <c r="B133" s="15">
        <v>11.4</v>
      </c>
      <c r="C133" s="15">
        <v>4577</v>
      </c>
    </row>
    <row r="134" spans="1:3">
      <c r="A134" s="37">
        <v>2006</v>
      </c>
      <c r="B134" s="15">
        <v>9.6999999999999993</v>
      </c>
      <c r="C134" s="15">
        <v>4840.25</v>
      </c>
    </row>
    <row r="135" spans="1:3">
      <c r="A135" s="37">
        <v>2007</v>
      </c>
      <c r="B135" s="15">
        <v>9.8000000000000007</v>
      </c>
      <c r="C135" s="15">
        <v>4503.5</v>
      </c>
    </row>
    <row r="136" spans="1:3">
      <c r="A136" s="37">
        <v>2008</v>
      </c>
      <c r="B136" s="15">
        <v>11</v>
      </c>
      <c r="C136" s="15">
        <v>3282.75</v>
      </c>
    </row>
    <row r="137" spans="1:3">
      <c r="A137" s="37">
        <v>2009</v>
      </c>
      <c r="B137" s="15">
        <v>12.3</v>
      </c>
      <c r="C137" s="15">
        <v>2974.5</v>
      </c>
    </row>
    <row r="138" spans="1:3">
      <c r="A138" s="37">
        <v>2010</v>
      </c>
      <c r="B138" s="15">
        <v>12.3</v>
      </c>
      <c r="C138" s="15">
        <v>2770</v>
      </c>
    </row>
    <row r="139" spans="1:3">
      <c r="A139" s="37">
        <v>2011</v>
      </c>
      <c r="B139" s="15">
        <v>13.2</v>
      </c>
      <c r="C139" s="15">
        <v>2455</v>
      </c>
    </row>
    <row r="140" spans="1:3">
      <c r="A140" s="37">
        <v>2012</v>
      </c>
      <c r="B140" s="15">
        <v>11.9</v>
      </c>
      <c r="C140" s="15">
        <v>2393.5</v>
      </c>
    </row>
    <row r="141" spans="1:3">
      <c r="A141" s="37">
        <v>2013</v>
      </c>
      <c r="B141" s="15">
        <v>10.7</v>
      </c>
      <c r="C141" s="15">
        <v>2314.25</v>
      </c>
    </row>
    <row r="142" spans="1:3">
      <c r="A142" s="37">
        <v>2014</v>
      </c>
      <c r="B142" s="15">
        <v>12.3</v>
      </c>
      <c r="C142" s="15">
        <v>2521</v>
      </c>
    </row>
    <row r="143" spans="1:3">
      <c r="A143" s="37">
        <v>2015</v>
      </c>
      <c r="B143" s="15">
        <v>9.9</v>
      </c>
      <c r="C143" s="15">
        <v>2628.75</v>
      </c>
    </row>
    <row r="144" spans="1:3">
      <c r="A144" s="37">
        <v>2016</v>
      </c>
      <c r="B144" s="15">
        <v>8.5</v>
      </c>
      <c r="C144" s="15">
        <v>2469</v>
      </c>
    </row>
    <row r="145" spans="1:3">
      <c r="A145" s="37">
        <v>2017</v>
      </c>
      <c r="B145" s="15">
        <v>7.7</v>
      </c>
      <c r="C145" s="15">
        <v>2625.75</v>
      </c>
    </row>
    <row r="146" spans="1:3">
      <c r="A146" s="37">
        <v>2018</v>
      </c>
      <c r="B146" s="15">
        <v>9.1</v>
      </c>
      <c r="C146" s="15">
        <v>2689.5</v>
      </c>
    </row>
    <row r="147" spans="1:3">
      <c r="A147" s="37">
        <v>2019</v>
      </c>
      <c r="B147" s="15">
        <v>9.3000000000000007</v>
      </c>
      <c r="C147" s="15">
        <v>2581.25</v>
      </c>
    </row>
    <row r="148" spans="1:3">
      <c r="A148" s="36" t="s">
        <v>10</v>
      </c>
      <c r="B148" s="15">
        <v>206.3</v>
      </c>
      <c r="C148" s="15">
        <v>107317.5</v>
      </c>
    </row>
    <row r="149" spans="1:3">
      <c r="A149" s="37">
        <v>1997</v>
      </c>
      <c r="B149" s="15">
        <v>8.6</v>
      </c>
      <c r="C149" s="15"/>
    </row>
    <row r="150" spans="1:3">
      <c r="A150" s="37">
        <v>1998</v>
      </c>
      <c r="B150" s="15">
        <v>9.5</v>
      </c>
      <c r="C150" s="15"/>
    </row>
    <row r="151" spans="1:3">
      <c r="A151" s="37">
        <v>1999</v>
      </c>
      <c r="B151" s="15">
        <v>7.2</v>
      </c>
      <c r="C151" s="15"/>
    </row>
    <row r="152" spans="1:3">
      <c r="A152" s="37">
        <v>2000</v>
      </c>
      <c r="B152" s="15">
        <v>7.7</v>
      </c>
      <c r="C152" s="15"/>
    </row>
    <row r="153" spans="1:3">
      <c r="A153" s="37">
        <v>2001</v>
      </c>
      <c r="B153" s="15">
        <v>7.3</v>
      </c>
      <c r="C153" s="15"/>
    </row>
    <row r="154" spans="1:3">
      <c r="A154" s="37">
        <v>2002</v>
      </c>
      <c r="B154" s="15">
        <v>8.3000000000000007</v>
      </c>
      <c r="C154" s="15"/>
    </row>
    <row r="155" spans="1:3">
      <c r="A155" s="37">
        <v>2003</v>
      </c>
      <c r="B155" s="15">
        <v>8.1</v>
      </c>
      <c r="C155" s="15"/>
    </row>
    <row r="156" spans="1:3">
      <c r="A156" s="37">
        <v>2004</v>
      </c>
      <c r="B156" s="15">
        <v>10.1</v>
      </c>
      <c r="C156" s="15"/>
    </row>
    <row r="157" spans="1:3">
      <c r="A157" s="37">
        <v>2005</v>
      </c>
      <c r="B157" s="15">
        <v>9.3000000000000007</v>
      </c>
      <c r="C157" s="15">
        <v>7222.5</v>
      </c>
    </row>
    <row r="158" spans="1:3">
      <c r="A158" s="37">
        <v>2006</v>
      </c>
      <c r="B158" s="15">
        <v>8</v>
      </c>
      <c r="C158" s="15">
        <v>7766</v>
      </c>
    </row>
    <row r="159" spans="1:3">
      <c r="A159" s="37">
        <v>2007</v>
      </c>
      <c r="B159" s="15">
        <v>8.9</v>
      </c>
      <c r="C159" s="15">
        <v>7629.5</v>
      </c>
    </row>
    <row r="160" spans="1:3">
      <c r="A160" s="37">
        <v>2008</v>
      </c>
      <c r="B160" s="15">
        <v>8.1</v>
      </c>
      <c r="C160" s="15">
        <v>7156.75</v>
      </c>
    </row>
    <row r="161" spans="1:3">
      <c r="A161" s="37">
        <v>2009</v>
      </c>
      <c r="B161" s="15">
        <v>8.4</v>
      </c>
      <c r="C161" s="15">
        <v>6513.25</v>
      </c>
    </row>
    <row r="162" spans="1:3">
      <c r="A162" s="37">
        <v>2010</v>
      </c>
      <c r="B162" s="15">
        <v>8.6</v>
      </c>
      <c r="C162" s="15">
        <v>6582.75</v>
      </c>
    </row>
    <row r="163" spans="1:3">
      <c r="A163" s="37">
        <v>2011</v>
      </c>
      <c r="B163" s="15">
        <v>10.1</v>
      </c>
      <c r="C163" s="15">
        <v>6536.5</v>
      </c>
    </row>
    <row r="164" spans="1:3">
      <c r="A164" s="37">
        <v>2012</v>
      </c>
      <c r="B164" s="15">
        <v>10.3</v>
      </c>
      <c r="C164" s="15">
        <v>6743.5</v>
      </c>
    </row>
    <row r="165" spans="1:3">
      <c r="A165" s="37">
        <v>2013</v>
      </c>
      <c r="B165" s="15">
        <v>10.9</v>
      </c>
      <c r="C165" s="15">
        <v>6563.5</v>
      </c>
    </row>
    <row r="166" spans="1:3">
      <c r="A166" s="37">
        <v>2014</v>
      </c>
      <c r="B166" s="15">
        <v>8.6</v>
      </c>
      <c r="C166" s="15">
        <v>6686.5</v>
      </c>
    </row>
    <row r="167" spans="1:3">
      <c r="A167" s="37">
        <v>2015</v>
      </c>
      <c r="B167" s="15">
        <v>9.1</v>
      </c>
      <c r="C167" s="15">
        <v>6594.25</v>
      </c>
    </row>
    <row r="168" spans="1:3">
      <c r="A168" s="37">
        <v>2016</v>
      </c>
      <c r="B168" s="15">
        <v>9.8000000000000007</v>
      </c>
      <c r="C168" s="15">
        <v>6978.25</v>
      </c>
    </row>
    <row r="169" spans="1:3">
      <c r="A169" s="37">
        <v>2017</v>
      </c>
      <c r="B169" s="15">
        <v>10.9</v>
      </c>
      <c r="C169" s="15">
        <v>7582.25</v>
      </c>
    </row>
    <row r="170" spans="1:3">
      <c r="A170" s="37">
        <v>2018</v>
      </c>
      <c r="B170" s="15">
        <v>10.199999999999999</v>
      </c>
      <c r="C170" s="15">
        <v>8556.75</v>
      </c>
    </row>
    <row r="171" spans="1:3">
      <c r="A171" s="37">
        <v>2019</v>
      </c>
      <c r="B171" s="15">
        <v>8.3000000000000007</v>
      </c>
      <c r="C171" s="15">
        <v>8205.25</v>
      </c>
    </row>
    <row r="172" spans="1:3">
      <c r="A172" s="36" t="s">
        <v>11</v>
      </c>
      <c r="B172" s="15">
        <v>227.89999999999995</v>
      </c>
      <c r="C172" s="15">
        <v>62563.5</v>
      </c>
    </row>
    <row r="173" spans="1:3">
      <c r="A173" s="37">
        <v>1997</v>
      </c>
      <c r="B173" s="15">
        <v>9.6</v>
      </c>
      <c r="C173" s="15"/>
    </row>
    <row r="174" spans="1:3">
      <c r="A174" s="37">
        <v>1998</v>
      </c>
      <c r="B174" s="15">
        <v>10.3</v>
      </c>
      <c r="C174" s="15"/>
    </row>
    <row r="175" spans="1:3">
      <c r="A175" s="37">
        <v>1999</v>
      </c>
      <c r="B175" s="15">
        <v>10.4</v>
      </c>
      <c r="C175" s="15"/>
    </row>
    <row r="176" spans="1:3">
      <c r="A176" s="37">
        <v>2000</v>
      </c>
      <c r="B176" s="15">
        <v>8.4</v>
      </c>
      <c r="C176" s="15"/>
    </row>
    <row r="177" spans="1:3">
      <c r="A177" s="37">
        <v>2001</v>
      </c>
      <c r="B177" s="15">
        <v>6.7</v>
      </c>
      <c r="C177" s="15"/>
    </row>
    <row r="178" spans="1:3">
      <c r="A178" s="37">
        <v>2002</v>
      </c>
      <c r="B178" s="15">
        <v>9.1</v>
      </c>
      <c r="C178" s="15"/>
    </row>
    <row r="179" spans="1:3">
      <c r="A179" s="37">
        <v>2003</v>
      </c>
      <c r="B179" s="15">
        <v>7.3</v>
      </c>
      <c r="C179" s="15"/>
    </row>
    <row r="180" spans="1:3">
      <c r="A180" s="37">
        <v>2004</v>
      </c>
      <c r="B180" s="15">
        <v>9</v>
      </c>
      <c r="C180" s="15"/>
    </row>
    <row r="181" spans="1:3">
      <c r="A181" s="37">
        <v>2005</v>
      </c>
      <c r="B181" s="15">
        <v>9.1999999999999993</v>
      </c>
      <c r="C181" s="15">
        <v>2854.5</v>
      </c>
    </row>
    <row r="182" spans="1:3">
      <c r="A182" s="37">
        <v>2006</v>
      </c>
      <c r="B182" s="15">
        <v>9.3000000000000007</v>
      </c>
      <c r="C182" s="15">
        <v>2941.25</v>
      </c>
    </row>
    <row r="183" spans="1:3">
      <c r="A183" s="37">
        <v>2007</v>
      </c>
      <c r="B183" s="15">
        <v>9.3000000000000007</v>
      </c>
      <c r="C183" s="15">
        <v>3345.5</v>
      </c>
    </row>
    <row r="184" spans="1:3">
      <c r="A184" s="37">
        <v>2008</v>
      </c>
      <c r="B184" s="15">
        <v>9.6</v>
      </c>
      <c r="C184" s="15">
        <v>3370.75</v>
      </c>
    </row>
    <row r="185" spans="1:3">
      <c r="A185" s="37">
        <v>2009</v>
      </c>
      <c r="B185" s="15">
        <v>12.3</v>
      </c>
      <c r="C185" s="15">
        <v>3188.25</v>
      </c>
    </row>
    <row r="186" spans="1:3">
      <c r="A186" s="37">
        <v>2010</v>
      </c>
      <c r="B186" s="15">
        <v>12.2</v>
      </c>
      <c r="C186" s="15">
        <v>3262.5</v>
      </c>
    </row>
    <row r="187" spans="1:3">
      <c r="A187" s="37">
        <v>2011</v>
      </c>
      <c r="B187" s="15">
        <v>13.7</v>
      </c>
      <c r="C187" s="15">
        <v>3642.25</v>
      </c>
    </row>
    <row r="188" spans="1:3">
      <c r="A188" s="37">
        <v>2012</v>
      </c>
      <c r="B188" s="15">
        <v>13.5</v>
      </c>
      <c r="C188" s="15">
        <v>3859.25</v>
      </c>
    </row>
    <row r="189" spans="1:3">
      <c r="A189" s="37">
        <v>2013</v>
      </c>
      <c r="B189" s="15">
        <v>11.2</v>
      </c>
      <c r="C189" s="15">
        <v>3907.25</v>
      </c>
    </row>
    <row r="190" spans="1:3">
      <c r="A190" s="37">
        <v>2014</v>
      </c>
      <c r="B190" s="15">
        <v>11</v>
      </c>
      <c r="C190" s="15">
        <v>4231.75</v>
      </c>
    </row>
    <row r="191" spans="1:3">
      <c r="A191" s="37">
        <v>2015</v>
      </c>
      <c r="B191" s="15">
        <v>11.1</v>
      </c>
      <c r="C191" s="15">
        <v>4261</v>
      </c>
    </row>
    <row r="192" spans="1:3">
      <c r="A192" s="37">
        <v>2016</v>
      </c>
      <c r="B192" s="15">
        <v>11.6</v>
      </c>
      <c r="C192" s="15">
        <v>4901</v>
      </c>
    </row>
    <row r="193" spans="1:3">
      <c r="A193" s="37">
        <v>2017</v>
      </c>
      <c r="B193" s="15">
        <v>9.1999999999999993</v>
      </c>
      <c r="C193" s="15">
        <v>5788.75</v>
      </c>
    </row>
    <row r="194" spans="1:3">
      <c r="A194" s="37">
        <v>2018</v>
      </c>
      <c r="B194" s="15">
        <v>7.4</v>
      </c>
      <c r="C194" s="15">
        <v>6584</v>
      </c>
    </row>
    <row r="195" spans="1:3">
      <c r="A195" s="37">
        <v>2019</v>
      </c>
      <c r="B195" s="15">
        <v>6.5</v>
      </c>
      <c r="C195" s="15">
        <v>6425.5</v>
      </c>
    </row>
    <row r="196" spans="1:3">
      <c r="A196" s="36" t="s">
        <v>12</v>
      </c>
      <c r="B196" s="15">
        <v>408.70000000000005</v>
      </c>
      <c r="C196" s="15">
        <v>34494</v>
      </c>
    </row>
    <row r="197" spans="1:3">
      <c r="A197" s="37">
        <v>1997</v>
      </c>
      <c r="B197" s="15">
        <v>21.8</v>
      </c>
      <c r="C197" s="15"/>
    </row>
    <row r="198" spans="1:3">
      <c r="A198" s="37">
        <v>1998</v>
      </c>
      <c r="B198" s="15">
        <v>22.3</v>
      </c>
      <c r="C198" s="15"/>
    </row>
    <row r="199" spans="1:3">
      <c r="A199" s="37">
        <v>1999</v>
      </c>
      <c r="B199" s="15">
        <v>14.7</v>
      </c>
      <c r="C199" s="15"/>
    </row>
    <row r="200" spans="1:3">
      <c r="A200" s="37">
        <v>2000</v>
      </c>
      <c r="B200" s="15">
        <v>15.2</v>
      </c>
      <c r="C200" s="15"/>
    </row>
    <row r="201" spans="1:3">
      <c r="A201" s="37">
        <v>2001</v>
      </c>
      <c r="B201" s="15">
        <v>18.2</v>
      </c>
      <c r="C201" s="15"/>
    </row>
    <row r="202" spans="1:3">
      <c r="A202" s="37">
        <v>2002</v>
      </c>
      <c r="B202" s="15">
        <v>17</v>
      </c>
      <c r="C202" s="15"/>
    </row>
    <row r="203" spans="1:3">
      <c r="A203" s="37">
        <v>2003</v>
      </c>
      <c r="B203" s="15">
        <v>16.8</v>
      </c>
      <c r="C203" s="15"/>
    </row>
    <row r="204" spans="1:3">
      <c r="A204" s="37">
        <v>2004</v>
      </c>
      <c r="B204" s="15">
        <v>17</v>
      </c>
      <c r="C204" s="15"/>
    </row>
    <row r="205" spans="1:3">
      <c r="A205" s="37">
        <v>2005</v>
      </c>
      <c r="B205" s="15">
        <v>21.3</v>
      </c>
      <c r="C205" s="15">
        <v>1858.5</v>
      </c>
    </row>
    <row r="206" spans="1:3">
      <c r="A206" s="37">
        <v>2006</v>
      </c>
      <c r="B206" s="15">
        <v>18.3</v>
      </c>
      <c r="C206" s="15">
        <v>2053.5</v>
      </c>
    </row>
    <row r="207" spans="1:3">
      <c r="A207" s="37">
        <v>2007</v>
      </c>
      <c r="B207" s="15">
        <v>18</v>
      </c>
      <c r="C207" s="15">
        <v>2020.25</v>
      </c>
    </row>
    <row r="208" spans="1:3">
      <c r="A208" s="37">
        <v>2008</v>
      </c>
      <c r="B208" s="15">
        <v>16.5</v>
      </c>
      <c r="C208" s="15">
        <v>2054.5</v>
      </c>
    </row>
    <row r="209" spans="1:3">
      <c r="A209" s="37">
        <v>2009</v>
      </c>
      <c r="B209" s="15">
        <v>17.899999999999999</v>
      </c>
      <c r="C209" s="15">
        <v>1935.75</v>
      </c>
    </row>
    <row r="210" spans="1:3">
      <c r="A210" s="37">
        <v>2010</v>
      </c>
      <c r="B210" s="15">
        <v>19.5</v>
      </c>
      <c r="C210" s="15">
        <v>1997.75</v>
      </c>
    </row>
    <row r="211" spans="1:3">
      <c r="A211" s="37">
        <v>2011</v>
      </c>
      <c r="B211" s="15">
        <v>19.899999999999999</v>
      </c>
      <c r="C211" s="15">
        <v>2138.75</v>
      </c>
    </row>
    <row r="212" spans="1:3">
      <c r="A212" s="37">
        <v>2012</v>
      </c>
      <c r="B212" s="15">
        <v>18.399999999999999</v>
      </c>
      <c r="C212" s="15">
        <v>2135</v>
      </c>
    </row>
    <row r="213" spans="1:3">
      <c r="A213" s="37">
        <v>2013</v>
      </c>
      <c r="B213" s="15">
        <v>23.2</v>
      </c>
      <c r="C213" s="15">
        <v>2153</v>
      </c>
    </row>
    <row r="214" spans="1:3">
      <c r="A214" s="37">
        <v>2014</v>
      </c>
      <c r="B214" s="15">
        <v>19</v>
      </c>
      <c r="C214" s="15">
        <v>2365.75</v>
      </c>
    </row>
    <row r="215" spans="1:3">
      <c r="A215" s="37">
        <v>2015</v>
      </c>
      <c r="B215" s="15">
        <v>16.600000000000001</v>
      </c>
      <c r="C215" s="15">
        <v>2505.75</v>
      </c>
    </row>
    <row r="216" spans="1:3">
      <c r="A216" s="37">
        <v>2016</v>
      </c>
      <c r="B216" s="15">
        <v>16.3</v>
      </c>
      <c r="C216" s="15">
        <v>2479.75</v>
      </c>
    </row>
    <row r="217" spans="1:3">
      <c r="A217" s="37">
        <v>2017</v>
      </c>
      <c r="B217" s="15">
        <v>13.6</v>
      </c>
      <c r="C217" s="15">
        <v>2698.75</v>
      </c>
    </row>
    <row r="218" spans="1:3">
      <c r="A218" s="37">
        <v>2018</v>
      </c>
      <c r="B218" s="15">
        <v>14.7</v>
      </c>
      <c r="C218" s="15">
        <v>2994.75</v>
      </c>
    </row>
    <row r="219" spans="1:3">
      <c r="A219" s="37">
        <v>2019</v>
      </c>
      <c r="B219" s="15">
        <v>12.5</v>
      </c>
      <c r="C219" s="15">
        <v>3102.25</v>
      </c>
    </row>
    <row r="220" spans="1:3">
      <c r="A220" s="36" t="s">
        <v>13</v>
      </c>
      <c r="B220" s="15">
        <v>309</v>
      </c>
      <c r="C220" s="15">
        <v>1135642.75</v>
      </c>
    </row>
    <row r="221" spans="1:3">
      <c r="A221" s="37">
        <v>1997</v>
      </c>
      <c r="B221" s="15">
        <v>14.3</v>
      </c>
      <c r="C221" s="15"/>
    </row>
    <row r="222" spans="1:3">
      <c r="A222" s="37">
        <v>1998</v>
      </c>
      <c r="B222" s="15">
        <v>13.1</v>
      </c>
      <c r="C222" s="15"/>
    </row>
    <row r="223" spans="1:3">
      <c r="A223" s="37">
        <v>1999</v>
      </c>
      <c r="B223" s="15">
        <v>12.4</v>
      </c>
      <c r="C223" s="15"/>
    </row>
    <row r="224" spans="1:3">
      <c r="A224" s="37">
        <v>2000</v>
      </c>
      <c r="B224" s="15">
        <v>11</v>
      </c>
      <c r="C224" s="15"/>
    </row>
    <row r="225" spans="1:3">
      <c r="A225" s="37">
        <v>2001</v>
      </c>
      <c r="B225" s="15">
        <v>12.7</v>
      </c>
      <c r="C225" s="15"/>
    </row>
    <row r="226" spans="1:3">
      <c r="A226" s="37">
        <v>2002</v>
      </c>
      <c r="B226" s="15">
        <v>12.6</v>
      </c>
      <c r="C226" s="15"/>
    </row>
    <row r="227" spans="1:3">
      <c r="A227" s="37">
        <v>2003</v>
      </c>
      <c r="B227" s="15">
        <v>12.7</v>
      </c>
      <c r="C227" s="15"/>
    </row>
    <row r="228" spans="1:3">
      <c r="A228" s="37">
        <v>2004</v>
      </c>
      <c r="B228" s="15">
        <v>11.6</v>
      </c>
      <c r="C228" s="15"/>
    </row>
    <row r="229" spans="1:3">
      <c r="A229" s="37">
        <v>2005</v>
      </c>
      <c r="B229" s="15">
        <v>11.1</v>
      </c>
      <c r="C229" s="15">
        <v>70825.25</v>
      </c>
    </row>
    <row r="230" spans="1:3">
      <c r="A230" s="37">
        <v>2006</v>
      </c>
      <c r="B230" s="15">
        <v>11.5</v>
      </c>
      <c r="C230" s="15">
        <v>72975</v>
      </c>
    </row>
    <row r="231" spans="1:3">
      <c r="A231" s="37">
        <v>2007</v>
      </c>
      <c r="B231" s="15">
        <v>12.5</v>
      </c>
      <c r="C231" s="15">
        <v>70447</v>
      </c>
    </row>
    <row r="232" spans="1:3">
      <c r="A232" s="37">
        <v>2008</v>
      </c>
      <c r="B232" s="15">
        <v>13.1</v>
      </c>
      <c r="C232" s="15">
        <v>64622</v>
      </c>
    </row>
    <row r="233" spans="1:3">
      <c r="A233" s="37">
        <v>2009</v>
      </c>
      <c r="B233" s="15">
        <v>14.6</v>
      </c>
      <c r="C233" s="15">
        <v>61138</v>
      </c>
    </row>
    <row r="234" spans="1:3">
      <c r="A234" s="37">
        <v>2010</v>
      </c>
      <c r="B234" s="15">
        <v>16</v>
      </c>
      <c r="C234" s="15">
        <v>63257.5</v>
      </c>
    </row>
    <row r="235" spans="1:3">
      <c r="A235" s="37">
        <v>2011</v>
      </c>
      <c r="B235" s="15">
        <v>14.9</v>
      </c>
      <c r="C235" s="15">
        <v>67027.75</v>
      </c>
    </row>
    <row r="236" spans="1:3">
      <c r="A236" s="37">
        <v>2012</v>
      </c>
      <c r="B236" s="15">
        <v>15.3</v>
      </c>
      <c r="C236" s="15">
        <v>67620.5</v>
      </c>
    </row>
    <row r="237" spans="1:3">
      <c r="A237" s="37">
        <v>2013</v>
      </c>
      <c r="B237" s="15">
        <v>14.8</v>
      </c>
      <c r="C237" s="15">
        <v>70425.5</v>
      </c>
    </row>
    <row r="238" spans="1:3">
      <c r="A238" s="37">
        <v>2014</v>
      </c>
      <c r="B238" s="15">
        <v>16.7</v>
      </c>
      <c r="C238" s="15">
        <v>75378.25</v>
      </c>
    </row>
    <row r="239" spans="1:3">
      <c r="A239" s="37">
        <v>2015</v>
      </c>
      <c r="B239" s="15">
        <v>16.2</v>
      </c>
      <c r="C239" s="15">
        <v>79832.25</v>
      </c>
    </row>
    <row r="240" spans="1:3">
      <c r="A240" s="37">
        <v>2016</v>
      </c>
      <c r="B240" s="15">
        <v>13</v>
      </c>
      <c r="C240" s="15">
        <v>85436.5</v>
      </c>
    </row>
    <row r="241" spans="1:3">
      <c r="A241" s="37">
        <v>2017</v>
      </c>
      <c r="B241" s="15">
        <v>13.7</v>
      </c>
      <c r="C241" s="15">
        <v>90363.75</v>
      </c>
    </row>
    <row r="242" spans="1:3">
      <c r="A242" s="37">
        <v>2018</v>
      </c>
      <c r="B242" s="15">
        <v>13.7</v>
      </c>
      <c r="C242" s="15">
        <v>98454.5</v>
      </c>
    </row>
    <row r="243" spans="1:3">
      <c r="A243" s="37">
        <v>2019</v>
      </c>
      <c r="B243" s="15">
        <v>11.5</v>
      </c>
      <c r="C243" s="15">
        <v>97839</v>
      </c>
    </row>
    <row r="244" spans="1:3">
      <c r="A244" s="36" t="s">
        <v>14</v>
      </c>
      <c r="B244" s="15">
        <v>340.70000000000005</v>
      </c>
      <c r="C244" s="15">
        <v>456538.75</v>
      </c>
    </row>
    <row r="245" spans="1:3">
      <c r="A245" s="37">
        <v>1997</v>
      </c>
      <c r="B245" s="15">
        <v>14.5</v>
      </c>
      <c r="C245" s="15"/>
    </row>
    <row r="246" spans="1:3">
      <c r="A246" s="37">
        <v>1998</v>
      </c>
      <c r="B246" s="15">
        <v>13.5</v>
      </c>
      <c r="C246" s="15"/>
    </row>
    <row r="247" spans="1:3">
      <c r="A247" s="37">
        <v>1999</v>
      </c>
      <c r="B247" s="15">
        <v>12.8</v>
      </c>
      <c r="C247" s="15"/>
    </row>
    <row r="248" spans="1:3">
      <c r="A248" s="37">
        <v>2000</v>
      </c>
      <c r="B248" s="15">
        <v>12.1</v>
      </c>
      <c r="C248" s="15"/>
    </row>
    <row r="249" spans="1:3">
      <c r="A249" s="37">
        <v>2001</v>
      </c>
      <c r="B249" s="15">
        <v>12.9</v>
      </c>
      <c r="C249" s="15"/>
    </row>
    <row r="250" spans="1:3">
      <c r="A250" s="37">
        <v>2002</v>
      </c>
      <c r="B250" s="15">
        <v>11.2</v>
      </c>
      <c r="C250" s="15"/>
    </row>
    <row r="251" spans="1:3">
      <c r="A251" s="37">
        <v>2003</v>
      </c>
      <c r="B251" s="15">
        <v>11.9</v>
      </c>
      <c r="C251" s="15"/>
    </row>
    <row r="252" spans="1:3">
      <c r="A252" s="37">
        <v>2004</v>
      </c>
      <c r="B252" s="15">
        <v>13</v>
      </c>
      <c r="C252" s="15"/>
    </row>
    <row r="253" spans="1:3">
      <c r="A253" s="37">
        <v>2005</v>
      </c>
      <c r="B253" s="15">
        <v>14.4</v>
      </c>
      <c r="C253" s="15">
        <v>24425.75</v>
      </c>
    </row>
    <row r="254" spans="1:3">
      <c r="A254" s="37">
        <v>2006</v>
      </c>
      <c r="B254" s="15">
        <v>12.6</v>
      </c>
      <c r="C254" s="15">
        <v>27695</v>
      </c>
    </row>
    <row r="255" spans="1:3">
      <c r="A255" s="37">
        <v>2007</v>
      </c>
      <c r="B255" s="15">
        <v>13.6</v>
      </c>
      <c r="C255" s="15">
        <v>29089.75</v>
      </c>
    </row>
    <row r="256" spans="1:3">
      <c r="A256" s="37">
        <v>2008</v>
      </c>
      <c r="B256" s="15">
        <v>15.5</v>
      </c>
      <c r="C256" s="15">
        <v>28153.75</v>
      </c>
    </row>
    <row r="257" spans="1:3">
      <c r="A257" s="37">
        <v>2009</v>
      </c>
      <c r="B257" s="15">
        <v>18.399999999999999</v>
      </c>
      <c r="C257" s="15">
        <v>26818</v>
      </c>
    </row>
    <row r="258" spans="1:3">
      <c r="A258" s="37">
        <v>2010</v>
      </c>
      <c r="B258" s="15">
        <v>18.8</v>
      </c>
      <c r="C258" s="15">
        <v>26957</v>
      </c>
    </row>
    <row r="259" spans="1:3">
      <c r="A259" s="37">
        <v>2011</v>
      </c>
      <c r="B259" s="15">
        <v>18.399999999999999</v>
      </c>
      <c r="C259" s="15">
        <v>27566.5</v>
      </c>
    </row>
    <row r="260" spans="1:3">
      <c r="A260" s="37">
        <v>2012</v>
      </c>
      <c r="B260" s="15">
        <v>18.100000000000001</v>
      </c>
      <c r="C260" s="15">
        <v>27681</v>
      </c>
    </row>
    <row r="261" spans="1:3">
      <c r="A261" s="37">
        <v>2013</v>
      </c>
      <c r="B261" s="15">
        <v>18.5</v>
      </c>
      <c r="C261" s="15">
        <v>26713</v>
      </c>
    </row>
    <row r="262" spans="1:3">
      <c r="A262" s="37">
        <v>2014</v>
      </c>
      <c r="B262" s="15">
        <v>16.8</v>
      </c>
      <c r="C262" s="15">
        <v>28944.25</v>
      </c>
    </row>
    <row r="263" spans="1:3">
      <c r="A263" s="37">
        <v>2015</v>
      </c>
      <c r="B263" s="15">
        <v>18.100000000000001</v>
      </c>
      <c r="C263" s="15">
        <v>30218.25</v>
      </c>
    </row>
    <row r="264" spans="1:3">
      <c r="A264" s="37">
        <v>2016</v>
      </c>
      <c r="B264" s="15">
        <v>15.4</v>
      </c>
      <c r="C264" s="15">
        <v>33234.75</v>
      </c>
    </row>
    <row r="265" spans="1:3">
      <c r="A265" s="37">
        <v>2017</v>
      </c>
      <c r="B265" s="15">
        <v>13.3</v>
      </c>
      <c r="C265" s="15">
        <v>36279</v>
      </c>
    </row>
    <row r="266" spans="1:3">
      <c r="A266" s="37">
        <v>2018</v>
      </c>
      <c r="B266" s="15">
        <v>14.8</v>
      </c>
      <c r="C266" s="15">
        <v>40022.5</v>
      </c>
    </row>
    <row r="267" spans="1:3">
      <c r="A267" s="37">
        <v>2019</v>
      </c>
      <c r="B267" s="15">
        <v>12.1</v>
      </c>
      <c r="C267" s="15">
        <v>42740.25</v>
      </c>
    </row>
    <row r="268" spans="1:3">
      <c r="A268" s="36" t="s">
        <v>15</v>
      </c>
      <c r="B268" s="15">
        <v>240.60000000000005</v>
      </c>
      <c r="C268" s="15">
        <v>42773.5</v>
      </c>
    </row>
    <row r="269" spans="1:3">
      <c r="A269" s="37">
        <v>1997</v>
      </c>
      <c r="B269" s="15">
        <v>13.9</v>
      </c>
      <c r="C269" s="15"/>
    </row>
    <row r="270" spans="1:3">
      <c r="A270" s="37">
        <v>1998</v>
      </c>
      <c r="B270" s="15">
        <v>10.9</v>
      </c>
      <c r="C270" s="15"/>
    </row>
    <row r="271" spans="1:3">
      <c r="A271" s="37">
        <v>1999</v>
      </c>
      <c r="B271" s="15">
        <v>10.8</v>
      </c>
      <c r="C271" s="15"/>
    </row>
    <row r="272" spans="1:3">
      <c r="A272" s="37">
        <v>2000</v>
      </c>
      <c r="B272" s="15">
        <v>8.9</v>
      </c>
      <c r="C272" s="15"/>
    </row>
    <row r="273" spans="1:3">
      <c r="A273" s="37">
        <v>2001</v>
      </c>
      <c r="B273" s="15">
        <v>11.4</v>
      </c>
      <c r="C273" s="15"/>
    </row>
    <row r="274" spans="1:3">
      <c r="A274" s="37">
        <v>2002</v>
      </c>
      <c r="B274" s="15">
        <v>11.3</v>
      </c>
      <c r="C274" s="15"/>
    </row>
    <row r="275" spans="1:3">
      <c r="A275" s="37">
        <v>2003</v>
      </c>
      <c r="B275" s="15">
        <v>9.3000000000000007</v>
      </c>
      <c r="C275" s="15"/>
    </row>
    <row r="276" spans="1:3">
      <c r="A276" s="37">
        <v>2004</v>
      </c>
      <c r="B276" s="15">
        <v>8.6</v>
      </c>
      <c r="C276" s="15"/>
    </row>
    <row r="277" spans="1:3">
      <c r="A277" s="37">
        <v>2005</v>
      </c>
      <c r="B277" s="15">
        <v>8.6</v>
      </c>
      <c r="C277" s="15">
        <v>2412.5</v>
      </c>
    </row>
    <row r="278" spans="1:3">
      <c r="A278" s="37">
        <v>2006</v>
      </c>
      <c r="B278" s="15">
        <v>9.1999999999999993</v>
      </c>
      <c r="C278" s="15">
        <v>2641</v>
      </c>
    </row>
    <row r="279" spans="1:3">
      <c r="A279" s="37">
        <v>2007</v>
      </c>
      <c r="B279" s="15">
        <v>7.5</v>
      </c>
      <c r="C279" s="15">
        <v>2714</v>
      </c>
    </row>
    <row r="280" spans="1:3">
      <c r="A280" s="37">
        <v>2008</v>
      </c>
      <c r="B280" s="15">
        <v>9.9</v>
      </c>
      <c r="C280" s="15">
        <v>2755</v>
      </c>
    </row>
    <row r="281" spans="1:3">
      <c r="A281" s="37">
        <v>2009</v>
      </c>
      <c r="B281" s="15">
        <v>12.5</v>
      </c>
      <c r="C281" s="15">
        <v>2427.5</v>
      </c>
    </row>
    <row r="282" spans="1:3">
      <c r="A282" s="37">
        <v>2010</v>
      </c>
      <c r="B282" s="15">
        <v>12.4</v>
      </c>
      <c r="C282" s="15">
        <v>2481.25</v>
      </c>
    </row>
    <row r="283" spans="1:3">
      <c r="A283" s="37">
        <v>2011</v>
      </c>
      <c r="B283" s="15">
        <v>12.1</v>
      </c>
      <c r="C283" s="15">
        <v>2643.25</v>
      </c>
    </row>
    <row r="284" spans="1:3">
      <c r="A284" s="37">
        <v>2012</v>
      </c>
      <c r="B284" s="15">
        <v>13.8</v>
      </c>
      <c r="C284" s="15">
        <v>2718.5</v>
      </c>
    </row>
    <row r="285" spans="1:3">
      <c r="A285" s="37">
        <v>2013</v>
      </c>
      <c r="B285" s="15">
        <v>10.6</v>
      </c>
      <c r="C285" s="15">
        <v>2708</v>
      </c>
    </row>
    <row r="286" spans="1:3">
      <c r="A286" s="37">
        <v>2014</v>
      </c>
      <c r="B286" s="15">
        <v>10.8</v>
      </c>
      <c r="C286" s="15">
        <v>2795.5</v>
      </c>
    </row>
    <row r="287" spans="1:3">
      <c r="A287" s="37">
        <v>2015</v>
      </c>
      <c r="B287" s="15">
        <v>10.9</v>
      </c>
      <c r="C287" s="15">
        <v>2934</v>
      </c>
    </row>
    <row r="288" spans="1:3">
      <c r="A288" s="37">
        <v>2016</v>
      </c>
      <c r="B288" s="15">
        <v>9.3000000000000007</v>
      </c>
      <c r="C288" s="15">
        <v>2968.25</v>
      </c>
    </row>
    <row r="289" spans="1:3">
      <c r="A289" s="37">
        <v>2017</v>
      </c>
      <c r="B289" s="15">
        <v>10.3</v>
      </c>
      <c r="C289" s="15">
        <v>3166.5</v>
      </c>
    </row>
    <row r="290" spans="1:3">
      <c r="A290" s="37">
        <v>2018</v>
      </c>
      <c r="B290" s="15">
        <v>9.1999999999999993</v>
      </c>
      <c r="C290" s="15">
        <v>3825.75</v>
      </c>
    </row>
    <row r="291" spans="1:3">
      <c r="A291" s="37">
        <v>2019</v>
      </c>
      <c r="B291" s="15">
        <v>8.4</v>
      </c>
      <c r="C291" s="15">
        <v>3582.5</v>
      </c>
    </row>
    <row r="292" spans="1:3">
      <c r="A292" s="36" t="s">
        <v>16</v>
      </c>
      <c r="B292" s="15">
        <v>274.80000000000007</v>
      </c>
      <c r="C292" s="15">
        <v>58128.75</v>
      </c>
    </row>
    <row r="293" spans="1:3">
      <c r="A293" s="37">
        <v>1997</v>
      </c>
      <c r="B293" s="15">
        <v>14.7</v>
      </c>
      <c r="C293" s="15"/>
    </row>
    <row r="294" spans="1:3">
      <c r="A294" s="37">
        <v>1998</v>
      </c>
      <c r="B294" s="15">
        <v>13</v>
      </c>
      <c r="C294" s="15"/>
    </row>
    <row r="295" spans="1:3">
      <c r="A295" s="37">
        <v>1999</v>
      </c>
      <c r="B295" s="15">
        <v>14.1</v>
      </c>
      <c r="C295" s="15"/>
    </row>
    <row r="296" spans="1:3">
      <c r="A296" s="37">
        <v>2000</v>
      </c>
      <c r="B296" s="15">
        <v>12.5</v>
      </c>
      <c r="C296" s="15"/>
    </row>
    <row r="297" spans="1:3">
      <c r="A297" s="37">
        <v>2001</v>
      </c>
      <c r="B297" s="15">
        <v>11.5</v>
      </c>
      <c r="C297" s="15"/>
    </row>
    <row r="298" spans="1:3">
      <c r="A298" s="37">
        <v>2002</v>
      </c>
      <c r="B298" s="15">
        <v>11.3</v>
      </c>
      <c r="C298" s="15"/>
    </row>
    <row r="299" spans="1:3">
      <c r="A299" s="37">
        <v>2003</v>
      </c>
      <c r="B299" s="15">
        <v>10.199999999999999</v>
      </c>
      <c r="C299" s="15"/>
    </row>
    <row r="300" spans="1:3">
      <c r="A300" s="37">
        <v>2004</v>
      </c>
      <c r="B300" s="15">
        <v>9.9</v>
      </c>
      <c r="C300" s="15"/>
    </row>
    <row r="301" spans="1:3">
      <c r="A301" s="37">
        <v>2005</v>
      </c>
      <c r="B301" s="15">
        <v>9.9</v>
      </c>
      <c r="C301" s="15">
        <v>3725</v>
      </c>
    </row>
    <row r="302" spans="1:3">
      <c r="A302" s="37">
        <v>2006</v>
      </c>
      <c r="B302" s="15">
        <v>9.5</v>
      </c>
      <c r="C302" s="15">
        <v>4247</v>
      </c>
    </row>
    <row r="303" spans="1:3">
      <c r="A303" s="37">
        <v>2007</v>
      </c>
      <c r="B303" s="15">
        <v>9.9</v>
      </c>
      <c r="C303" s="15">
        <v>4128.25</v>
      </c>
    </row>
    <row r="304" spans="1:3">
      <c r="A304" s="37">
        <v>2008</v>
      </c>
      <c r="B304" s="15">
        <v>12.2</v>
      </c>
      <c r="C304" s="15">
        <v>3615.75</v>
      </c>
    </row>
    <row r="305" spans="1:3">
      <c r="A305" s="37">
        <v>2009</v>
      </c>
      <c r="B305" s="15">
        <v>13.7</v>
      </c>
      <c r="C305" s="15">
        <v>3113</v>
      </c>
    </row>
    <row r="306" spans="1:3">
      <c r="A306" s="37">
        <v>2010</v>
      </c>
      <c r="B306" s="15">
        <v>13.8</v>
      </c>
      <c r="C306" s="15">
        <v>3123.75</v>
      </c>
    </row>
    <row r="307" spans="1:3">
      <c r="A307" s="37">
        <v>2011</v>
      </c>
      <c r="B307" s="15">
        <v>15.7</v>
      </c>
      <c r="C307" s="15">
        <v>3213.5</v>
      </c>
    </row>
    <row r="308" spans="1:3">
      <c r="A308" s="37">
        <v>2012</v>
      </c>
      <c r="B308" s="15">
        <v>14.4</v>
      </c>
      <c r="C308" s="15">
        <v>3214.25</v>
      </c>
    </row>
    <row r="309" spans="1:3">
      <c r="A309" s="37">
        <v>2013</v>
      </c>
      <c r="B309" s="15">
        <v>12.4</v>
      </c>
      <c r="C309" s="15">
        <v>3222.25</v>
      </c>
    </row>
    <row r="310" spans="1:3">
      <c r="A310" s="37">
        <v>2014</v>
      </c>
      <c r="B310" s="15">
        <v>12.4</v>
      </c>
      <c r="C310" s="15">
        <v>3383.75</v>
      </c>
    </row>
    <row r="311" spans="1:3">
      <c r="A311" s="37">
        <v>2015</v>
      </c>
      <c r="B311" s="15">
        <v>12.3</v>
      </c>
      <c r="C311" s="15">
        <v>3598.25</v>
      </c>
    </row>
    <row r="312" spans="1:3">
      <c r="A312" s="37">
        <v>2016</v>
      </c>
      <c r="B312" s="15">
        <v>11.1</v>
      </c>
      <c r="C312" s="15">
        <v>4264.25</v>
      </c>
    </row>
    <row r="313" spans="1:3">
      <c r="A313" s="37">
        <v>2017</v>
      </c>
      <c r="B313" s="15">
        <v>11.7</v>
      </c>
      <c r="C313" s="15">
        <v>4395.75</v>
      </c>
    </row>
    <row r="314" spans="1:3">
      <c r="A314" s="37">
        <v>2018</v>
      </c>
      <c r="B314" s="15">
        <v>11.5</v>
      </c>
      <c r="C314" s="15">
        <v>5584</v>
      </c>
    </row>
    <row r="315" spans="1:3">
      <c r="A315" s="37">
        <v>2019</v>
      </c>
      <c r="B315" s="15">
        <v>7.1</v>
      </c>
      <c r="C315" s="15">
        <v>5300</v>
      </c>
    </row>
    <row r="316" spans="1:3">
      <c r="A316" s="36" t="s">
        <v>17</v>
      </c>
      <c r="B316" s="15">
        <v>268.99999999999994</v>
      </c>
      <c r="C316" s="15">
        <v>380701.25</v>
      </c>
    </row>
    <row r="317" spans="1:3">
      <c r="A317" s="37">
        <v>1997</v>
      </c>
      <c r="B317" s="15">
        <v>11.2</v>
      </c>
      <c r="C317" s="15"/>
    </row>
    <row r="318" spans="1:3">
      <c r="A318" s="37">
        <v>1998</v>
      </c>
      <c r="B318" s="15">
        <v>10.1</v>
      </c>
      <c r="C318" s="15"/>
    </row>
    <row r="319" spans="1:3">
      <c r="A319" s="37">
        <v>1999</v>
      </c>
      <c r="B319" s="15">
        <v>9.9</v>
      </c>
      <c r="C319" s="15"/>
    </row>
    <row r="320" spans="1:3">
      <c r="A320" s="37">
        <v>2000</v>
      </c>
      <c r="B320" s="15">
        <v>10.7</v>
      </c>
      <c r="C320" s="15"/>
    </row>
    <row r="321" spans="1:3">
      <c r="A321" s="37">
        <v>2001</v>
      </c>
      <c r="B321" s="15">
        <v>10.1</v>
      </c>
      <c r="C321" s="15"/>
    </row>
    <row r="322" spans="1:3">
      <c r="A322" s="37">
        <v>2002</v>
      </c>
      <c r="B322" s="15">
        <v>12.8</v>
      </c>
      <c r="C322" s="15"/>
    </row>
    <row r="323" spans="1:3">
      <c r="A323" s="37">
        <v>2003</v>
      </c>
      <c r="B323" s="15">
        <v>12.6</v>
      </c>
      <c r="C323" s="15"/>
    </row>
    <row r="324" spans="1:3">
      <c r="A324" s="37">
        <v>2004</v>
      </c>
      <c r="B324" s="15">
        <v>12.3</v>
      </c>
      <c r="C324" s="15"/>
    </row>
    <row r="325" spans="1:3">
      <c r="A325" s="37">
        <v>2005</v>
      </c>
      <c r="B325" s="15">
        <v>11.5</v>
      </c>
      <c r="C325" s="15">
        <v>24143.25</v>
      </c>
    </row>
    <row r="326" spans="1:3">
      <c r="A326" s="37">
        <v>2006</v>
      </c>
      <c r="B326" s="15">
        <v>10.6</v>
      </c>
      <c r="C326" s="15">
        <v>24812.5</v>
      </c>
    </row>
    <row r="327" spans="1:3">
      <c r="A327" s="37">
        <v>2007</v>
      </c>
      <c r="B327" s="15">
        <v>10</v>
      </c>
      <c r="C327" s="15">
        <v>25491</v>
      </c>
    </row>
    <row r="328" spans="1:3">
      <c r="A328" s="37">
        <v>2008</v>
      </c>
      <c r="B328" s="15">
        <v>12.3</v>
      </c>
      <c r="C328" s="15">
        <v>26575.25</v>
      </c>
    </row>
    <row r="329" spans="1:3">
      <c r="A329" s="37">
        <v>2009</v>
      </c>
      <c r="B329" s="15">
        <v>13.2</v>
      </c>
      <c r="C329" s="15">
        <v>23936.5</v>
      </c>
    </row>
    <row r="330" spans="1:3">
      <c r="A330" s="37">
        <v>2010</v>
      </c>
      <c r="B330" s="15">
        <v>14.1</v>
      </c>
      <c r="C330" s="15">
        <v>24522.25</v>
      </c>
    </row>
    <row r="331" spans="1:3">
      <c r="A331" s="37">
        <v>2011</v>
      </c>
      <c r="B331" s="15">
        <v>14.2</v>
      </c>
      <c r="C331" s="15">
        <v>24669.75</v>
      </c>
    </row>
    <row r="332" spans="1:3">
      <c r="A332" s="37">
        <v>2012</v>
      </c>
      <c r="B332" s="15">
        <v>12.6</v>
      </c>
      <c r="C332" s="15">
        <v>23883.25</v>
      </c>
    </row>
    <row r="333" spans="1:3">
      <c r="A333" s="37">
        <v>2013</v>
      </c>
      <c r="B333" s="15">
        <v>13.6</v>
      </c>
      <c r="C333" s="15">
        <v>23768.5</v>
      </c>
    </row>
    <row r="334" spans="1:3">
      <c r="A334" s="37">
        <v>2014</v>
      </c>
      <c r="B334" s="15">
        <v>13.7</v>
      </c>
      <c r="C334" s="15">
        <v>24612.5</v>
      </c>
    </row>
    <row r="335" spans="1:3">
      <c r="A335" s="37">
        <v>2015</v>
      </c>
      <c r="B335" s="15">
        <v>10.9</v>
      </c>
      <c r="C335" s="15">
        <v>24617</v>
      </c>
    </row>
    <row r="336" spans="1:3">
      <c r="A336" s="37">
        <v>2016</v>
      </c>
      <c r="B336" s="15">
        <v>12.1</v>
      </c>
      <c r="C336" s="15">
        <v>25034.75</v>
      </c>
    </row>
    <row r="337" spans="1:3">
      <c r="A337" s="37">
        <v>2017</v>
      </c>
      <c r="B337" s="15">
        <v>10.9</v>
      </c>
      <c r="C337" s="15">
        <v>26114.75</v>
      </c>
    </row>
    <row r="338" spans="1:3">
      <c r="A338" s="37">
        <v>2018</v>
      </c>
      <c r="B338" s="15">
        <v>10.3</v>
      </c>
      <c r="C338" s="15">
        <v>29131.5</v>
      </c>
    </row>
    <row r="339" spans="1:3">
      <c r="A339" s="37">
        <v>2019</v>
      </c>
      <c r="B339" s="15">
        <v>9.3000000000000007</v>
      </c>
      <c r="C339" s="15">
        <v>29388.5</v>
      </c>
    </row>
    <row r="340" spans="1:3">
      <c r="A340" s="36" t="s">
        <v>18</v>
      </c>
      <c r="B340" s="15">
        <v>274.5</v>
      </c>
      <c r="C340" s="15">
        <v>166127.25</v>
      </c>
    </row>
    <row r="341" spans="1:3">
      <c r="A341" s="37">
        <v>1997</v>
      </c>
      <c r="B341" s="15">
        <v>8.8000000000000007</v>
      </c>
      <c r="C341" s="15"/>
    </row>
    <row r="342" spans="1:3">
      <c r="A342" s="37">
        <v>1998</v>
      </c>
      <c r="B342" s="15">
        <v>9.4</v>
      </c>
      <c r="C342" s="15"/>
    </row>
    <row r="343" spans="1:3">
      <c r="A343" s="37">
        <v>1999</v>
      </c>
      <c r="B343" s="15">
        <v>6.7</v>
      </c>
      <c r="C343" s="15"/>
    </row>
    <row r="344" spans="1:3">
      <c r="A344" s="37">
        <v>2000</v>
      </c>
      <c r="B344" s="15">
        <v>8.5</v>
      </c>
      <c r="C344" s="15"/>
    </row>
    <row r="345" spans="1:3">
      <c r="A345" s="37">
        <v>2001</v>
      </c>
      <c r="B345" s="15">
        <v>8.5</v>
      </c>
      <c r="C345" s="15"/>
    </row>
    <row r="346" spans="1:3">
      <c r="A346" s="37">
        <v>2002</v>
      </c>
      <c r="B346" s="15">
        <v>9.1</v>
      </c>
      <c r="C346" s="15"/>
    </row>
    <row r="347" spans="1:3">
      <c r="A347" s="37">
        <v>2003</v>
      </c>
      <c r="B347" s="15">
        <v>9.9</v>
      </c>
      <c r="C347" s="15"/>
    </row>
    <row r="348" spans="1:3">
      <c r="A348" s="37">
        <v>2004</v>
      </c>
      <c r="B348" s="15">
        <v>11.6</v>
      </c>
      <c r="C348" s="15"/>
    </row>
    <row r="349" spans="1:3">
      <c r="A349" s="37">
        <v>2005</v>
      </c>
      <c r="B349" s="15">
        <v>12.6</v>
      </c>
      <c r="C349" s="15">
        <v>9491</v>
      </c>
    </row>
    <row r="350" spans="1:3">
      <c r="A350" s="37">
        <v>2006</v>
      </c>
      <c r="B350" s="15">
        <v>10.6</v>
      </c>
      <c r="C350" s="15">
        <v>9798</v>
      </c>
    </row>
    <row r="351" spans="1:3">
      <c r="A351" s="37">
        <v>2007</v>
      </c>
      <c r="B351" s="15">
        <v>11.8</v>
      </c>
      <c r="C351" s="15">
        <v>10023.5</v>
      </c>
    </row>
    <row r="352" spans="1:3">
      <c r="A352" s="37">
        <v>2008</v>
      </c>
      <c r="B352" s="15">
        <v>14.3</v>
      </c>
      <c r="C352" s="15">
        <v>10797.5</v>
      </c>
    </row>
    <row r="353" spans="1:3">
      <c r="A353" s="37">
        <v>2009</v>
      </c>
      <c r="B353" s="15">
        <v>16.100000000000001</v>
      </c>
      <c r="C353" s="15">
        <v>12184.75</v>
      </c>
    </row>
    <row r="354" spans="1:3">
      <c r="A354" s="37">
        <v>2010</v>
      </c>
      <c r="B354" s="15">
        <v>16.3</v>
      </c>
      <c r="C354" s="15">
        <v>11121</v>
      </c>
    </row>
    <row r="355" spans="1:3">
      <c r="A355" s="37">
        <v>2011</v>
      </c>
      <c r="B355" s="15">
        <v>15.6</v>
      </c>
      <c r="C355" s="15">
        <v>11010</v>
      </c>
    </row>
    <row r="356" spans="1:3">
      <c r="A356" s="37">
        <v>2012</v>
      </c>
      <c r="B356" s="15">
        <v>15.2</v>
      </c>
      <c r="C356" s="15">
        <v>10785.5</v>
      </c>
    </row>
    <row r="357" spans="1:3">
      <c r="A357" s="37">
        <v>2013</v>
      </c>
      <c r="B357" s="15">
        <v>16.5</v>
      </c>
      <c r="C357" s="15">
        <v>10480.5</v>
      </c>
    </row>
    <row r="358" spans="1:3">
      <c r="A358" s="37">
        <v>2014</v>
      </c>
      <c r="B358" s="15">
        <v>14.6</v>
      </c>
      <c r="C358" s="15">
        <v>10476.5</v>
      </c>
    </row>
    <row r="359" spans="1:3">
      <c r="A359" s="37">
        <v>2015</v>
      </c>
      <c r="B359" s="15">
        <v>13.5</v>
      </c>
      <c r="C359" s="15">
        <v>10717.5</v>
      </c>
    </row>
    <row r="360" spans="1:3">
      <c r="A360" s="37">
        <v>2016</v>
      </c>
      <c r="B360" s="15">
        <v>11.8</v>
      </c>
      <c r="C360" s="15">
        <v>11092.5</v>
      </c>
    </row>
    <row r="361" spans="1:3">
      <c r="A361" s="37">
        <v>2017</v>
      </c>
      <c r="B361" s="15">
        <v>11.4</v>
      </c>
      <c r="C361" s="15">
        <v>11938.25</v>
      </c>
    </row>
    <row r="362" spans="1:3">
      <c r="A362" s="37">
        <v>2018</v>
      </c>
      <c r="B362" s="15">
        <v>11.6</v>
      </c>
      <c r="C362" s="15">
        <v>12919.75</v>
      </c>
    </row>
    <row r="363" spans="1:3">
      <c r="A363" s="37">
        <v>2019</v>
      </c>
      <c r="B363" s="15">
        <v>10.1</v>
      </c>
      <c r="C363" s="15">
        <v>13291</v>
      </c>
    </row>
    <row r="364" spans="1:3">
      <c r="A364" s="36" t="s">
        <v>19</v>
      </c>
      <c r="B364" s="15">
        <v>223.70000000000005</v>
      </c>
      <c r="C364" s="15">
        <v>68122.5</v>
      </c>
    </row>
    <row r="365" spans="1:3">
      <c r="A365" s="37">
        <v>1997</v>
      </c>
      <c r="B365" s="15">
        <v>9.6</v>
      </c>
      <c r="C365" s="15"/>
    </row>
    <row r="366" spans="1:3">
      <c r="A366" s="37">
        <v>1998</v>
      </c>
      <c r="B366" s="15">
        <v>9.1</v>
      </c>
      <c r="C366" s="15"/>
    </row>
    <row r="367" spans="1:3">
      <c r="A367" s="37">
        <v>1999</v>
      </c>
      <c r="B367" s="15">
        <v>7.4</v>
      </c>
      <c r="C367" s="15"/>
    </row>
    <row r="368" spans="1:3">
      <c r="A368" s="37">
        <v>2000</v>
      </c>
      <c r="B368" s="15">
        <v>8.3000000000000007</v>
      </c>
      <c r="C368" s="15"/>
    </row>
    <row r="369" spans="1:3">
      <c r="A369" s="37">
        <v>2001</v>
      </c>
      <c r="B369" s="15">
        <v>7.4</v>
      </c>
      <c r="C369" s="15"/>
    </row>
    <row r="370" spans="1:3">
      <c r="A370" s="37">
        <v>2002</v>
      </c>
      <c r="B370" s="15">
        <v>9.1999999999999993</v>
      </c>
      <c r="C370" s="15"/>
    </row>
    <row r="371" spans="1:3">
      <c r="A371" s="37">
        <v>2003</v>
      </c>
      <c r="B371" s="15">
        <v>8.9</v>
      </c>
      <c r="C371" s="15"/>
    </row>
    <row r="372" spans="1:3">
      <c r="A372" s="37">
        <v>2004</v>
      </c>
      <c r="B372" s="15">
        <v>10.9</v>
      </c>
      <c r="C372" s="15"/>
    </row>
    <row r="373" spans="1:3">
      <c r="A373" s="37">
        <v>2005</v>
      </c>
      <c r="B373" s="15">
        <v>11.3</v>
      </c>
      <c r="C373" s="15">
        <v>4300.25</v>
      </c>
    </row>
    <row r="374" spans="1:3">
      <c r="A374" s="37">
        <v>2006</v>
      </c>
      <c r="B374" s="15">
        <v>10.3</v>
      </c>
      <c r="C374" s="15">
        <v>4427.5</v>
      </c>
    </row>
    <row r="375" spans="1:3">
      <c r="A375" s="37">
        <v>2007</v>
      </c>
      <c r="B375" s="15">
        <v>8.9</v>
      </c>
      <c r="C375" s="15">
        <v>4345</v>
      </c>
    </row>
    <row r="376" spans="1:3">
      <c r="A376" s="37">
        <v>2008</v>
      </c>
      <c r="B376" s="15">
        <v>9.5</v>
      </c>
      <c r="C376" s="15">
        <v>4198.5</v>
      </c>
    </row>
    <row r="377" spans="1:3">
      <c r="A377" s="37">
        <v>2009</v>
      </c>
      <c r="B377" s="15">
        <v>10.7</v>
      </c>
      <c r="C377" s="15">
        <v>4024</v>
      </c>
    </row>
    <row r="378" spans="1:3">
      <c r="A378" s="37">
        <v>2010</v>
      </c>
      <c r="B378" s="15">
        <v>10.3</v>
      </c>
      <c r="C378" s="15">
        <v>4185</v>
      </c>
    </row>
    <row r="379" spans="1:3">
      <c r="A379" s="37">
        <v>2011</v>
      </c>
      <c r="B379" s="15">
        <v>10.4</v>
      </c>
      <c r="C379" s="15">
        <v>4287.25</v>
      </c>
    </row>
    <row r="380" spans="1:3">
      <c r="A380" s="37">
        <v>2012</v>
      </c>
      <c r="B380" s="15">
        <v>10.3</v>
      </c>
      <c r="C380" s="15">
        <v>4264.75</v>
      </c>
    </row>
    <row r="381" spans="1:3">
      <c r="A381" s="37">
        <v>2013</v>
      </c>
      <c r="B381" s="15">
        <v>13.2</v>
      </c>
      <c r="C381" s="15">
        <v>4198.75</v>
      </c>
    </row>
    <row r="382" spans="1:3">
      <c r="A382" s="37">
        <v>2014</v>
      </c>
      <c r="B382" s="15">
        <v>10.3</v>
      </c>
      <c r="C382" s="15">
        <v>4261</v>
      </c>
    </row>
    <row r="383" spans="1:3">
      <c r="A383" s="37">
        <v>2015</v>
      </c>
      <c r="B383" s="15">
        <v>10.4</v>
      </c>
      <c r="C383" s="15">
        <v>4424.5</v>
      </c>
    </row>
    <row r="384" spans="1:3">
      <c r="A384" s="37">
        <v>2016</v>
      </c>
      <c r="B384" s="15">
        <v>9.8000000000000007</v>
      </c>
      <c r="C384" s="15">
        <v>4707.5</v>
      </c>
    </row>
    <row r="385" spans="1:3">
      <c r="A385" s="37">
        <v>2017</v>
      </c>
      <c r="B385" s="15">
        <v>9.1</v>
      </c>
      <c r="C385" s="15">
        <v>5389.25</v>
      </c>
    </row>
    <row r="386" spans="1:3">
      <c r="A386" s="37">
        <v>2018</v>
      </c>
      <c r="B386" s="15">
        <v>8.9</v>
      </c>
      <c r="C386" s="15">
        <v>5829</v>
      </c>
    </row>
    <row r="387" spans="1:3">
      <c r="A387" s="37">
        <v>2019</v>
      </c>
      <c r="B387" s="15">
        <v>9.5</v>
      </c>
      <c r="C387" s="15">
        <v>5280.25</v>
      </c>
    </row>
    <row r="388" spans="1:3">
      <c r="A388" s="36" t="s">
        <v>20</v>
      </c>
      <c r="B388" s="15">
        <v>268.79999999999995</v>
      </c>
      <c r="C388" s="15">
        <v>72926.75</v>
      </c>
    </row>
    <row r="389" spans="1:3">
      <c r="A389" s="37">
        <v>1997</v>
      </c>
      <c r="B389" s="15">
        <v>9.6999999999999993</v>
      </c>
      <c r="C389" s="15"/>
    </row>
    <row r="390" spans="1:3">
      <c r="A390" s="37">
        <v>1998</v>
      </c>
      <c r="B390" s="15">
        <v>9.6</v>
      </c>
      <c r="C390" s="15"/>
    </row>
    <row r="391" spans="1:3">
      <c r="A391" s="37">
        <v>1999</v>
      </c>
      <c r="B391" s="15">
        <v>12.3</v>
      </c>
      <c r="C391" s="15"/>
    </row>
    <row r="392" spans="1:3">
      <c r="A392" s="37">
        <v>2000</v>
      </c>
      <c r="B392" s="15">
        <v>8</v>
      </c>
      <c r="C392" s="15"/>
    </row>
    <row r="393" spans="1:3">
      <c r="A393" s="37">
        <v>2001</v>
      </c>
      <c r="B393" s="15">
        <v>10.1</v>
      </c>
      <c r="C393" s="15"/>
    </row>
    <row r="394" spans="1:3">
      <c r="A394" s="37">
        <v>2002</v>
      </c>
      <c r="B394" s="15">
        <v>10.1</v>
      </c>
      <c r="C394" s="15"/>
    </row>
    <row r="395" spans="1:3">
      <c r="A395" s="37">
        <v>2003</v>
      </c>
      <c r="B395" s="15">
        <v>10.8</v>
      </c>
      <c r="C395" s="15"/>
    </row>
    <row r="396" spans="1:3">
      <c r="A396" s="37">
        <v>2004</v>
      </c>
      <c r="B396" s="15">
        <v>11.4</v>
      </c>
      <c r="C396" s="15"/>
    </row>
    <row r="397" spans="1:3">
      <c r="A397" s="37">
        <v>2005</v>
      </c>
      <c r="B397" s="15">
        <v>12.5</v>
      </c>
      <c r="C397" s="15">
        <v>4643.75</v>
      </c>
    </row>
    <row r="398" spans="1:3">
      <c r="A398" s="37">
        <v>2006</v>
      </c>
      <c r="B398" s="15">
        <v>12.8</v>
      </c>
      <c r="C398" s="15">
        <v>4803</v>
      </c>
    </row>
    <row r="399" spans="1:3">
      <c r="A399" s="37">
        <v>2007</v>
      </c>
      <c r="B399" s="15">
        <v>11.7</v>
      </c>
      <c r="C399" s="15">
        <v>4669.75</v>
      </c>
    </row>
    <row r="400" spans="1:3">
      <c r="A400" s="37">
        <v>2008</v>
      </c>
      <c r="B400" s="15">
        <v>12.7</v>
      </c>
      <c r="C400" s="15">
        <v>4541.5</v>
      </c>
    </row>
    <row r="401" spans="1:3">
      <c r="A401" s="37">
        <v>2009</v>
      </c>
      <c r="B401" s="15">
        <v>13.7</v>
      </c>
      <c r="C401" s="15">
        <v>4434.25</v>
      </c>
    </row>
    <row r="402" spans="1:3">
      <c r="A402" s="37">
        <v>2010</v>
      </c>
      <c r="B402" s="15">
        <v>14.5</v>
      </c>
      <c r="C402" s="15">
        <v>4543</v>
      </c>
    </row>
    <row r="403" spans="1:3">
      <c r="A403" s="37">
        <v>2011</v>
      </c>
      <c r="B403" s="15">
        <v>14.3</v>
      </c>
      <c r="C403" s="15">
        <v>4656.75</v>
      </c>
    </row>
    <row r="404" spans="1:3">
      <c r="A404" s="37">
        <v>2012</v>
      </c>
      <c r="B404" s="15">
        <v>14</v>
      </c>
      <c r="C404" s="15">
        <v>4660.25</v>
      </c>
    </row>
    <row r="405" spans="1:3">
      <c r="A405" s="37">
        <v>2013</v>
      </c>
      <c r="B405" s="15">
        <v>11.4</v>
      </c>
      <c r="C405" s="15">
        <v>4648.75</v>
      </c>
    </row>
    <row r="406" spans="1:3">
      <c r="A406" s="37">
        <v>2014</v>
      </c>
      <c r="B406" s="15">
        <v>12.1</v>
      </c>
      <c r="C406" s="15">
        <v>4587.25</v>
      </c>
    </row>
    <row r="407" spans="1:3">
      <c r="A407" s="37">
        <v>2015</v>
      </c>
      <c r="B407" s="15">
        <v>14.2</v>
      </c>
      <c r="C407" s="15">
        <v>4875.25</v>
      </c>
    </row>
    <row r="408" spans="1:3">
      <c r="A408" s="37">
        <v>2016</v>
      </c>
      <c r="B408" s="15">
        <v>11.2</v>
      </c>
      <c r="C408" s="15">
        <v>5149.25</v>
      </c>
    </row>
    <row r="409" spans="1:3">
      <c r="A409" s="37">
        <v>2017</v>
      </c>
      <c r="B409" s="15">
        <v>14.7</v>
      </c>
      <c r="C409" s="15">
        <v>5325.75</v>
      </c>
    </row>
    <row r="410" spans="1:3">
      <c r="A410" s="37">
        <v>2018</v>
      </c>
      <c r="B410" s="15">
        <v>7.5</v>
      </c>
      <c r="C410" s="15">
        <v>5937.5</v>
      </c>
    </row>
    <row r="411" spans="1:3">
      <c r="A411" s="37">
        <v>2019</v>
      </c>
      <c r="B411" s="15">
        <v>9.5</v>
      </c>
      <c r="C411" s="15">
        <v>5450.75</v>
      </c>
    </row>
    <row r="412" spans="1:3">
      <c r="A412" s="36" t="s">
        <v>21</v>
      </c>
      <c r="B412" s="15">
        <v>366.29999999999995</v>
      </c>
      <c r="C412" s="15">
        <v>98302.5</v>
      </c>
    </row>
    <row r="413" spans="1:3">
      <c r="A413" s="37">
        <v>1997</v>
      </c>
      <c r="B413" s="15">
        <v>15.9</v>
      </c>
      <c r="C413" s="15"/>
    </row>
    <row r="414" spans="1:3">
      <c r="A414" s="37">
        <v>1998</v>
      </c>
      <c r="B414" s="15">
        <v>13.5</v>
      </c>
      <c r="C414" s="15"/>
    </row>
    <row r="415" spans="1:3">
      <c r="A415" s="37">
        <v>1999</v>
      </c>
      <c r="B415" s="15">
        <v>12.1</v>
      </c>
      <c r="C415" s="15"/>
    </row>
    <row r="416" spans="1:3">
      <c r="A416" s="37">
        <v>2000</v>
      </c>
      <c r="B416" s="15">
        <v>12.6</v>
      </c>
      <c r="C416" s="15"/>
    </row>
    <row r="417" spans="1:3">
      <c r="A417" s="37">
        <v>2001</v>
      </c>
      <c r="B417" s="15">
        <v>12.6</v>
      </c>
      <c r="C417" s="15"/>
    </row>
    <row r="418" spans="1:3">
      <c r="A418" s="37">
        <v>2002</v>
      </c>
      <c r="B418" s="15">
        <v>14.2</v>
      </c>
      <c r="C418" s="15"/>
    </row>
    <row r="419" spans="1:3">
      <c r="A419" s="37">
        <v>2003</v>
      </c>
      <c r="B419" s="15">
        <v>14.4</v>
      </c>
      <c r="C419" s="15"/>
    </row>
    <row r="420" spans="1:3">
      <c r="A420" s="37">
        <v>2004</v>
      </c>
      <c r="B420" s="15">
        <v>17.8</v>
      </c>
      <c r="C420" s="15"/>
    </row>
    <row r="421" spans="1:3">
      <c r="A421" s="37">
        <v>2005</v>
      </c>
      <c r="B421" s="15">
        <v>14.8</v>
      </c>
      <c r="C421" s="15">
        <v>6337.25</v>
      </c>
    </row>
    <row r="422" spans="1:3">
      <c r="A422" s="37">
        <v>2006</v>
      </c>
      <c r="B422" s="15">
        <v>16.8</v>
      </c>
      <c r="C422" s="15">
        <v>6471.25</v>
      </c>
    </row>
    <row r="423" spans="1:3">
      <c r="A423" s="37">
        <v>2007</v>
      </c>
      <c r="B423" s="15">
        <v>15.5</v>
      </c>
      <c r="C423" s="15">
        <v>6253.75</v>
      </c>
    </row>
    <row r="424" spans="1:3">
      <c r="A424" s="37">
        <v>2008</v>
      </c>
      <c r="B424" s="15">
        <v>17.100000000000001</v>
      </c>
      <c r="C424" s="15">
        <v>6201.5</v>
      </c>
    </row>
    <row r="425" spans="1:3">
      <c r="A425" s="37">
        <v>2009</v>
      </c>
      <c r="B425" s="15">
        <v>17</v>
      </c>
      <c r="C425" s="15">
        <v>5748</v>
      </c>
    </row>
    <row r="426" spans="1:3">
      <c r="A426" s="37">
        <v>2010</v>
      </c>
      <c r="B426" s="15">
        <v>17.7</v>
      </c>
      <c r="C426" s="15">
        <v>6058.25</v>
      </c>
    </row>
    <row r="427" spans="1:3">
      <c r="A427" s="37">
        <v>2011</v>
      </c>
      <c r="B427" s="15">
        <v>16</v>
      </c>
      <c r="C427" s="15">
        <v>6069</v>
      </c>
    </row>
    <row r="428" spans="1:3">
      <c r="A428" s="37">
        <v>2012</v>
      </c>
      <c r="B428" s="15">
        <v>17.899999999999999</v>
      </c>
      <c r="C428" s="15">
        <v>6106.75</v>
      </c>
    </row>
    <row r="429" spans="1:3">
      <c r="A429" s="37">
        <v>2013</v>
      </c>
      <c r="B429" s="15">
        <v>22</v>
      </c>
      <c r="C429" s="15">
        <v>6090.25</v>
      </c>
    </row>
    <row r="430" spans="1:3">
      <c r="A430" s="37">
        <v>2014</v>
      </c>
      <c r="B430" s="15">
        <v>20</v>
      </c>
      <c r="C430" s="15">
        <v>6178</v>
      </c>
    </row>
    <row r="431" spans="1:3">
      <c r="A431" s="37">
        <v>2015</v>
      </c>
      <c r="B431" s="15">
        <v>19.5</v>
      </c>
      <c r="C431" s="15">
        <v>6172</v>
      </c>
    </row>
    <row r="432" spans="1:3">
      <c r="A432" s="37">
        <v>2016</v>
      </c>
      <c r="B432" s="15">
        <v>15.2</v>
      </c>
      <c r="C432" s="15">
        <v>6660.75</v>
      </c>
    </row>
    <row r="433" spans="1:3">
      <c r="A433" s="37">
        <v>2017</v>
      </c>
      <c r="B433" s="15">
        <v>14.4</v>
      </c>
      <c r="C433" s="15">
        <v>7539</v>
      </c>
    </row>
    <row r="434" spans="1:3">
      <c r="A434" s="37">
        <v>2018</v>
      </c>
      <c r="B434" s="15">
        <v>15.7</v>
      </c>
      <c r="C434" s="15">
        <v>8320.5</v>
      </c>
    </row>
    <row r="435" spans="1:3">
      <c r="A435" s="37">
        <v>2019</v>
      </c>
      <c r="B435" s="15">
        <v>13.6</v>
      </c>
      <c r="C435" s="15">
        <v>8096.25</v>
      </c>
    </row>
    <row r="436" spans="1:3">
      <c r="A436" s="36" t="s">
        <v>22</v>
      </c>
      <c r="B436" s="15">
        <v>428.3</v>
      </c>
      <c r="C436" s="15">
        <v>160827</v>
      </c>
    </row>
    <row r="437" spans="1:3">
      <c r="A437" s="37">
        <v>1997</v>
      </c>
      <c r="B437" s="15">
        <v>16.3</v>
      </c>
      <c r="C437" s="15"/>
    </row>
    <row r="438" spans="1:3">
      <c r="A438" s="37">
        <v>1998</v>
      </c>
      <c r="B438" s="15">
        <v>19.100000000000001</v>
      </c>
      <c r="C438" s="15"/>
    </row>
    <row r="439" spans="1:3">
      <c r="A439" s="37">
        <v>1999</v>
      </c>
      <c r="B439" s="15">
        <v>19.2</v>
      </c>
      <c r="C439" s="15"/>
    </row>
    <row r="440" spans="1:3">
      <c r="A440" s="37">
        <v>2000</v>
      </c>
      <c r="B440" s="15">
        <v>17.2</v>
      </c>
      <c r="C440" s="15"/>
    </row>
    <row r="441" spans="1:3">
      <c r="A441" s="37">
        <v>2001</v>
      </c>
      <c r="B441" s="15">
        <v>16.2</v>
      </c>
      <c r="C441" s="15"/>
    </row>
    <row r="442" spans="1:3">
      <c r="A442" s="37">
        <v>2002</v>
      </c>
      <c r="B442" s="15">
        <v>17.5</v>
      </c>
      <c r="C442" s="15"/>
    </row>
    <row r="443" spans="1:3">
      <c r="A443" s="37">
        <v>2003</v>
      </c>
      <c r="B443" s="15">
        <v>17</v>
      </c>
      <c r="C443" s="15"/>
    </row>
    <row r="444" spans="1:3">
      <c r="A444" s="37">
        <v>2004</v>
      </c>
      <c r="B444" s="15">
        <v>16.8</v>
      </c>
      <c r="C444" s="15"/>
    </row>
    <row r="445" spans="1:3">
      <c r="A445" s="37">
        <v>2005</v>
      </c>
      <c r="B445" s="15">
        <v>18.3</v>
      </c>
      <c r="C445" s="15">
        <v>9047.5</v>
      </c>
    </row>
    <row r="446" spans="1:3">
      <c r="A446" s="37">
        <v>2006</v>
      </c>
      <c r="B446" s="15">
        <v>17</v>
      </c>
      <c r="C446" s="15">
        <v>10323.25</v>
      </c>
    </row>
    <row r="447" spans="1:3">
      <c r="A447" s="37">
        <v>2007</v>
      </c>
      <c r="B447" s="15">
        <v>16.100000000000001</v>
      </c>
      <c r="C447" s="15">
        <v>9977.25</v>
      </c>
    </row>
    <row r="448" spans="1:3">
      <c r="A448" s="37">
        <v>2008</v>
      </c>
      <c r="B448" s="15">
        <v>18.2</v>
      </c>
      <c r="C448" s="15">
        <v>9806.25</v>
      </c>
    </row>
    <row r="449" spans="1:3">
      <c r="A449" s="37">
        <v>2009</v>
      </c>
      <c r="B449" s="15">
        <v>14.3</v>
      </c>
      <c r="C449" s="15">
        <v>9088.75</v>
      </c>
    </row>
    <row r="450" spans="1:3">
      <c r="A450" s="37">
        <v>2010</v>
      </c>
      <c r="B450" s="15">
        <v>21.5</v>
      </c>
      <c r="C450" s="15">
        <v>9870.25</v>
      </c>
    </row>
    <row r="451" spans="1:3">
      <c r="A451" s="37">
        <v>2011</v>
      </c>
      <c r="B451" s="15">
        <v>21.1</v>
      </c>
      <c r="C451" s="15">
        <v>10007.75</v>
      </c>
    </row>
    <row r="452" spans="1:3">
      <c r="A452" s="37">
        <v>2012</v>
      </c>
      <c r="B452" s="15">
        <v>21.1</v>
      </c>
      <c r="C452" s="15">
        <v>9739.25</v>
      </c>
    </row>
    <row r="453" spans="1:3">
      <c r="A453" s="37">
        <v>2013</v>
      </c>
      <c r="B453" s="15">
        <v>21.2</v>
      </c>
      <c r="C453" s="15">
        <v>9720</v>
      </c>
    </row>
    <row r="454" spans="1:3">
      <c r="A454" s="37">
        <v>2014</v>
      </c>
      <c r="B454" s="15">
        <v>23.1</v>
      </c>
      <c r="C454" s="15">
        <v>9861.5</v>
      </c>
    </row>
    <row r="455" spans="1:3">
      <c r="A455" s="37">
        <v>2015</v>
      </c>
      <c r="B455" s="15">
        <v>18.600000000000001</v>
      </c>
      <c r="C455" s="15">
        <v>11069</v>
      </c>
    </row>
    <row r="456" spans="1:3">
      <c r="A456" s="37">
        <v>2016</v>
      </c>
      <c r="B456" s="15">
        <v>20.2</v>
      </c>
      <c r="C456" s="15">
        <v>12311.5</v>
      </c>
    </row>
    <row r="457" spans="1:3">
      <c r="A457" s="37">
        <v>2017</v>
      </c>
      <c r="B457" s="15">
        <v>21.4</v>
      </c>
      <c r="C457" s="15">
        <v>13103</v>
      </c>
    </row>
    <row r="458" spans="1:3">
      <c r="A458" s="37">
        <v>2018</v>
      </c>
      <c r="B458" s="15">
        <v>19</v>
      </c>
      <c r="C458" s="15">
        <v>13510.25</v>
      </c>
    </row>
    <row r="459" spans="1:3">
      <c r="A459" s="37">
        <v>2019</v>
      </c>
      <c r="B459" s="15">
        <v>17.899999999999999</v>
      </c>
      <c r="C459" s="15">
        <v>13391.5</v>
      </c>
    </row>
    <row r="460" spans="1:3">
      <c r="A460" s="36" t="s">
        <v>23</v>
      </c>
      <c r="B460" s="15">
        <v>269</v>
      </c>
      <c r="C460" s="15">
        <v>30869.25</v>
      </c>
    </row>
    <row r="461" spans="1:3">
      <c r="A461" s="37">
        <v>1997</v>
      </c>
      <c r="B461" s="15">
        <v>10.1</v>
      </c>
      <c r="C461" s="15"/>
    </row>
    <row r="462" spans="1:3">
      <c r="A462" s="37">
        <v>1998</v>
      </c>
      <c r="B462" s="15">
        <v>10.4</v>
      </c>
      <c r="C462" s="15"/>
    </row>
    <row r="463" spans="1:3">
      <c r="A463" s="37">
        <v>1999</v>
      </c>
      <c r="B463" s="15">
        <v>10.6</v>
      </c>
      <c r="C463" s="15"/>
    </row>
    <row r="464" spans="1:3">
      <c r="A464" s="37">
        <v>2000</v>
      </c>
      <c r="B464" s="15">
        <v>10.1</v>
      </c>
      <c r="C464" s="15"/>
    </row>
    <row r="465" spans="1:3">
      <c r="A465" s="37">
        <v>2001</v>
      </c>
      <c r="B465" s="15">
        <v>10.3</v>
      </c>
      <c r="C465" s="15"/>
    </row>
    <row r="466" spans="1:3">
      <c r="A466" s="37">
        <v>2002</v>
      </c>
      <c r="B466" s="15">
        <v>13.4</v>
      </c>
      <c r="C466" s="15"/>
    </row>
    <row r="467" spans="1:3">
      <c r="A467" s="37">
        <v>2003</v>
      </c>
      <c r="B467" s="15">
        <v>11.6</v>
      </c>
      <c r="C467" s="15"/>
    </row>
    <row r="468" spans="1:3">
      <c r="A468" s="37">
        <v>2004</v>
      </c>
      <c r="B468" s="15">
        <v>11.6</v>
      </c>
      <c r="C468" s="15"/>
    </row>
    <row r="469" spans="1:3">
      <c r="A469" s="37">
        <v>2005</v>
      </c>
      <c r="B469" s="15">
        <v>12.6</v>
      </c>
      <c r="C469" s="15">
        <v>2300.5</v>
      </c>
    </row>
    <row r="470" spans="1:3">
      <c r="A470" s="37">
        <v>2006</v>
      </c>
      <c r="B470" s="15">
        <v>10.199999999999999</v>
      </c>
      <c r="C470" s="15">
        <v>2333.25</v>
      </c>
    </row>
    <row r="471" spans="1:3">
      <c r="A471" s="37">
        <v>2007</v>
      </c>
      <c r="B471" s="15">
        <v>10.9</v>
      </c>
      <c r="C471" s="15">
        <v>2177</v>
      </c>
    </row>
    <row r="472" spans="1:3">
      <c r="A472" s="37">
        <v>2008</v>
      </c>
      <c r="B472" s="15">
        <v>12</v>
      </c>
      <c r="C472" s="15">
        <v>1951.5</v>
      </c>
    </row>
    <row r="473" spans="1:3">
      <c r="A473" s="37">
        <v>2009</v>
      </c>
      <c r="B473" s="15">
        <v>11.4</v>
      </c>
      <c r="C473" s="15">
        <v>1743.5</v>
      </c>
    </row>
    <row r="474" spans="1:3">
      <c r="A474" s="37">
        <v>2010</v>
      </c>
      <c r="B474" s="15">
        <v>12.6</v>
      </c>
      <c r="C474" s="15">
        <v>1849.75</v>
      </c>
    </row>
    <row r="475" spans="1:3">
      <c r="A475" s="37">
        <v>2011</v>
      </c>
      <c r="B475" s="15">
        <v>13.4</v>
      </c>
      <c r="C475" s="15">
        <v>1808</v>
      </c>
    </row>
    <row r="476" spans="1:3">
      <c r="A476" s="37">
        <v>2012</v>
      </c>
      <c r="B476" s="15">
        <v>12.8</v>
      </c>
      <c r="C476" s="15">
        <v>1813.25</v>
      </c>
    </row>
    <row r="477" spans="1:3">
      <c r="A477" s="37">
        <v>2013</v>
      </c>
      <c r="B477" s="15">
        <v>11.4</v>
      </c>
      <c r="C477" s="15">
        <v>1796.75</v>
      </c>
    </row>
    <row r="478" spans="1:3">
      <c r="A478" s="37">
        <v>2014</v>
      </c>
      <c r="B478" s="15">
        <v>14.6</v>
      </c>
      <c r="C478" s="15">
        <v>1850.25</v>
      </c>
    </row>
    <row r="479" spans="1:3">
      <c r="A479" s="37">
        <v>2015</v>
      </c>
      <c r="B479" s="15">
        <v>12.3</v>
      </c>
      <c r="C479" s="15">
        <v>1914.75</v>
      </c>
    </row>
    <row r="480" spans="1:3">
      <c r="A480" s="37">
        <v>2016</v>
      </c>
      <c r="B480" s="15">
        <v>12.7</v>
      </c>
      <c r="C480" s="15">
        <v>1985.25</v>
      </c>
    </row>
    <row r="481" spans="1:3">
      <c r="A481" s="37">
        <v>2017</v>
      </c>
      <c r="B481" s="15">
        <v>12</v>
      </c>
      <c r="C481" s="15">
        <v>2186</v>
      </c>
    </row>
    <row r="482" spans="1:3">
      <c r="A482" s="37">
        <v>2018</v>
      </c>
      <c r="B482" s="15">
        <v>11.6</v>
      </c>
      <c r="C482" s="15">
        <v>2699.75</v>
      </c>
    </row>
    <row r="483" spans="1:3">
      <c r="A483" s="37">
        <v>2019</v>
      </c>
      <c r="B483" s="15">
        <v>10.4</v>
      </c>
      <c r="C483" s="15">
        <v>2459.75</v>
      </c>
    </row>
    <row r="484" spans="1:3">
      <c r="A484" s="36" t="s">
        <v>24</v>
      </c>
      <c r="B484" s="15">
        <v>198.50000000000003</v>
      </c>
      <c r="C484" s="15">
        <v>222463</v>
      </c>
    </row>
    <row r="485" spans="1:3">
      <c r="A485" s="37">
        <v>1997</v>
      </c>
      <c r="B485" s="15">
        <v>8.4</v>
      </c>
      <c r="C485" s="15"/>
    </row>
    <row r="486" spans="1:3">
      <c r="A486" s="37">
        <v>1998</v>
      </c>
      <c r="B486" s="15">
        <v>7.2</v>
      </c>
      <c r="C486" s="15"/>
    </row>
    <row r="487" spans="1:3">
      <c r="A487" s="37">
        <v>1999</v>
      </c>
      <c r="B487" s="15">
        <v>7.3</v>
      </c>
      <c r="C487" s="15"/>
    </row>
    <row r="488" spans="1:3">
      <c r="A488" s="37">
        <v>2000</v>
      </c>
      <c r="B488" s="15">
        <v>7.4</v>
      </c>
      <c r="C488" s="15"/>
    </row>
    <row r="489" spans="1:3">
      <c r="A489" s="37">
        <v>2001</v>
      </c>
      <c r="B489" s="15">
        <v>7.2</v>
      </c>
      <c r="C489" s="15"/>
    </row>
    <row r="490" spans="1:3">
      <c r="A490" s="37">
        <v>2002</v>
      </c>
      <c r="B490" s="15">
        <v>7.4</v>
      </c>
      <c r="C490" s="15"/>
    </row>
    <row r="491" spans="1:3">
      <c r="A491" s="37">
        <v>2003</v>
      </c>
      <c r="B491" s="15">
        <v>8.6</v>
      </c>
      <c r="C491" s="15"/>
    </row>
    <row r="492" spans="1:3">
      <c r="A492" s="37">
        <v>2004</v>
      </c>
      <c r="B492" s="15">
        <v>9.9</v>
      </c>
      <c r="C492" s="15"/>
    </row>
    <row r="493" spans="1:3">
      <c r="A493" s="37">
        <v>2005</v>
      </c>
      <c r="B493" s="15">
        <v>9.6999999999999993</v>
      </c>
      <c r="C493" s="15">
        <v>13741.5</v>
      </c>
    </row>
    <row r="494" spans="1:3">
      <c r="A494" s="37">
        <v>2006</v>
      </c>
      <c r="B494" s="15">
        <v>8.4</v>
      </c>
      <c r="C494" s="15">
        <v>14764.25</v>
      </c>
    </row>
    <row r="495" spans="1:3">
      <c r="A495" s="37">
        <v>2007</v>
      </c>
      <c r="B495" s="15">
        <v>8.8000000000000007</v>
      </c>
      <c r="C495" s="15">
        <v>14825.75</v>
      </c>
    </row>
    <row r="496" spans="1:3">
      <c r="A496" s="37">
        <v>2008</v>
      </c>
      <c r="B496" s="15">
        <v>8.6999999999999993</v>
      </c>
      <c r="C496" s="15">
        <v>13960.75</v>
      </c>
    </row>
    <row r="497" spans="1:3">
      <c r="A497" s="37">
        <v>2009</v>
      </c>
      <c r="B497" s="15">
        <v>9.6</v>
      </c>
      <c r="C497" s="15">
        <v>12289.75</v>
      </c>
    </row>
    <row r="498" spans="1:3">
      <c r="A498" s="37">
        <v>2010</v>
      </c>
      <c r="B498" s="15">
        <v>10.9</v>
      </c>
      <c r="C498" s="15">
        <v>12777.5</v>
      </c>
    </row>
    <row r="499" spans="1:3">
      <c r="A499" s="37">
        <v>2011</v>
      </c>
      <c r="B499" s="15">
        <v>9.3000000000000007</v>
      </c>
      <c r="C499" s="15">
        <v>12969.5</v>
      </c>
    </row>
    <row r="500" spans="1:3">
      <c r="A500" s="37">
        <v>2012</v>
      </c>
      <c r="B500" s="15">
        <v>9.9</v>
      </c>
      <c r="C500" s="15">
        <v>13328.25</v>
      </c>
    </row>
    <row r="501" spans="1:3">
      <c r="A501" s="37">
        <v>2013</v>
      </c>
      <c r="B501" s="15">
        <v>10.5</v>
      </c>
      <c r="C501" s="15">
        <v>14196.75</v>
      </c>
    </row>
    <row r="502" spans="1:3">
      <c r="A502" s="37">
        <v>2014</v>
      </c>
      <c r="B502" s="15">
        <v>9.8000000000000007</v>
      </c>
      <c r="C502" s="15">
        <v>14474.25</v>
      </c>
    </row>
    <row r="503" spans="1:3">
      <c r="A503" s="37">
        <v>2015</v>
      </c>
      <c r="B503" s="15">
        <v>9.6</v>
      </c>
      <c r="C503" s="15">
        <v>14750</v>
      </c>
    </row>
    <row r="504" spans="1:3">
      <c r="A504" s="37">
        <v>2016</v>
      </c>
      <c r="B504" s="15">
        <v>7.1</v>
      </c>
      <c r="C504" s="15">
        <v>15533.5</v>
      </c>
    </row>
    <row r="505" spans="1:3">
      <c r="A505" s="37">
        <v>2017</v>
      </c>
      <c r="B505" s="15">
        <v>7.8</v>
      </c>
      <c r="C505" s="15">
        <v>17188</v>
      </c>
    </row>
    <row r="506" spans="1:3">
      <c r="A506" s="37">
        <v>2018</v>
      </c>
      <c r="B506" s="15">
        <v>8</v>
      </c>
      <c r="C506" s="15">
        <v>18841.5</v>
      </c>
    </row>
    <row r="507" spans="1:3">
      <c r="A507" s="37">
        <v>2019</v>
      </c>
      <c r="B507" s="15">
        <v>7</v>
      </c>
      <c r="C507" s="15">
        <v>18821.75</v>
      </c>
    </row>
    <row r="508" spans="1:3">
      <c r="A508" s="36" t="s">
        <v>25</v>
      </c>
      <c r="B508" s="15">
        <v>242.79999999999998</v>
      </c>
      <c r="C508" s="15">
        <v>186719.5</v>
      </c>
    </row>
    <row r="509" spans="1:3">
      <c r="A509" s="37">
        <v>1997</v>
      </c>
      <c r="B509" s="15">
        <v>12.2</v>
      </c>
      <c r="C509" s="15"/>
    </row>
    <row r="510" spans="1:3">
      <c r="A510" s="37">
        <v>1998</v>
      </c>
      <c r="B510" s="15">
        <v>8.6999999999999993</v>
      </c>
      <c r="C510" s="15"/>
    </row>
    <row r="511" spans="1:3">
      <c r="A511" s="37">
        <v>1999</v>
      </c>
      <c r="B511" s="15">
        <v>11.8</v>
      </c>
      <c r="C511" s="15"/>
    </row>
    <row r="512" spans="1:3">
      <c r="A512" s="37">
        <v>2000</v>
      </c>
      <c r="B512" s="15">
        <v>9.8000000000000007</v>
      </c>
      <c r="C512" s="15"/>
    </row>
    <row r="513" spans="1:3">
      <c r="A513" s="37">
        <v>2001</v>
      </c>
      <c r="B513" s="15">
        <v>8.9</v>
      </c>
      <c r="C513" s="15"/>
    </row>
    <row r="514" spans="1:3">
      <c r="A514" s="37">
        <v>2002</v>
      </c>
      <c r="B514" s="15">
        <v>10</v>
      </c>
      <c r="C514" s="15"/>
    </row>
    <row r="515" spans="1:3">
      <c r="A515" s="37">
        <v>2003</v>
      </c>
      <c r="B515" s="15">
        <v>10.3</v>
      </c>
      <c r="C515" s="15"/>
    </row>
    <row r="516" spans="1:3">
      <c r="A516" s="37">
        <v>2004</v>
      </c>
      <c r="B516" s="15">
        <v>9.3000000000000007</v>
      </c>
      <c r="C516" s="15"/>
    </row>
    <row r="517" spans="1:3">
      <c r="A517" s="37">
        <v>2005</v>
      </c>
      <c r="B517" s="15">
        <v>10.1</v>
      </c>
      <c r="C517" s="15">
        <v>11915.25</v>
      </c>
    </row>
    <row r="518" spans="1:3">
      <c r="A518" s="37">
        <v>2006</v>
      </c>
      <c r="B518" s="15">
        <v>12</v>
      </c>
      <c r="C518" s="15">
        <v>12370</v>
      </c>
    </row>
    <row r="519" spans="1:3">
      <c r="A519" s="37">
        <v>2007</v>
      </c>
      <c r="B519" s="15">
        <v>11.2</v>
      </c>
      <c r="C519" s="15">
        <v>12008.5</v>
      </c>
    </row>
    <row r="520" spans="1:3">
      <c r="A520" s="37">
        <v>2008</v>
      </c>
      <c r="B520" s="15">
        <v>11.3</v>
      </c>
      <c r="C520" s="15">
        <v>11165.25</v>
      </c>
    </row>
    <row r="521" spans="1:3">
      <c r="A521" s="37">
        <v>2009</v>
      </c>
      <c r="B521" s="15">
        <v>10.8</v>
      </c>
      <c r="C521" s="15">
        <v>10905.5</v>
      </c>
    </row>
    <row r="522" spans="1:3">
      <c r="A522" s="37">
        <v>2010</v>
      </c>
      <c r="B522" s="15">
        <v>10.9</v>
      </c>
      <c r="C522" s="15">
        <v>11734.25</v>
      </c>
    </row>
    <row r="523" spans="1:3">
      <c r="A523" s="37">
        <v>2011</v>
      </c>
      <c r="B523" s="15">
        <v>10.6</v>
      </c>
      <c r="C523" s="15">
        <v>11690.5</v>
      </c>
    </row>
    <row r="524" spans="1:3">
      <c r="A524" s="37">
        <v>2012</v>
      </c>
      <c r="B524" s="15">
        <v>11.3</v>
      </c>
      <c r="C524" s="15">
        <v>11791.25</v>
      </c>
    </row>
    <row r="525" spans="1:3">
      <c r="A525" s="37">
        <v>2013</v>
      </c>
      <c r="B525" s="15">
        <v>12.1</v>
      </c>
      <c r="C525" s="15">
        <v>12020.25</v>
      </c>
    </row>
    <row r="526" spans="1:3">
      <c r="A526" s="37">
        <v>2014</v>
      </c>
      <c r="B526" s="15">
        <v>13.6</v>
      </c>
      <c r="C526" s="15">
        <v>12475.25</v>
      </c>
    </row>
    <row r="527" spans="1:3">
      <c r="A527" s="37">
        <v>2015</v>
      </c>
      <c r="B527" s="15">
        <v>11.5</v>
      </c>
      <c r="C527" s="15">
        <v>12595.25</v>
      </c>
    </row>
    <row r="528" spans="1:3">
      <c r="A528" s="37">
        <v>2016</v>
      </c>
      <c r="B528" s="15">
        <v>9.6</v>
      </c>
      <c r="C528" s="15">
        <v>12969.25</v>
      </c>
    </row>
    <row r="529" spans="1:3">
      <c r="A529" s="37">
        <v>2017</v>
      </c>
      <c r="B529" s="15">
        <v>10.6</v>
      </c>
      <c r="C529" s="15">
        <v>13831.25</v>
      </c>
    </row>
    <row r="530" spans="1:3">
      <c r="A530" s="37">
        <v>2018</v>
      </c>
      <c r="B530" s="15">
        <v>8.6999999999999993</v>
      </c>
      <c r="C530" s="15">
        <v>14897</v>
      </c>
    </row>
    <row r="531" spans="1:3">
      <c r="A531" s="37">
        <v>2019</v>
      </c>
      <c r="B531" s="15">
        <v>7.5</v>
      </c>
      <c r="C531" s="15">
        <v>14350.75</v>
      </c>
    </row>
    <row r="532" spans="1:3">
      <c r="A532" s="36" t="s">
        <v>26</v>
      </c>
      <c r="B532" s="15">
        <v>278.89999999999998</v>
      </c>
      <c r="C532" s="15">
        <v>295813.25</v>
      </c>
    </row>
    <row r="533" spans="1:3">
      <c r="A533" s="37">
        <v>1997</v>
      </c>
      <c r="B533" s="15">
        <v>10.3</v>
      </c>
      <c r="C533" s="15"/>
    </row>
    <row r="534" spans="1:3">
      <c r="A534" s="37">
        <v>1998</v>
      </c>
      <c r="B534" s="15">
        <v>11</v>
      </c>
      <c r="C534" s="15"/>
    </row>
    <row r="535" spans="1:3">
      <c r="A535" s="37">
        <v>1999</v>
      </c>
      <c r="B535" s="15">
        <v>9.6999999999999993</v>
      </c>
      <c r="C535" s="15"/>
    </row>
    <row r="536" spans="1:3">
      <c r="A536" s="37">
        <v>2000</v>
      </c>
      <c r="B536" s="15">
        <v>9.9</v>
      </c>
      <c r="C536" s="15"/>
    </row>
    <row r="537" spans="1:3">
      <c r="A537" s="37">
        <v>2001</v>
      </c>
      <c r="B537" s="15">
        <v>9.4</v>
      </c>
      <c r="C537" s="15"/>
    </row>
    <row r="538" spans="1:3">
      <c r="A538" s="37">
        <v>2002</v>
      </c>
      <c r="B538" s="15">
        <v>11.6</v>
      </c>
      <c r="C538" s="15"/>
    </row>
    <row r="539" spans="1:3">
      <c r="A539" s="37">
        <v>2003</v>
      </c>
      <c r="B539" s="15">
        <v>11.4</v>
      </c>
      <c r="C539" s="15"/>
    </row>
    <row r="540" spans="1:3">
      <c r="A540" s="37">
        <v>2004</v>
      </c>
      <c r="B540" s="15">
        <v>13.3</v>
      </c>
      <c r="C540" s="15"/>
    </row>
    <row r="541" spans="1:3">
      <c r="A541" s="37">
        <v>2005</v>
      </c>
      <c r="B541" s="15">
        <v>12</v>
      </c>
      <c r="C541" s="15">
        <v>19187.5</v>
      </c>
    </row>
    <row r="542" spans="1:3">
      <c r="A542" s="37">
        <v>2006</v>
      </c>
      <c r="B542" s="15">
        <v>13.3</v>
      </c>
      <c r="C542" s="15">
        <v>19840</v>
      </c>
    </row>
    <row r="543" spans="1:3">
      <c r="A543" s="37">
        <v>2007</v>
      </c>
      <c r="B543" s="15">
        <v>10.8</v>
      </c>
      <c r="C543" s="15">
        <v>20066</v>
      </c>
    </row>
    <row r="544" spans="1:3">
      <c r="A544" s="37">
        <v>2008</v>
      </c>
      <c r="B544" s="15">
        <v>13</v>
      </c>
      <c r="C544" s="15">
        <v>19538</v>
      </c>
    </row>
    <row r="545" spans="1:3">
      <c r="A545" s="37">
        <v>2009</v>
      </c>
      <c r="B545" s="15">
        <v>14</v>
      </c>
      <c r="C545" s="15">
        <v>18314.5</v>
      </c>
    </row>
    <row r="546" spans="1:3">
      <c r="A546" s="37">
        <v>2010</v>
      </c>
      <c r="B546" s="15">
        <v>15.7</v>
      </c>
      <c r="C546" s="15">
        <v>18866.75</v>
      </c>
    </row>
    <row r="547" spans="1:3">
      <c r="A547" s="37">
        <v>2011</v>
      </c>
      <c r="B547" s="15">
        <v>15</v>
      </c>
      <c r="C547" s="15">
        <v>18725</v>
      </c>
    </row>
    <row r="548" spans="1:3">
      <c r="A548" s="37">
        <v>2012</v>
      </c>
      <c r="B548" s="15">
        <v>13.7</v>
      </c>
      <c r="C548" s="15">
        <v>18501</v>
      </c>
    </row>
    <row r="549" spans="1:3">
      <c r="A549" s="37">
        <v>2013</v>
      </c>
      <c r="B549" s="15">
        <v>12.7</v>
      </c>
      <c r="C549" s="15">
        <v>18054.5</v>
      </c>
    </row>
    <row r="550" spans="1:3">
      <c r="A550" s="37">
        <v>2014</v>
      </c>
      <c r="B550" s="15">
        <v>14.8</v>
      </c>
      <c r="C550" s="15">
        <v>18453.75</v>
      </c>
    </row>
    <row r="551" spans="1:3">
      <c r="A551" s="37">
        <v>2015</v>
      </c>
      <c r="B551" s="15">
        <v>12.8</v>
      </c>
      <c r="C551" s="15">
        <v>18594.25</v>
      </c>
    </row>
    <row r="552" spans="1:3">
      <c r="A552" s="37">
        <v>2016</v>
      </c>
      <c r="B552" s="15">
        <v>11.1</v>
      </c>
      <c r="C552" s="15">
        <v>19746.25</v>
      </c>
    </row>
    <row r="553" spans="1:3">
      <c r="A553" s="37">
        <v>2017</v>
      </c>
      <c r="B553" s="15">
        <v>12.7</v>
      </c>
      <c r="C553" s="15">
        <v>21062.75</v>
      </c>
    </row>
    <row r="554" spans="1:3">
      <c r="A554" s="37">
        <v>2018</v>
      </c>
      <c r="B554" s="15">
        <v>10.5</v>
      </c>
      <c r="C554" s="15">
        <v>23437.5</v>
      </c>
    </row>
    <row r="555" spans="1:3">
      <c r="A555" s="37">
        <v>2019</v>
      </c>
      <c r="B555" s="15">
        <v>10.199999999999999</v>
      </c>
      <c r="C555" s="15">
        <v>23425.5</v>
      </c>
    </row>
    <row r="556" spans="1:3">
      <c r="A556" s="36" t="s">
        <v>27</v>
      </c>
      <c r="B556" s="15">
        <v>197.2</v>
      </c>
      <c r="C556" s="15">
        <v>151804.5</v>
      </c>
    </row>
    <row r="557" spans="1:3">
      <c r="A557" s="37">
        <v>1997</v>
      </c>
      <c r="B557" s="15">
        <v>9.6</v>
      </c>
      <c r="C557" s="15"/>
    </row>
    <row r="558" spans="1:3">
      <c r="A558" s="37">
        <v>1998</v>
      </c>
      <c r="B558" s="15">
        <v>10.3</v>
      </c>
      <c r="C558" s="15"/>
    </row>
    <row r="559" spans="1:3">
      <c r="A559" s="37">
        <v>1999</v>
      </c>
      <c r="B559" s="15">
        <v>7.3</v>
      </c>
      <c r="C559" s="15"/>
    </row>
    <row r="560" spans="1:3">
      <c r="A560" s="37">
        <v>2000</v>
      </c>
      <c r="B560" s="15">
        <v>5.7</v>
      </c>
      <c r="C560" s="15"/>
    </row>
    <row r="561" spans="1:3">
      <c r="A561" s="37">
        <v>2001</v>
      </c>
      <c r="B561" s="15">
        <v>7.4</v>
      </c>
      <c r="C561" s="15"/>
    </row>
    <row r="562" spans="1:3">
      <c r="A562" s="37">
        <v>2002</v>
      </c>
      <c r="B562" s="15">
        <v>6.5</v>
      </c>
      <c r="C562" s="15"/>
    </row>
    <row r="563" spans="1:3">
      <c r="A563" s="37">
        <v>2003</v>
      </c>
      <c r="B563" s="15">
        <v>7.4</v>
      </c>
      <c r="C563" s="15"/>
    </row>
    <row r="564" spans="1:3">
      <c r="A564" s="37">
        <v>2004</v>
      </c>
      <c r="B564" s="15">
        <v>7</v>
      </c>
      <c r="C564" s="15"/>
    </row>
    <row r="565" spans="1:3">
      <c r="A565" s="37">
        <v>2005</v>
      </c>
      <c r="B565" s="15">
        <v>8.1</v>
      </c>
      <c r="C565" s="15">
        <v>9901.25</v>
      </c>
    </row>
    <row r="566" spans="1:3">
      <c r="A566" s="37">
        <v>2006</v>
      </c>
      <c r="B566" s="15">
        <v>8.1999999999999993</v>
      </c>
      <c r="C566" s="15">
        <v>9959.5</v>
      </c>
    </row>
    <row r="567" spans="1:3">
      <c r="A567" s="37">
        <v>2007</v>
      </c>
      <c r="B567" s="15">
        <v>9.3000000000000007</v>
      </c>
      <c r="C567" s="15">
        <v>10062.75</v>
      </c>
    </row>
    <row r="568" spans="1:3">
      <c r="A568" s="37">
        <v>2008</v>
      </c>
      <c r="B568" s="15">
        <v>9.9</v>
      </c>
      <c r="C568" s="15">
        <v>9731.5</v>
      </c>
    </row>
    <row r="569" spans="1:3">
      <c r="A569" s="37">
        <v>2009</v>
      </c>
      <c r="B569" s="15">
        <v>11.1</v>
      </c>
      <c r="C569" s="15">
        <v>10827.75</v>
      </c>
    </row>
    <row r="570" spans="1:3">
      <c r="A570" s="37">
        <v>2010</v>
      </c>
      <c r="B570" s="15">
        <v>10.8</v>
      </c>
      <c r="C570" s="15">
        <v>9745.25</v>
      </c>
    </row>
    <row r="571" spans="1:3">
      <c r="A571" s="37">
        <v>2011</v>
      </c>
      <c r="B571" s="15">
        <v>10</v>
      </c>
      <c r="C571" s="15">
        <v>9442.75</v>
      </c>
    </row>
    <row r="572" spans="1:3">
      <c r="A572" s="37">
        <v>2012</v>
      </c>
      <c r="B572" s="15">
        <v>10</v>
      </c>
      <c r="C572" s="15">
        <v>9666.25</v>
      </c>
    </row>
    <row r="573" spans="1:3">
      <c r="A573" s="37">
        <v>2013</v>
      </c>
      <c r="B573" s="15">
        <v>11</v>
      </c>
      <c r="C573" s="15">
        <v>9539.5</v>
      </c>
    </row>
    <row r="574" spans="1:3">
      <c r="A574" s="37">
        <v>2014</v>
      </c>
      <c r="B574" s="15">
        <v>8.3000000000000007</v>
      </c>
      <c r="C574" s="15">
        <v>9689.25</v>
      </c>
    </row>
    <row r="575" spans="1:3">
      <c r="A575" s="37">
        <v>2015</v>
      </c>
      <c r="B575" s="15">
        <v>7.8</v>
      </c>
      <c r="C575" s="15">
        <v>9688.25</v>
      </c>
    </row>
    <row r="576" spans="1:3">
      <c r="A576" s="37">
        <v>2016</v>
      </c>
      <c r="B576" s="15">
        <v>8.6999999999999993</v>
      </c>
      <c r="C576" s="15">
        <v>9871</v>
      </c>
    </row>
    <row r="577" spans="1:3">
      <c r="A577" s="37">
        <v>2017</v>
      </c>
      <c r="B577" s="15">
        <v>9.1999999999999993</v>
      </c>
      <c r="C577" s="15">
        <v>10719</v>
      </c>
    </row>
    <row r="578" spans="1:3">
      <c r="A578" s="37">
        <v>2018</v>
      </c>
      <c r="B578" s="15">
        <v>7.9</v>
      </c>
      <c r="C578" s="15">
        <v>11637.25</v>
      </c>
    </row>
    <row r="579" spans="1:3">
      <c r="A579" s="37">
        <v>2019</v>
      </c>
      <c r="B579" s="15">
        <v>5.7</v>
      </c>
      <c r="C579" s="15">
        <v>11323.25</v>
      </c>
    </row>
    <row r="580" spans="1:3">
      <c r="A580" s="36" t="s">
        <v>28</v>
      </c>
      <c r="B580" s="15">
        <v>442.70000000000005</v>
      </c>
      <c r="C580" s="15">
        <v>84858.5</v>
      </c>
    </row>
    <row r="581" spans="1:3">
      <c r="A581" s="37">
        <v>1997</v>
      </c>
      <c r="B581" s="15">
        <v>16.7</v>
      </c>
      <c r="C581" s="15"/>
    </row>
    <row r="582" spans="1:3">
      <c r="A582" s="37">
        <v>1998</v>
      </c>
      <c r="B582" s="15">
        <v>17.600000000000001</v>
      </c>
      <c r="C582" s="15"/>
    </row>
    <row r="583" spans="1:3">
      <c r="A583" s="37">
        <v>1999</v>
      </c>
      <c r="B583" s="15">
        <v>16.2</v>
      </c>
      <c r="C583" s="15"/>
    </row>
    <row r="584" spans="1:3">
      <c r="A584" s="37">
        <v>2000</v>
      </c>
      <c r="B584" s="15">
        <v>14.9</v>
      </c>
      <c r="C584" s="15"/>
    </row>
    <row r="585" spans="1:3">
      <c r="A585" s="37">
        <v>2001</v>
      </c>
      <c r="B585" s="15">
        <v>19.3</v>
      </c>
      <c r="C585" s="15"/>
    </row>
    <row r="586" spans="1:3">
      <c r="A586" s="37">
        <v>2002</v>
      </c>
      <c r="B586" s="15">
        <v>18.399999999999999</v>
      </c>
      <c r="C586" s="15"/>
    </row>
    <row r="587" spans="1:3">
      <c r="A587" s="37">
        <v>2003</v>
      </c>
      <c r="B587" s="15">
        <v>16</v>
      </c>
      <c r="C587" s="15"/>
    </row>
    <row r="588" spans="1:3">
      <c r="A588" s="37">
        <v>2004</v>
      </c>
      <c r="B588" s="15">
        <v>18.7</v>
      </c>
      <c r="C588" s="15"/>
    </row>
    <row r="589" spans="1:3">
      <c r="A589" s="37">
        <v>2005</v>
      </c>
      <c r="B589" s="15">
        <v>20.100000000000001</v>
      </c>
      <c r="C589" s="15">
        <v>4846.25</v>
      </c>
    </row>
    <row r="590" spans="1:3">
      <c r="A590" s="37">
        <v>2006</v>
      </c>
      <c r="B590" s="15">
        <v>20.6</v>
      </c>
      <c r="C590" s="15">
        <v>5562</v>
      </c>
    </row>
    <row r="591" spans="1:3">
      <c r="A591" s="37">
        <v>2007</v>
      </c>
      <c r="B591" s="15">
        <v>22.6</v>
      </c>
      <c r="C591" s="15">
        <v>5545</v>
      </c>
    </row>
    <row r="592" spans="1:3">
      <c r="A592" s="37">
        <v>2008</v>
      </c>
      <c r="B592" s="15">
        <v>18.100000000000001</v>
      </c>
      <c r="C592" s="15">
        <v>5105.75</v>
      </c>
    </row>
    <row r="593" spans="1:3">
      <c r="A593" s="37">
        <v>2009</v>
      </c>
      <c r="B593" s="15">
        <v>23.1</v>
      </c>
      <c r="C593" s="15">
        <v>4749.5</v>
      </c>
    </row>
    <row r="594" spans="1:3">
      <c r="A594" s="37">
        <v>2010</v>
      </c>
      <c r="B594" s="15">
        <v>22.5</v>
      </c>
      <c r="C594" s="15">
        <v>4847.5</v>
      </c>
    </row>
    <row r="595" spans="1:3">
      <c r="A595" s="37">
        <v>2011</v>
      </c>
      <c r="B595" s="15">
        <v>17.399999999999999</v>
      </c>
      <c r="C595" s="15">
        <v>4987</v>
      </c>
    </row>
    <row r="596" spans="1:3">
      <c r="A596" s="37">
        <v>2012</v>
      </c>
      <c r="B596" s="15">
        <v>22</v>
      </c>
      <c r="C596" s="15">
        <v>4909</v>
      </c>
    </row>
    <row r="597" spans="1:3">
      <c r="A597" s="37">
        <v>2013</v>
      </c>
      <c r="B597" s="15">
        <v>19.100000000000001</v>
      </c>
      <c r="C597" s="15">
        <v>5034</v>
      </c>
    </row>
    <row r="598" spans="1:3">
      <c r="A598" s="37">
        <v>2014</v>
      </c>
      <c r="B598" s="15">
        <v>22.1</v>
      </c>
      <c r="C598" s="15">
        <v>5319.75</v>
      </c>
    </row>
    <row r="599" spans="1:3">
      <c r="A599" s="37">
        <v>2015</v>
      </c>
      <c r="B599" s="15">
        <v>19.100000000000001</v>
      </c>
      <c r="C599" s="15">
        <v>5622.5</v>
      </c>
    </row>
    <row r="600" spans="1:3">
      <c r="A600" s="37">
        <v>2016</v>
      </c>
      <c r="B600" s="15">
        <v>21.1</v>
      </c>
      <c r="C600" s="15">
        <v>6097.5</v>
      </c>
    </row>
    <row r="601" spans="1:3">
      <c r="A601" s="37">
        <v>2017</v>
      </c>
      <c r="B601" s="15">
        <v>18.3</v>
      </c>
      <c r="C601" s="15">
        <v>6993.75</v>
      </c>
    </row>
    <row r="602" spans="1:3">
      <c r="A602" s="37">
        <v>2018</v>
      </c>
      <c r="B602" s="15">
        <v>19.600000000000001</v>
      </c>
      <c r="C602" s="15">
        <v>7546.5</v>
      </c>
    </row>
    <row r="603" spans="1:3">
      <c r="A603" s="37">
        <v>2019</v>
      </c>
      <c r="B603" s="15">
        <v>19.2</v>
      </c>
      <c r="C603" s="15">
        <v>7692.5</v>
      </c>
    </row>
    <row r="604" spans="1:3">
      <c r="A604" s="36" t="s">
        <v>29</v>
      </c>
      <c r="B604" s="15">
        <v>278.79999999999995</v>
      </c>
      <c r="C604" s="15">
        <v>175550.25</v>
      </c>
    </row>
    <row r="605" spans="1:3">
      <c r="A605" s="37">
        <v>1997</v>
      </c>
      <c r="B605" s="15">
        <v>11.8</v>
      </c>
      <c r="C605" s="15"/>
    </row>
    <row r="606" spans="1:3">
      <c r="A606" s="37">
        <v>1998</v>
      </c>
      <c r="B606" s="15">
        <v>9.8000000000000007</v>
      </c>
      <c r="C606" s="15"/>
    </row>
    <row r="607" spans="1:3">
      <c r="A607" s="37">
        <v>1999</v>
      </c>
      <c r="B607" s="15">
        <v>11.7</v>
      </c>
      <c r="C607" s="15"/>
    </row>
    <row r="608" spans="1:3">
      <c r="A608" s="37">
        <v>2000</v>
      </c>
      <c r="B608" s="15">
        <v>9.1999999999999993</v>
      </c>
      <c r="C608" s="15"/>
    </row>
    <row r="609" spans="1:3">
      <c r="A609" s="37">
        <v>2001</v>
      </c>
      <c r="B609" s="15">
        <v>9.6999999999999993</v>
      </c>
      <c r="C609" s="15"/>
    </row>
    <row r="610" spans="1:3">
      <c r="A610" s="37">
        <v>2002</v>
      </c>
      <c r="B610" s="15">
        <v>9.9</v>
      </c>
      <c r="C610" s="15"/>
    </row>
    <row r="611" spans="1:3">
      <c r="A611" s="37">
        <v>2003</v>
      </c>
      <c r="B611" s="15">
        <v>10.7</v>
      </c>
      <c r="C611" s="15"/>
    </row>
    <row r="612" spans="1:3">
      <c r="A612" s="37">
        <v>2004</v>
      </c>
      <c r="B612" s="15">
        <v>12.2</v>
      </c>
      <c r="C612" s="15"/>
    </row>
    <row r="613" spans="1:3">
      <c r="A613" s="37">
        <v>2005</v>
      </c>
      <c r="B613" s="15">
        <v>11.6</v>
      </c>
      <c r="C613" s="15">
        <v>11173.5</v>
      </c>
    </row>
    <row r="614" spans="1:3">
      <c r="A614" s="37">
        <v>2006</v>
      </c>
      <c r="B614" s="15">
        <v>11.4</v>
      </c>
      <c r="C614" s="15">
        <v>11852.25</v>
      </c>
    </row>
    <row r="615" spans="1:3">
      <c r="A615" s="37">
        <v>2007</v>
      </c>
      <c r="B615" s="15">
        <v>12.8</v>
      </c>
      <c r="C615" s="15">
        <v>11480.25</v>
      </c>
    </row>
    <row r="616" spans="1:3">
      <c r="A616" s="37">
        <v>2008</v>
      </c>
      <c r="B616" s="15">
        <v>13.3</v>
      </c>
      <c r="C616" s="15">
        <v>10794</v>
      </c>
    </row>
    <row r="617" spans="1:3">
      <c r="A617" s="37">
        <v>2009</v>
      </c>
      <c r="B617" s="15">
        <v>15.5</v>
      </c>
      <c r="C617" s="15">
        <v>10208.75</v>
      </c>
    </row>
    <row r="618" spans="1:3">
      <c r="A618" s="37">
        <v>2010</v>
      </c>
      <c r="B618" s="15">
        <v>15</v>
      </c>
      <c r="C618" s="15">
        <v>10586</v>
      </c>
    </row>
    <row r="619" spans="1:3">
      <c r="A619" s="37">
        <v>2011</v>
      </c>
      <c r="B619" s="15">
        <v>15.4</v>
      </c>
      <c r="C619" s="15">
        <v>10640.25</v>
      </c>
    </row>
    <row r="620" spans="1:3">
      <c r="A620" s="37">
        <v>2012</v>
      </c>
      <c r="B620" s="15">
        <v>15.2</v>
      </c>
      <c r="C620" s="15">
        <v>10813.5</v>
      </c>
    </row>
    <row r="621" spans="1:3">
      <c r="A621" s="37">
        <v>2013</v>
      </c>
      <c r="B621" s="15">
        <v>17.5</v>
      </c>
      <c r="C621" s="15">
        <v>10537.5</v>
      </c>
    </row>
    <row r="622" spans="1:3">
      <c r="A622" s="37">
        <v>2014</v>
      </c>
      <c r="B622" s="15">
        <v>10.4</v>
      </c>
      <c r="C622" s="15">
        <v>10733.5</v>
      </c>
    </row>
    <row r="623" spans="1:3">
      <c r="A623" s="37">
        <v>2015</v>
      </c>
      <c r="B623" s="15">
        <v>9.8000000000000007</v>
      </c>
      <c r="C623" s="15">
        <v>11493.25</v>
      </c>
    </row>
    <row r="624" spans="1:3">
      <c r="A624" s="37">
        <v>2016</v>
      </c>
      <c r="B624" s="15">
        <v>13</v>
      </c>
      <c r="C624" s="15">
        <v>12715</v>
      </c>
    </row>
    <row r="625" spans="1:3">
      <c r="A625" s="37">
        <v>2017</v>
      </c>
      <c r="B625" s="15">
        <v>11.1</v>
      </c>
      <c r="C625" s="15">
        <v>13600</v>
      </c>
    </row>
    <row r="626" spans="1:3">
      <c r="A626" s="37">
        <v>2018</v>
      </c>
      <c r="B626" s="15">
        <v>12.4</v>
      </c>
      <c r="C626" s="15">
        <v>14500.75</v>
      </c>
    </row>
    <row r="627" spans="1:3">
      <c r="A627" s="37">
        <v>2019</v>
      </c>
      <c r="B627" s="15">
        <v>9.4</v>
      </c>
      <c r="C627" s="15">
        <v>14421.75</v>
      </c>
    </row>
    <row r="628" spans="1:3">
      <c r="A628" s="36" t="s">
        <v>30</v>
      </c>
      <c r="B628" s="15">
        <v>305.09999999999997</v>
      </c>
      <c r="C628" s="15">
        <v>40080.75</v>
      </c>
    </row>
    <row r="629" spans="1:3">
      <c r="A629" s="37">
        <v>1997</v>
      </c>
      <c r="B629" s="15">
        <v>15.6</v>
      </c>
      <c r="C629" s="15"/>
    </row>
    <row r="630" spans="1:3">
      <c r="A630" s="37">
        <v>1998</v>
      </c>
      <c r="B630" s="15">
        <v>16.600000000000001</v>
      </c>
      <c r="C630" s="15"/>
    </row>
    <row r="631" spans="1:3">
      <c r="A631" s="37">
        <v>1999</v>
      </c>
      <c r="B631" s="15">
        <v>15.8</v>
      </c>
      <c r="C631" s="15"/>
    </row>
    <row r="632" spans="1:3">
      <c r="A632" s="37">
        <v>2000</v>
      </c>
      <c r="B632" s="15">
        <v>14.1</v>
      </c>
      <c r="C632" s="15"/>
    </row>
    <row r="633" spans="1:3">
      <c r="A633" s="37">
        <v>2001</v>
      </c>
      <c r="B633" s="15">
        <v>13.3</v>
      </c>
      <c r="C633" s="15"/>
    </row>
    <row r="634" spans="1:3">
      <c r="A634" s="37">
        <v>2002</v>
      </c>
      <c r="B634" s="15">
        <v>13.5</v>
      </c>
      <c r="C634" s="15"/>
    </row>
    <row r="635" spans="1:3">
      <c r="A635" s="37">
        <v>2003</v>
      </c>
      <c r="B635" s="15">
        <v>15.1</v>
      </c>
      <c r="C635" s="15"/>
    </row>
    <row r="636" spans="1:3">
      <c r="A636" s="37">
        <v>2004</v>
      </c>
      <c r="B636" s="15">
        <v>14.2</v>
      </c>
      <c r="C636" s="15"/>
    </row>
    <row r="637" spans="1:3">
      <c r="A637" s="37">
        <v>2005</v>
      </c>
      <c r="B637" s="15">
        <v>13.8</v>
      </c>
      <c r="C637" s="15">
        <v>2635.25</v>
      </c>
    </row>
    <row r="638" spans="1:3">
      <c r="A638" s="37">
        <v>2006</v>
      </c>
      <c r="B638" s="15">
        <v>13.5</v>
      </c>
      <c r="C638" s="15">
        <v>2798</v>
      </c>
    </row>
    <row r="639" spans="1:3">
      <c r="A639" s="37">
        <v>2007</v>
      </c>
      <c r="B639" s="15">
        <v>13</v>
      </c>
      <c r="C639" s="15">
        <v>2692.75</v>
      </c>
    </row>
    <row r="640" spans="1:3">
      <c r="A640" s="37">
        <v>2008</v>
      </c>
      <c r="B640" s="15">
        <v>12.9</v>
      </c>
      <c r="C640" s="15">
        <v>2565.25</v>
      </c>
    </row>
    <row r="641" spans="1:3">
      <c r="A641" s="37">
        <v>2009</v>
      </c>
      <c r="B641" s="15">
        <v>13.5</v>
      </c>
      <c r="C641" s="15">
        <v>2128.75</v>
      </c>
    </row>
    <row r="642" spans="1:3">
      <c r="A642" s="37">
        <v>2010</v>
      </c>
      <c r="B642" s="15">
        <v>14.5</v>
      </c>
      <c r="C642" s="15">
        <v>2295.25</v>
      </c>
    </row>
    <row r="643" spans="1:3">
      <c r="A643" s="37">
        <v>2011</v>
      </c>
      <c r="B643" s="15">
        <v>16.5</v>
      </c>
      <c r="C643" s="15">
        <v>2328.25</v>
      </c>
    </row>
    <row r="644" spans="1:3">
      <c r="A644" s="37">
        <v>2012</v>
      </c>
      <c r="B644" s="15">
        <v>13.4</v>
      </c>
      <c r="C644" s="15">
        <v>2351</v>
      </c>
    </row>
    <row r="645" spans="1:3">
      <c r="A645" s="37">
        <v>2013</v>
      </c>
      <c r="B645" s="15">
        <v>10.5</v>
      </c>
      <c r="C645" s="15">
        <v>2345.75</v>
      </c>
    </row>
    <row r="646" spans="1:3">
      <c r="A646" s="37">
        <v>2014</v>
      </c>
      <c r="B646" s="15">
        <v>12</v>
      </c>
      <c r="C646" s="15">
        <v>2457.5</v>
      </c>
    </row>
    <row r="647" spans="1:3">
      <c r="A647" s="37">
        <v>2015</v>
      </c>
      <c r="B647" s="15">
        <v>11.9</v>
      </c>
      <c r="C647" s="15">
        <v>2566.25</v>
      </c>
    </row>
    <row r="648" spans="1:3">
      <c r="A648" s="37">
        <v>2016</v>
      </c>
      <c r="B648" s="15">
        <v>11.7</v>
      </c>
      <c r="C648" s="15">
        <v>2709.25</v>
      </c>
    </row>
    <row r="649" spans="1:3">
      <c r="A649" s="37">
        <v>2017</v>
      </c>
      <c r="B649" s="15">
        <v>9.6999999999999993</v>
      </c>
      <c r="C649" s="15">
        <v>2984</v>
      </c>
    </row>
    <row r="650" spans="1:3">
      <c r="A650" s="37">
        <v>2018</v>
      </c>
      <c r="B650" s="15">
        <v>10.3</v>
      </c>
      <c r="C650" s="15">
        <v>3779.5</v>
      </c>
    </row>
    <row r="651" spans="1:3">
      <c r="A651" s="37">
        <v>2019</v>
      </c>
      <c r="B651" s="15">
        <v>9.6999999999999993</v>
      </c>
      <c r="C651" s="15">
        <v>3444</v>
      </c>
    </row>
    <row r="652" spans="1:3">
      <c r="A652" s="36" t="s">
        <v>31</v>
      </c>
      <c r="B652" s="15">
        <v>235.49999999999997</v>
      </c>
      <c r="C652" s="15">
        <v>43633</v>
      </c>
    </row>
    <row r="653" spans="1:3">
      <c r="A653" s="37">
        <v>1997</v>
      </c>
      <c r="B653" s="15">
        <v>9.8000000000000007</v>
      </c>
      <c r="C653" s="15"/>
    </row>
    <row r="654" spans="1:3">
      <c r="A654" s="37">
        <v>1998</v>
      </c>
      <c r="B654" s="15">
        <v>12.3</v>
      </c>
      <c r="C654" s="15"/>
    </row>
    <row r="655" spans="1:3">
      <c r="A655" s="37">
        <v>1999</v>
      </c>
      <c r="B655" s="15">
        <v>11</v>
      </c>
      <c r="C655" s="15"/>
    </row>
    <row r="656" spans="1:3">
      <c r="A656" s="37">
        <v>2000</v>
      </c>
      <c r="B656" s="15">
        <v>8.6</v>
      </c>
      <c r="C656" s="15"/>
    </row>
    <row r="657" spans="1:3">
      <c r="A657" s="37">
        <v>2001</v>
      </c>
      <c r="B657" s="15">
        <v>9.4</v>
      </c>
      <c r="C657" s="15"/>
    </row>
    <row r="658" spans="1:3">
      <c r="A658" s="37">
        <v>2002</v>
      </c>
      <c r="B658" s="15">
        <v>10.6</v>
      </c>
      <c r="C658" s="15"/>
    </row>
    <row r="659" spans="1:3">
      <c r="A659" s="37">
        <v>2003</v>
      </c>
      <c r="B659" s="15">
        <v>9.8000000000000007</v>
      </c>
      <c r="C659" s="15"/>
    </row>
    <row r="660" spans="1:3">
      <c r="A660" s="37">
        <v>2004</v>
      </c>
      <c r="B660" s="15">
        <v>9.5</v>
      </c>
      <c r="C660" s="15"/>
    </row>
    <row r="661" spans="1:3">
      <c r="A661" s="37">
        <v>2005</v>
      </c>
      <c r="B661" s="15">
        <v>9.5</v>
      </c>
      <c r="C661" s="15">
        <v>2570.75</v>
      </c>
    </row>
    <row r="662" spans="1:3">
      <c r="A662" s="37">
        <v>2006</v>
      </c>
      <c r="B662" s="15">
        <v>10.199999999999999</v>
      </c>
      <c r="C662" s="15">
        <v>2693</v>
      </c>
    </row>
    <row r="663" spans="1:3">
      <c r="A663" s="37">
        <v>2007</v>
      </c>
      <c r="B663" s="15">
        <v>9.9</v>
      </c>
      <c r="C663" s="15">
        <v>2620.5</v>
      </c>
    </row>
    <row r="664" spans="1:3">
      <c r="A664" s="37">
        <v>2008</v>
      </c>
      <c r="B664" s="15">
        <v>10.6</v>
      </c>
      <c r="C664" s="15">
        <v>2552.5</v>
      </c>
    </row>
    <row r="665" spans="1:3">
      <c r="A665" s="37">
        <v>2009</v>
      </c>
      <c r="B665" s="15">
        <v>9.9</v>
      </c>
      <c r="C665" s="15">
        <v>2435.75</v>
      </c>
    </row>
    <row r="666" spans="1:3">
      <c r="A666" s="37">
        <v>2010</v>
      </c>
      <c r="B666" s="15">
        <v>10.199999999999999</v>
      </c>
      <c r="C666" s="15">
        <v>2539.5</v>
      </c>
    </row>
    <row r="667" spans="1:3">
      <c r="A667" s="37">
        <v>2011</v>
      </c>
      <c r="B667" s="15">
        <v>10.199999999999999</v>
      </c>
      <c r="C667" s="15">
        <v>2689.5</v>
      </c>
    </row>
    <row r="668" spans="1:3">
      <c r="A668" s="37">
        <v>2012</v>
      </c>
      <c r="B668" s="15">
        <v>12.2</v>
      </c>
      <c r="C668" s="15">
        <v>2794</v>
      </c>
    </row>
    <row r="669" spans="1:3">
      <c r="A669" s="37">
        <v>2013</v>
      </c>
      <c r="B669" s="15">
        <v>10.5</v>
      </c>
      <c r="C669" s="15">
        <v>2765</v>
      </c>
    </row>
    <row r="670" spans="1:3">
      <c r="A670" s="37">
        <v>2014</v>
      </c>
      <c r="B670" s="15">
        <v>11.8</v>
      </c>
      <c r="C670" s="15">
        <v>2972.25</v>
      </c>
    </row>
    <row r="671" spans="1:3">
      <c r="A671" s="37">
        <v>2015</v>
      </c>
      <c r="B671" s="15">
        <v>10.3</v>
      </c>
      <c r="C671" s="15">
        <v>3011</v>
      </c>
    </row>
    <row r="672" spans="1:3">
      <c r="A672" s="37">
        <v>2016</v>
      </c>
      <c r="B672" s="15">
        <v>9.6</v>
      </c>
      <c r="C672" s="15">
        <v>3035</v>
      </c>
    </row>
    <row r="673" spans="1:3">
      <c r="A673" s="37">
        <v>2017</v>
      </c>
      <c r="B673" s="15">
        <v>10.4</v>
      </c>
      <c r="C673" s="15">
        <v>3469.75</v>
      </c>
    </row>
    <row r="674" spans="1:3">
      <c r="A674" s="37">
        <v>2018</v>
      </c>
      <c r="B674" s="15">
        <v>10.5</v>
      </c>
      <c r="C674" s="15">
        <v>3951</v>
      </c>
    </row>
    <row r="675" spans="1:3">
      <c r="A675" s="37">
        <v>2019</v>
      </c>
      <c r="B675" s="15">
        <v>8.6999999999999993</v>
      </c>
      <c r="C675" s="15">
        <v>3533.5</v>
      </c>
    </row>
    <row r="676" spans="1:3">
      <c r="A676" s="36" t="s">
        <v>32</v>
      </c>
      <c r="B676" s="15">
        <v>272.7</v>
      </c>
      <c r="C676" s="15">
        <v>152125.75</v>
      </c>
    </row>
    <row r="677" spans="1:3">
      <c r="A677" s="37">
        <v>1997</v>
      </c>
      <c r="B677" s="15">
        <v>11</v>
      </c>
      <c r="C677" s="15"/>
    </row>
    <row r="678" spans="1:3">
      <c r="A678" s="37">
        <v>1998</v>
      </c>
      <c r="B678" s="15">
        <v>10.6</v>
      </c>
      <c r="C678" s="15"/>
    </row>
    <row r="679" spans="1:3">
      <c r="A679" s="37">
        <v>1999</v>
      </c>
      <c r="B679" s="15">
        <v>11.3</v>
      </c>
      <c r="C679" s="15"/>
    </row>
    <row r="680" spans="1:3">
      <c r="A680" s="37">
        <v>2000</v>
      </c>
      <c r="B680" s="15">
        <v>8.8000000000000007</v>
      </c>
      <c r="C680" s="15"/>
    </row>
    <row r="681" spans="1:3">
      <c r="A681" s="37">
        <v>2001</v>
      </c>
      <c r="B681" s="15">
        <v>7.1</v>
      </c>
      <c r="C681" s="15"/>
    </row>
    <row r="682" spans="1:3">
      <c r="A682" s="37">
        <v>2002</v>
      </c>
      <c r="B682" s="15">
        <v>8.9</v>
      </c>
      <c r="C682" s="15"/>
    </row>
    <row r="683" spans="1:3">
      <c r="A683" s="37">
        <v>2003</v>
      </c>
      <c r="B683" s="15">
        <v>10.9</v>
      </c>
      <c r="C683" s="15"/>
    </row>
    <row r="684" spans="1:3">
      <c r="A684" s="37">
        <v>2004</v>
      </c>
      <c r="B684" s="15">
        <v>10.9</v>
      </c>
      <c r="C684" s="15"/>
    </row>
    <row r="685" spans="1:3">
      <c r="A685" s="37">
        <v>2005</v>
      </c>
      <c r="B685" s="15">
        <v>10.6</v>
      </c>
      <c r="C685" s="15">
        <v>10800</v>
      </c>
    </row>
    <row r="686" spans="1:3">
      <c r="A686" s="37">
        <v>2006</v>
      </c>
      <c r="B686" s="15">
        <v>9.5</v>
      </c>
      <c r="C686" s="15">
        <v>10889.5</v>
      </c>
    </row>
    <row r="687" spans="1:3">
      <c r="A687" s="37">
        <v>2007</v>
      </c>
      <c r="B687" s="15">
        <v>9.6999999999999993</v>
      </c>
      <c r="C687" s="15">
        <v>10727.25</v>
      </c>
    </row>
    <row r="688" spans="1:3">
      <c r="A688" s="37">
        <v>2008</v>
      </c>
      <c r="B688" s="15">
        <v>10.8</v>
      </c>
      <c r="C688" s="15">
        <v>10846</v>
      </c>
    </row>
    <row r="689" spans="1:3">
      <c r="A689" s="37">
        <v>2009</v>
      </c>
      <c r="B689" s="15">
        <v>13</v>
      </c>
      <c r="C689" s="15">
        <v>9332.75</v>
      </c>
    </row>
    <row r="690" spans="1:3">
      <c r="A690" s="37">
        <v>2010</v>
      </c>
      <c r="B690" s="15">
        <v>16.600000000000001</v>
      </c>
      <c r="C690" s="15">
        <v>9038</v>
      </c>
    </row>
    <row r="691" spans="1:3">
      <c r="A691" s="37">
        <v>2011</v>
      </c>
      <c r="B691" s="15">
        <v>15.5</v>
      </c>
      <c r="C691" s="15">
        <v>9740.5</v>
      </c>
    </row>
    <row r="692" spans="1:3">
      <c r="A692" s="37">
        <v>2012</v>
      </c>
      <c r="B692" s="15">
        <v>15.8</v>
      </c>
      <c r="C692" s="15">
        <v>9348.75</v>
      </c>
    </row>
    <row r="693" spans="1:3">
      <c r="A693" s="37">
        <v>2013</v>
      </c>
      <c r="B693" s="15">
        <v>14.5</v>
      </c>
      <c r="C693" s="15">
        <v>9548</v>
      </c>
    </row>
    <row r="694" spans="1:3">
      <c r="A694" s="37">
        <v>2014</v>
      </c>
      <c r="B694" s="15">
        <v>17</v>
      </c>
      <c r="C694" s="15">
        <v>10136</v>
      </c>
    </row>
    <row r="695" spans="1:3">
      <c r="A695" s="37">
        <v>2015</v>
      </c>
      <c r="B695" s="15">
        <v>13</v>
      </c>
      <c r="C695" s="15">
        <v>9717.5</v>
      </c>
    </row>
    <row r="696" spans="1:3">
      <c r="A696" s="37">
        <v>2016</v>
      </c>
      <c r="B696" s="15">
        <v>10.1</v>
      </c>
      <c r="C696" s="15">
        <v>9799.5</v>
      </c>
    </row>
    <row r="697" spans="1:3">
      <c r="A697" s="37">
        <v>2017</v>
      </c>
      <c r="B697" s="15">
        <v>13.7</v>
      </c>
      <c r="C697" s="15">
        <v>10507</v>
      </c>
    </row>
    <row r="698" spans="1:3">
      <c r="A698" s="37">
        <v>2018</v>
      </c>
      <c r="B698" s="15">
        <v>13</v>
      </c>
      <c r="C698" s="15">
        <v>11228.5</v>
      </c>
    </row>
    <row r="699" spans="1:3">
      <c r="A699" s="37">
        <v>2019</v>
      </c>
      <c r="B699" s="15">
        <v>10.4</v>
      </c>
      <c r="C699" s="15">
        <v>10466.5</v>
      </c>
    </row>
    <row r="700" spans="1:3">
      <c r="A700" s="36" t="s">
        <v>33</v>
      </c>
      <c r="B700" s="15">
        <v>151.19999999999996</v>
      </c>
      <c r="C700" s="15">
        <v>36449.75</v>
      </c>
    </row>
    <row r="701" spans="1:3">
      <c r="A701" s="37">
        <v>1997</v>
      </c>
      <c r="B701" s="15">
        <v>9.1</v>
      </c>
      <c r="C701" s="15"/>
    </row>
    <row r="702" spans="1:3">
      <c r="A702" s="37">
        <v>1998</v>
      </c>
      <c r="B702" s="15">
        <v>9.8000000000000007</v>
      </c>
      <c r="C702" s="15"/>
    </row>
    <row r="703" spans="1:3">
      <c r="A703" s="37">
        <v>1999</v>
      </c>
      <c r="B703" s="15">
        <v>7.6</v>
      </c>
      <c r="C703" s="15"/>
    </row>
    <row r="704" spans="1:3">
      <c r="A704" s="37">
        <v>2000</v>
      </c>
      <c r="B704" s="15">
        <v>4.5</v>
      </c>
      <c r="C704" s="15"/>
    </row>
    <row r="705" spans="1:3">
      <c r="A705" s="37">
        <v>2001</v>
      </c>
      <c r="B705" s="15">
        <v>6.5</v>
      </c>
      <c r="C705" s="15"/>
    </row>
    <row r="706" spans="1:3">
      <c r="A706" s="37">
        <v>2002</v>
      </c>
      <c r="B706" s="15">
        <v>5.8</v>
      </c>
      <c r="C706" s="15"/>
    </row>
    <row r="707" spans="1:3">
      <c r="A707" s="37">
        <v>2003</v>
      </c>
      <c r="B707" s="15">
        <v>5.8</v>
      </c>
      <c r="C707" s="15"/>
    </row>
    <row r="708" spans="1:3">
      <c r="A708" s="37">
        <v>2004</v>
      </c>
      <c r="B708" s="15">
        <v>5.5</v>
      </c>
      <c r="C708" s="15"/>
    </row>
    <row r="709" spans="1:3">
      <c r="A709" s="37">
        <v>2005</v>
      </c>
      <c r="B709" s="15">
        <v>5.6</v>
      </c>
      <c r="C709" s="15">
        <v>2680</v>
      </c>
    </row>
    <row r="710" spans="1:3">
      <c r="A710" s="37">
        <v>2006</v>
      </c>
      <c r="B710" s="15">
        <v>5.4</v>
      </c>
      <c r="C710" s="15">
        <v>2670.25</v>
      </c>
    </row>
    <row r="711" spans="1:3">
      <c r="A711" s="37">
        <v>2007</v>
      </c>
      <c r="B711" s="15">
        <v>5.8</v>
      </c>
      <c r="C711" s="15">
        <v>2598</v>
      </c>
    </row>
    <row r="712" spans="1:3">
      <c r="A712" s="37">
        <v>2008</v>
      </c>
      <c r="B712" s="15">
        <v>7</v>
      </c>
      <c r="C712" s="15">
        <v>2445</v>
      </c>
    </row>
    <row r="713" spans="1:3">
      <c r="A713" s="37">
        <v>2009</v>
      </c>
      <c r="B713" s="15">
        <v>7.8</v>
      </c>
      <c r="C713" s="15">
        <v>2202.5</v>
      </c>
    </row>
    <row r="714" spans="1:3">
      <c r="A714" s="37">
        <v>2010</v>
      </c>
      <c r="B714" s="15">
        <v>6.5</v>
      </c>
      <c r="C714" s="15">
        <v>2075</v>
      </c>
    </row>
    <row r="715" spans="1:3">
      <c r="A715" s="37">
        <v>2011</v>
      </c>
      <c r="B715" s="15">
        <v>7.6</v>
      </c>
      <c r="C715" s="15">
        <v>2154</v>
      </c>
    </row>
    <row r="716" spans="1:3">
      <c r="A716" s="37">
        <v>2012</v>
      </c>
      <c r="B716" s="15">
        <v>8.1</v>
      </c>
      <c r="C716" s="15">
        <v>2185</v>
      </c>
    </row>
    <row r="717" spans="1:3">
      <c r="A717" s="37">
        <v>2013</v>
      </c>
      <c r="B717" s="15">
        <v>5.5</v>
      </c>
      <c r="C717" s="15">
        <v>2094.75</v>
      </c>
    </row>
    <row r="718" spans="1:3">
      <c r="A718" s="37">
        <v>2014</v>
      </c>
      <c r="B718" s="15">
        <v>7.2</v>
      </c>
      <c r="C718" s="15">
        <v>2114.25</v>
      </c>
    </row>
    <row r="719" spans="1:3">
      <c r="A719" s="37">
        <v>2015</v>
      </c>
      <c r="B719" s="15">
        <v>7.3</v>
      </c>
      <c r="C719" s="15">
        <v>2160.25</v>
      </c>
    </row>
    <row r="720" spans="1:3">
      <c r="A720" s="37">
        <v>2016</v>
      </c>
      <c r="B720" s="15">
        <v>6.4</v>
      </c>
      <c r="C720" s="15">
        <v>2281.25</v>
      </c>
    </row>
    <row r="721" spans="1:3">
      <c r="A721" s="37">
        <v>2017</v>
      </c>
      <c r="B721" s="15">
        <v>6.6</v>
      </c>
      <c r="C721" s="15">
        <v>2825.75</v>
      </c>
    </row>
    <row r="722" spans="1:3">
      <c r="A722" s="37">
        <v>2018</v>
      </c>
      <c r="B722" s="15">
        <v>6.1</v>
      </c>
      <c r="C722" s="15">
        <v>3209.5</v>
      </c>
    </row>
    <row r="723" spans="1:3">
      <c r="A723" s="37">
        <v>2019</v>
      </c>
      <c r="B723" s="15">
        <v>3.7</v>
      </c>
      <c r="C723" s="15">
        <v>2754.25</v>
      </c>
    </row>
    <row r="724" spans="1:3">
      <c r="A724" s="36" t="s">
        <v>34</v>
      </c>
      <c r="B724" s="15">
        <v>205.1</v>
      </c>
      <c r="C724" s="15">
        <v>352296.5</v>
      </c>
    </row>
    <row r="725" spans="1:3">
      <c r="A725" s="37">
        <v>1997</v>
      </c>
      <c r="B725" s="15">
        <v>9.3000000000000007</v>
      </c>
      <c r="C725" s="15"/>
    </row>
    <row r="726" spans="1:3">
      <c r="A726" s="37">
        <v>1998</v>
      </c>
      <c r="B726" s="15">
        <v>8.6</v>
      </c>
      <c r="C726" s="15"/>
    </row>
    <row r="727" spans="1:3">
      <c r="A727" s="37">
        <v>1999</v>
      </c>
      <c r="B727" s="15">
        <v>7.8</v>
      </c>
      <c r="C727" s="15"/>
    </row>
    <row r="728" spans="1:3">
      <c r="A728" s="37">
        <v>2000</v>
      </c>
      <c r="B728" s="15">
        <v>7.3</v>
      </c>
      <c r="C728" s="15"/>
    </row>
    <row r="729" spans="1:3">
      <c r="A729" s="37">
        <v>2001</v>
      </c>
      <c r="B729" s="15">
        <v>8.1</v>
      </c>
      <c r="C729" s="15"/>
    </row>
    <row r="730" spans="1:3">
      <c r="A730" s="37">
        <v>2002</v>
      </c>
      <c r="B730" s="15">
        <v>7.9</v>
      </c>
      <c r="C730" s="15"/>
    </row>
    <row r="731" spans="1:3">
      <c r="A731" s="37">
        <v>2003</v>
      </c>
      <c r="B731" s="15">
        <v>8.6</v>
      </c>
      <c r="C731" s="15"/>
    </row>
    <row r="732" spans="1:3">
      <c r="A732" s="37">
        <v>2004</v>
      </c>
      <c r="B732" s="15">
        <v>8</v>
      </c>
      <c r="C732" s="15"/>
    </row>
    <row r="733" spans="1:3">
      <c r="A733" s="37">
        <v>2005</v>
      </c>
      <c r="B733" s="15">
        <v>6.8</v>
      </c>
      <c r="C733" s="15">
        <v>22141.75</v>
      </c>
    </row>
    <row r="734" spans="1:3">
      <c r="A734" s="37">
        <v>2006</v>
      </c>
      <c r="B734" s="15">
        <v>8.8000000000000007</v>
      </c>
      <c r="C734" s="15">
        <v>22954</v>
      </c>
    </row>
    <row r="735" spans="1:3">
      <c r="A735" s="37">
        <v>2007</v>
      </c>
      <c r="B735" s="15">
        <v>8.6999999999999993</v>
      </c>
      <c r="C735" s="15">
        <v>23484.5</v>
      </c>
    </row>
    <row r="736" spans="1:3">
      <c r="A736" s="37">
        <v>2008</v>
      </c>
      <c r="B736" s="15">
        <v>9.1999999999999993</v>
      </c>
      <c r="C736" s="15">
        <v>22469.5</v>
      </c>
    </row>
    <row r="737" spans="1:3">
      <c r="A737" s="37">
        <v>2009</v>
      </c>
      <c r="B737" s="15">
        <v>9.3000000000000007</v>
      </c>
      <c r="C737" s="15">
        <v>20912</v>
      </c>
    </row>
    <row r="738" spans="1:3">
      <c r="A738" s="37">
        <v>2010</v>
      </c>
      <c r="B738" s="15">
        <v>11.1</v>
      </c>
      <c r="C738" s="15">
        <v>21655.25</v>
      </c>
    </row>
    <row r="739" spans="1:3">
      <c r="A739" s="37">
        <v>2011</v>
      </c>
      <c r="B739" s="15">
        <v>11.4</v>
      </c>
      <c r="C739" s="15">
        <v>22422</v>
      </c>
    </row>
    <row r="740" spans="1:3">
      <c r="A740" s="37">
        <v>2012</v>
      </c>
      <c r="B740" s="15">
        <v>9.3000000000000007</v>
      </c>
      <c r="C740" s="15">
        <v>22280.75</v>
      </c>
    </row>
    <row r="741" spans="1:3">
      <c r="A741" s="37">
        <v>2013</v>
      </c>
      <c r="B741" s="15">
        <v>9.9</v>
      </c>
      <c r="C741" s="15">
        <v>22905.5</v>
      </c>
    </row>
    <row r="742" spans="1:3">
      <c r="A742" s="37">
        <v>2014</v>
      </c>
      <c r="B742" s="15">
        <v>11.3</v>
      </c>
      <c r="C742" s="15">
        <v>22639.75</v>
      </c>
    </row>
    <row r="743" spans="1:3">
      <c r="A743" s="37">
        <v>2015</v>
      </c>
      <c r="B743" s="15">
        <v>11.2</v>
      </c>
      <c r="C743" s="15">
        <v>23211.25</v>
      </c>
    </row>
    <row r="744" spans="1:3">
      <c r="A744" s="37">
        <v>2016</v>
      </c>
      <c r="B744" s="15">
        <v>9.4</v>
      </c>
      <c r="C744" s="15">
        <v>23938</v>
      </c>
    </row>
    <row r="745" spans="1:3">
      <c r="A745" s="37">
        <v>2017</v>
      </c>
      <c r="B745" s="15">
        <v>8.6</v>
      </c>
      <c r="C745" s="15">
        <v>25590.5</v>
      </c>
    </row>
    <row r="746" spans="1:3">
      <c r="A746" s="37">
        <v>2018</v>
      </c>
      <c r="B746" s="15">
        <v>8.1999999999999993</v>
      </c>
      <c r="C746" s="15">
        <v>27509.5</v>
      </c>
    </row>
    <row r="747" spans="1:3">
      <c r="A747" s="37">
        <v>2019</v>
      </c>
      <c r="B747" s="15">
        <v>6.3</v>
      </c>
      <c r="C747" s="15">
        <v>28182.25</v>
      </c>
    </row>
    <row r="748" spans="1:3">
      <c r="A748" s="36" t="s">
        <v>35</v>
      </c>
      <c r="B748" s="15">
        <v>432.60000000000008</v>
      </c>
      <c r="C748" s="15">
        <v>50596.5</v>
      </c>
    </row>
    <row r="749" spans="1:3">
      <c r="A749" s="37">
        <v>1997</v>
      </c>
      <c r="B749" s="15">
        <v>21.2</v>
      </c>
      <c r="C749" s="15"/>
    </row>
    <row r="750" spans="1:3">
      <c r="A750" s="37">
        <v>1998</v>
      </c>
      <c r="B750" s="15">
        <v>20.399999999999999</v>
      </c>
      <c r="C750" s="15"/>
    </row>
    <row r="751" spans="1:3">
      <c r="A751" s="37">
        <v>1999</v>
      </c>
      <c r="B751" s="15">
        <v>20.9</v>
      </c>
      <c r="C751" s="15"/>
    </row>
    <row r="752" spans="1:3">
      <c r="A752" s="37">
        <v>2000</v>
      </c>
      <c r="B752" s="15">
        <v>17.5</v>
      </c>
      <c r="C752" s="15"/>
    </row>
    <row r="753" spans="1:3">
      <c r="A753" s="37">
        <v>2001</v>
      </c>
      <c r="B753" s="15">
        <v>18</v>
      </c>
      <c r="C753" s="15"/>
    </row>
    <row r="754" spans="1:3">
      <c r="A754" s="37">
        <v>2002</v>
      </c>
      <c r="B754" s="15">
        <v>17.899999999999999</v>
      </c>
      <c r="C754" s="15"/>
    </row>
    <row r="755" spans="1:3">
      <c r="A755" s="37">
        <v>2003</v>
      </c>
      <c r="B755" s="15">
        <v>18.100000000000001</v>
      </c>
      <c r="C755" s="15"/>
    </row>
    <row r="756" spans="1:3">
      <c r="A756" s="37">
        <v>2004</v>
      </c>
      <c r="B756" s="15">
        <v>16.5</v>
      </c>
      <c r="C756" s="15"/>
    </row>
    <row r="757" spans="1:3">
      <c r="A757" s="37">
        <v>2005</v>
      </c>
      <c r="B757" s="15">
        <v>17.899999999999999</v>
      </c>
      <c r="C757" s="15">
        <v>2862.5</v>
      </c>
    </row>
    <row r="758" spans="1:3">
      <c r="A758" s="37">
        <v>2006</v>
      </c>
      <c r="B758" s="15">
        <v>16.899999999999999</v>
      </c>
      <c r="C758" s="15">
        <v>3302.25</v>
      </c>
    </row>
    <row r="759" spans="1:3">
      <c r="A759" s="37">
        <v>2007</v>
      </c>
      <c r="B759" s="15">
        <v>14</v>
      </c>
      <c r="C759" s="15">
        <v>3534.75</v>
      </c>
    </row>
    <row r="760" spans="1:3">
      <c r="A760" s="37">
        <v>2008</v>
      </c>
      <c r="B760" s="15">
        <v>19.3</v>
      </c>
      <c r="C760" s="15">
        <v>3427.75</v>
      </c>
    </row>
    <row r="761" spans="1:3">
      <c r="A761" s="37">
        <v>2009</v>
      </c>
      <c r="B761" s="15">
        <v>19.3</v>
      </c>
      <c r="C761" s="15">
        <v>2931.75</v>
      </c>
    </row>
    <row r="762" spans="1:3">
      <c r="A762" s="37">
        <v>2010</v>
      </c>
      <c r="B762" s="15">
        <v>18.3</v>
      </c>
      <c r="C762" s="15">
        <v>2993.75</v>
      </c>
    </row>
    <row r="763" spans="1:3">
      <c r="A763" s="37">
        <v>2011</v>
      </c>
      <c r="B763" s="15">
        <v>22.2</v>
      </c>
      <c r="C763" s="15">
        <v>3080.75</v>
      </c>
    </row>
    <row r="764" spans="1:3">
      <c r="A764" s="37">
        <v>2012</v>
      </c>
      <c r="B764" s="15">
        <v>20.399999999999999</v>
      </c>
      <c r="C764" s="15">
        <v>3051.5</v>
      </c>
    </row>
    <row r="765" spans="1:3">
      <c r="A765" s="37">
        <v>2013</v>
      </c>
      <c r="B765" s="15">
        <v>25.8</v>
      </c>
      <c r="C765" s="15">
        <v>2964</v>
      </c>
    </row>
    <row r="766" spans="1:3">
      <c r="A766" s="37">
        <v>2014</v>
      </c>
      <c r="B766" s="15">
        <v>20</v>
      </c>
      <c r="C766" s="15">
        <v>3279.25</v>
      </c>
    </row>
    <row r="767" spans="1:3">
      <c r="A767" s="37">
        <v>2015</v>
      </c>
      <c r="B767" s="15">
        <v>19.7</v>
      </c>
      <c r="C767" s="15">
        <v>3157.75</v>
      </c>
    </row>
    <row r="768" spans="1:3">
      <c r="A768" s="37">
        <v>2016</v>
      </c>
      <c r="B768" s="15">
        <v>17.8</v>
      </c>
      <c r="C768" s="15">
        <v>3225.25</v>
      </c>
    </row>
    <row r="769" spans="1:3">
      <c r="A769" s="37">
        <v>2017</v>
      </c>
      <c r="B769" s="15">
        <v>18.600000000000001</v>
      </c>
      <c r="C769" s="15">
        <v>4021.75</v>
      </c>
    </row>
    <row r="770" spans="1:3">
      <c r="A770" s="37">
        <v>2018</v>
      </c>
      <c r="B770" s="15">
        <v>16.600000000000001</v>
      </c>
      <c r="C770" s="15">
        <v>4462.5</v>
      </c>
    </row>
    <row r="771" spans="1:3">
      <c r="A771" s="37">
        <v>2019</v>
      </c>
      <c r="B771" s="15">
        <v>15.3</v>
      </c>
      <c r="C771" s="15">
        <v>4301</v>
      </c>
    </row>
    <row r="772" spans="1:3">
      <c r="A772" s="36" t="s">
        <v>36</v>
      </c>
      <c r="B772" s="15">
        <v>335.4</v>
      </c>
      <c r="C772" s="15">
        <v>731232.5</v>
      </c>
    </row>
    <row r="773" spans="1:3">
      <c r="A773" s="37">
        <v>1997</v>
      </c>
      <c r="B773" s="15">
        <v>16.5</v>
      </c>
      <c r="C773" s="15"/>
    </row>
    <row r="774" spans="1:3">
      <c r="A774" s="37">
        <v>1998</v>
      </c>
      <c r="B774" s="15">
        <v>16.7</v>
      </c>
      <c r="C774" s="15"/>
    </row>
    <row r="775" spans="1:3">
      <c r="A775" s="37">
        <v>1999</v>
      </c>
      <c r="B775" s="15">
        <v>14.2</v>
      </c>
      <c r="C775" s="15"/>
    </row>
    <row r="776" spans="1:3">
      <c r="A776" s="37">
        <v>2000</v>
      </c>
      <c r="B776" s="15">
        <v>13.9</v>
      </c>
      <c r="C776" s="15"/>
    </row>
    <row r="777" spans="1:3">
      <c r="A777" s="37">
        <v>2001</v>
      </c>
      <c r="B777" s="15">
        <v>14.2</v>
      </c>
      <c r="C777" s="15"/>
    </row>
    <row r="778" spans="1:3">
      <c r="A778" s="37">
        <v>2002</v>
      </c>
      <c r="B778" s="15">
        <v>14</v>
      </c>
      <c r="C778" s="15"/>
    </row>
    <row r="779" spans="1:3">
      <c r="A779" s="37">
        <v>2003</v>
      </c>
      <c r="B779" s="15">
        <v>14.3</v>
      </c>
      <c r="C779" s="15"/>
    </row>
    <row r="780" spans="1:3">
      <c r="A780" s="37">
        <v>2004</v>
      </c>
      <c r="B780" s="15">
        <v>15</v>
      </c>
      <c r="C780" s="15"/>
    </row>
    <row r="781" spans="1:3">
      <c r="A781" s="37">
        <v>2005</v>
      </c>
      <c r="B781" s="15">
        <v>14.5</v>
      </c>
      <c r="C781" s="15">
        <v>43996</v>
      </c>
    </row>
    <row r="782" spans="1:3">
      <c r="A782" s="37">
        <v>2006</v>
      </c>
      <c r="B782" s="15">
        <v>14</v>
      </c>
      <c r="C782" s="15">
        <v>45675.75</v>
      </c>
    </row>
    <row r="783" spans="1:3">
      <c r="A783" s="37">
        <v>2007</v>
      </c>
      <c r="B783" s="15">
        <v>14.5</v>
      </c>
      <c r="C783" s="15">
        <v>46392.75</v>
      </c>
    </row>
    <row r="784" spans="1:3">
      <c r="A784" s="37">
        <v>2008</v>
      </c>
      <c r="B784" s="15">
        <v>14.2</v>
      </c>
      <c r="C784" s="15">
        <v>44317.25</v>
      </c>
    </row>
    <row r="785" spans="1:3">
      <c r="A785" s="37">
        <v>2009</v>
      </c>
      <c r="B785" s="15">
        <v>15.8</v>
      </c>
      <c r="C785" s="15">
        <v>42577.75</v>
      </c>
    </row>
    <row r="786" spans="1:3">
      <c r="A786" s="37">
        <v>2010</v>
      </c>
      <c r="B786" s="15">
        <v>16</v>
      </c>
      <c r="C786" s="15">
        <v>46226.25</v>
      </c>
    </row>
    <row r="787" spans="1:3">
      <c r="A787" s="37">
        <v>2011</v>
      </c>
      <c r="B787" s="15">
        <v>16</v>
      </c>
      <c r="C787" s="15">
        <v>47450.75</v>
      </c>
    </row>
    <row r="788" spans="1:3">
      <c r="A788" s="37">
        <v>2012</v>
      </c>
      <c r="B788" s="15">
        <v>17.2</v>
      </c>
      <c r="C788" s="15">
        <v>47069.25</v>
      </c>
    </row>
    <row r="789" spans="1:3">
      <c r="A789" s="37">
        <v>2013</v>
      </c>
      <c r="B789" s="15">
        <v>17.3</v>
      </c>
      <c r="C789" s="15">
        <v>48670.75</v>
      </c>
    </row>
    <row r="790" spans="1:3">
      <c r="A790" s="37">
        <v>2014</v>
      </c>
      <c r="B790" s="15">
        <v>14</v>
      </c>
      <c r="C790" s="15">
        <v>49207</v>
      </c>
    </row>
    <row r="791" spans="1:3">
      <c r="A791" s="37">
        <v>2015</v>
      </c>
      <c r="B791" s="15">
        <v>14.2</v>
      </c>
      <c r="C791" s="15">
        <v>50124.75</v>
      </c>
    </row>
    <row r="792" spans="1:3">
      <c r="A792" s="37">
        <v>2016</v>
      </c>
      <c r="B792" s="15">
        <v>11.9</v>
      </c>
      <c r="C792" s="15">
        <v>51004</v>
      </c>
    </row>
    <row r="793" spans="1:3">
      <c r="A793" s="37">
        <v>2017</v>
      </c>
      <c r="B793" s="15">
        <v>13.4</v>
      </c>
      <c r="C793" s="15">
        <v>54121.25</v>
      </c>
    </row>
    <row r="794" spans="1:3">
      <c r="A794" s="37">
        <v>2018</v>
      </c>
      <c r="B794" s="15">
        <v>11.1</v>
      </c>
      <c r="C794" s="15">
        <v>57042.5</v>
      </c>
    </row>
    <row r="795" spans="1:3">
      <c r="A795" s="37">
        <v>2019</v>
      </c>
      <c r="B795" s="15">
        <v>12.5</v>
      </c>
      <c r="C795" s="15">
        <v>57356.5</v>
      </c>
    </row>
    <row r="796" spans="1:3">
      <c r="A796" s="36" t="s">
        <v>37</v>
      </c>
      <c r="B796" s="15">
        <v>333.00000000000006</v>
      </c>
      <c r="C796" s="15">
        <v>293174.5</v>
      </c>
    </row>
    <row r="797" spans="1:3">
      <c r="A797" s="37">
        <v>1997</v>
      </c>
      <c r="B797" s="15">
        <v>11.4</v>
      </c>
      <c r="C797" s="15"/>
    </row>
    <row r="798" spans="1:3">
      <c r="A798" s="37">
        <v>1998</v>
      </c>
      <c r="B798" s="15">
        <v>14</v>
      </c>
      <c r="C798" s="15"/>
    </row>
    <row r="799" spans="1:3">
      <c r="A799" s="37">
        <v>1999</v>
      </c>
      <c r="B799" s="15">
        <v>13.8</v>
      </c>
      <c r="C799" s="15"/>
    </row>
    <row r="800" spans="1:3">
      <c r="A800" s="37">
        <v>2000</v>
      </c>
      <c r="B800" s="15">
        <v>12.5</v>
      </c>
      <c r="C800" s="15"/>
    </row>
    <row r="801" spans="1:3">
      <c r="A801" s="37">
        <v>2001</v>
      </c>
      <c r="B801" s="15">
        <v>12.5</v>
      </c>
      <c r="C801" s="15"/>
    </row>
    <row r="802" spans="1:3">
      <c r="A802" s="37">
        <v>2002</v>
      </c>
      <c r="B802" s="15">
        <v>14.3</v>
      </c>
      <c r="C802" s="15"/>
    </row>
    <row r="803" spans="1:3">
      <c r="A803" s="37">
        <v>2003</v>
      </c>
      <c r="B803" s="15">
        <v>15.7</v>
      </c>
      <c r="C803" s="15"/>
    </row>
    <row r="804" spans="1:3">
      <c r="A804" s="37">
        <v>2004</v>
      </c>
      <c r="B804" s="15">
        <v>14.6</v>
      </c>
      <c r="C804" s="15"/>
    </row>
    <row r="805" spans="1:3">
      <c r="A805" s="37">
        <v>2005</v>
      </c>
      <c r="B805" s="15">
        <v>13.1</v>
      </c>
      <c r="C805" s="15">
        <v>17997.75</v>
      </c>
    </row>
    <row r="806" spans="1:3">
      <c r="A806" s="37">
        <v>2006</v>
      </c>
      <c r="B806" s="15">
        <v>13.8</v>
      </c>
      <c r="C806" s="15">
        <v>19317.25</v>
      </c>
    </row>
    <row r="807" spans="1:3">
      <c r="A807" s="37">
        <v>2007</v>
      </c>
      <c r="B807" s="15">
        <v>15.5</v>
      </c>
      <c r="C807" s="15">
        <v>19908</v>
      </c>
    </row>
    <row r="808" spans="1:3">
      <c r="A808" s="37">
        <v>2008</v>
      </c>
      <c r="B808" s="15">
        <v>13.9</v>
      </c>
      <c r="C808" s="15">
        <v>18317.75</v>
      </c>
    </row>
    <row r="809" spans="1:3">
      <c r="A809" s="37">
        <v>2009</v>
      </c>
      <c r="B809" s="15">
        <v>16.899999999999999</v>
      </c>
      <c r="C809" s="15">
        <v>16904.25</v>
      </c>
    </row>
    <row r="810" spans="1:3">
      <c r="A810" s="37">
        <v>2010</v>
      </c>
      <c r="B810" s="15">
        <v>17.399999999999999</v>
      </c>
      <c r="C810" s="15">
        <v>16902.75</v>
      </c>
    </row>
    <row r="811" spans="1:3">
      <c r="A811" s="37">
        <v>2011</v>
      </c>
      <c r="B811" s="15">
        <v>15.4</v>
      </c>
      <c r="C811" s="15">
        <v>17391.5</v>
      </c>
    </row>
    <row r="812" spans="1:3">
      <c r="A812" s="37">
        <v>2012</v>
      </c>
      <c r="B812" s="15">
        <v>17.2</v>
      </c>
      <c r="C812" s="15">
        <v>17367.25</v>
      </c>
    </row>
    <row r="813" spans="1:3">
      <c r="A813" s="37">
        <v>2013</v>
      </c>
      <c r="B813" s="15">
        <v>14.7</v>
      </c>
      <c r="C813" s="15">
        <v>17603.5</v>
      </c>
    </row>
    <row r="814" spans="1:3">
      <c r="A814" s="37">
        <v>2014</v>
      </c>
      <c r="B814" s="15">
        <v>17.100000000000001</v>
      </c>
      <c r="C814" s="15">
        <v>18190.75</v>
      </c>
    </row>
    <row r="815" spans="1:3">
      <c r="A815" s="37">
        <v>2015</v>
      </c>
      <c r="B815" s="15">
        <v>15.3</v>
      </c>
      <c r="C815" s="15">
        <v>19636.25</v>
      </c>
    </row>
    <row r="816" spans="1:3">
      <c r="A816" s="37">
        <v>2016</v>
      </c>
      <c r="B816" s="15">
        <v>13.6</v>
      </c>
      <c r="C816" s="15">
        <v>20579.5</v>
      </c>
    </row>
    <row r="817" spans="1:3">
      <c r="A817" s="37">
        <v>2017</v>
      </c>
      <c r="B817" s="15">
        <v>14.5</v>
      </c>
      <c r="C817" s="15">
        <v>22798.75</v>
      </c>
    </row>
    <row r="818" spans="1:3">
      <c r="A818" s="37">
        <v>2018</v>
      </c>
      <c r="B818" s="15">
        <v>13.1</v>
      </c>
      <c r="C818" s="15">
        <v>24456.75</v>
      </c>
    </row>
    <row r="819" spans="1:3">
      <c r="A819" s="37">
        <v>2019</v>
      </c>
      <c r="B819" s="15">
        <v>12.7</v>
      </c>
      <c r="C819" s="15">
        <v>25802.5</v>
      </c>
    </row>
    <row r="820" spans="1:3">
      <c r="A820" s="36" t="s">
        <v>38</v>
      </c>
      <c r="B820" s="15">
        <v>259.3</v>
      </c>
      <c r="C820" s="15">
        <v>20374</v>
      </c>
    </row>
    <row r="821" spans="1:3">
      <c r="A821" s="37">
        <v>1997</v>
      </c>
      <c r="B821" s="15">
        <v>13.6</v>
      </c>
      <c r="C821" s="15"/>
    </row>
    <row r="822" spans="1:3">
      <c r="A822" s="37">
        <v>1998</v>
      </c>
      <c r="B822" s="15">
        <v>15.1</v>
      </c>
      <c r="C822" s="15"/>
    </row>
    <row r="823" spans="1:3">
      <c r="A823" s="37">
        <v>1999</v>
      </c>
      <c r="B823" s="15">
        <v>13.1</v>
      </c>
      <c r="C823" s="15"/>
    </row>
    <row r="824" spans="1:3">
      <c r="A824" s="37">
        <v>2000</v>
      </c>
      <c r="B824" s="15">
        <v>10.4</v>
      </c>
      <c r="C824" s="15"/>
    </row>
    <row r="825" spans="1:3">
      <c r="A825" s="37">
        <v>2001</v>
      </c>
      <c r="B825" s="15">
        <v>13.8</v>
      </c>
      <c r="C825" s="15"/>
    </row>
    <row r="826" spans="1:3">
      <c r="A826" s="37">
        <v>2002</v>
      </c>
      <c r="B826" s="15">
        <v>11.6</v>
      </c>
      <c r="C826" s="15"/>
    </row>
    <row r="827" spans="1:3">
      <c r="A827" s="37">
        <v>2003</v>
      </c>
      <c r="B827" s="15">
        <v>9.6999999999999993</v>
      </c>
      <c r="C827" s="15"/>
    </row>
    <row r="828" spans="1:3">
      <c r="A828" s="37">
        <v>2004</v>
      </c>
      <c r="B828" s="15">
        <v>9.6999999999999993</v>
      </c>
      <c r="C828" s="15"/>
    </row>
    <row r="829" spans="1:3">
      <c r="A829" s="37">
        <v>2005</v>
      </c>
      <c r="B829" s="15">
        <v>11.2</v>
      </c>
      <c r="C829" s="15">
        <v>980.75</v>
      </c>
    </row>
    <row r="830" spans="1:3">
      <c r="A830" s="37">
        <v>2006</v>
      </c>
      <c r="B830" s="15">
        <v>11.4</v>
      </c>
      <c r="C830" s="15">
        <v>1041</v>
      </c>
    </row>
    <row r="831" spans="1:3">
      <c r="A831" s="37">
        <v>2007</v>
      </c>
      <c r="B831" s="15">
        <v>9.3000000000000007</v>
      </c>
      <c r="C831" s="15">
        <v>1019.5</v>
      </c>
    </row>
    <row r="832" spans="1:3">
      <c r="A832" s="37">
        <v>2008</v>
      </c>
      <c r="B832" s="15">
        <v>11.8</v>
      </c>
      <c r="C832" s="15">
        <v>1042</v>
      </c>
    </row>
    <row r="833" spans="1:3">
      <c r="A833" s="37">
        <v>2009</v>
      </c>
      <c r="B833" s="15">
        <v>10.9</v>
      </c>
      <c r="C833" s="15">
        <v>958.5</v>
      </c>
    </row>
    <row r="834" spans="1:3">
      <c r="A834" s="37">
        <v>2010</v>
      </c>
      <c r="B834" s="15">
        <v>12.6</v>
      </c>
      <c r="C834" s="15">
        <v>1110.25</v>
      </c>
    </row>
    <row r="835" spans="1:3">
      <c r="A835" s="37">
        <v>2011</v>
      </c>
      <c r="B835" s="15">
        <v>9.9</v>
      </c>
      <c r="C835" s="15">
        <v>1415.75</v>
      </c>
    </row>
    <row r="836" spans="1:3">
      <c r="A836" s="37">
        <v>2012</v>
      </c>
      <c r="B836" s="15">
        <v>11.4</v>
      </c>
      <c r="C836" s="15">
        <v>1557</v>
      </c>
    </row>
    <row r="837" spans="1:3">
      <c r="A837" s="37">
        <v>2013</v>
      </c>
      <c r="B837" s="15">
        <v>13.2</v>
      </c>
      <c r="C837" s="15">
        <v>1496.25</v>
      </c>
    </row>
    <row r="838" spans="1:3">
      <c r="A838" s="37">
        <v>2014</v>
      </c>
      <c r="B838" s="15">
        <v>9.6999999999999993</v>
      </c>
      <c r="C838" s="15">
        <v>1590.75</v>
      </c>
    </row>
    <row r="839" spans="1:3">
      <c r="A839" s="37">
        <v>2015</v>
      </c>
      <c r="B839" s="15">
        <v>10.7</v>
      </c>
      <c r="C839" s="15">
        <v>1421.25</v>
      </c>
    </row>
    <row r="840" spans="1:3">
      <c r="A840" s="37">
        <v>2016</v>
      </c>
      <c r="B840" s="15">
        <v>11.1</v>
      </c>
      <c r="C840" s="15">
        <v>1341.75</v>
      </c>
    </row>
    <row r="841" spans="1:3">
      <c r="A841" s="37">
        <v>2017</v>
      </c>
      <c r="B841" s="15">
        <v>11.3</v>
      </c>
      <c r="C841" s="15">
        <v>1752.5</v>
      </c>
    </row>
    <row r="842" spans="1:3">
      <c r="A842" s="37">
        <v>2018</v>
      </c>
      <c r="B842" s="15">
        <v>9.6999999999999993</v>
      </c>
      <c r="C842" s="15">
        <v>2052</v>
      </c>
    </row>
    <row r="843" spans="1:3">
      <c r="A843" s="37">
        <v>2019</v>
      </c>
      <c r="B843" s="15">
        <v>8.1</v>
      </c>
      <c r="C843" s="15">
        <v>1594.75</v>
      </c>
    </row>
    <row r="844" spans="1:3">
      <c r="A844" s="36" t="s">
        <v>39</v>
      </c>
      <c r="B844" s="15">
        <v>291.89999999999992</v>
      </c>
      <c r="C844" s="15">
        <v>277477.25</v>
      </c>
    </row>
    <row r="845" spans="1:3">
      <c r="A845" s="37">
        <v>1997</v>
      </c>
      <c r="B845" s="15">
        <v>11</v>
      </c>
      <c r="C845" s="15"/>
    </row>
    <row r="846" spans="1:3">
      <c r="A846" s="37">
        <v>1998</v>
      </c>
      <c r="B846" s="15">
        <v>11.2</v>
      </c>
      <c r="C846" s="15"/>
    </row>
    <row r="847" spans="1:3">
      <c r="A847" s="37">
        <v>1999</v>
      </c>
      <c r="B847" s="15">
        <v>12</v>
      </c>
      <c r="C847" s="15"/>
    </row>
    <row r="848" spans="1:3">
      <c r="A848" s="37">
        <v>2000</v>
      </c>
      <c r="B848" s="15">
        <v>10</v>
      </c>
      <c r="C848" s="15"/>
    </row>
    <row r="849" spans="1:3">
      <c r="A849" s="37">
        <v>2001</v>
      </c>
      <c r="B849" s="15">
        <v>10.5</v>
      </c>
      <c r="C849" s="15"/>
    </row>
    <row r="850" spans="1:3">
      <c r="A850" s="37">
        <v>2002</v>
      </c>
      <c r="B850" s="15">
        <v>9.8000000000000007</v>
      </c>
      <c r="C850" s="15"/>
    </row>
    <row r="851" spans="1:3">
      <c r="A851" s="37">
        <v>2003</v>
      </c>
      <c r="B851" s="15">
        <v>10.9</v>
      </c>
      <c r="C851" s="15"/>
    </row>
    <row r="852" spans="1:3">
      <c r="A852" s="37">
        <v>2004</v>
      </c>
      <c r="B852" s="15">
        <v>11.6</v>
      </c>
      <c r="C852" s="15"/>
    </row>
    <row r="853" spans="1:3">
      <c r="A853" s="37">
        <v>2005</v>
      </c>
      <c r="B853" s="15">
        <v>12.3</v>
      </c>
      <c r="C853" s="15">
        <v>16646.75</v>
      </c>
    </row>
    <row r="854" spans="1:3">
      <c r="A854" s="37">
        <v>2006</v>
      </c>
      <c r="B854" s="15">
        <v>12.1</v>
      </c>
      <c r="C854" s="15">
        <v>16832.5</v>
      </c>
    </row>
    <row r="855" spans="1:3">
      <c r="A855" s="37">
        <v>2007</v>
      </c>
      <c r="B855" s="15">
        <v>12.8</v>
      </c>
      <c r="C855" s="15">
        <v>17114.75</v>
      </c>
    </row>
    <row r="856" spans="1:3">
      <c r="A856" s="37">
        <v>2008</v>
      </c>
      <c r="B856" s="15">
        <v>13.7</v>
      </c>
      <c r="C856" s="15">
        <v>17048.5</v>
      </c>
    </row>
    <row r="857" spans="1:3">
      <c r="A857" s="37">
        <v>2009</v>
      </c>
      <c r="B857" s="15">
        <v>13.3</v>
      </c>
      <c r="C857" s="15">
        <v>16889.25</v>
      </c>
    </row>
    <row r="858" spans="1:3">
      <c r="A858" s="37">
        <v>2010</v>
      </c>
      <c r="B858" s="15">
        <v>15.4</v>
      </c>
      <c r="C858" s="15">
        <v>17274.25</v>
      </c>
    </row>
    <row r="859" spans="1:3">
      <c r="A859" s="37">
        <v>2011</v>
      </c>
      <c r="B859" s="15">
        <v>15.1</v>
      </c>
      <c r="C859" s="15">
        <v>17958.25</v>
      </c>
    </row>
    <row r="860" spans="1:3">
      <c r="A860" s="37">
        <v>2012</v>
      </c>
      <c r="B860" s="15">
        <v>15.4</v>
      </c>
      <c r="C860" s="15">
        <v>17856.75</v>
      </c>
    </row>
    <row r="861" spans="1:3">
      <c r="A861" s="37">
        <v>2013</v>
      </c>
      <c r="B861" s="15">
        <v>14.9</v>
      </c>
      <c r="C861" s="15">
        <v>17476</v>
      </c>
    </row>
    <row r="862" spans="1:3">
      <c r="A862" s="37">
        <v>2014</v>
      </c>
      <c r="B862" s="15">
        <v>15.6</v>
      </c>
      <c r="C862" s="15">
        <v>17700</v>
      </c>
    </row>
    <row r="863" spans="1:3">
      <c r="A863" s="37">
        <v>2015</v>
      </c>
      <c r="B863" s="15">
        <v>13.6</v>
      </c>
      <c r="C863" s="15">
        <v>18222.5</v>
      </c>
    </row>
    <row r="864" spans="1:3">
      <c r="A864" s="37">
        <v>2016</v>
      </c>
      <c r="B864" s="15">
        <v>13.7</v>
      </c>
      <c r="C864" s="15">
        <v>19116.25</v>
      </c>
    </row>
    <row r="865" spans="1:3">
      <c r="A865" s="37">
        <v>2017</v>
      </c>
      <c r="B865" s="15">
        <v>12.7</v>
      </c>
      <c r="C865" s="15">
        <v>21237</v>
      </c>
    </row>
    <row r="866" spans="1:3">
      <c r="A866" s="37">
        <v>2018</v>
      </c>
      <c r="B866" s="15">
        <v>11.9</v>
      </c>
      <c r="C866" s="15">
        <v>22661.25</v>
      </c>
    </row>
    <row r="867" spans="1:3">
      <c r="A867" s="37">
        <v>2019</v>
      </c>
      <c r="B867" s="15">
        <v>12.4</v>
      </c>
      <c r="C867" s="15">
        <v>23443.25</v>
      </c>
    </row>
    <row r="868" spans="1:3">
      <c r="A868" s="36" t="s">
        <v>40</v>
      </c>
      <c r="B868" s="15">
        <v>331.3</v>
      </c>
      <c r="C868" s="15">
        <v>113086.5</v>
      </c>
    </row>
    <row r="869" spans="1:3">
      <c r="A869" s="37">
        <v>1997</v>
      </c>
      <c r="B869" s="15">
        <v>13.7</v>
      </c>
      <c r="C869" s="15"/>
    </row>
    <row r="870" spans="1:3">
      <c r="A870" s="37">
        <v>1998</v>
      </c>
      <c r="B870" s="15">
        <v>14.1</v>
      </c>
      <c r="C870" s="15"/>
    </row>
    <row r="871" spans="1:3">
      <c r="A871" s="37">
        <v>1999</v>
      </c>
      <c r="B871" s="15">
        <v>12.8</v>
      </c>
      <c r="C871" s="15"/>
    </row>
    <row r="872" spans="1:3">
      <c r="A872" s="37">
        <v>2000</v>
      </c>
      <c r="B872" s="15">
        <v>14.9</v>
      </c>
      <c r="C872" s="15"/>
    </row>
    <row r="873" spans="1:3">
      <c r="A873" s="37">
        <v>2001</v>
      </c>
      <c r="B873" s="15">
        <v>15.1</v>
      </c>
      <c r="C873" s="15"/>
    </row>
    <row r="874" spans="1:3">
      <c r="A874" s="37">
        <v>2002</v>
      </c>
      <c r="B874" s="15">
        <v>14.1</v>
      </c>
      <c r="C874" s="15"/>
    </row>
    <row r="875" spans="1:3">
      <c r="A875" s="37">
        <v>2003</v>
      </c>
      <c r="B875" s="15">
        <v>12.8</v>
      </c>
      <c r="C875" s="15"/>
    </row>
    <row r="876" spans="1:3">
      <c r="A876" s="37">
        <v>2004</v>
      </c>
      <c r="B876" s="15">
        <v>10.8</v>
      </c>
      <c r="C876" s="15"/>
    </row>
    <row r="877" spans="1:3">
      <c r="A877" s="37">
        <v>2005</v>
      </c>
      <c r="B877" s="15">
        <v>15.6</v>
      </c>
      <c r="C877" s="15">
        <v>6673.75</v>
      </c>
    </row>
    <row r="878" spans="1:3">
      <c r="A878" s="37">
        <v>2006</v>
      </c>
      <c r="B878" s="15">
        <v>15.2</v>
      </c>
      <c r="C878" s="15">
        <v>6938</v>
      </c>
    </row>
    <row r="879" spans="1:3">
      <c r="A879" s="37">
        <v>2007</v>
      </c>
      <c r="B879" s="15">
        <v>13.4</v>
      </c>
      <c r="C879" s="15">
        <v>6957.5</v>
      </c>
    </row>
    <row r="880" spans="1:3">
      <c r="A880" s="37">
        <v>2008</v>
      </c>
      <c r="B880" s="15">
        <v>13.6</v>
      </c>
      <c r="C880" s="15">
        <v>7208</v>
      </c>
    </row>
    <row r="881" spans="1:3">
      <c r="A881" s="37">
        <v>2009</v>
      </c>
      <c r="B881" s="15">
        <v>12.9</v>
      </c>
      <c r="C881" s="15">
        <v>6541.75</v>
      </c>
    </row>
    <row r="882" spans="1:3">
      <c r="A882" s="37">
        <v>2010</v>
      </c>
      <c r="B882" s="15">
        <v>16.3</v>
      </c>
      <c r="C882" s="15">
        <v>6768.75</v>
      </c>
    </row>
    <row r="883" spans="1:3">
      <c r="A883" s="37">
        <v>2011</v>
      </c>
      <c r="B883" s="15">
        <v>13.9</v>
      </c>
      <c r="C883" s="15">
        <v>6844.25</v>
      </c>
    </row>
    <row r="884" spans="1:3">
      <c r="A884" s="37">
        <v>2012</v>
      </c>
      <c r="B884" s="15">
        <v>18</v>
      </c>
      <c r="C884" s="15">
        <v>6967.25</v>
      </c>
    </row>
    <row r="885" spans="1:3">
      <c r="A885" s="37">
        <v>2013</v>
      </c>
      <c r="B885" s="15">
        <v>21.2</v>
      </c>
      <c r="C885" s="15">
        <v>7074.25</v>
      </c>
    </row>
    <row r="886" spans="1:3">
      <c r="A886" s="37">
        <v>2014</v>
      </c>
      <c r="B886" s="15">
        <v>17.3</v>
      </c>
      <c r="C886" s="15">
        <v>7285</v>
      </c>
    </row>
    <row r="887" spans="1:3">
      <c r="A887" s="37">
        <v>2015</v>
      </c>
      <c r="B887" s="15">
        <v>14.2</v>
      </c>
      <c r="C887" s="15">
        <v>7338.25</v>
      </c>
    </row>
    <row r="888" spans="1:3">
      <c r="A888" s="37">
        <v>2016</v>
      </c>
      <c r="B888" s="15">
        <v>14.6</v>
      </c>
      <c r="C888" s="15">
        <v>8087</v>
      </c>
    </row>
    <row r="889" spans="1:3">
      <c r="A889" s="37">
        <v>2017</v>
      </c>
      <c r="B889" s="15">
        <v>12.6</v>
      </c>
      <c r="C889" s="15">
        <v>8814.5</v>
      </c>
    </row>
    <row r="890" spans="1:3">
      <c r="A890" s="37">
        <v>2018</v>
      </c>
      <c r="B890" s="15">
        <v>13.4</v>
      </c>
      <c r="C890" s="15">
        <v>9804.25</v>
      </c>
    </row>
    <row r="891" spans="1:3">
      <c r="A891" s="37">
        <v>2019</v>
      </c>
      <c r="B891" s="15">
        <v>10.8</v>
      </c>
      <c r="C891" s="15">
        <v>9784</v>
      </c>
    </row>
    <row r="892" spans="1:3">
      <c r="A892" s="36" t="s">
        <v>41</v>
      </c>
      <c r="B892" s="15">
        <v>280.00000000000006</v>
      </c>
      <c r="C892" s="15">
        <v>121408</v>
      </c>
    </row>
    <row r="893" spans="1:3">
      <c r="A893" s="37">
        <v>1997</v>
      </c>
      <c r="B893" s="15">
        <v>11.6</v>
      </c>
      <c r="C893" s="15"/>
    </row>
    <row r="894" spans="1:3">
      <c r="A894" s="37">
        <v>1998</v>
      </c>
      <c r="B894" s="15">
        <v>15</v>
      </c>
      <c r="C894" s="15"/>
    </row>
    <row r="895" spans="1:3">
      <c r="A895" s="37">
        <v>1999</v>
      </c>
      <c r="B895" s="15">
        <v>12.6</v>
      </c>
      <c r="C895" s="15"/>
    </row>
    <row r="896" spans="1:3">
      <c r="A896" s="37">
        <v>2000</v>
      </c>
      <c r="B896" s="15">
        <v>10.9</v>
      </c>
      <c r="C896" s="15"/>
    </row>
    <row r="897" spans="1:3">
      <c r="A897" s="37">
        <v>2001</v>
      </c>
      <c r="B897" s="15">
        <v>11.8</v>
      </c>
      <c r="C897" s="15"/>
    </row>
    <row r="898" spans="1:3">
      <c r="A898" s="37">
        <v>2002</v>
      </c>
      <c r="B898" s="15">
        <v>10.9</v>
      </c>
      <c r="C898" s="15"/>
    </row>
    <row r="899" spans="1:3">
      <c r="A899" s="37">
        <v>2003</v>
      </c>
      <c r="B899" s="15">
        <v>12.5</v>
      </c>
      <c r="C899" s="15"/>
    </row>
    <row r="900" spans="1:3">
      <c r="A900" s="37">
        <v>2004</v>
      </c>
      <c r="B900" s="15">
        <v>11.8</v>
      </c>
      <c r="C900" s="15"/>
    </row>
    <row r="901" spans="1:3">
      <c r="A901" s="37">
        <v>2005</v>
      </c>
      <c r="B901" s="15">
        <v>12</v>
      </c>
      <c r="C901" s="15">
        <v>7404</v>
      </c>
    </row>
    <row r="902" spans="1:3">
      <c r="A902" s="37">
        <v>2006</v>
      </c>
      <c r="B902" s="15">
        <v>11.8</v>
      </c>
      <c r="C902" s="15">
        <v>8214.25</v>
      </c>
    </row>
    <row r="903" spans="1:3">
      <c r="A903" s="37">
        <v>2007</v>
      </c>
      <c r="B903" s="15">
        <v>12.8</v>
      </c>
      <c r="C903" s="15">
        <v>8332</v>
      </c>
    </row>
    <row r="904" spans="1:3">
      <c r="A904" s="37">
        <v>2008</v>
      </c>
      <c r="B904" s="15">
        <v>10.6</v>
      </c>
      <c r="C904" s="15">
        <v>7952.25</v>
      </c>
    </row>
    <row r="905" spans="1:3">
      <c r="A905" s="37">
        <v>2009</v>
      </c>
      <c r="B905" s="15">
        <v>13.4</v>
      </c>
      <c r="C905" s="15">
        <v>7166</v>
      </c>
    </row>
    <row r="906" spans="1:3">
      <c r="A906" s="37">
        <v>2010</v>
      </c>
      <c r="B906" s="15">
        <v>14.3</v>
      </c>
      <c r="C906" s="15">
        <v>7194.25</v>
      </c>
    </row>
    <row r="907" spans="1:3">
      <c r="A907" s="37">
        <v>2011</v>
      </c>
      <c r="B907" s="15">
        <v>14.4</v>
      </c>
      <c r="C907" s="15">
        <v>7142</v>
      </c>
    </row>
    <row r="908" spans="1:3">
      <c r="A908" s="37">
        <v>2012</v>
      </c>
      <c r="B908" s="15">
        <v>13.5</v>
      </c>
      <c r="C908" s="15">
        <v>7051.5</v>
      </c>
    </row>
    <row r="909" spans="1:3">
      <c r="A909" s="37">
        <v>2013</v>
      </c>
      <c r="B909" s="15">
        <v>14</v>
      </c>
      <c r="C909" s="15">
        <v>7258</v>
      </c>
    </row>
    <row r="910" spans="1:3">
      <c r="A910" s="37">
        <v>2014</v>
      </c>
      <c r="B910" s="15">
        <v>14.4</v>
      </c>
      <c r="C910" s="15">
        <v>7485.5</v>
      </c>
    </row>
    <row r="911" spans="1:3">
      <c r="A911" s="37">
        <v>2015</v>
      </c>
      <c r="B911" s="15">
        <v>11.9</v>
      </c>
      <c r="C911" s="15">
        <v>8433.5</v>
      </c>
    </row>
    <row r="912" spans="1:3">
      <c r="A912" s="37">
        <v>2016</v>
      </c>
      <c r="B912" s="15">
        <v>11.8</v>
      </c>
      <c r="C912" s="15">
        <v>8756.25</v>
      </c>
    </row>
    <row r="913" spans="1:3">
      <c r="A913" s="37">
        <v>2017</v>
      </c>
      <c r="B913" s="15">
        <v>10.199999999999999</v>
      </c>
      <c r="C913" s="15">
        <v>9361.25</v>
      </c>
    </row>
    <row r="914" spans="1:3">
      <c r="A914" s="37">
        <v>2018</v>
      </c>
      <c r="B914" s="15">
        <v>9.6999999999999993</v>
      </c>
      <c r="C914" s="15">
        <v>10125.5</v>
      </c>
    </row>
    <row r="915" spans="1:3">
      <c r="A915" s="37">
        <v>2019</v>
      </c>
      <c r="B915" s="15">
        <v>8.1</v>
      </c>
      <c r="C915" s="15">
        <v>9531.75</v>
      </c>
    </row>
    <row r="916" spans="1:3">
      <c r="A916" s="36" t="s">
        <v>42</v>
      </c>
      <c r="B916" s="15">
        <v>253.89999999999998</v>
      </c>
      <c r="C916" s="15">
        <v>302109.75</v>
      </c>
    </row>
    <row r="917" spans="1:3">
      <c r="A917" s="37">
        <v>1997</v>
      </c>
      <c r="B917" s="15">
        <v>11.2</v>
      </c>
      <c r="C917" s="15"/>
    </row>
    <row r="918" spans="1:3">
      <c r="A918" s="37">
        <v>1998</v>
      </c>
      <c r="B918" s="15">
        <v>11.3</v>
      </c>
      <c r="C918" s="15"/>
    </row>
    <row r="919" spans="1:3">
      <c r="A919" s="37">
        <v>1999</v>
      </c>
      <c r="B919" s="15">
        <v>9.3000000000000007</v>
      </c>
      <c r="C919" s="15"/>
    </row>
    <row r="920" spans="1:3">
      <c r="A920" s="37">
        <v>2000</v>
      </c>
      <c r="B920" s="15">
        <v>8.6</v>
      </c>
      <c r="C920" s="15"/>
    </row>
    <row r="921" spans="1:3">
      <c r="A921" s="37">
        <v>2001</v>
      </c>
      <c r="B921" s="15">
        <v>9.6</v>
      </c>
      <c r="C921" s="15"/>
    </row>
    <row r="922" spans="1:3">
      <c r="A922" s="37">
        <v>2002</v>
      </c>
      <c r="B922" s="15">
        <v>9.5</v>
      </c>
      <c r="C922" s="15"/>
    </row>
    <row r="923" spans="1:3">
      <c r="A923" s="37">
        <v>2003</v>
      </c>
      <c r="B923" s="15">
        <v>10.5</v>
      </c>
      <c r="C923" s="15"/>
    </row>
    <row r="924" spans="1:3">
      <c r="A924" s="37">
        <v>2004</v>
      </c>
      <c r="B924" s="15">
        <v>11.4</v>
      </c>
      <c r="C924" s="15"/>
    </row>
    <row r="925" spans="1:3">
      <c r="A925" s="37">
        <v>2005</v>
      </c>
      <c r="B925" s="15">
        <v>11.2</v>
      </c>
      <c r="C925" s="15">
        <v>19082.25</v>
      </c>
    </row>
    <row r="926" spans="1:3">
      <c r="A926" s="37">
        <v>2006</v>
      </c>
      <c r="B926" s="15">
        <v>11.3</v>
      </c>
      <c r="C926" s="15">
        <v>19876.25</v>
      </c>
    </row>
    <row r="927" spans="1:3">
      <c r="A927" s="37">
        <v>2007</v>
      </c>
      <c r="B927" s="15">
        <v>10.4</v>
      </c>
      <c r="C927" s="15">
        <v>19687.75</v>
      </c>
    </row>
    <row r="928" spans="1:3">
      <c r="A928" s="37">
        <v>2008</v>
      </c>
      <c r="B928" s="15">
        <v>11</v>
      </c>
      <c r="C928" s="15">
        <v>18685.25</v>
      </c>
    </row>
    <row r="929" spans="1:3">
      <c r="A929" s="37">
        <v>2009</v>
      </c>
      <c r="B929" s="15">
        <v>11.1</v>
      </c>
      <c r="C929" s="15">
        <v>17600</v>
      </c>
    </row>
    <row r="930" spans="1:3">
      <c r="A930" s="37">
        <v>2010</v>
      </c>
      <c r="B930" s="15">
        <v>12.2</v>
      </c>
      <c r="C930" s="15">
        <v>17871</v>
      </c>
    </row>
    <row r="931" spans="1:3">
      <c r="A931" s="37">
        <v>2011</v>
      </c>
      <c r="B931" s="15">
        <v>12.6</v>
      </c>
      <c r="C931" s="15">
        <v>18478.5</v>
      </c>
    </row>
    <row r="932" spans="1:3">
      <c r="A932" s="37">
        <v>2012</v>
      </c>
      <c r="B932" s="15">
        <v>13.9</v>
      </c>
      <c r="C932" s="15">
        <v>18634.75</v>
      </c>
    </row>
    <row r="933" spans="1:3">
      <c r="A933" s="37">
        <v>2013</v>
      </c>
      <c r="B933" s="15">
        <v>11.2</v>
      </c>
      <c r="C933" s="15">
        <v>18940</v>
      </c>
    </row>
    <row r="934" spans="1:3">
      <c r="A934" s="37">
        <v>2014</v>
      </c>
      <c r="B934" s="15">
        <v>12.5</v>
      </c>
      <c r="C934" s="15">
        <v>19259.25</v>
      </c>
    </row>
    <row r="935" spans="1:3">
      <c r="A935" s="37">
        <v>2015</v>
      </c>
      <c r="B935" s="15">
        <v>12.3</v>
      </c>
      <c r="C935" s="15">
        <v>19999.75</v>
      </c>
    </row>
    <row r="936" spans="1:3">
      <c r="A936" s="37">
        <v>2016</v>
      </c>
      <c r="B936" s="15">
        <v>11.1</v>
      </c>
      <c r="C936" s="15">
        <v>20964.75</v>
      </c>
    </row>
    <row r="937" spans="1:3">
      <c r="A937" s="37">
        <v>2017</v>
      </c>
      <c r="B937" s="15">
        <v>11.2</v>
      </c>
      <c r="C937" s="15">
        <v>22903</v>
      </c>
    </row>
    <row r="938" spans="1:3">
      <c r="A938" s="37">
        <v>2018</v>
      </c>
      <c r="B938" s="15">
        <v>11.8</v>
      </c>
      <c r="C938" s="15">
        <v>24576.5</v>
      </c>
    </row>
    <row r="939" spans="1:3">
      <c r="A939" s="37">
        <v>2019</v>
      </c>
      <c r="B939" s="15">
        <v>8.6999999999999993</v>
      </c>
      <c r="C939" s="15">
        <v>25550.75</v>
      </c>
    </row>
    <row r="940" spans="1:3">
      <c r="A940" s="36" t="s">
        <v>43</v>
      </c>
      <c r="B940" s="15">
        <v>261</v>
      </c>
      <c r="C940" s="15">
        <v>26899.25</v>
      </c>
    </row>
    <row r="941" spans="1:3">
      <c r="A941" s="37">
        <v>1997</v>
      </c>
      <c r="B941" s="15">
        <v>12.7</v>
      </c>
      <c r="C941" s="15"/>
    </row>
    <row r="942" spans="1:3">
      <c r="A942" s="37">
        <v>1998</v>
      </c>
      <c r="B942" s="15">
        <v>11.6</v>
      </c>
      <c r="C942" s="15"/>
    </row>
    <row r="943" spans="1:3">
      <c r="A943" s="37">
        <v>1999</v>
      </c>
      <c r="B943" s="15">
        <v>10</v>
      </c>
      <c r="C943" s="15"/>
    </row>
    <row r="944" spans="1:3">
      <c r="A944" s="37">
        <v>2000</v>
      </c>
      <c r="B944" s="15">
        <v>10.199999999999999</v>
      </c>
      <c r="C944" s="15"/>
    </row>
    <row r="945" spans="1:3">
      <c r="A945" s="37">
        <v>2001</v>
      </c>
      <c r="B945" s="15">
        <v>9.6</v>
      </c>
      <c r="C945" s="15"/>
    </row>
    <row r="946" spans="1:3">
      <c r="A946" s="37">
        <v>2002</v>
      </c>
      <c r="B946" s="15">
        <v>11</v>
      </c>
      <c r="C946" s="15"/>
    </row>
    <row r="947" spans="1:3">
      <c r="A947" s="37">
        <v>2003</v>
      </c>
      <c r="B947" s="15">
        <v>11.5</v>
      </c>
      <c r="C947" s="15"/>
    </row>
    <row r="948" spans="1:3">
      <c r="A948" s="37">
        <v>2004</v>
      </c>
      <c r="B948" s="15">
        <v>11.5</v>
      </c>
      <c r="C948" s="15"/>
    </row>
    <row r="949" spans="1:3">
      <c r="A949" s="37">
        <v>2005</v>
      </c>
      <c r="B949" s="15">
        <v>12.1</v>
      </c>
      <c r="C949" s="15">
        <v>1861.5</v>
      </c>
    </row>
    <row r="950" spans="1:3">
      <c r="A950" s="37">
        <v>2006</v>
      </c>
      <c r="B950" s="15">
        <v>10.5</v>
      </c>
      <c r="C950" s="15">
        <v>1857</v>
      </c>
    </row>
    <row r="951" spans="1:3">
      <c r="A951" s="37">
        <v>2007</v>
      </c>
      <c r="B951" s="15">
        <v>9.5</v>
      </c>
      <c r="C951" s="15">
        <v>1828.25</v>
      </c>
    </row>
    <row r="952" spans="1:3">
      <c r="A952" s="37">
        <v>2008</v>
      </c>
      <c r="B952" s="15">
        <v>12.7</v>
      </c>
      <c r="C952" s="15">
        <v>1681</v>
      </c>
    </row>
    <row r="953" spans="1:3">
      <c r="A953" s="37">
        <v>2009</v>
      </c>
      <c r="B953" s="15">
        <v>13</v>
      </c>
      <c r="C953" s="15">
        <v>1551.75</v>
      </c>
    </row>
    <row r="954" spans="1:3">
      <c r="A954" s="37">
        <v>2010</v>
      </c>
      <c r="B954" s="15">
        <v>14</v>
      </c>
      <c r="C954" s="15">
        <v>1589</v>
      </c>
    </row>
    <row r="955" spans="1:3">
      <c r="A955" s="37">
        <v>2011</v>
      </c>
      <c r="B955" s="15">
        <v>13.4</v>
      </c>
      <c r="C955" s="15">
        <v>1585</v>
      </c>
    </row>
    <row r="956" spans="1:3">
      <c r="A956" s="37">
        <v>2012</v>
      </c>
      <c r="B956" s="15">
        <v>13.6</v>
      </c>
      <c r="C956" s="15">
        <v>1580</v>
      </c>
    </row>
    <row r="957" spans="1:3">
      <c r="A957" s="37">
        <v>2013</v>
      </c>
      <c r="B957" s="15">
        <v>9.3000000000000007</v>
      </c>
      <c r="C957" s="15">
        <v>1555</v>
      </c>
    </row>
    <row r="958" spans="1:3">
      <c r="A958" s="37">
        <v>2014</v>
      </c>
      <c r="B958" s="15">
        <v>11.3</v>
      </c>
      <c r="C958" s="15">
        <v>1664.5</v>
      </c>
    </row>
    <row r="959" spans="1:3">
      <c r="A959" s="37">
        <v>2015</v>
      </c>
      <c r="B959" s="15">
        <v>11.8</v>
      </c>
      <c r="C959" s="15">
        <v>1665.25</v>
      </c>
    </row>
    <row r="960" spans="1:3">
      <c r="A960" s="37">
        <v>2016</v>
      </c>
      <c r="B960" s="15">
        <v>11.4</v>
      </c>
      <c r="C960" s="15">
        <v>1697.25</v>
      </c>
    </row>
    <row r="961" spans="1:3">
      <c r="A961" s="37">
        <v>2017</v>
      </c>
      <c r="B961" s="15">
        <v>12.2</v>
      </c>
      <c r="C961" s="15">
        <v>2104.25</v>
      </c>
    </row>
    <row r="962" spans="1:3">
      <c r="A962" s="37">
        <v>2018</v>
      </c>
      <c r="B962" s="15">
        <v>8.9</v>
      </c>
      <c r="C962" s="15">
        <v>2558.5</v>
      </c>
    </row>
    <row r="963" spans="1:3">
      <c r="A963" s="37">
        <v>2019</v>
      </c>
      <c r="B963" s="15">
        <v>9.1999999999999993</v>
      </c>
      <c r="C963" s="15">
        <v>2121</v>
      </c>
    </row>
    <row r="964" spans="1:3">
      <c r="A964" s="36" t="s">
        <v>44</v>
      </c>
      <c r="B964" s="15">
        <v>334.90000000000009</v>
      </c>
      <c r="C964" s="15">
        <v>140982.25</v>
      </c>
    </row>
    <row r="965" spans="1:3">
      <c r="A965" s="37">
        <v>1997</v>
      </c>
      <c r="B965" s="15">
        <v>13.1</v>
      </c>
      <c r="C965" s="15"/>
    </row>
    <row r="966" spans="1:3">
      <c r="A966" s="37">
        <v>1998</v>
      </c>
      <c r="B966" s="15">
        <v>13.7</v>
      </c>
      <c r="C966" s="15"/>
    </row>
    <row r="967" spans="1:3">
      <c r="A967" s="37">
        <v>1999</v>
      </c>
      <c r="B967" s="15">
        <v>11.7</v>
      </c>
      <c r="C967" s="15"/>
    </row>
    <row r="968" spans="1:3">
      <c r="A968" s="37">
        <v>2000</v>
      </c>
      <c r="B968" s="15">
        <v>11.1</v>
      </c>
      <c r="C968" s="15"/>
    </row>
    <row r="969" spans="1:3">
      <c r="A969" s="37">
        <v>2001</v>
      </c>
      <c r="B969" s="15">
        <v>15.1</v>
      </c>
      <c r="C969" s="15"/>
    </row>
    <row r="970" spans="1:3">
      <c r="A970" s="37">
        <v>2002</v>
      </c>
      <c r="B970" s="15">
        <v>14.3</v>
      </c>
      <c r="C970" s="15"/>
    </row>
    <row r="971" spans="1:3">
      <c r="A971" s="37">
        <v>2003</v>
      </c>
      <c r="B971" s="15">
        <v>12.7</v>
      </c>
      <c r="C971" s="15"/>
    </row>
    <row r="972" spans="1:3">
      <c r="A972" s="37">
        <v>2004</v>
      </c>
      <c r="B972" s="15">
        <v>14.9</v>
      </c>
      <c r="C972" s="15"/>
    </row>
    <row r="973" spans="1:3">
      <c r="A973" s="37">
        <v>2005</v>
      </c>
      <c r="B973" s="15">
        <v>15</v>
      </c>
      <c r="C973" s="15">
        <v>8347.5</v>
      </c>
    </row>
    <row r="974" spans="1:3">
      <c r="A974" s="37">
        <v>2006</v>
      </c>
      <c r="B974" s="15">
        <v>11.2</v>
      </c>
      <c r="C974" s="15">
        <v>9126.25</v>
      </c>
    </row>
    <row r="975" spans="1:3">
      <c r="A975" s="37">
        <v>2007</v>
      </c>
      <c r="B975" s="15">
        <v>14.1</v>
      </c>
      <c r="C975" s="15">
        <v>9453.25</v>
      </c>
    </row>
    <row r="976" spans="1:3">
      <c r="A976" s="37">
        <v>2008</v>
      </c>
      <c r="B976" s="15">
        <v>14</v>
      </c>
      <c r="C976" s="15">
        <v>9066.5</v>
      </c>
    </row>
    <row r="977" spans="1:3">
      <c r="A977" s="37">
        <v>2009</v>
      </c>
      <c r="B977" s="15">
        <v>13.7</v>
      </c>
      <c r="C977" s="15">
        <v>8111.25</v>
      </c>
    </row>
    <row r="978" spans="1:3">
      <c r="A978" s="37">
        <v>2010</v>
      </c>
      <c r="B978" s="15">
        <v>16.899999999999999</v>
      </c>
      <c r="C978" s="15">
        <v>7883</v>
      </c>
    </row>
    <row r="979" spans="1:3">
      <c r="A979" s="37">
        <v>2011</v>
      </c>
      <c r="B979" s="15">
        <v>19</v>
      </c>
      <c r="C979" s="15">
        <v>7888</v>
      </c>
    </row>
    <row r="980" spans="1:3">
      <c r="A980" s="37">
        <v>2012</v>
      </c>
      <c r="B980" s="15">
        <v>16.7</v>
      </c>
      <c r="C980" s="15">
        <v>8026.75</v>
      </c>
    </row>
    <row r="981" spans="1:3">
      <c r="A981" s="37">
        <v>2013</v>
      </c>
      <c r="B981" s="15">
        <v>19.3</v>
      </c>
      <c r="C981" s="15">
        <v>8266</v>
      </c>
    </row>
    <row r="982" spans="1:3">
      <c r="A982" s="37">
        <v>2014</v>
      </c>
      <c r="B982" s="15">
        <v>16.5</v>
      </c>
      <c r="C982" s="15">
        <v>8766.25</v>
      </c>
    </row>
    <row r="983" spans="1:3">
      <c r="A983" s="37">
        <v>2015</v>
      </c>
      <c r="B983" s="15">
        <v>14.3</v>
      </c>
      <c r="C983" s="15">
        <v>9389.75</v>
      </c>
    </row>
    <row r="984" spans="1:3">
      <c r="A984" s="37">
        <v>2016</v>
      </c>
      <c r="B984" s="15">
        <v>14.1</v>
      </c>
      <c r="C984" s="15">
        <v>10339.75</v>
      </c>
    </row>
    <row r="985" spans="1:3">
      <c r="A985" s="37">
        <v>2017</v>
      </c>
      <c r="B985" s="15">
        <v>15.6</v>
      </c>
      <c r="C985" s="15">
        <v>11330.75</v>
      </c>
    </row>
    <row r="986" spans="1:3">
      <c r="A986" s="37">
        <v>2018</v>
      </c>
      <c r="B986" s="15">
        <v>12.8</v>
      </c>
      <c r="C986" s="15">
        <v>12244.5</v>
      </c>
    </row>
    <row r="987" spans="1:3">
      <c r="A987" s="37">
        <v>2019</v>
      </c>
      <c r="B987" s="15">
        <v>15.1</v>
      </c>
      <c r="C987" s="15">
        <v>12742.75</v>
      </c>
    </row>
    <row r="988" spans="1:3">
      <c r="A988" s="36" t="s">
        <v>45</v>
      </c>
      <c r="B988" s="15">
        <v>277.90000000000009</v>
      </c>
      <c r="C988" s="15">
        <v>22514.25</v>
      </c>
    </row>
    <row r="989" spans="1:3">
      <c r="A989" s="37">
        <v>1997</v>
      </c>
      <c r="B989" s="15">
        <v>16.5</v>
      </c>
      <c r="C989" s="15"/>
    </row>
    <row r="990" spans="1:3">
      <c r="A990" s="37">
        <v>1998</v>
      </c>
      <c r="B990" s="15">
        <v>10.8</v>
      </c>
      <c r="C990" s="15"/>
    </row>
    <row r="991" spans="1:3">
      <c r="A991" s="37">
        <v>1999</v>
      </c>
      <c r="B991" s="15">
        <v>7.7</v>
      </c>
      <c r="C991" s="15"/>
    </row>
    <row r="992" spans="1:3">
      <c r="A992" s="37">
        <v>2000</v>
      </c>
      <c r="B992" s="15">
        <v>10.7</v>
      </c>
      <c r="C992" s="15"/>
    </row>
    <row r="993" spans="1:3">
      <c r="A993" s="37">
        <v>2001</v>
      </c>
      <c r="B993" s="15">
        <v>8.4</v>
      </c>
      <c r="C993" s="15"/>
    </row>
    <row r="994" spans="1:3">
      <c r="A994" s="37">
        <v>2002</v>
      </c>
      <c r="B994" s="15">
        <v>11.5</v>
      </c>
      <c r="C994" s="15"/>
    </row>
    <row r="995" spans="1:3">
      <c r="A995" s="37">
        <v>2003</v>
      </c>
      <c r="B995" s="15">
        <v>12.7</v>
      </c>
      <c r="C995" s="15"/>
    </row>
    <row r="996" spans="1:3">
      <c r="A996" s="37">
        <v>2004</v>
      </c>
      <c r="B996" s="15">
        <v>13.5</v>
      </c>
      <c r="C996" s="15"/>
    </row>
    <row r="997" spans="1:3">
      <c r="A997" s="37">
        <v>2005</v>
      </c>
      <c r="B997" s="15">
        <v>11.8</v>
      </c>
      <c r="C997" s="15">
        <v>1315.5</v>
      </c>
    </row>
    <row r="998" spans="1:3">
      <c r="A998" s="37">
        <v>2006</v>
      </c>
      <c r="B998" s="15">
        <v>10.7</v>
      </c>
      <c r="C998" s="15">
        <v>1382.25</v>
      </c>
    </row>
    <row r="999" spans="1:3">
      <c r="A999" s="37">
        <v>2007</v>
      </c>
      <c r="B999" s="15">
        <v>9.4</v>
      </c>
      <c r="C999" s="15">
        <v>1299.5</v>
      </c>
    </row>
    <row r="1000" spans="1:3">
      <c r="A1000" s="37">
        <v>2008</v>
      </c>
      <c r="B1000" s="15">
        <v>13.1</v>
      </c>
      <c r="C1000" s="15">
        <v>1273.75</v>
      </c>
    </row>
    <row r="1001" spans="1:3">
      <c r="A1001" s="37">
        <v>2009</v>
      </c>
      <c r="B1001" s="15">
        <v>14.1</v>
      </c>
      <c r="C1001" s="15">
        <v>1232.5</v>
      </c>
    </row>
    <row r="1002" spans="1:3">
      <c r="A1002" s="37">
        <v>2010</v>
      </c>
      <c r="B1002" s="15">
        <v>13.6</v>
      </c>
      <c r="C1002" s="15">
        <v>1281.75</v>
      </c>
    </row>
    <row r="1003" spans="1:3">
      <c r="A1003" s="37">
        <v>2011</v>
      </c>
      <c r="B1003" s="15">
        <v>14.5</v>
      </c>
      <c r="C1003" s="15">
        <v>1365.75</v>
      </c>
    </row>
    <row r="1004" spans="1:3">
      <c r="A1004" s="37">
        <v>2012</v>
      </c>
      <c r="B1004" s="15">
        <v>12.8</v>
      </c>
      <c r="C1004" s="15">
        <v>1360</v>
      </c>
    </row>
    <row r="1005" spans="1:3">
      <c r="A1005" s="37">
        <v>2013</v>
      </c>
      <c r="B1005" s="15">
        <v>13.3</v>
      </c>
      <c r="C1005" s="15">
        <v>1400</v>
      </c>
    </row>
    <row r="1006" spans="1:3">
      <c r="A1006" s="37">
        <v>2014</v>
      </c>
      <c r="B1006" s="15">
        <v>12.8</v>
      </c>
      <c r="C1006" s="15">
        <v>1475.75</v>
      </c>
    </row>
    <row r="1007" spans="1:3">
      <c r="A1007" s="37">
        <v>2015</v>
      </c>
      <c r="B1007" s="15">
        <v>13.9</v>
      </c>
      <c r="C1007" s="15">
        <v>1495</v>
      </c>
    </row>
    <row r="1008" spans="1:3">
      <c r="A1008" s="37">
        <v>2016</v>
      </c>
      <c r="B1008" s="15">
        <v>14.5</v>
      </c>
      <c r="C1008" s="15">
        <v>1462</v>
      </c>
    </row>
    <row r="1009" spans="1:3">
      <c r="A1009" s="37">
        <v>2017</v>
      </c>
      <c r="B1009" s="15">
        <v>10.4</v>
      </c>
      <c r="C1009" s="15">
        <v>2019.25</v>
      </c>
    </row>
    <row r="1010" spans="1:3">
      <c r="A1010" s="37">
        <v>2018</v>
      </c>
      <c r="B1010" s="15">
        <v>10.6</v>
      </c>
      <c r="C1010" s="15">
        <v>2306.5</v>
      </c>
    </row>
    <row r="1011" spans="1:3">
      <c r="A1011" s="37">
        <v>2019</v>
      </c>
      <c r="B1011" s="15">
        <v>10.6</v>
      </c>
      <c r="C1011" s="15">
        <v>1844.75</v>
      </c>
    </row>
    <row r="1012" spans="1:3">
      <c r="A1012" s="36" t="s">
        <v>46</v>
      </c>
      <c r="B1012" s="15">
        <v>338.6</v>
      </c>
      <c r="C1012" s="15">
        <v>162809.5</v>
      </c>
    </row>
    <row r="1013" spans="1:3">
      <c r="A1013" s="37">
        <v>1997</v>
      </c>
      <c r="B1013" s="15">
        <v>14.3</v>
      </c>
      <c r="C1013" s="15"/>
    </row>
    <row r="1014" spans="1:3">
      <c r="A1014" s="37">
        <v>1998</v>
      </c>
      <c r="B1014" s="15">
        <v>13.4</v>
      </c>
      <c r="C1014" s="15"/>
    </row>
    <row r="1015" spans="1:3">
      <c r="A1015" s="37">
        <v>1999</v>
      </c>
      <c r="B1015" s="15">
        <v>11.9</v>
      </c>
      <c r="C1015" s="15"/>
    </row>
    <row r="1016" spans="1:3">
      <c r="A1016" s="37">
        <v>2000</v>
      </c>
      <c r="B1016" s="15">
        <v>13.5</v>
      </c>
      <c r="C1016" s="15"/>
    </row>
    <row r="1017" spans="1:3">
      <c r="A1017" s="37">
        <v>2001</v>
      </c>
      <c r="B1017" s="15">
        <v>14.1</v>
      </c>
      <c r="C1017" s="15"/>
    </row>
    <row r="1018" spans="1:3">
      <c r="A1018" s="37">
        <v>2002</v>
      </c>
      <c r="B1018" s="15">
        <v>14.8</v>
      </c>
      <c r="C1018" s="15"/>
    </row>
    <row r="1019" spans="1:3">
      <c r="A1019" s="37">
        <v>2003</v>
      </c>
      <c r="B1019" s="15">
        <v>14</v>
      </c>
      <c r="C1019" s="15"/>
    </row>
    <row r="1020" spans="1:3">
      <c r="A1020" s="37">
        <v>2004</v>
      </c>
      <c r="B1020" s="15">
        <v>15.9</v>
      </c>
      <c r="C1020" s="15"/>
    </row>
    <row r="1021" spans="1:3">
      <c r="A1021" s="37">
        <v>2005</v>
      </c>
      <c r="B1021" s="15">
        <v>14.9</v>
      </c>
      <c r="C1021" s="15">
        <v>9230.5</v>
      </c>
    </row>
    <row r="1022" spans="1:3">
      <c r="A1022" s="37">
        <v>2006</v>
      </c>
      <c r="B1022" s="15">
        <v>14.9</v>
      </c>
      <c r="C1022" s="15">
        <v>10174.5</v>
      </c>
    </row>
    <row r="1023" spans="1:3">
      <c r="A1023" s="37">
        <v>2007</v>
      </c>
      <c r="B1023" s="15">
        <v>14.8</v>
      </c>
      <c r="C1023" s="15">
        <v>10445.75</v>
      </c>
    </row>
    <row r="1024" spans="1:3">
      <c r="A1024" s="37">
        <v>2008</v>
      </c>
      <c r="B1024" s="15">
        <v>15</v>
      </c>
      <c r="C1024" s="15">
        <v>9705.25</v>
      </c>
    </row>
    <row r="1025" spans="1:3">
      <c r="A1025" s="37">
        <v>2009</v>
      </c>
      <c r="B1025" s="15">
        <v>16.5</v>
      </c>
      <c r="C1025" s="15">
        <v>8978.5</v>
      </c>
    </row>
    <row r="1026" spans="1:3">
      <c r="A1026" s="37">
        <v>2010</v>
      </c>
      <c r="B1026" s="15">
        <v>16.7</v>
      </c>
      <c r="C1026" s="15">
        <v>9126</v>
      </c>
    </row>
    <row r="1027" spans="1:3">
      <c r="A1027" s="37">
        <v>2011</v>
      </c>
      <c r="B1027" s="15">
        <v>16.3</v>
      </c>
      <c r="C1027" s="15">
        <v>10564</v>
      </c>
    </row>
    <row r="1028" spans="1:3">
      <c r="A1028" s="37">
        <v>2012</v>
      </c>
      <c r="B1028" s="15">
        <v>18.600000000000001</v>
      </c>
      <c r="C1028" s="15">
        <v>9957.5</v>
      </c>
    </row>
    <row r="1029" spans="1:3">
      <c r="A1029" s="37">
        <v>2013</v>
      </c>
      <c r="B1029" s="15">
        <v>15.5</v>
      </c>
      <c r="C1029" s="15">
        <v>10019.75</v>
      </c>
    </row>
    <row r="1030" spans="1:3">
      <c r="A1030" s="37">
        <v>2014</v>
      </c>
      <c r="B1030" s="15">
        <v>17.3</v>
      </c>
      <c r="C1030" s="15">
        <v>10543.75</v>
      </c>
    </row>
    <row r="1031" spans="1:3">
      <c r="A1031" s="37">
        <v>2015</v>
      </c>
      <c r="B1031" s="15">
        <v>14.7</v>
      </c>
      <c r="C1031" s="15">
        <v>11013</v>
      </c>
    </row>
    <row r="1032" spans="1:3">
      <c r="A1032" s="37">
        <v>2016</v>
      </c>
      <c r="B1032" s="15">
        <v>14.9</v>
      </c>
      <c r="C1032" s="15">
        <v>11585.25</v>
      </c>
    </row>
    <row r="1033" spans="1:3">
      <c r="A1033" s="37">
        <v>2017</v>
      </c>
      <c r="B1033" s="15">
        <v>11.5</v>
      </c>
      <c r="C1033" s="15">
        <v>12758.25</v>
      </c>
    </row>
    <row r="1034" spans="1:3">
      <c r="A1034" s="37">
        <v>2018</v>
      </c>
      <c r="B1034" s="15">
        <v>12</v>
      </c>
      <c r="C1034" s="15">
        <v>14172.5</v>
      </c>
    </row>
    <row r="1035" spans="1:3">
      <c r="A1035" s="37">
        <v>2019</v>
      </c>
      <c r="B1035" s="15">
        <v>13.1</v>
      </c>
      <c r="C1035" s="15">
        <v>14535</v>
      </c>
    </row>
    <row r="1036" spans="1:3">
      <c r="A1036" s="36" t="s">
        <v>47</v>
      </c>
      <c r="B1036" s="15">
        <v>361.59999999999997</v>
      </c>
      <c r="C1036" s="15">
        <v>835746.25</v>
      </c>
    </row>
    <row r="1037" spans="1:3">
      <c r="A1037" s="37">
        <v>1997</v>
      </c>
      <c r="B1037" s="15">
        <v>16.7</v>
      </c>
      <c r="C1037" s="15"/>
    </row>
    <row r="1038" spans="1:3">
      <c r="A1038" s="37">
        <v>1998</v>
      </c>
      <c r="B1038" s="15">
        <v>15.1</v>
      </c>
      <c r="C1038" s="15"/>
    </row>
    <row r="1039" spans="1:3">
      <c r="A1039" s="37">
        <v>1999</v>
      </c>
      <c r="B1039" s="15">
        <v>15.2</v>
      </c>
      <c r="C1039" s="15"/>
    </row>
    <row r="1040" spans="1:3">
      <c r="A1040" s="37">
        <v>2000</v>
      </c>
      <c r="B1040" s="15">
        <v>15.5</v>
      </c>
      <c r="C1040" s="15"/>
    </row>
    <row r="1041" spans="1:3">
      <c r="A1041" s="37">
        <v>2001</v>
      </c>
      <c r="B1041" s="15">
        <v>14.9</v>
      </c>
      <c r="C1041" s="15"/>
    </row>
    <row r="1042" spans="1:3">
      <c r="A1042" s="37">
        <v>2002</v>
      </c>
      <c r="B1042" s="15">
        <v>15.6</v>
      </c>
      <c r="C1042" s="15"/>
    </row>
    <row r="1043" spans="1:3">
      <c r="A1043" s="37">
        <v>2003</v>
      </c>
      <c r="B1043" s="15">
        <v>17</v>
      </c>
      <c r="C1043" s="15"/>
    </row>
    <row r="1044" spans="1:3">
      <c r="A1044" s="37">
        <v>2004</v>
      </c>
      <c r="B1044" s="15">
        <v>16.5</v>
      </c>
      <c r="C1044" s="15"/>
    </row>
    <row r="1045" spans="1:3">
      <c r="A1045" s="37">
        <v>2005</v>
      </c>
      <c r="B1045" s="15">
        <v>16.2</v>
      </c>
      <c r="C1045" s="15">
        <v>43688</v>
      </c>
    </row>
    <row r="1046" spans="1:3">
      <c r="A1046" s="37">
        <v>2006</v>
      </c>
      <c r="B1046" s="15">
        <v>16.399999999999999</v>
      </c>
      <c r="C1046" s="15">
        <v>46820.5</v>
      </c>
    </row>
    <row r="1047" spans="1:3">
      <c r="A1047" s="37">
        <v>2007</v>
      </c>
      <c r="B1047" s="15">
        <v>16.5</v>
      </c>
      <c r="C1047" s="15">
        <v>47807.5</v>
      </c>
    </row>
    <row r="1048" spans="1:3">
      <c r="A1048" s="37">
        <v>2008</v>
      </c>
      <c r="B1048" s="15">
        <v>15.9</v>
      </c>
      <c r="C1048" s="15">
        <v>47642.25</v>
      </c>
    </row>
    <row r="1049" spans="1:3">
      <c r="A1049" s="37">
        <v>2009</v>
      </c>
      <c r="B1049" s="15">
        <v>17.3</v>
      </c>
      <c r="C1049" s="15">
        <v>45911.25</v>
      </c>
    </row>
    <row r="1050" spans="1:3">
      <c r="A1050" s="37">
        <v>2010</v>
      </c>
      <c r="B1050" s="15">
        <v>18.399999999999999</v>
      </c>
      <c r="C1050" s="15">
        <v>48716</v>
      </c>
    </row>
    <row r="1051" spans="1:3">
      <c r="A1051" s="37">
        <v>2011</v>
      </c>
      <c r="B1051" s="15">
        <v>17.399999999999999</v>
      </c>
      <c r="C1051" s="15">
        <v>50998.25</v>
      </c>
    </row>
    <row r="1052" spans="1:3">
      <c r="A1052" s="37">
        <v>2012</v>
      </c>
      <c r="B1052" s="15">
        <v>17</v>
      </c>
      <c r="C1052" s="15">
        <v>51608.75</v>
      </c>
    </row>
    <row r="1053" spans="1:3">
      <c r="A1053" s="37">
        <v>2013</v>
      </c>
      <c r="B1053" s="15">
        <v>16.899999999999999</v>
      </c>
      <c r="C1053" s="15">
        <v>52901</v>
      </c>
    </row>
    <row r="1054" spans="1:3">
      <c r="A1054" s="37">
        <v>2014</v>
      </c>
      <c r="B1054" s="15">
        <v>16.399999999999999</v>
      </c>
      <c r="C1054" s="15">
        <v>56250.5</v>
      </c>
    </row>
    <row r="1055" spans="1:3">
      <c r="A1055" s="37">
        <v>2015</v>
      </c>
      <c r="B1055" s="15">
        <v>14.7</v>
      </c>
      <c r="C1055" s="15">
        <v>59278</v>
      </c>
    </row>
    <row r="1056" spans="1:3">
      <c r="A1056" s="37">
        <v>2016</v>
      </c>
      <c r="B1056" s="15">
        <v>13.8</v>
      </c>
      <c r="C1056" s="15">
        <v>64716.25</v>
      </c>
    </row>
    <row r="1057" spans="1:3">
      <c r="A1057" s="37">
        <v>2017</v>
      </c>
      <c r="B1057" s="15">
        <v>13.4</v>
      </c>
      <c r="C1057" s="15">
        <v>68945.75</v>
      </c>
    </row>
    <row r="1058" spans="1:3">
      <c r="A1058" s="37">
        <v>2018</v>
      </c>
      <c r="B1058" s="15">
        <v>13.7</v>
      </c>
      <c r="C1058" s="15">
        <v>74460.5</v>
      </c>
    </row>
    <row r="1059" spans="1:3">
      <c r="A1059" s="37">
        <v>2019</v>
      </c>
      <c r="B1059" s="15">
        <v>11.1</v>
      </c>
      <c r="C1059" s="15">
        <v>76001.75</v>
      </c>
    </row>
    <row r="1060" spans="1:3">
      <c r="A1060" s="36" t="s">
        <v>48</v>
      </c>
      <c r="B1060" s="15">
        <v>211.29999999999998</v>
      </c>
      <c r="C1060" s="15">
        <v>142630.75</v>
      </c>
    </row>
    <row r="1061" spans="1:3">
      <c r="A1061" s="37">
        <v>1997</v>
      </c>
      <c r="B1061" s="15">
        <v>8.9</v>
      </c>
      <c r="C1061" s="15"/>
    </row>
    <row r="1062" spans="1:3">
      <c r="A1062" s="37">
        <v>1998</v>
      </c>
      <c r="B1062" s="15">
        <v>9</v>
      </c>
      <c r="C1062" s="15"/>
    </row>
    <row r="1063" spans="1:3">
      <c r="A1063" s="37">
        <v>1999</v>
      </c>
      <c r="B1063" s="15">
        <v>5.7</v>
      </c>
      <c r="C1063" s="15"/>
    </row>
    <row r="1064" spans="1:3">
      <c r="A1064" s="37">
        <v>2000</v>
      </c>
      <c r="B1064" s="15">
        <v>7.6</v>
      </c>
      <c r="C1064" s="15"/>
    </row>
    <row r="1065" spans="1:3">
      <c r="A1065" s="37">
        <v>2001</v>
      </c>
      <c r="B1065" s="15">
        <v>10.5</v>
      </c>
      <c r="C1065" s="15"/>
    </row>
    <row r="1066" spans="1:3">
      <c r="A1066" s="37">
        <v>2002</v>
      </c>
      <c r="B1066" s="15">
        <v>9.9</v>
      </c>
      <c r="C1066" s="15"/>
    </row>
    <row r="1067" spans="1:3">
      <c r="A1067" s="37">
        <v>2003</v>
      </c>
      <c r="B1067" s="15">
        <v>9.1</v>
      </c>
      <c r="C1067" s="15"/>
    </row>
    <row r="1068" spans="1:3">
      <c r="A1068" s="37">
        <v>2004</v>
      </c>
      <c r="B1068" s="15">
        <v>10.1</v>
      </c>
      <c r="C1068" s="15"/>
    </row>
    <row r="1069" spans="1:3">
      <c r="A1069" s="37">
        <v>2005</v>
      </c>
      <c r="B1069" s="15">
        <v>9.1999999999999993</v>
      </c>
      <c r="C1069" s="15">
        <v>7263.75</v>
      </c>
    </row>
    <row r="1070" spans="1:3">
      <c r="A1070" s="37">
        <v>2006</v>
      </c>
      <c r="B1070" s="15">
        <v>9.3000000000000007</v>
      </c>
      <c r="C1070" s="15">
        <v>8593.75</v>
      </c>
    </row>
    <row r="1071" spans="1:3">
      <c r="A1071" s="37">
        <v>2007</v>
      </c>
      <c r="B1071" s="15">
        <v>9.6</v>
      </c>
      <c r="C1071" s="15">
        <v>9073.75</v>
      </c>
    </row>
    <row r="1072" spans="1:3">
      <c r="A1072" s="37">
        <v>2008</v>
      </c>
      <c r="B1072" s="15">
        <v>7.6</v>
      </c>
      <c r="C1072" s="15">
        <v>8645.5</v>
      </c>
    </row>
    <row r="1073" spans="1:3">
      <c r="A1073" s="37">
        <v>2009</v>
      </c>
      <c r="B1073" s="15">
        <v>9.6999999999999993</v>
      </c>
      <c r="C1073" s="15">
        <v>8071.25</v>
      </c>
    </row>
    <row r="1074" spans="1:3">
      <c r="A1074" s="37">
        <v>2010</v>
      </c>
      <c r="B1074" s="15">
        <v>10</v>
      </c>
      <c r="C1074" s="15">
        <v>7756.75</v>
      </c>
    </row>
    <row r="1075" spans="1:3">
      <c r="A1075" s="37">
        <v>2011</v>
      </c>
      <c r="B1075" s="15">
        <v>11</v>
      </c>
      <c r="C1075" s="15">
        <v>7771</v>
      </c>
    </row>
    <row r="1076" spans="1:3">
      <c r="A1076" s="37">
        <v>2012</v>
      </c>
      <c r="B1076" s="15">
        <v>11</v>
      </c>
      <c r="C1076" s="15">
        <v>8603.75</v>
      </c>
    </row>
    <row r="1077" spans="1:3">
      <c r="A1077" s="37">
        <v>2013</v>
      </c>
      <c r="B1077" s="15">
        <v>12.2</v>
      </c>
      <c r="C1077" s="15">
        <v>9251.5</v>
      </c>
    </row>
    <row r="1078" spans="1:3">
      <c r="A1078" s="37">
        <v>2014</v>
      </c>
      <c r="B1078" s="15">
        <v>10.199999999999999</v>
      </c>
      <c r="C1078" s="15">
        <v>9823.5</v>
      </c>
    </row>
    <row r="1079" spans="1:3">
      <c r="A1079" s="37">
        <v>2015</v>
      </c>
      <c r="B1079" s="15">
        <v>9.3000000000000007</v>
      </c>
      <c r="C1079" s="15">
        <v>10298.5</v>
      </c>
    </row>
    <row r="1080" spans="1:3">
      <c r="A1080" s="37">
        <v>2016</v>
      </c>
      <c r="B1080" s="15">
        <v>8.6</v>
      </c>
      <c r="C1080" s="15">
        <v>10896.75</v>
      </c>
    </row>
    <row r="1081" spans="1:3">
      <c r="A1081" s="37">
        <v>2017</v>
      </c>
      <c r="B1081" s="15">
        <v>8.6</v>
      </c>
      <c r="C1081" s="15">
        <v>11855</v>
      </c>
    </row>
    <row r="1082" spans="1:3">
      <c r="A1082" s="37">
        <v>2018</v>
      </c>
      <c r="B1082" s="15">
        <v>6.9</v>
      </c>
      <c r="C1082" s="15">
        <v>12373.5</v>
      </c>
    </row>
    <row r="1083" spans="1:3">
      <c r="A1083" s="37">
        <v>2019</v>
      </c>
      <c r="B1083" s="15">
        <v>7.3</v>
      </c>
      <c r="C1083" s="15">
        <v>12352.5</v>
      </c>
    </row>
    <row r="1084" spans="1:3">
      <c r="A1084" s="36" t="s">
        <v>49</v>
      </c>
      <c r="B1084" s="15">
        <v>216.89999999999998</v>
      </c>
      <c r="C1084" s="15">
        <v>16799</v>
      </c>
    </row>
    <row r="1085" spans="1:3">
      <c r="A1085" s="37">
        <v>1997</v>
      </c>
      <c r="B1085" s="15">
        <v>9.3000000000000007</v>
      </c>
      <c r="C1085" s="15"/>
    </row>
    <row r="1086" spans="1:3">
      <c r="A1086" s="37">
        <v>1998</v>
      </c>
      <c r="B1086" s="15">
        <v>9.9</v>
      </c>
      <c r="C1086" s="15"/>
    </row>
    <row r="1087" spans="1:3">
      <c r="A1087" s="37">
        <v>1999</v>
      </c>
      <c r="B1087" s="15">
        <v>9.6</v>
      </c>
      <c r="C1087" s="15"/>
    </row>
    <row r="1088" spans="1:3">
      <c r="A1088" s="37">
        <v>2000</v>
      </c>
      <c r="B1088" s="15">
        <v>10</v>
      </c>
      <c r="C1088" s="15"/>
    </row>
    <row r="1089" spans="1:3">
      <c r="A1089" s="37">
        <v>2001</v>
      </c>
      <c r="B1089" s="15">
        <v>9.6999999999999993</v>
      </c>
      <c r="C1089" s="15"/>
    </row>
    <row r="1090" spans="1:3">
      <c r="A1090" s="37">
        <v>2002</v>
      </c>
      <c r="B1090" s="15">
        <v>9.9</v>
      </c>
      <c r="C1090" s="15"/>
    </row>
    <row r="1091" spans="1:3">
      <c r="A1091" s="37">
        <v>2003</v>
      </c>
      <c r="B1091" s="15">
        <v>8.5</v>
      </c>
      <c r="C1091" s="15"/>
    </row>
    <row r="1092" spans="1:3">
      <c r="A1092" s="37">
        <v>2004</v>
      </c>
      <c r="B1092" s="15">
        <v>7.8</v>
      </c>
      <c r="C1092" s="15"/>
    </row>
    <row r="1093" spans="1:3">
      <c r="A1093" s="37">
        <v>2005</v>
      </c>
      <c r="B1093" s="15">
        <v>7.6</v>
      </c>
      <c r="C1093" s="15">
        <v>1131.75</v>
      </c>
    </row>
    <row r="1094" spans="1:3">
      <c r="A1094" s="37">
        <v>2006</v>
      </c>
      <c r="B1094" s="15">
        <v>7.8</v>
      </c>
      <c r="C1094" s="15">
        <v>1140</v>
      </c>
    </row>
    <row r="1095" spans="1:3">
      <c r="A1095" s="37">
        <v>2007</v>
      </c>
      <c r="B1095" s="15">
        <v>9.9</v>
      </c>
      <c r="C1095" s="15">
        <v>1122.75</v>
      </c>
    </row>
    <row r="1096" spans="1:3">
      <c r="A1096" s="37">
        <v>2008</v>
      </c>
      <c r="B1096" s="15">
        <v>9</v>
      </c>
      <c r="C1096" s="15">
        <v>1043</v>
      </c>
    </row>
    <row r="1097" spans="1:3">
      <c r="A1097" s="37">
        <v>2009</v>
      </c>
      <c r="B1097" s="15">
        <v>9.4</v>
      </c>
      <c r="C1097" s="15">
        <v>936.75</v>
      </c>
    </row>
    <row r="1098" spans="1:3">
      <c r="A1098" s="37">
        <v>2010</v>
      </c>
      <c r="B1098" s="15">
        <v>10.8</v>
      </c>
      <c r="C1098" s="15">
        <v>998</v>
      </c>
    </row>
    <row r="1099" spans="1:3">
      <c r="A1099" s="37">
        <v>2011</v>
      </c>
      <c r="B1099" s="15">
        <v>11.6</v>
      </c>
      <c r="C1099" s="15">
        <v>957</v>
      </c>
    </row>
    <row r="1100" spans="1:3">
      <c r="A1100" s="37">
        <v>2012</v>
      </c>
      <c r="B1100" s="15">
        <v>11.2</v>
      </c>
      <c r="C1100" s="15">
        <v>998.75</v>
      </c>
    </row>
    <row r="1101" spans="1:3">
      <c r="A1101" s="37">
        <v>2013</v>
      </c>
      <c r="B1101" s="15">
        <v>6.8</v>
      </c>
      <c r="C1101" s="15">
        <v>948.25</v>
      </c>
    </row>
    <row r="1102" spans="1:3">
      <c r="A1102" s="37">
        <v>2014</v>
      </c>
      <c r="B1102" s="15">
        <v>9.3000000000000007</v>
      </c>
      <c r="C1102" s="15">
        <v>1024.25</v>
      </c>
    </row>
    <row r="1103" spans="1:3">
      <c r="A1103" s="37">
        <v>2015</v>
      </c>
      <c r="B1103" s="15">
        <v>10.7</v>
      </c>
      <c r="C1103" s="15">
        <v>1100</v>
      </c>
    </row>
    <row r="1104" spans="1:3">
      <c r="A1104" s="37">
        <v>2016</v>
      </c>
      <c r="B1104" s="15">
        <v>9.6</v>
      </c>
      <c r="C1104" s="15">
        <v>1121.25</v>
      </c>
    </row>
    <row r="1105" spans="1:3">
      <c r="A1105" s="37">
        <v>2017</v>
      </c>
      <c r="B1105" s="15">
        <v>10.199999999999999</v>
      </c>
      <c r="C1105" s="15">
        <v>1310</v>
      </c>
    </row>
    <row r="1106" spans="1:3">
      <c r="A1106" s="37">
        <v>2018</v>
      </c>
      <c r="B1106" s="15">
        <v>9.6999999999999993</v>
      </c>
      <c r="C1106" s="15">
        <v>1614.75</v>
      </c>
    </row>
    <row r="1107" spans="1:3">
      <c r="A1107" s="37">
        <v>2019</v>
      </c>
      <c r="B1107" s="15">
        <v>8.6</v>
      </c>
      <c r="C1107" s="15">
        <v>1352.5</v>
      </c>
    </row>
    <row r="1108" spans="1:3">
      <c r="A1108" s="36" t="s">
        <v>50</v>
      </c>
      <c r="B1108" s="15">
        <v>226.30000000000004</v>
      </c>
      <c r="C1108" s="15">
        <v>266088</v>
      </c>
    </row>
    <row r="1109" spans="1:3">
      <c r="A1109" s="37">
        <v>1997</v>
      </c>
      <c r="B1109" s="15">
        <v>12.7</v>
      </c>
      <c r="C1109" s="15"/>
    </row>
    <row r="1110" spans="1:3">
      <c r="A1110" s="37">
        <v>1998</v>
      </c>
      <c r="B1110" s="15">
        <v>8.8000000000000007</v>
      </c>
      <c r="C1110" s="15"/>
    </row>
    <row r="1111" spans="1:3">
      <c r="A1111" s="37">
        <v>1999</v>
      </c>
      <c r="B1111" s="15">
        <v>7.9</v>
      </c>
      <c r="C1111" s="15"/>
    </row>
    <row r="1112" spans="1:3">
      <c r="A1112" s="37">
        <v>2000</v>
      </c>
      <c r="B1112" s="15">
        <v>8.3000000000000007</v>
      </c>
      <c r="C1112" s="15"/>
    </row>
    <row r="1113" spans="1:3">
      <c r="A1113" s="37">
        <v>2001</v>
      </c>
      <c r="B1113" s="15">
        <v>8</v>
      </c>
      <c r="C1113" s="15"/>
    </row>
    <row r="1114" spans="1:3">
      <c r="A1114" s="37">
        <v>2002</v>
      </c>
      <c r="B1114" s="15">
        <v>9.9</v>
      </c>
      <c r="C1114" s="15"/>
    </row>
    <row r="1115" spans="1:3">
      <c r="A1115" s="37">
        <v>2003</v>
      </c>
      <c r="B1115" s="15">
        <v>10</v>
      </c>
      <c r="C1115" s="15"/>
    </row>
    <row r="1116" spans="1:3">
      <c r="A1116" s="37">
        <v>2004</v>
      </c>
      <c r="B1116" s="15">
        <v>9.4</v>
      </c>
      <c r="C1116" s="15"/>
    </row>
    <row r="1117" spans="1:3">
      <c r="A1117" s="37">
        <v>2005</v>
      </c>
      <c r="B1117" s="15">
        <v>9.1999999999999993</v>
      </c>
      <c r="C1117" s="15">
        <v>16078.5</v>
      </c>
    </row>
    <row r="1118" spans="1:3">
      <c r="A1118" s="37">
        <v>2006</v>
      </c>
      <c r="B1118" s="15">
        <v>8.6</v>
      </c>
      <c r="C1118" s="15">
        <v>17132.75</v>
      </c>
    </row>
    <row r="1119" spans="1:3">
      <c r="A1119" s="37">
        <v>2007</v>
      </c>
      <c r="B1119" s="15">
        <v>8.6</v>
      </c>
      <c r="C1119" s="15">
        <v>17239</v>
      </c>
    </row>
    <row r="1120" spans="1:3">
      <c r="A1120" s="37">
        <v>2008</v>
      </c>
      <c r="B1120" s="15">
        <v>10.3</v>
      </c>
      <c r="C1120" s="15">
        <v>16578</v>
      </c>
    </row>
    <row r="1121" spans="1:3">
      <c r="A1121" s="37">
        <v>2009</v>
      </c>
      <c r="B1121" s="15">
        <v>10.7</v>
      </c>
      <c r="C1121" s="15">
        <v>15657</v>
      </c>
    </row>
    <row r="1122" spans="1:3">
      <c r="A1122" s="37">
        <v>2010</v>
      </c>
      <c r="B1122" s="15">
        <v>10.7</v>
      </c>
      <c r="C1122" s="15">
        <v>15222.5</v>
      </c>
    </row>
    <row r="1123" spans="1:3">
      <c r="A1123" s="37">
        <v>2011</v>
      </c>
      <c r="B1123" s="15">
        <v>11.4</v>
      </c>
      <c r="C1123" s="15">
        <v>16038.75</v>
      </c>
    </row>
    <row r="1124" spans="1:3">
      <c r="A1124" s="37">
        <v>2012</v>
      </c>
      <c r="B1124" s="15">
        <v>10.6</v>
      </c>
      <c r="C1124" s="15">
        <v>16804.75</v>
      </c>
    </row>
    <row r="1125" spans="1:3">
      <c r="A1125" s="37">
        <v>2013</v>
      </c>
      <c r="B1125" s="15">
        <v>9.8000000000000007</v>
      </c>
      <c r="C1125" s="15">
        <v>17091.75</v>
      </c>
    </row>
    <row r="1126" spans="1:3">
      <c r="A1126" s="37">
        <v>2014</v>
      </c>
      <c r="B1126" s="15">
        <v>10.199999999999999</v>
      </c>
      <c r="C1126" s="15">
        <v>17632.75</v>
      </c>
    </row>
    <row r="1127" spans="1:3">
      <c r="A1127" s="37">
        <v>2015</v>
      </c>
      <c r="B1127" s="15">
        <v>10.9</v>
      </c>
      <c r="C1127" s="15">
        <v>18080.75</v>
      </c>
    </row>
    <row r="1128" spans="1:3">
      <c r="A1128" s="37">
        <v>2016</v>
      </c>
      <c r="B1128" s="15">
        <v>11.4</v>
      </c>
      <c r="C1128" s="15">
        <v>18804.5</v>
      </c>
    </row>
    <row r="1129" spans="1:3">
      <c r="A1129" s="37">
        <v>2017</v>
      </c>
      <c r="B1129" s="15">
        <v>10.3</v>
      </c>
      <c r="C1129" s="15">
        <v>20295.25</v>
      </c>
    </row>
    <row r="1130" spans="1:3">
      <c r="A1130" s="37">
        <v>2018</v>
      </c>
      <c r="B1130" s="15">
        <v>9.8000000000000007</v>
      </c>
      <c r="C1130" s="15">
        <v>21614.5</v>
      </c>
    </row>
    <row r="1131" spans="1:3">
      <c r="A1131" s="37">
        <v>2019</v>
      </c>
      <c r="B1131" s="15">
        <v>8.8000000000000007</v>
      </c>
      <c r="C1131" s="15">
        <v>21817.25</v>
      </c>
    </row>
    <row r="1132" spans="1:3">
      <c r="A1132" s="36" t="s">
        <v>51</v>
      </c>
      <c r="B1132" s="15">
        <v>242.5</v>
      </c>
      <c r="C1132" s="15">
        <v>200333.25</v>
      </c>
    </row>
    <row r="1133" spans="1:3">
      <c r="A1133" s="37">
        <v>1997</v>
      </c>
      <c r="B1133" s="15">
        <v>9.1999999999999993</v>
      </c>
      <c r="C1133" s="15"/>
    </row>
    <row r="1134" spans="1:3">
      <c r="A1134" s="37">
        <v>1998</v>
      </c>
      <c r="B1134" s="15">
        <v>8.9</v>
      </c>
      <c r="C1134" s="15"/>
    </row>
    <row r="1135" spans="1:3">
      <c r="A1135" s="37">
        <v>1999</v>
      </c>
      <c r="B1135" s="15">
        <v>9.6</v>
      </c>
      <c r="C1135" s="15"/>
    </row>
    <row r="1136" spans="1:3">
      <c r="A1136" s="37">
        <v>2000</v>
      </c>
      <c r="B1136" s="15">
        <v>10.8</v>
      </c>
      <c r="C1136" s="15"/>
    </row>
    <row r="1137" spans="1:3">
      <c r="A1137" s="37">
        <v>2001</v>
      </c>
      <c r="B1137" s="15">
        <v>10.7</v>
      </c>
      <c r="C1137" s="15"/>
    </row>
    <row r="1138" spans="1:3">
      <c r="A1138" s="37">
        <v>2002</v>
      </c>
      <c r="B1138" s="15">
        <v>11</v>
      </c>
      <c r="C1138" s="15"/>
    </row>
    <row r="1139" spans="1:3">
      <c r="A1139" s="37">
        <v>2003</v>
      </c>
      <c r="B1139" s="15">
        <v>12.6</v>
      </c>
      <c r="C1139" s="15"/>
    </row>
    <row r="1140" spans="1:3">
      <c r="A1140" s="37">
        <v>2004</v>
      </c>
      <c r="B1140" s="15">
        <v>11.4</v>
      </c>
      <c r="C1140" s="15"/>
    </row>
    <row r="1141" spans="1:3">
      <c r="A1141" s="37">
        <v>2005</v>
      </c>
      <c r="B1141" s="15">
        <v>10.199999999999999</v>
      </c>
      <c r="C1141" s="15">
        <v>12419</v>
      </c>
    </row>
    <row r="1142" spans="1:3">
      <c r="A1142" s="37">
        <v>2006</v>
      </c>
      <c r="B1142" s="15">
        <v>8</v>
      </c>
      <c r="C1142" s="15">
        <v>13079.5</v>
      </c>
    </row>
    <row r="1143" spans="1:3">
      <c r="A1143" s="37">
        <v>2007</v>
      </c>
      <c r="B1143" s="15">
        <v>10.199999999999999</v>
      </c>
      <c r="C1143" s="15">
        <v>13408.25</v>
      </c>
    </row>
    <row r="1144" spans="1:3">
      <c r="A1144" s="37">
        <v>2008</v>
      </c>
      <c r="B1144" s="15">
        <v>10.4</v>
      </c>
      <c r="C1144" s="15">
        <v>12443.75</v>
      </c>
    </row>
    <row r="1145" spans="1:3">
      <c r="A1145" s="37">
        <v>2009</v>
      </c>
      <c r="B1145" s="15">
        <v>11.7</v>
      </c>
      <c r="C1145" s="15">
        <v>11210</v>
      </c>
    </row>
    <row r="1146" spans="1:3">
      <c r="A1146" s="37">
        <v>2010</v>
      </c>
      <c r="B1146" s="15">
        <v>11.6</v>
      </c>
      <c r="C1146" s="15">
        <v>11566.5</v>
      </c>
    </row>
    <row r="1147" spans="1:3">
      <c r="A1147" s="37">
        <v>2011</v>
      </c>
      <c r="B1147" s="15">
        <v>12.5</v>
      </c>
      <c r="C1147" s="15">
        <v>11962.5</v>
      </c>
    </row>
    <row r="1148" spans="1:3">
      <c r="A1148" s="37">
        <v>2012</v>
      </c>
      <c r="B1148" s="15">
        <v>11.6</v>
      </c>
      <c r="C1148" s="15">
        <v>11795.75</v>
      </c>
    </row>
    <row r="1149" spans="1:3">
      <c r="A1149" s="37">
        <v>2013</v>
      </c>
      <c r="B1149" s="15">
        <v>12.2</v>
      </c>
      <c r="C1149" s="15">
        <v>12012.5</v>
      </c>
    </row>
    <row r="1150" spans="1:3">
      <c r="A1150" s="37">
        <v>2014</v>
      </c>
      <c r="B1150" s="15">
        <v>12</v>
      </c>
      <c r="C1150" s="15">
        <v>12532</v>
      </c>
    </row>
    <row r="1151" spans="1:3">
      <c r="A1151" s="37">
        <v>2015</v>
      </c>
      <c r="B1151" s="15">
        <v>11.4</v>
      </c>
      <c r="C1151" s="15">
        <v>13272.75</v>
      </c>
    </row>
    <row r="1152" spans="1:3">
      <c r="A1152" s="37">
        <v>2016</v>
      </c>
      <c r="B1152" s="15">
        <v>11</v>
      </c>
      <c r="C1152" s="15">
        <v>14494.75</v>
      </c>
    </row>
    <row r="1153" spans="1:3">
      <c r="A1153" s="37">
        <v>2017</v>
      </c>
      <c r="B1153" s="15">
        <v>9.9</v>
      </c>
      <c r="C1153" s="15">
        <v>15482.75</v>
      </c>
    </row>
    <row r="1154" spans="1:3">
      <c r="A1154" s="37">
        <v>2018</v>
      </c>
      <c r="B1154" s="15">
        <v>8.6</v>
      </c>
      <c r="C1154" s="15">
        <v>17105</v>
      </c>
    </row>
    <row r="1155" spans="1:3">
      <c r="A1155" s="37">
        <v>2019</v>
      </c>
      <c r="B1155" s="15">
        <v>7</v>
      </c>
      <c r="C1155" s="15">
        <v>17548.25</v>
      </c>
    </row>
    <row r="1156" spans="1:3">
      <c r="A1156" s="36" t="s">
        <v>52</v>
      </c>
      <c r="B1156" s="15">
        <v>376.20000000000005</v>
      </c>
      <c r="C1156" s="15">
        <v>33596.5</v>
      </c>
    </row>
    <row r="1157" spans="1:3">
      <c r="A1157" s="37">
        <v>1997</v>
      </c>
      <c r="B1157" s="15">
        <v>16.399999999999999</v>
      </c>
      <c r="C1157" s="15"/>
    </row>
    <row r="1158" spans="1:3">
      <c r="A1158" s="37">
        <v>1998</v>
      </c>
      <c r="B1158" s="15">
        <v>17.8</v>
      </c>
      <c r="C1158" s="15"/>
    </row>
    <row r="1159" spans="1:3">
      <c r="A1159" s="37">
        <v>1999</v>
      </c>
      <c r="B1159" s="15">
        <v>15.7</v>
      </c>
      <c r="C1159" s="15"/>
    </row>
    <row r="1160" spans="1:3">
      <c r="A1160" s="37">
        <v>2000</v>
      </c>
      <c r="B1160" s="15">
        <v>14.7</v>
      </c>
      <c r="C1160" s="15"/>
    </row>
    <row r="1161" spans="1:3">
      <c r="A1161" s="37">
        <v>2001</v>
      </c>
      <c r="B1161" s="15">
        <v>16.399999999999999</v>
      </c>
      <c r="C1161" s="15"/>
    </row>
    <row r="1162" spans="1:3">
      <c r="A1162" s="37">
        <v>2002</v>
      </c>
      <c r="B1162" s="15">
        <v>16.8</v>
      </c>
      <c r="C1162" s="15"/>
    </row>
    <row r="1163" spans="1:3">
      <c r="A1163" s="37">
        <v>2003</v>
      </c>
      <c r="B1163" s="15">
        <v>17.399999999999999</v>
      </c>
      <c r="C1163" s="15"/>
    </row>
    <row r="1164" spans="1:3">
      <c r="A1164" s="37">
        <v>2004</v>
      </c>
      <c r="B1164" s="15">
        <v>14.2</v>
      </c>
      <c r="C1164" s="15"/>
    </row>
    <row r="1165" spans="1:3">
      <c r="A1165" s="37">
        <v>2005</v>
      </c>
      <c r="B1165" s="15">
        <v>15.4</v>
      </c>
      <c r="C1165" s="15">
        <v>2276</v>
      </c>
    </row>
    <row r="1166" spans="1:3">
      <c r="A1166" s="37">
        <v>2006</v>
      </c>
      <c r="B1166" s="15">
        <v>15.3</v>
      </c>
      <c r="C1166" s="15">
        <v>2344.5</v>
      </c>
    </row>
    <row r="1167" spans="1:3">
      <c r="A1167" s="37">
        <v>2007</v>
      </c>
      <c r="B1167" s="15">
        <v>14.8</v>
      </c>
      <c r="C1167" s="15">
        <v>2359.25</v>
      </c>
    </row>
    <row r="1168" spans="1:3">
      <c r="A1168" s="37">
        <v>2008</v>
      </c>
      <c r="B1168" s="15">
        <v>14.5</v>
      </c>
      <c r="C1168" s="15">
        <v>2250.25</v>
      </c>
    </row>
    <row r="1169" spans="1:3">
      <c r="A1169" s="37">
        <v>2009</v>
      </c>
      <c r="B1169" s="15">
        <v>15.8</v>
      </c>
      <c r="C1169" s="15">
        <v>1988</v>
      </c>
    </row>
    <row r="1170" spans="1:3">
      <c r="A1170" s="37">
        <v>2010</v>
      </c>
      <c r="B1170" s="15">
        <v>16.8</v>
      </c>
      <c r="C1170" s="15">
        <v>2038</v>
      </c>
    </row>
    <row r="1171" spans="1:3">
      <c r="A1171" s="37">
        <v>2011</v>
      </c>
      <c r="B1171" s="15">
        <v>17.5</v>
      </c>
      <c r="C1171" s="15">
        <v>2009.5</v>
      </c>
    </row>
    <row r="1172" spans="1:3">
      <c r="A1172" s="37">
        <v>2012</v>
      </c>
      <c r="B1172" s="15">
        <v>16.7</v>
      </c>
      <c r="C1172" s="15">
        <v>2084.75</v>
      </c>
    </row>
    <row r="1173" spans="1:3">
      <c r="A1173" s="37">
        <v>2013</v>
      </c>
      <c r="B1173" s="15">
        <v>19.8</v>
      </c>
      <c r="C1173" s="15">
        <v>2041.5</v>
      </c>
    </row>
    <row r="1174" spans="1:3">
      <c r="A1174" s="37">
        <v>2014</v>
      </c>
      <c r="B1174" s="15">
        <v>20.6</v>
      </c>
      <c r="C1174" s="15">
        <v>2122.25</v>
      </c>
    </row>
    <row r="1175" spans="1:3">
      <c r="A1175" s="37">
        <v>2015</v>
      </c>
      <c r="B1175" s="15">
        <v>14.5</v>
      </c>
      <c r="C1175" s="15">
        <v>2116.5</v>
      </c>
    </row>
    <row r="1176" spans="1:3">
      <c r="A1176" s="37">
        <v>2016</v>
      </c>
      <c r="B1176" s="15">
        <v>18</v>
      </c>
      <c r="C1176" s="15">
        <v>2274.5</v>
      </c>
    </row>
    <row r="1177" spans="1:3">
      <c r="A1177" s="37">
        <v>2017</v>
      </c>
      <c r="B1177" s="15">
        <v>17.3</v>
      </c>
      <c r="C1177" s="15">
        <v>2525.25</v>
      </c>
    </row>
    <row r="1178" spans="1:3">
      <c r="A1178" s="37">
        <v>2018</v>
      </c>
      <c r="B1178" s="15">
        <v>15.9</v>
      </c>
      <c r="C1178" s="15">
        <v>2749.75</v>
      </c>
    </row>
    <row r="1179" spans="1:3">
      <c r="A1179" s="37">
        <v>2019</v>
      </c>
      <c r="B1179" s="15">
        <v>13.9</v>
      </c>
      <c r="C1179" s="15">
        <v>2416.5</v>
      </c>
    </row>
    <row r="1180" spans="1:3">
      <c r="A1180" s="36" t="s">
        <v>53</v>
      </c>
      <c r="B1180" s="15">
        <v>233.1</v>
      </c>
      <c r="C1180" s="15">
        <v>141005</v>
      </c>
    </row>
    <row r="1181" spans="1:3">
      <c r="A1181" s="37">
        <v>1997</v>
      </c>
      <c r="B1181" s="15">
        <v>8.1999999999999993</v>
      </c>
      <c r="C1181" s="15"/>
    </row>
    <row r="1182" spans="1:3">
      <c r="A1182" s="37">
        <v>1998</v>
      </c>
      <c r="B1182" s="15">
        <v>8.8000000000000007</v>
      </c>
      <c r="C1182" s="15"/>
    </row>
    <row r="1183" spans="1:3">
      <c r="A1183" s="37">
        <v>1999</v>
      </c>
      <c r="B1183" s="15">
        <v>8.6</v>
      </c>
      <c r="C1183" s="15"/>
    </row>
    <row r="1184" spans="1:3">
      <c r="A1184" s="37">
        <v>2000</v>
      </c>
      <c r="B1184" s="15">
        <v>9.3000000000000007</v>
      </c>
      <c r="C1184" s="15"/>
    </row>
    <row r="1185" spans="1:3">
      <c r="A1185" s="37">
        <v>2001</v>
      </c>
      <c r="B1185" s="15">
        <v>7.9</v>
      </c>
      <c r="C1185" s="15"/>
    </row>
    <row r="1186" spans="1:3">
      <c r="A1186" s="37">
        <v>2002</v>
      </c>
      <c r="B1186" s="15">
        <v>8.6</v>
      </c>
      <c r="C1186" s="15"/>
    </row>
    <row r="1187" spans="1:3">
      <c r="A1187" s="37">
        <v>2003</v>
      </c>
      <c r="B1187" s="15">
        <v>9.8000000000000007</v>
      </c>
      <c r="C1187" s="15"/>
    </row>
    <row r="1188" spans="1:3">
      <c r="A1188" s="37">
        <v>2004</v>
      </c>
      <c r="B1188" s="15">
        <v>12.4</v>
      </c>
      <c r="C1188" s="15"/>
    </row>
    <row r="1189" spans="1:3">
      <c r="A1189" s="37">
        <v>2005</v>
      </c>
      <c r="B1189" s="15">
        <v>10.199999999999999</v>
      </c>
      <c r="C1189" s="15">
        <v>9426</v>
      </c>
    </row>
    <row r="1190" spans="1:3">
      <c r="A1190" s="37">
        <v>2006</v>
      </c>
      <c r="B1190" s="15">
        <v>10.1</v>
      </c>
      <c r="C1190" s="15">
        <v>9520</v>
      </c>
    </row>
    <row r="1191" spans="1:3">
      <c r="A1191" s="37">
        <v>2007</v>
      </c>
      <c r="B1191" s="15">
        <v>11</v>
      </c>
      <c r="C1191" s="15">
        <v>9353.25</v>
      </c>
    </row>
    <row r="1192" spans="1:3">
      <c r="A1192" s="37">
        <v>2008</v>
      </c>
      <c r="B1192" s="15">
        <v>9.8000000000000007</v>
      </c>
      <c r="C1192" s="15">
        <v>9206.5</v>
      </c>
    </row>
    <row r="1193" spans="1:3">
      <c r="A1193" s="37">
        <v>2009</v>
      </c>
      <c r="B1193" s="15">
        <v>10.8</v>
      </c>
      <c r="C1193" s="15">
        <v>8640.25</v>
      </c>
    </row>
    <row r="1194" spans="1:3">
      <c r="A1194" s="37">
        <v>2010</v>
      </c>
      <c r="B1194" s="15">
        <v>10.1</v>
      </c>
      <c r="C1194" s="15">
        <v>8982.5</v>
      </c>
    </row>
    <row r="1195" spans="1:3">
      <c r="A1195" s="37">
        <v>2011</v>
      </c>
      <c r="B1195" s="15">
        <v>13.1</v>
      </c>
      <c r="C1195" s="15">
        <v>8857.25</v>
      </c>
    </row>
    <row r="1196" spans="1:3">
      <c r="A1196" s="37">
        <v>2012</v>
      </c>
      <c r="B1196" s="15">
        <v>11.4</v>
      </c>
      <c r="C1196" s="15">
        <v>8823</v>
      </c>
    </row>
    <row r="1197" spans="1:3">
      <c r="A1197" s="37">
        <v>2013</v>
      </c>
      <c r="B1197" s="15">
        <v>13.5</v>
      </c>
      <c r="C1197" s="15">
        <v>8703.5</v>
      </c>
    </row>
    <row r="1198" spans="1:3">
      <c r="A1198" s="37">
        <v>2014</v>
      </c>
      <c r="B1198" s="15">
        <v>10.9</v>
      </c>
      <c r="C1198" s="15">
        <v>8886.75</v>
      </c>
    </row>
    <row r="1199" spans="1:3">
      <c r="A1199" s="37">
        <v>2015</v>
      </c>
      <c r="B1199" s="15">
        <v>11.4</v>
      </c>
      <c r="C1199" s="15">
        <v>9162</v>
      </c>
    </row>
    <row r="1200" spans="1:3">
      <c r="A1200" s="37">
        <v>2016</v>
      </c>
      <c r="B1200" s="15">
        <v>10.7</v>
      </c>
      <c r="C1200" s="15">
        <v>9273.25</v>
      </c>
    </row>
    <row r="1201" spans="1:3">
      <c r="A1201" s="37">
        <v>2017</v>
      </c>
      <c r="B1201" s="15">
        <v>9.5</v>
      </c>
      <c r="C1201" s="15">
        <v>10200</v>
      </c>
    </row>
    <row r="1202" spans="1:3">
      <c r="A1202" s="37">
        <v>2018</v>
      </c>
      <c r="B1202" s="15">
        <v>8.6</v>
      </c>
      <c r="C1202" s="15">
        <v>11198</v>
      </c>
    </row>
    <row r="1203" spans="1:3">
      <c r="A1203" s="37">
        <v>2019</v>
      </c>
      <c r="B1203" s="15">
        <v>8.4</v>
      </c>
      <c r="C1203" s="15">
        <v>10772.75</v>
      </c>
    </row>
    <row r="1204" spans="1:3">
      <c r="A1204" s="36" t="s">
        <v>54</v>
      </c>
      <c r="B1204" s="15">
        <v>237.59999999999997</v>
      </c>
      <c r="C1204" s="15">
        <v>37536.75</v>
      </c>
    </row>
    <row r="1205" spans="1:3">
      <c r="A1205" s="37">
        <v>1997</v>
      </c>
      <c r="B1205" s="15">
        <v>13.5</v>
      </c>
      <c r="C1205" s="15"/>
    </row>
    <row r="1206" spans="1:3">
      <c r="A1206" s="37">
        <v>1998</v>
      </c>
      <c r="B1206" s="15">
        <v>10.6</v>
      </c>
      <c r="C1206" s="15"/>
    </row>
    <row r="1207" spans="1:3">
      <c r="A1207" s="37">
        <v>1999</v>
      </c>
      <c r="B1207" s="15">
        <v>11.6</v>
      </c>
      <c r="C1207" s="15"/>
    </row>
    <row r="1208" spans="1:3">
      <c r="A1208" s="37">
        <v>2000</v>
      </c>
      <c r="B1208" s="15">
        <v>10.8</v>
      </c>
      <c r="C1208" s="15"/>
    </row>
    <row r="1209" spans="1:3">
      <c r="A1209" s="37">
        <v>2001</v>
      </c>
      <c r="B1209" s="15">
        <v>8.6999999999999993</v>
      </c>
      <c r="C1209" s="15"/>
    </row>
    <row r="1210" spans="1:3">
      <c r="A1210" s="37">
        <v>2002</v>
      </c>
      <c r="B1210" s="15">
        <v>9</v>
      </c>
      <c r="C1210" s="15"/>
    </row>
    <row r="1211" spans="1:3">
      <c r="A1211" s="37">
        <v>2003</v>
      </c>
      <c r="B1211" s="15">
        <v>9.8000000000000007</v>
      </c>
      <c r="C1211" s="15"/>
    </row>
    <row r="1212" spans="1:3">
      <c r="A1212" s="37">
        <v>2004</v>
      </c>
      <c r="B1212" s="15">
        <v>10</v>
      </c>
      <c r="C1212" s="15"/>
    </row>
    <row r="1213" spans="1:3">
      <c r="A1213" s="37">
        <v>2005</v>
      </c>
      <c r="B1213" s="15">
        <v>10.6</v>
      </c>
      <c r="C1213" s="15">
        <v>1353.75</v>
      </c>
    </row>
    <row r="1214" spans="1:3">
      <c r="A1214" s="37">
        <v>2006</v>
      </c>
      <c r="B1214" s="15">
        <v>10</v>
      </c>
      <c r="C1214" s="15">
        <v>1489</v>
      </c>
    </row>
    <row r="1215" spans="1:3">
      <c r="A1215" s="37">
        <v>2007</v>
      </c>
      <c r="B1215" s="15">
        <v>10.9</v>
      </c>
      <c r="C1215" s="15">
        <v>1582.75</v>
      </c>
    </row>
    <row r="1216" spans="1:3">
      <c r="A1216" s="37">
        <v>2008</v>
      </c>
      <c r="B1216" s="15">
        <v>10.1</v>
      </c>
      <c r="C1216" s="15">
        <v>1923</v>
      </c>
    </row>
    <row r="1217" spans="1:3">
      <c r="A1217" s="37">
        <v>2009</v>
      </c>
      <c r="B1217" s="15">
        <v>9.1999999999999993</v>
      </c>
      <c r="C1217" s="15">
        <v>1692.25</v>
      </c>
    </row>
    <row r="1218" spans="1:3">
      <c r="A1218" s="37">
        <v>2010</v>
      </c>
      <c r="B1218" s="15">
        <v>9.6</v>
      </c>
      <c r="C1218" s="15">
        <v>1876.75</v>
      </c>
    </row>
    <row r="1219" spans="1:3">
      <c r="A1219" s="37">
        <v>2011</v>
      </c>
      <c r="B1219" s="15">
        <v>10.7</v>
      </c>
      <c r="C1219" s="15">
        <v>1949</v>
      </c>
    </row>
    <row r="1220" spans="1:3">
      <c r="A1220" s="37">
        <v>2012</v>
      </c>
      <c r="B1220" s="15">
        <v>9.6</v>
      </c>
      <c r="C1220" s="15">
        <v>1966</v>
      </c>
    </row>
    <row r="1221" spans="1:3">
      <c r="A1221" s="37">
        <v>2013</v>
      </c>
      <c r="B1221" s="15">
        <v>11.4</v>
      </c>
      <c r="C1221" s="15">
        <v>2091.5</v>
      </c>
    </row>
    <row r="1222" spans="1:3">
      <c r="A1222" s="37">
        <v>2014</v>
      </c>
      <c r="B1222" s="15">
        <v>9.6999999999999993</v>
      </c>
      <c r="C1222" s="15">
        <v>2212.5</v>
      </c>
    </row>
    <row r="1223" spans="1:3">
      <c r="A1223" s="37">
        <v>2015</v>
      </c>
      <c r="B1223" s="15">
        <v>9.8000000000000007</v>
      </c>
      <c r="C1223" s="15">
        <v>2413.25</v>
      </c>
    </row>
    <row r="1224" spans="1:3">
      <c r="A1224" s="37">
        <v>2016</v>
      </c>
      <c r="B1224" s="15">
        <v>10.9</v>
      </c>
      <c r="C1224" s="15">
        <v>3440.5</v>
      </c>
    </row>
    <row r="1225" spans="1:3">
      <c r="A1225" s="37">
        <v>2017</v>
      </c>
      <c r="B1225" s="15">
        <v>12.4</v>
      </c>
      <c r="C1225" s="15">
        <v>4265</v>
      </c>
    </row>
    <row r="1226" spans="1:3">
      <c r="A1226" s="37">
        <v>2018</v>
      </c>
      <c r="B1226" s="15">
        <v>9.5</v>
      </c>
      <c r="C1226" s="15">
        <v>4788.25</v>
      </c>
    </row>
    <row r="1227" spans="1:3">
      <c r="A1227" s="37">
        <v>2019</v>
      </c>
      <c r="B1227" s="15">
        <v>9.1999999999999993</v>
      </c>
      <c r="C1227" s="15">
        <v>4493.25</v>
      </c>
    </row>
    <row r="1228" spans="1:3">
      <c r="A1228" s="36" t="s">
        <v>91</v>
      </c>
      <c r="B1228" s="15">
        <v>14634.2</v>
      </c>
      <c r="C1228" s="15">
        <v>10151363.25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4E940ABD-5CF5-45C8-8F5D-A72B8A3B2A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Clark</dc:creator>
  <cp:lastModifiedBy>Corbin Clark</cp:lastModifiedBy>
  <dcterms:created xsi:type="dcterms:W3CDTF">2020-11-11T17:47:21Z</dcterms:created>
  <dcterms:modified xsi:type="dcterms:W3CDTF">2021-08-06T00:19:17Z</dcterms:modified>
</cp:coreProperties>
</file>