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Excel\"/>
    </mc:Choice>
  </mc:AlternateContent>
  <xr:revisionPtr revIDLastSave="0" documentId="13_ncr:1_{30EBBC47-78F4-4F91-B1A5-61ACFF87C241}" xr6:coauthVersionLast="36" xr6:coauthVersionMax="36" xr10:uidLastSave="{00000000-0000-0000-0000-000000000000}"/>
  <bookViews>
    <workbookView xWindow="32760" yWindow="32760" windowWidth="16200" windowHeight="122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Sheet1!$A$1:$AN$1174</definedName>
  </definedNames>
  <calcPr calcId="191029"/>
</workbook>
</file>

<file path=xl/calcChain.xml><?xml version="1.0" encoding="utf-8"?>
<calcChain xmlns="http://schemas.openxmlformats.org/spreadsheetml/2006/main">
  <c r="V462" i="1" l="1"/>
  <c r="W462" i="1"/>
  <c r="V324" i="1"/>
  <c r="W324" i="1"/>
  <c r="AN9" i="1"/>
  <c r="AN10" i="1"/>
  <c r="AN8" i="1"/>
  <c r="AN3" i="1"/>
  <c r="AN12" i="1"/>
  <c r="AN2" i="1"/>
  <c r="AN5" i="1"/>
  <c r="AN14" i="1"/>
  <c r="AN7" i="1"/>
  <c r="AN13" i="1"/>
  <c r="AN19" i="1"/>
  <c r="AN15" i="1"/>
  <c r="AN6" i="1"/>
  <c r="AN22" i="1"/>
  <c r="AN11" i="1"/>
  <c r="AN4" i="1"/>
  <c r="AN20" i="1"/>
  <c r="AN18" i="1"/>
  <c r="AN23" i="1"/>
  <c r="AN17" i="1"/>
  <c r="AN21" i="1"/>
  <c r="AN24" i="1"/>
  <c r="AN30" i="1"/>
  <c r="AN34" i="1"/>
  <c r="AN32" i="1"/>
  <c r="AN41" i="1"/>
  <c r="AN39" i="1"/>
  <c r="AN43" i="1"/>
  <c r="AN31" i="1"/>
  <c r="AN40" i="1"/>
  <c r="AN33" i="1"/>
  <c r="AN28" i="1"/>
  <c r="AN36" i="1"/>
  <c r="AN45" i="1"/>
  <c r="AN25" i="1"/>
  <c r="AN38" i="1"/>
  <c r="AN35" i="1"/>
  <c r="AN29" i="1"/>
  <c r="AN26" i="1"/>
  <c r="AN46" i="1"/>
  <c r="AN37" i="1"/>
  <c r="AN27" i="1"/>
  <c r="AN42" i="1"/>
  <c r="AN44" i="1"/>
  <c r="AN47" i="1"/>
  <c r="AN61" i="1"/>
  <c r="AN57" i="1"/>
  <c r="AN54" i="1"/>
  <c r="AN64" i="1"/>
  <c r="AN62" i="1"/>
  <c r="AN50" i="1"/>
  <c r="AN53" i="1"/>
  <c r="AN69" i="1"/>
  <c r="AN59" i="1"/>
  <c r="AN65" i="1"/>
  <c r="AN58" i="1"/>
  <c r="AN63" i="1"/>
  <c r="AN51" i="1"/>
  <c r="AN70" i="1"/>
  <c r="AN60" i="1"/>
  <c r="AN66" i="1"/>
  <c r="AN68" i="1"/>
  <c r="AN56" i="1"/>
  <c r="AN52" i="1"/>
  <c r="AN67" i="1"/>
  <c r="AN55" i="1"/>
  <c r="AN48" i="1"/>
  <c r="AN49" i="1"/>
  <c r="AN83" i="1"/>
  <c r="AN82" i="1"/>
  <c r="AN74" i="1"/>
  <c r="AN85" i="1"/>
  <c r="AN88" i="1"/>
  <c r="AN86" i="1"/>
  <c r="AN75" i="1"/>
  <c r="AN77" i="1"/>
  <c r="AN87" i="1"/>
  <c r="AN80" i="1"/>
  <c r="AN81" i="1"/>
  <c r="AN84" i="1"/>
  <c r="AN91" i="1"/>
  <c r="AN78" i="1"/>
  <c r="AN73" i="1"/>
  <c r="AN71" i="1"/>
  <c r="AN76" i="1"/>
  <c r="AN93" i="1"/>
  <c r="AN89" i="1"/>
  <c r="AN92" i="1"/>
  <c r="AN72" i="1"/>
  <c r="AN90" i="1"/>
  <c r="AN79" i="1"/>
  <c r="AN115" i="1"/>
  <c r="AN100" i="1"/>
  <c r="AN104" i="1"/>
  <c r="AN95" i="1"/>
  <c r="AN94" i="1"/>
  <c r="AN102" i="1"/>
  <c r="AN97" i="1"/>
  <c r="AN114" i="1"/>
  <c r="AN111" i="1"/>
  <c r="AN103" i="1"/>
  <c r="AN107" i="1"/>
  <c r="AN105" i="1"/>
  <c r="AN96" i="1"/>
  <c r="AN99" i="1"/>
  <c r="AN98" i="1"/>
  <c r="AN108" i="1"/>
  <c r="AN116" i="1"/>
  <c r="AN112" i="1"/>
  <c r="AN110" i="1"/>
  <c r="AN113" i="1"/>
  <c r="AN101" i="1"/>
  <c r="AN106" i="1"/>
  <c r="AN109" i="1"/>
  <c r="AN137" i="1"/>
  <c r="AN132" i="1"/>
  <c r="AN133" i="1"/>
  <c r="AN129" i="1"/>
  <c r="AN138" i="1"/>
  <c r="AN117" i="1"/>
  <c r="AN130" i="1"/>
  <c r="AN134" i="1"/>
  <c r="AN124" i="1"/>
  <c r="AN128" i="1"/>
  <c r="AN131" i="1"/>
  <c r="AN119" i="1"/>
  <c r="AN121" i="1"/>
  <c r="AN118" i="1"/>
  <c r="AN123" i="1"/>
  <c r="AN122" i="1"/>
  <c r="AN120" i="1"/>
  <c r="AN126" i="1"/>
  <c r="AN127" i="1"/>
  <c r="AN125" i="1"/>
  <c r="AN135" i="1"/>
  <c r="AN139" i="1"/>
  <c r="AN136" i="1"/>
  <c r="AN154" i="1"/>
  <c r="AN153" i="1"/>
  <c r="AN144" i="1"/>
  <c r="AN143" i="1"/>
  <c r="AN148" i="1"/>
  <c r="AN161" i="1"/>
  <c r="AN155" i="1"/>
  <c r="AN156" i="1"/>
  <c r="AN142" i="1"/>
  <c r="AN140" i="1"/>
  <c r="AN145" i="1"/>
  <c r="AN149" i="1"/>
  <c r="AN150" i="1"/>
  <c r="AN152" i="1"/>
  <c r="AN151" i="1"/>
  <c r="AN159" i="1"/>
  <c r="AN158" i="1"/>
  <c r="AN160" i="1"/>
  <c r="AN146" i="1"/>
  <c r="AN162" i="1"/>
  <c r="AN157" i="1"/>
  <c r="AN141" i="1"/>
  <c r="AN147" i="1"/>
  <c r="AN169" i="1"/>
  <c r="AN175" i="1"/>
  <c r="AN165" i="1"/>
  <c r="AN176" i="1"/>
  <c r="AN178" i="1"/>
  <c r="AN164" i="1"/>
  <c r="AN170" i="1"/>
  <c r="AN172" i="1"/>
  <c r="AN167" i="1"/>
  <c r="AN174" i="1"/>
  <c r="AN177" i="1"/>
  <c r="AN173" i="1"/>
  <c r="AN168" i="1"/>
  <c r="AN181" i="1"/>
  <c r="AN179" i="1"/>
  <c r="AN180" i="1"/>
  <c r="AN171" i="1"/>
  <c r="AN166" i="1"/>
  <c r="AN163" i="1"/>
  <c r="AN182" i="1"/>
  <c r="AN183" i="1"/>
  <c r="AN185" i="1"/>
  <c r="AN184" i="1"/>
  <c r="AN192" i="1"/>
  <c r="AN195" i="1"/>
  <c r="AN190" i="1"/>
  <c r="AN200" i="1"/>
  <c r="AN189" i="1"/>
  <c r="AN191" i="1"/>
  <c r="AN208" i="1"/>
  <c r="AN188" i="1"/>
  <c r="AN186" i="1"/>
  <c r="AN199" i="1"/>
  <c r="AN187" i="1"/>
  <c r="AN197" i="1"/>
  <c r="AN201" i="1"/>
  <c r="AN194" i="1"/>
  <c r="AN196" i="1"/>
  <c r="AN204" i="1"/>
  <c r="AN203" i="1"/>
  <c r="AN207" i="1"/>
  <c r="AN202" i="1"/>
  <c r="AN193" i="1"/>
  <c r="AN206" i="1"/>
  <c r="AN198" i="1"/>
  <c r="AN205" i="1"/>
  <c r="AN216" i="1"/>
  <c r="AN217" i="1"/>
  <c r="AN230" i="1"/>
  <c r="AN229" i="1"/>
  <c r="AN228" i="1"/>
  <c r="AN210" i="1"/>
  <c r="AN211" i="1"/>
  <c r="AN212" i="1"/>
  <c r="AN213" i="1"/>
  <c r="AN220" i="1"/>
  <c r="AN219" i="1"/>
  <c r="AN226" i="1"/>
  <c r="AN215" i="1"/>
  <c r="AN224" i="1"/>
  <c r="AN209" i="1"/>
  <c r="AN221" i="1"/>
  <c r="AN225" i="1"/>
  <c r="AN214" i="1"/>
  <c r="AN218" i="1"/>
  <c r="AN227" i="1"/>
  <c r="AN231" i="1"/>
  <c r="AN223" i="1"/>
  <c r="AN222" i="1"/>
  <c r="AN253" i="1"/>
  <c r="AN233" i="1"/>
  <c r="AN244" i="1"/>
  <c r="AN252" i="1"/>
  <c r="AN243" i="1"/>
  <c r="AN246" i="1"/>
  <c r="AN242" i="1"/>
  <c r="AN240" i="1"/>
  <c r="AN235" i="1"/>
  <c r="AN248" i="1"/>
  <c r="AN239" i="1"/>
  <c r="AN237" i="1"/>
  <c r="AN238" i="1"/>
  <c r="AN247" i="1"/>
  <c r="AN241" i="1"/>
  <c r="AN234" i="1"/>
  <c r="AN245" i="1"/>
  <c r="AN251" i="1"/>
  <c r="AN250" i="1"/>
  <c r="AN236" i="1"/>
  <c r="AN254" i="1"/>
  <c r="AN232" i="1"/>
  <c r="AN249" i="1"/>
  <c r="AN262" i="1"/>
  <c r="AN258" i="1"/>
  <c r="AN264" i="1"/>
  <c r="AN276" i="1"/>
  <c r="AN269" i="1"/>
  <c r="AN272" i="1"/>
  <c r="AN260" i="1"/>
  <c r="AN255" i="1"/>
  <c r="AN277" i="1"/>
  <c r="AN275" i="1"/>
  <c r="AN263" i="1"/>
  <c r="AN270" i="1"/>
  <c r="AN271" i="1"/>
  <c r="AN273" i="1"/>
  <c r="AN265" i="1"/>
  <c r="AN259" i="1"/>
  <c r="AN256" i="1"/>
  <c r="AN261" i="1"/>
  <c r="AN267" i="1"/>
  <c r="AN274" i="1"/>
  <c r="AN257" i="1"/>
  <c r="AN266" i="1"/>
  <c r="AN268" i="1"/>
  <c r="AN293" i="1"/>
  <c r="AN298" i="1"/>
  <c r="AN278" i="1"/>
  <c r="AN299" i="1"/>
  <c r="AN296" i="1"/>
  <c r="AN289" i="1"/>
  <c r="AN281" i="1"/>
  <c r="AN292" i="1"/>
  <c r="AN295" i="1"/>
  <c r="AN286" i="1"/>
  <c r="AN280" i="1"/>
  <c r="AN300" i="1"/>
  <c r="AN291" i="1"/>
  <c r="AN283" i="1"/>
  <c r="AN287" i="1"/>
  <c r="AN294" i="1"/>
  <c r="AN290" i="1"/>
  <c r="AN279" i="1"/>
  <c r="AN285" i="1"/>
  <c r="AN284" i="1"/>
  <c r="AN288" i="1"/>
  <c r="AN297" i="1"/>
  <c r="AN282" i="1"/>
  <c r="AN317" i="1"/>
  <c r="AN314" i="1"/>
  <c r="AN313" i="1"/>
  <c r="AN315" i="1"/>
  <c r="AN307" i="1"/>
  <c r="AN318" i="1"/>
  <c r="AN312" i="1"/>
  <c r="AN322" i="1"/>
  <c r="AN310" i="1"/>
  <c r="AN305" i="1"/>
  <c r="AN319" i="1"/>
  <c r="AN321" i="1"/>
  <c r="AN306" i="1"/>
  <c r="AN302" i="1"/>
  <c r="AN303" i="1"/>
  <c r="AN323" i="1"/>
  <c r="AN311" i="1"/>
  <c r="AN308" i="1"/>
  <c r="AN304" i="1"/>
  <c r="AN320" i="1"/>
  <c r="AN316" i="1"/>
  <c r="AN301" i="1"/>
  <c r="AN309" i="1"/>
  <c r="AN335" i="1"/>
  <c r="AN330" i="1"/>
  <c r="AN329" i="1"/>
  <c r="AN332" i="1"/>
  <c r="AN324" i="1"/>
  <c r="AN327" i="1"/>
  <c r="AN326" i="1"/>
  <c r="AN341" i="1"/>
  <c r="AN339" i="1"/>
  <c r="AN331" i="1"/>
  <c r="AN336" i="1"/>
  <c r="AN325" i="1"/>
  <c r="AN333" i="1"/>
  <c r="AN334" i="1"/>
  <c r="AN328" i="1"/>
  <c r="AN338" i="1"/>
  <c r="AN343" i="1"/>
  <c r="AN344" i="1"/>
  <c r="AN345" i="1"/>
  <c r="AN337" i="1"/>
  <c r="AN346" i="1"/>
  <c r="AN340" i="1"/>
  <c r="AN342" i="1"/>
  <c r="AN358" i="1"/>
  <c r="AN353" i="1"/>
  <c r="AN348" i="1"/>
  <c r="AN368" i="1"/>
  <c r="AN360" i="1"/>
  <c r="AN357" i="1"/>
  <c r="AN347" i="1"/>
  <c r="AN361" i="1"/>
  <c r="AN349" i="1"/>
  <c r="AN363" i="1"/>
  <c r="AN351" i="1"/>
  <c r="AN365" i="1"/>
  <c r="AN359" i="1"/>
  <c r="AN369" i="1"/>
  <c r="AN364" i="1"/>
  <c r="AN352" i="1"/>
  <c r="AN354" i="1"/>
  <c r="AN350" i="1"/>
  <c r="AN355" i="1"/>
  <c r="AN366" i="1"/>
  <c r="AN356" i="1"/>
  <c r="AN362" i="1"/>
  <c r="AN367" i="1"/>
  <c r="AN380" i="1"/>
  <c r="AN385" i="1"/>
  <c r="AN372" i="1"/>
  <c r="AN379" i="1"/>
  <c r="AN383" i="1"/>
  <c r="AN373" i="1"/>
  <c r="AN371" i="1"/>
  <c r="AN381" i="1"/>
  <c r="AN375" i="1"/>
  <c r="AN382" i="1"/>
  <c r="AN378" i="1"/>
  <c r="AN376" i="1"/>
  <c r="AN374" i="1"/>
  <c r="AN389" i="1"/>
  <c r="AN377" i="1"/>
  <c r="AN384" i="1"/>
  <c r="AN386" i="1"/>
  <c r="AN391" i="1"/>
  <c r="AN370" i="1"/>
  <c r="AN392" i="1"/>
  <c r="AN387" i="1"/>
  <c r="AN388" i="1"/>
  <c r="AN390" i="1"/>
  <c r="AN394" i="1"/>
  <c r="AN393" i="1"/>
  <c r="AN405" i="1"/>
  <c r="AN404" i="1"/>
  <c r="AN396" i="1"/>
  <c r="AN408" i="1"/>
  <c r="AN399" i="1"/>
  <c r="AN398" i="1"/>
  <c r="AN400" i="1"/>
  <c r="AN401" i="1"/>
  <c r="AN407" i="1"/>
  <c r="AN402" i="1"/>
  <c r="AN397" i="1"/>
  <c r="AN406" i="1"/>
  <c r="AN414" i="1"/>
  <c r="AN403" i="1"/>
  <c r="AN413" i="1"/>
  <c r="AN412" i="1"/>
  <c r="AN411" i="1"/>
  <c r="AN409" i="1"/>
  <c r="AN410" i="1"/>
  <c r="AN415" i="1"/>
  <c r="AN395" i="1"/>
  <c r="AN424" i="1"/>
  <c r="AN435" i="1"/>
  <c r="AN427" i="1"/>
  <c r="AN421" i="1"/>
  <c r="AN428" i="1"/>
  <c r="AN431" i="1"/>
  <c r="AN419" i="1"/>
  <c r="AN432" i="1"/>
  <c r="AN417" i="1"/>
  <c r="AN438" i="1"/>
  <c r="AN436" i="1"/>
  <c r="AN430" i="1"/>
  <c r="AN416" i="1"/>
  <c r="AN425" i="1"/>
  <c r="AN422" i="1"/>
  <c r="AN429" i="1"/>
  <c r="AN420" i="1"/>
  <c r="AN423" i="1"/>
  <c r="AN418" i="1"/>
  <c r="AN426" i="1"/>
  <c r="AN437" i="1"/>
  <c r="AN434" i="1"/>
  <c r="AN433" i="1"/>
  <c r="AN440" i="1"/>
  <c r="AN449" i="1"/>
  <c r="AN450" i="1"/>
  <c r="AN448" i="1"/>
  <c r="AN447" i="1"/>
  <c r="AN460" i="1"/>
  <c r="AN452" i="1"/>
  <c r="AN451" i="1"/>
  <c r="AN442" i="1"/>
  <c r="AN455" i="1"/>
  <c r="AN456" i="1"/>
  <c r="AN453" i="1"/>
  <c r="AN458" i="1"/>
  <c r="AN441" i="1"/>
  <c r="AN439" i="1"/>
  <c r="AN454" i="1"/>
  <c r="AN444" i="1"/>
  <c r="AN457" i="1"/>
  <c r="AN446" i="1"/>
  <c r="AN443" i="1"/>
  <c r="AN445" i="1"/>
  <c r="AN461" i="1"/>
  <c r="AN459" i="1"/>
  <c r="AN468" i="1"/>
  <c r="AN467" i="1"/>
  <c r="AN466" i="1"/>
  <c r="AN483" i="1"/>
  <c r="AN477" i="1"/>
  <c r="AN471" i="1"/>
  <c r="AN464" i="1"/>
  <c r="AN476" i="1"/>
  <c r="AN463" i="1"/>
  <c r="AN481" i="1"/>
  <c r="AN469" i="1"/>
  <c r="AN465" i="1"/>
  <c r="AN473" i="1"/>
  <c r="AN479" i="1"/>
  <c r="AN462" i="1"/>
  <c r="AN470" i="1"/>
  <c r="AN475" i="1"/>
  <c r="AN474" i="1"/>
  <c r="AN484" i="1"/>
  <c r="AN480" i="1"/>
  <c r="AN482" i="1"/>
  <c r="AN472" i="1"/>
  <c r="AN478" i="1"/>
  <c r="AN499" i="1"/>
  <c r="AN498" i="1"/>
  <c r="AN496" i="1"/>
  <c r="AN489" i="1"/>
  <c r="AN485" i="1"/>
  <c r="AN486" i="1"/>
  <c r="AN501" i="1"/>
  <c r="AN500" i="1"/>
  <c r="AN494" i="1"/>
  <c r="AN493" i="1"/>
  <c r="AN502" i="1"/>
  <c r="AN507" i="1"/>
  <c r="AN506" i="1"/>
  <c r="AN491" i="1"/>
  <c r="AN504" i="1"/>
  <c r="AN503" i="1"/>
  <c r="AN490" i="1"/>
  <c r="AN492" i="1"/>
  <c r="AN505" i="1"/>
  <c r="AN495" i="1"/>
  <c r="AN497" i="1"/>
  <c r="AN488" i="1"/>
  <c r="AN487" i="1"/>
  <c r="AN525" i="1"/>
  <c r="AN528" i="1"/>
  <c r="AN509" i="1"/>
  <c r="AN521" i="1"/>
  <c r="AN514" i="1"/>
  <c r="AN508" i="1"/>
  <c r="AN524" i="1"/>
  <c r="AN529" i="1"/>
  <c r="AN518" i="1"/>
  <c r="AN530" i="1"/>
  <c r="AN515" i="1"/>
  <c r="AN522" i="1"/>
  <c r="AN526" i="1"/>
  <c r="AN519" i="1"/>
  <c r="AN511" i="1"/>
  <c r="AN520" i="1"/>
  <c r="AN512" i="1"/>
  <c r="AN523" i="1"/>
  <c r="AN527" i="1"/>
  <c r="AN513" i="1"/>
  <c r="AN516" i="1"/>
  <c r="AN510" i="1"/>
  <c r="AN517" i="1"/>
  <c r="AN532" i="1"/>
  <c r="AN531" i="1"/>
  <c r="AN535" i="1"/>
  <c r="AN539" i="1"/>
  <c r="AN536" i="1"/>
  <c r="AN541" i="1"/>
  <c r="AN540" i="1"/>
  <c r="AN545" i="1"/>
  <c r="AN544" i="1"/>
  <c r="AN547" i="1"/>
  <c r="AN534" i="1"/>
  <c r="AN542" i="1"/>
  <c r="AN546" i="1"/>
  <c r="AN548" i="1"/>
  <c r="AN537" i="1"/>
  <c r="AN552" i="1"/>
  <c r="AN538" i="1"/>
  <c r="AN553" i="1"/>
  <c r="AN551" i="1"/>
  <c r="AN550" i="1"/>
  <c r="AN533" i="1"/>
  <c r="AN543" i="1"/>
  <c r="AN549" i="1"/>
  <c r="AN562" i="1"/>
  <c r="AN568" i="1"/>
  <c r="AN555" i="1"/>
  <c r="AN570" i="1"/>
  <c r="AN567" i="1"/>
  <c r="AN560" i="1"/>
  <c r="AN565" i="1"/>
  <c r="AN571" i="1"/>
  <c r="AN558" i="1"/>
  <c r="AN559" i="1"/>
  <c r="AN563" i="1"/>
  <c r="AN561" i="1"/>
  <c r="AN554" i="1"/>
  <c r="AN574" i="1"/>
  <c r="AN566" i="1"/>
  <c r="AN576" i="1"/>
  <c r="AN569" i="1"/>
  <c r="AN573" i="1"/>
  <c r="AN575" i="1"/>
  <c r="AN564" i="1"/>
  <c r="AN556" i="1"/>
  <c r="AN572" i="1"/>
  <c r="AN557" i="1"/>
  <c r="AN591" i="1"/>
  <c r="AN581" i="1"/>
  <c r="AN586" i="1"/>
  <c r="AN587" i="1"/>
  <c r="AN583" i="1"/>
  <c r="AN589" i="1"/>
  <c r="AN595" i="1"/>
  <c r="AN588" i="1"/>
  <c r="AN599" i="1"/>
  <c r="AN580" i="1"/>
  <c r="AN582" i="1"/>
  <c r="AN597" i="1"/>
  <c r="AN590" i="1"/>
  <c r="AN593" i="1"/>
  <c r="AN578" i="1"/>
  <c r="AN579" i="1"/>
  <c r="AN592" i="1"/>
  <c r="AN584" i="1"/>
  <c r="AN577" i="1"/>
  <c r="AN585" i="1"/>
  <c r="AN596" i="1"/>
  <c r="AN598" i="1"/>
  <c r="AN594" i="1"/>
  <c r="AN613" i="1"/>
  <c r="AN601" i="1"/>
  <c r="AN608" i="1"/>
  <c r="AN602" i="1"/>
  <c r="AN614" i="1"/>
  <c r="AN610" i="1"/>
  <c r="AN603" i="1"/>
  <c r="AN609" i="1"/>
  <c r="AN621" i="1"/>
  <c r="AN606" i="1"/>
  <c r="AN600" i="1"/>
  <c r="AN605" i="1"/>
  <c r="AN604" i="1"/>
  <c r="AN619" i="1"/>
  <c r="AN618" i="1"/>
  <c r="AN611" i="1"/>
  <c r="AN622" i="1"/>
  <c r="AN617" i="1"/>
  <c r="AN615" i="1"/>
  <c r="AN612" i="1"/>
  <c r="AN607" i="1"/>
  <c r="AN616" i="1"/>
  <c r="AN620" i="1"/>
  <c r="AN627" i="1"/>
  <c r="AN645" i="1"/>
  <c r="AN638" i="1"/>
  <c r="AN630" i="1"/>
  <c r="AN641" i="1"/>
  <c r="AN623" i="1"/>
  <c r="AN625" i="1"/>
  <c r="AN628" i="1"/>
  <c r="AN631" i="1"/>
  <c r="AN632" i="1"/>
  <c r="AN640" i="1"/>
  <c r="AN634" i="1"/>
  <c r="AN629" i="1"/>
  <c r="AN637" i="1"/>
  <c r="AN639" i="1"/>
  <c r="AN626" i="1"/>
  <c r="AN624" i="1"/>
  <c r="AN633" i="1"/>
  <c r="AN643" i="1"/>
  <c r="AN642" i="1"/>
  <c r="AN636" i="1"/>
  <c r="AN644" i="1"/>
  <c r="AN635" i="1"/>
  <c r="AN646" i="1"/>
  <c r="AN661" i="1"/>
  <c r="AN665" i="1"/>
  <c r="AN654" i="1"/>
  <c r="AN648" i="1"/>
  <c r="AN647" i="1"/>
  <c r="AN660" i="1"/>
  <c r="AN666" i="1"/>
  <c r="AN662" i="1"/>
  <c r="AN667" i="1"/>
  <c r="AN663" i="1"/>
  <c r="AN651" i="1"/>
  <c r="AN657" i="1"/>
  <c r="AN659" i="1"/>
  <c r="AN656" i="1"/>
  <c r="AN664" i="1"/>
  <c r="AN655" i="1"/>
  <c r="AN652" i="1"/>
  <c r="AN649" i="1"/>
  <c r="AN658" i="1"/>
  <c r="AN650" i="1"/>
  <c r="AN668" i="1"/>
  <c r="AN653" i="1"/>
  <c r="AN680" i="1"/>
  <c r="AN670" i="1"/>
  <c r="AN683" i="1"/>
  <c r="AN677" i="1"/>
  <c r="AN678" i="1"/>
  <c r="AN679" i="1"/>
  <c r="AN689" i="1"/>
  <c r="AN682" i="1"/>
  <c r="AN685" i="1"/>
  <c r="AN673" i="1"/>
  <c r="AN669" i="1"/>
  <c r="AN684" i="1"/>
  <c r="AN675" i="1"/>
  <c r="AN686" i="1"/>
  <c r="AN690" i="1"/>
  <c r="AN691" i="1"/>
  <c r="AN671" i="1"/>
  <c r="AN676" i="1"/>
  <c r="AN681" i="1"/>
  <c r="AN674" i="1"/>
  <c r="AN672" i="1"/>
  <c r="AN687" i="1"/>
  <c r="AN688" i="1"/>
  <c r="AN707" i="1"/>
  <c r="AN706" i="1"/>
  <c r="AN694" i="1"/>
  <c r="AN695" i="1"/>
  <c r="AN705" i="1"/>
  <c r="AN702" i="1"/>
  <c r="AN700" i="1"/>
  <c r="AN699" i="1"/>
  <c r="AN692" i="1"/>
  <c r="AN710" i="1"/>
  <c r="AN693" i="1"/>
  <c r="AN698" i="1"/>
  <c r="AN701" i="1"/>
  <c r="AN704" i="1"/>
  <c r="AN697" i="1"/>
  <c r="AN709" i="1"/>
  <c r="AN703" i="1"/>
  <c r="AN713" i="1"/>
  <c r="AN708" i="1"/>
  <c r="AN711" i="1"/>
  <c r="AN696" i="1"/>
  <c r="AN712" i="1"/>
  <c r="AN714" i="1"/>
  <c r="AN718" i="1"/>
  <c r="AN733" i="1"/>
  <c r="AN722" i="1"/>
  <c r="AN715" i="1"/>
  <c r="AN726" i="1"/>
  <c r="AN729" i="1"/>
  <c r="AN730" i="1"/>
  <c r="AN725" i="1"/>
  <c r="AN724" i="1"/>
  <c r="AN728" i="1"/>
  <c r="AN731" i="1"/>
  <c r="AN734" i="1"/>
  <c r="AN735" i="1"/>
  <c r="AN737" i="1"/>
  <c r="AN727" i="1"/>
  <c r="AN720" i="1"/>
  <c r="AN717" i="1"/>
  <c r="AN736" i="1"/>
  <c r="AN719" i="1"/>
  <c r="AN723" i="1"/>
  <c r="AN732" i="1"/>
  <c r="AN716" i="1"/>
  <c r="AN721" i="1"/>
  <c r="AN747" i="1"/>
  <c r="AN752" i="1"/>
  <c r="AN739" i="1"/>
  <c r="AN750" i="1"/>
  <c r="AN744" i="1"/>
  <c r="AN746" i="1"/>
  <c r="AN745" i="1"/>
  <c r="AN741" i="1"/>
  <c r="AN748" i="1"/>
  <c r="AN751" i="1"/>
  <c r="AN755" i="1"/>
  <c r="AN740" i="1"/>
  <c r="AN760" i="1"/>
  <c r="AN754" i="1"/>
  <c r="AN749" i="1"/>
  <c r="AN742" i="1"/>
  <c r="AN758" i="1"/>
  <c r="AN743" i="1"/>
  <c r="AN753" i="1"/>
  <c r="AN738" i="1"/>
  <c r="AN756" i="1"/>
  <c r="AN757" i="1"/>
  <c r="AN759" i="1"/>
  <c r="AN763" i="1"/>
  <c r="AN782" i="1"/>
  <c r="AN775" i="1"/>
  <c r="AN780" i="1"/>
  <c r="AN767" i="1"/>
  <c r="AN762" i="1"/>
  <c r="AN768" i="1"/>
  <c r="AN766" i="1"/>
  <c r="AN783" i="1"/>
  <c r="AN769" i="1"/>
  <c r="AN781" i="1"/>
  <c r="AN772" i="1"/>
  <c r="AN774" i="1"/>
  <c r="AN778" i="1"/>
  <c r="AN777" i="1"/>
  <c r="AN776" i="1"/>
  <c r="AN761" i="1"/>
  <c r="AN773" i="1"/>
  <c r="AN771" i="1"/>
  <c r="AN779" i="1"/>
  <c r="AN764" i="1"/>
  <c r="AN770" i="1"/>
  <c r="AN765" i="1"/>
  <c r="AN784" i="1"/>
  <c r="AN788" i="1"/>
  <c r="AN786" i="1"/>
  <c r="AN787" i="1"/>
  <c r="AN798" i="1"/>
  <c r="AN792" i="1"/>
  <c r="AN794" i="1"/>
  <c r="AN797" i="1"/>
  <c r="AN803" i="1"/>
  <c r="AN796" i="1"/>
  <c r="AN793" i="1"/>
  <c r="AN805" i="1"/>
  <c r="AN801" i="1"/>
  <c r="AN791" i="1"/>
  <c r="AN800" i="1"/>
  <c r="AN806" i="1"/>
  <c r="AN790" i="1"/>
  <c r="AN804" i="1"/>
  <c r="AN795" i="1"/>
  <c r="AN802" i="1"/>
  <c r="AN799" i="1"/>
  <c r="AN785" i="1"/>
  <c r="AN789" i="1"/>
  <c r="AN818" i="1"/>
  <c r="AN816" i="1"/>
  <c r="AN813" i="1"/>
  <c r="AN817" i="1"/>
  <c r="AN829" i="1"/>
  <c r="AN814" i="1"/>
  <c r="AN812" i="1"/>
  <c r="AN815" i="1"/>
  <c r="AN808" i="1"/>
  <c r="AN820" i="1"/>
  <c r="AN821" i="1"/>
  <c r="AN809" i="1"/>
  <c r="AN822" i="1"/>
  <c r="AN811" i="1"/>
  <c r="AN807" i="1"/>
  <c r="AN824" i="1"/>
  <c r="AN810" i="1"/>
  <c r="AN823" i="1"/>
  <c r="AN827" i="1"/>
  <c r="AN819" i="1"/>
  <c r="AN825" i="1"/>
  <c r="AN826" i="1"/>
  <c r="AN828" i="1"/>
  <c r="AN846" i="1"/>
  <c r="AN832" i="1"/>
  <c r="AN840" i="1"/>
  <c r="AN841" i="1"/>
  <c r="AN843" i="1"/>
  <c r="AN836" i="1"/>
  <c r="AN845" i="1"/>
  <c r="AN835" i="1"/>
  <c r="AN834" i="1"/>
  <c r="AN833" i="1"/>
  <c r="AN850" i="1"/>
  <c r="AN848" i="1"/>
  <c r="AN838" i="1"/>
  <c r="AN842" i="1"/>
  <c r="AN839" i="1"/>
  <c r="AN844" i="1"/>
  <c r="AN837" i="1"/>
  <c r="AN831" i="1"/>
  <c r="AN849" i="1"/>
  <c r="AN852" i="1"/>
  <c r="AN830" i="1"/>
  <c r="AN847" i="1"/>
  <c r="AN851" i="1"/>
  <c r="AN863" i="1"/>
  <c r="AN853" i="1"/>
  <c r="AN862" i="1"/>
  <c r="AN875" i="1"/>
  <c r="AN868" i="1"/>
  <c r="AN867" i="1"/>
  <c r="AN871" i="1"/>
  <c r="AN861" i="1"/>
  <c r="AN864" i="1"/>
  <c r="AN858" i="1"/>
  <c r="AN854" i="1"/>
  <c r="AN869" i="1"/>
  <c r="AN855" i="1"/>
  <c r="AN857" i="1"/>
  <c r="AN872" i="1"/>
  <c r="AN866" i="1"/>
  <c r="AN870" i="1"/>
  <c r="AN856" i="1"/>
  <c r="AN865" i="1"/>
  <c r="AN874" i="1"/>
  <c r="AN873" i="1"/>
  <c r="AN859" i="1"/>
  <c r="AN860" i="1"/>
  <c r="AN885" i="1"/>
  <c r="AN883" i="1"/>
  <c r="AN890" i="1"/>
  <c r="AN882" i="1"/>
  <c r="AN884" i="1"/>
  <c r="AN878" i="1"/>
  <c r="AN877" i="1"/>
  <c r="AN880" i="1"/>
  <c r="AN888" i="1"/>
  <c r="AN895" i="1"/>
  <c r="AN887" i="1"/>
  <c r="AN879" i="1"/>
  <c r="AN889" i="1"/>
  <c r="AN886" i="1"/>
  <c r="AN881" i="1"/>
  <c r="AN891" i="1"/>
  <c r="AN896" i="1"/>
  <c r="AN897" i="1"/>
  <c r="AN898" i="1"/>
  <c r="AN892" i="1"/>
  <c r="AN876" i="1"/>
  <c r="AN894" i="1"/>
  <c r="AN893" i="1"/>
  <c r="AN912" i="1"/>
  <c r="AN903" i="1"/>
  <c r="AN914" i="1"/>
  <c r="AN907" i="1"/>
  <c r="AN915" i="1"/>
  <c r="AN899" i="1"/>
  <c r="AN920" i="1"/>
  <c r="AN908" i="1"/>
  <c r="AN913" i="1"/>
  <c r="AN905" i="1"/>
  <c r="AN918" i="1"/>
  <c r="AN906" i="1"/>
  <c r="AN900" i="1"/>
  <c r="AN910" i="1"/>
  <c r="AN917" i="1"/>
  <c r="AN909" i="1"/>
  <c r="AN904" i="1"/>
  <c r="AN916" i="1"/>
  <c r="AN919" i="1"/>
  <c r="AN921" i="1"/>
  <c r="AN911" i="1"/>
  <c r="AN902" i="1"/>
  <c r="AN901" i="1"/>
  <c r="AN941" i="1"/>
  <c r="AN940" i="1"/>
  <c r="AN927" i="1"/>
  <c r="AN929" i="1"/>
  <c r="AN924" i="1"/>
  <c r="AN934" i="1"/>
  <c r="AN925" i="1"/>
  <c r="AN923" i="1"/>
  <c r="AN932" i="1"/>
  <c r="AN938" i="1"/>
  <c r="AN936" i="1"/>
  <c r="AN926" i="1"/>
  <c r="AN933" i="1"/>
  <c r="AN935" i="1"/>
  <c r="AN930" i="1"/>
  <c r="AN939" i="1"/>
  <c r="AN937" i="1"/>
  <c r="AN928" i="1"/>
  <c r="AN931" i="1"/>
  <c r="AN922" i="1"/>
  <c r="AN943" i="1"/>
  <c r="AN942" i="1"/>
  <c r="AN944" i="1"/>
  <c r="AN961" i="1"/>
  <c r="AN967" i="1"/>
  <c r="AN945" i="1"/>
  <c r="AN957" i="1"/>
  <c r="AN949" i="1"/>
  <c r="AN946" i="1"/>
  <c r="AN948" i="1"/>
  <c r="AN954" i="1"/>
  <c r="AN953" i="1"/>
  <c r="AN959" i="1"/>
  <c r="AN951" i="1"/>
  <c r="AN952" i="1"/>
  <c r="AN956" i="1"/>
  <c r="AN958" i="1"/>
  <c r="AN950" i="1"/>
  <c r="AN962" i="1"/>
  <c r="AN955" i="1"/>
  <c r="AN964" i="1"/>
  <c r="AN947" i="1"/>
  <c r="AN963" i="1"/>
  <c r="AN960" i="1"/>
  <c r="AN966" i="1"/>
  <c r="AN965" i="1"/>
  <c r="AN981" i="1"/>
  <c r="AN982" i="1"/>
  <c r="AN974" i="1"/>
  <c r="AN979" i="1"/>
  <c r="AN989" i="1"/>
  <c r="AN969" i="1"/>
  <c r="AN970" i="1"/>
  <c r="AN977" i="1"/>
  <c r="AN980" i="1"/>
  <c r="AN968" i="1"/>
  <c r="AN990" i="1"/>
  <c r="AN984" i="1"/>
  <c r="AN983" i="1"/>
  <c r="AN986" i="1"/>
  <c r="AN985" i="1"/>
  <c r="AN973" i="1"/>
  <c r="AN988" i="1"/>
  <c r="AN987" i="1"/>
  <c r="AN976" i="1"/>
  <c r="AN975" i="1"/>
  <c r="AN972" i="1"/>
  <c r="AN978" i="1"/>
  <c r="AN971" i="1"/>
  <c r="AN1011" i="1"/>
  <c r="AN1002" i="1"/>
  <c r="AN995" i="1"/>
  <c r="AN1010" i="1"/>
  <c r="AN999" i="1"/>
  <c r="AN1013" i="1"/>
  <c r="AN1006" i="1"/>
  <c r="AN1009" i="1"/>
  <c r="AN1005" i="1"/>
  <c r="AN992" i="1"/>
  <c r="AN1007" i="1"/>
  <c r="AN1008" i="1"/>
  <c r="AN1003" i="1"/>
  <c r="AN1000" i="1"/>
  <c r="AN1001" i="1"/>
  <c r="AN993" i="1"/>
  <c r="AN991" i="1"/>
  <c r="AN994" i="1"/>
  <c r="AN996" i="1"/>
  <c r="AN998" i="1"/>
  <c r="AN997" i="1"/>
  <c r="AN1012" i="1"/>
  <c r="AN1004" i="1"/>
  <c r="AN1022" i="1"/>
  <c r="AN1016" i="1"/>
  <c r="AN1030" i="1"/>
  <c r="AN1028" i="1"/>
  <c r="AN1014" i="1"/>
  <c r="AN1035" i="1"/>
  <c r="AN1027" i="1"/>
  <c r="AN1029" i="1"/>
  <c r="AN1034" i="1"/>
  <c r="AN1023" i="1"/>
  <c r="AN1019" i="1"/>
  <c r="AN1033" i="1"/>
  <c r="AN1015" i="1"/>
  <c r="AN1020" i="1"/>
  <c r="AN1018" i="1"/>
  <c r="AN1031" i="1"/>
  <c r="AN1017" i="1"/>
  <c r="AN1024" i="1"/>
  <c r="AN1032" i="1"/>
  <c r="AN1021" i="1"/>
  <c r="AN1026" i="1"/>
  <c r="AN1025" i="1"/>
  <c r="AN1036" i="1"/>
  <c r="AN1051" i="1"/>
  <c r="AN1038" i="1"/>
  <c r="AN1037" i="1"/>
  <c r="AN1047" i="1"/>
  <c r="AN1057" i="1"/>
  <c r="AN1053" i="1"/>
  <c r="AN1050" i="1"/>
  <c r="AN1048" i="1"/>
  <c r="AN1059" i="1"/>
  <c r="AN1040" i="1"/>
  <c r="AN1045" i="1"/>
  <c r="AN1054" i="1"/>
  <c r="AN1041" i="1"/>
  <c r="AN1044" i="1"/>
  <c r="AN1039" i="1"/>
  <c r="AN1058" i="1"/>
  <c r="AN1052" i="1"/>
  <c r="AN1056" i="1"/>
  <c r="AN1046" i="1"/>
  <c r="AN1043" i="1"/>
  <c r="AN1055" i="1"/>
  <c r="AN1042" i="1"/>
  <c r="AN1049" i="1"/>
  <c r="AN1066" i="1"/>
  <c r="AN1061" i="1"/>
  <c r="AN1062" i="1"/>
  <c r="AN1069" i="1"/>
  <c r="AN1067" i="1"/>
  <c r="AN1074" i="1"/>
  <c r="AN1079" i="1"/>
  <c r="AN1081" i="1"/>
  <c r="AN1075" i="1"/>
  <c r="AN1060" i="1"/>
  <c r="AN1065" i="1"/>
  <c r="AN1071" i="1"/>
  <c r="AN1064" i="1"/>
  <c r="AN1072" i="1"/>
  <c r="AN1078" i="1"/>
  <c r="AN1073" i="1"/>
  <c r="AN1063" i="1"/>
  <c r="AN1080" i="1"/>
  <c r="AN1077" i="1"/>
  <c r="AN1076" i="1"/>
  <c r="AN1070" i="1"/>
  <c r="AN1082" i="1"/>
  <c r="AN1068" i="1"/>
  <c r="AN1087" i="1"/>
  <c r="AN1100" i="1"/>
  <c r="AN1093" i="1"/>
  <c r="AN1092" i="1"/>
  <c r="AN1095" i="1"/>
  <c r="AN1104" i="1"/>
  <c r="AN1103" i="1"/>
  <c r="AN1085" i="1"/>
  <c r="AN1089" i="1"/>
  <c r="AN1083" i="1"/>
  <c r="AN1094" i="1"/>
  <c r="AN1084" i="1"/>
  <c r="AN1101" i="1"/>
  <c r="AN1098" i="1"/>
  <c r="AN1097" i="1"/>
  <c r="AN1088" i="1"/>
  <c r="AN1091" i="1"/>
  <c r="AN1099" i="1"/>
  <c r="AN1086" i="1"/>
  <c r="AN1096" i="1"/>
  <c r="AN1102" i="1"/>
  <c r="AN1090" i="1"/>
  <c r="AN1105" i="1"/>
  <c r="AN1110" i="1"/>
  <c r="AN1113" i="1"/>
  <c r="AN1125" i="1"/>
  <c r="AN1111" i="1"/>
  <c r="AN1107" i="1"/>
  <c r="AN1112" i="1"/>
  <c r="AN1121" i="1"/>
  <c r="AN1118" i="1"/>
  <c r="AN1106" i="1"/>
  <c r="AN1119" i="1"/>
  <c r="AN1124" i="1"/>
  <c r="AN1114" i="1"/>
  <c r="AN1109" i="1"/>
  <c r="AN1115" i="1"/>
  <c r="AN1117" i="1"/>
  <c r="AN1123" i="1"/>
  <c r="AN1122" i="1"/>
  <c r="AN1120" i="1"/>
  <c r="AN1128" i="1"/>
  <c r="AN1126" i="1"/>
  <c r="AN1127" i="1"/>
  <c r="AN1108" i="1"/>
  <c r="AN1116" i="1"/>
  <c r="AN1138" i="1"/>
  <c r="AN1140" i="1"/>
  <c r="AN1130" i="1"/>
  <c r="AN1132" i="1"/>
  <c r="AN1139" i="1"/>
  <c r="AN1150" i="1"/>
  <c r="AN1129" i="1"/>
  <c r="AN1133" i="1"/>
  <c r="AN1136" i="1"/>
  <c r="AN1142" i="1"/>
  <c r="AN1143" i="1"/>
  <c r="AN1137" i="1"/>
  <c r="AN1134" i="1"/>
  <c r="AN1149" i="1"/>
  <c r="AN1146" i="1"/>
  <c r="AN1145" i="1"/>
  <c r="AN1141" i="1"/>
  <c r="AN1148" i="1"/>
  <c r="AN1144" i="1"/>
  <c r="AN1131" i="1"/>
  <c r="AN1151" i="1"/>
  <c r="AN1147" i="1"/>
  <c r="AN1135" i="1"/>
  <c r="AN1165" i="1"/>
  <c r="AN1157" i="1"/>
  <c r="AN1158" i="1"/>
  <c r="AN1168" i="1"/>
  <c r="AN1170" i="1"/>
  <c r="AN1164" i="1"/>
  <c r="AN1173" i="1"/>
  <c r="AN1160" i="1"/>
  <c r="AN1152" i="1"/>
  <c r="AN1166" i="1"/>
  <c r="AN1167" i="1"/>
  <c r="AN1154" i="1"/>
  <c r="AN1155" i="1"/>
  <c r="AN1169" i="1"/>
  <c r="AN1161" i="1"/>
  <c r="AN1162" i="1"/>
  <c r="AN1171" i="1"/>
  <c r="AN1172" i="1"/>
  <c r="AN1156" i="1"/>
  <c r="AN1153" i="1"/>
  <c r="AN1159" i="1"/>
  <c r="AN1174" i="1"/>
  <c r="AN1163" i="1"/>
  <c r="AN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2" i="1"/>
</calcChain>
</file>

<file path=xl/sharedStrings.xml><?xml version="1.0" encoding="utf-8"?>
<sst xmlns="http://schemas.openxmlformats.org/spreadsheetml/2006/main" count="1338" uniqueCount="168">
  <si>
    <t>State ID</t>
  </si>
  <si>
    <t>State</t>
  </si>
  <si>
    <t>Year</t>
  </si>
  <si>
    <t>GDP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</si>
  <si>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</si>
  <si>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</si>
  <si>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</si>
  <si>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</si>
  <si>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</si>
  <si>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</si>
  <si>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</si>
  <si>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</si>
  <si>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</si>
  <si>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</si>
  <si>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</si>
  <si>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</si>
  <si>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</si>
  <si>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</si>
  <si>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</si>
  <si>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</si>
  <si>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</si>
  <si>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</si>
  <si>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</si>
  <si>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</si>
  <si>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</si>
  <si>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</si>
  <si>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</si>
  <si>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</si>
  <si>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</si>
  <si>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</si>
  <si>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</si>
  <si>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</si>
  <si>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</si>
  <si>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</si>
  <si>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</si>
  <si>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</si>
  <si>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</si>
  <si>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</si>
  <si>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</si>
  <si>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</si>
  <si>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</si>
  <si>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</si>
  <si>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</si>
  <si>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</si>
  <si>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</si>
  <si>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</si>
  <si>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</si>
  <si>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</si>
  <si>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</si>
  <si>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</si>
  <si>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</si>
  <si>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</si>
  <si>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</si>
  <si>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</si>
  <si>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</si>
  <si>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 (census estimate)</t>
  </si>
  <si>
    <t>Employees Construction(Thou, not seasonally adjusted)</t>
  </si>
  <si>
    <t>Unemployment rate (Annual, not seasonally adjusted)</t>
  </si>
  <si>
    <t>Economic Freedom Index Score</t>
  </si>
  <si>
    <t>Per Capita Income</t>
  </si>
  <si>
    <t>Homeownership rate</t>
  </si>
  <si>
    <t>Business Applications (Annual Avg)</t>
  </si>
  <si>
    <t>Overall Freedom Score</t>
  </si>
  <si>
    <t>GDP / Pop.</t>
  </si>
  <si>
    <t>Pop. Density</t>
  </si>
  <si>
    <t>Land Area Sq. Mi.</t>
  </si>
  <si>
    <t>CropDmg</t>
  </si>
  <si>
    <t>CropDmgAdj</t>
  </si>
  <si>
    <t>PropertyDmg</t>
  </si>
  <si>
    <t>PropertyDmgAdj</t>
  </si>
  <si>
    <t>Injuries</t>
  </si>
  <si>
    <t>Fatalities</t>
  </si>
  <si>
    <t>CropDmgPerCapita</t>
  </si>
  <si>
    <t>FatalitiesPerCapita</t>
  </si>
  <si>
    <t>Records</t>
  </si>
  <si>
    <t>PropertyDmgPerCapita</t>
  </si>
  <si>
    <t>InjuriesPerCapita</t>
  </si>
  <si>
    <t>DurationDays</t>
  </si>
  <si>
    <t>FatalitiesDuration</t>
  </si>
  <si>
    <t>InjuriesDuration</t>
  </si>
  <si>
    <t>PropertyDmgDuration</t>
  </si>
  <si>
    <t>CropDmgDuration</t>
  </si>
  <si>
    <t>State&amp;Local Debt</t>
  </si>
  <si>
    <t>Government Spending (State&amp;Local) B</t>
  </si>
  <si>
    <t>Annual Average Establishment count</t>
  </si>
  <si>
    <t>New Private Housing Units</t>
  </si>
  <si>
    <t>Disaster?</t>
  </si>
  <si>
    <t>Frasier Economic Freedom</t>
  </si>
  <si>
    <t>Poverty Rate</t>
  </si>
  <si>
    <t>Leg. Acts (Passed Both/General)</t>
  </si>
  <si>
    <t>Pass</t>
  </si>
  <si>
    <t>[Detail][Text][Discuss]</t>
  </si>
  <si>
    <t>HB0021</t>
  </si>
  <si>
    <t>HB0025</t>
  </si>
  <si>
    <t>HB0027</t>
  </si>
  <si>
    <t>HB0006</t>
  </si>
  <si>
    <t>HB0026</t>
  </si>
  <si>
    <t>HB0056</t>
  </si>
  <si>
    <t>HB0011</t>
  </si>
  <si>
    <t>HB0031</t>
  </si>
  <si>
    <t>HB0005</t>
  </si>
  <si>
    <t>HB0004</t>
  </si>
  <si>
    <t>HB0033</t>
  </si>
  <si>
    <t>HB0030</t>
  </si>
  <si>
    <t>HB0016</t>
  </si>
  <si>
    <t>HB0007</t>
  </si>
  <si>
    <t>HB0039</t>
  </si>
  <si>
    <t>HB0019</t>
  </si>
  <si>
    <t>HB0017</t>
  </si>
  <si>
    <t>HB0069</t>
  </si>
  <si>
    <t>HB0077</t>
  </si>
  <si>
    <t>HB0013</t>
  </si>
  <si>
    <t>HB0045</t>
  </si>
  <si>
    <t>HB0044</t>
  </si>
  <si>
    <t>HB0054</t>
  </si>
  <si>
    <t>HB0071</t>
  </si>
  <si>
    <t>HB0043</t>
  </si>
  <si>
    <t>AN ACT relating to the federal natural resource policy account; authorizing expenditure of funds in the account as specified; providing an appropriation; and providing for an effective date.</t>
  </si>
  <si>
    <t>Assigned Chapter Number 39</t>
  </si>
  <si>
    <t>AN ACT relating to the Uniform Trust Code; eliminating claims of forced heirship and legitime; providing a definition of legitime; clarifying discretionary distribution standards for a trustee; specifying review of discretionary powers of a trustee; ...</t>
  </si>
  <si>
    <t>Assigned Chapter Number 44</t>
  </si>
  <si>
    <t>AN ACT relating to sales tax; requiring marketplace facilitators to collect and remit sales taxes as specified; specifying relief for failure to collect and remit the tax; providing immunity for facilitators collecting the tax; providing definitions;...</t>
  </si>
  <si>
    <t>Assigned Chapter Number 41</t>
  </si>
  <si>
    <t>AN ACT relating to medical assistance; requiring medical assistance to provide coverage for midwife services as specified; and providing for an effective date.</t>
  </si>
  <si>
    <t>Assigned Chapter Number 46</t>
  </si>
  <si>
    <t>AN ACT relating to juvenile justice; amending juvenile offender expungement provisions relating to agency and court records; providing a definition; and providing for an effective date.</t>
  </si>
  <si>
    <t>Assigned Chapter Number 29</t>
  </si>
  <si>
    <t>AN ACT relating to property, conveyances and security transactions; amending the applicability of the rule against perpetuities to interests in real estate; eliminating the requirement to opt out of the rule for property held in trust other than real...</t>
  </si>
  <si>
    <t>Assigned Chapter Number 47</t>
  </si>
  <si>
    <t>AN ACT relating to trusts and estates; specifying when a trust or estate is subject to the Wyoming Uniform Principal and Income Act; and providing for an effective date.</t>
  </si>
  <si>
    <t>Assigned Chapter Number 45</t>
  </si>
  <si>
    <t>AN ACT relating to trust companies; establishing supervised trust companies and private family trust companies as specified; establishing requirements for trust company records; amending and creating definitions for trust companies; making conforming...</t>
  </si>
  <si>
    <t>Governor Signed HEA No. 0014</t>
  </si>
  <si>
    <t>AN ACT relating to elections; creating a permanent account to pay for specified expenses in conducting future elections subject to the federal requirements of the Help America Vote Act; requiring reports; providing an appropriation; and providing for...</t>
  </si>
  <si>
    <t>Assigned Chapter Number 9</t>
  </si>
  <si>
    <t>AN ACT relating to insurance; modifying provisions relating to licensing fees and other charges; modifying provisions relating to business entity insurance licenses; modifying provisions relating to licensing of title agents; repealing a provision; a...</t>
  </si>
  <si>
    <t>Assigned Chapter Number 19</t>
  </si>
  <si>
    <t>AN ACT relating to environmental quality; revising requirements for the continuation, termination and abandonment of limited mining operations as specified; providing for renewal of limited mining operations as specified; and providing for an effecti...</t>
  </si>
  <si>
    <t>Assigned Chapter Number 25</t>
  </si>
  <si>
    <t>AN ACT relating to cigarette tax administration; maintaining the current cigarette tax rate; amending the description of the rate; conforming the distribution of the tax; and providing for an effective date.</t>
  </si>
  <si>
    <t>Assigned Chapter Number 21</t>
  </si>
  <si>
    <t>AN ACT relating to Medicaid; clarifying the definition of "estate" for the purpose of recouping medical assistance expenses; and providing for an effective date.</t>
  </si>
  <si>
    <t>Assigned Chapter Number 15</t>
  </si>
  <si>
    <t>AN ACT relating to insurance; providing for supervision of internationally active insurance groups; providing duties and responsibilities; providing definitions; conforming provisions; and providing for an effective date.</t>
  </si>
  <si>
    <t>Assigned Chapter Number 22</t>
  </si>
  <si>
    <t>AN ACT relating to civil procedure and courts; removing requirements for recording judgments and orders relating to real property, child support and adoption proceedings in a separate court journal; amending requirements for clerks of court to mainta...</t>
  </si>
  <si>
    <t>Assigned Chapter Number 24</t>
  </si>
  <si>
    <t>AN ACT relating to public funds; authorizing investment of the transportation trust fund in equities through the pool A investment account; making conforming amendments; and providing for an effective date.</t>
  </si>
  <si>
    <t>Assigned Chapter Number 23</t>
  </si>
  <si>
    <t>AN ACT relating to insurance; extending the sunset date for the Wyoming health insurance pool; clarifying the types of health insurance to which the pool applies; amending and repealing outdated provisions; amending the types of conditions covered by...</t>
  </si>
  <si>
    <t>Assigned Chapter Number 16</t>
  </si>
  <si>
    <t>AN ACT relating to physical therapy; modifying the scope of practice of physical therapists; making a conforming amendment; and providing for an effective date.</t>
  </si>
  <si>
    <t>Assigned Chapter Number 12</t>
  </si>
  <si>
    <t>AN ACT relating to labor and employment; amending penalties for violations of equal pay provisions; and providing for an effective date.</t>
  </si>
  <si>
    <t>Assigned Chapter Number 20</t>
  </si>
  <si>
    <t>AN ACT relating to environmental quality; amending the nuclear regulatory agreement to conform to federal regulation requirements for termination of byproduct material licenses; and providing for an effective date.</t>
  </si>
  <si>
    <t>Assigned Chapter Number 17</t>
  </si>
  <si>
    <t>AN ACT relating to insurance; authorizing the insurance commissioner to request waivers to national association of insurance commissioners accreditation requirements; authorizing time limited rulemaking; and providing for an effective date.</t>
  </si>
  <si>
    <t>Assigned Chapter Number 10</t>
  </si>
  <si>
    <t>AN ACT relating to civil procedure; amending provisions related to juror selection, composition, exemption, excusal and compensation; and providing for an effective date.</t>
  </si>
  <si>
    <t>Assigned Chapter Number 14</t>
  </si>
  <si>
    <t>AN ACT relating to virtual education; modifying who may teach virtual education courses; modifying where a full-time virtual education student may be enrolled; and providing for an effective date.</t>
  </si>
  <si>
    <t>Assigned Chapter Number 18</t>
  </si>
  <si>
    <t>AN ACT relating to crime victims compensation; providing time limits for compensation awards; authorizing the division of victim compensation to extend compensation time limits for mental health counseling and care; amending the date compensation bec...</t>
  </si>
  <si>
    <t>Assigned Chapter Number 11</t>
  </si>
  <si>
    <t>AN ACT relating to defense forces and affairs; designating the historic Wyoming national guard armory as a museum; and providing for an effective date.</t>
  </si>
  <si>
    <t>Assigned Chapter Number 8</t>
  </si>
  <si>
    <t>Social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</si>
</sst>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0.0"/>
    <numFmt numFmtId="167" formatCode="#,##0.000"/>
    <numFmt numFmtId="168" formatCode="#,##0.0000"/>
    <numFmt numFmtId="169" formatCode="#,##0.00000"/>
  </numFmts>
  <fonts count="8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MS sans serif"/>
    </font>
    <font>
      <sz val="9"/>
      <color rgb="FF000000"/>
      <name val="Roboto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medium">
        <color rgb="FFAEBCC3"/>
      </right>
      <top/>
      <bottom style="medium">
        <color rgb="FFAEBCC3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">
    <xf numFmtId="0" fontId="0" fillId="0" borderId="0" xfId="0"/>
    <xf numFmtId="0" fontId="0" fillId="0" borderId="0" xfId="0" applyAlignment="1"/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0" xfId="0"/>
    <xf numFmtId="3" fontId="0" fillId="0" borderId="0" xfId="0" applyNumberFormat="1"/>
    <xf numFmtId="3" fontId="1" fillId="0" borderId="3" xfId="1" applyNumberFormat="1" applyBorder="1" applyAlignment="1" applyProtection="1">
      <alignment horizontal="right"/>
      <protection locked="0"/>
    </xf>
    <xf numFmtId="164" fontId="2" fillId="0" borderId="0" xfId="2" applyNumberFormat="1"/>
    <xf numFmtId="2" fontId="3" fillId="0" borderId="0" xfId="0" applyNumberFormat="1" applyFont="1" applyFill="1"/>
    <xf numFmtId="2" fontId="2" fillId="0" borderId="0" xfId="2" applyNumberFormat="1"/>
    <xf numFmtId="1" fontId="2" fillId="0" borderId="0" xfId="2" applyNumberFormat="1"/>
    <xf numFmtId="0" fontId="0" fillId="0" borderId="0" xfId="0" applyAlignment="1">
      <alignment horizontal="right"/>
    </xf>
    <xf numFmtId="3" fontId="6" fillId="0" borderId="0" xfId="0" applyNumberFormat="1" applyFont="1"/>
    <xf numFmtId="3" fontId="6" fillId="2" borderId="4" xfId="0" applyNumberFormat="1" applyFont="1" applyFill="1" applyBorder="1" applyAlignment="1">
      <alignment vertical="top" wrapText="1"/>
    </xf>
    <xf numFmtId="0" fontId="0" fillId="0" borderId="0" xfId="0" applyNumberFormat="1"/>
    <xf numFmtId="3" fontId="0" fillId="0" borderId="0" xfId="0" applyNumberFormat="1" applyBorder="1"/>
    <xf numFmtId="3" fontId="6" fillId="0" borderId="0" xfId="0" applyNumberFormat="1" applyFont="1" applyBorder="1"/>
    <xf numFmtId="0" fontId="0" fillId="0" borderId="0" xfId="0" applyNumberFormat="1" applyBorder="1"/>
    <xf numFmtId="0" fontId="0" fillId="0" borderId="0" xfId="0" applyBorder="1" applyAlignment="1"/>
    <xf numFmtId="0" fontId="0" fillId="0" borderId="0" xfId="0" applyBorder="1"/>
    <xf numFmtId="164" fontId="2" fillId="0" borderId="0" xfId="2" applyNumberFormat="1" applyBorder="1"/>
    <xf numFmtId="2" fontId="3" fillId="0" borderId="0" xfId="0" applyNumberFormat="1" applyFont="1" applyFill="1" applyBorder="1"/>
    <xf numFmtId="3" fontId="5" fillId="0" borderId="3" xfId="0" applyNumberFormat="1" applyFont="1" applyBorder="1" applyAlignment="1" applyProtection="1">
      <alignment horizontal="right"/>
      <protection locked="0"/>
    </xf>
    <xf numFmtId="3" fontId="1" fillId="0" borderId="2" xfId="1" applyNumberFormat="1" applyBorder="1" applyAlignment="1" applyProtection="1">
      <alignment horizontal="right"/>
      <protection locked="0"/>
    </xf>
    <xf numFmtId="3" fontId="0" fillId="0" borderId="2" xfId="0" applyNumberFormat="1" applyBorder="1"/>
    <xf numFmtId="3" fontId="5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3" fontId="6" fillId="2" borderId="0" xfId="0" applyNumberFormat="1" applyFont="1" applyFill="1" applyBorder="1" applyAlignment="1">
      <alignment vertical="top" wrapText="1"/>
    </xf>
    <xf numFmtId="0" fontId="3" fillId="0" borderId="0" xfId="0" applyFont="1" applyFill="1"/>
    <xf numFmtId="165" fontId="7" fillId="0" borderId="5" xfId="0" applyNumberFormat="1" applyFont="1" applyBorder="1" applyAlignment="1">
      <alignment horizontal="right"/>
    </xf>
    <xf numFmtId="3" fontId="5" fillId="0" borderId="2" xfId="0" applyNumberFormat="1" applyFont="1" applyBorder="1" applyAlignment="1" applyProtection="1">
      <alignment horizontal="right"/>
      <protection locked="0"/>
    </xf>
    <xf numFmtId="3" fontId="1" fillId="0" borderId="0" xfId="1" applyNumberFormat="1" applyBorder="1" applyAlignment="1" applyProtection="1">
      <alignment horizontal="right"/>
      <protection locked="0"/>
    </xf>
    <xf numFmtId="3" fontId="0" fillId="0" borderId="3" xfId="0" applyNumberFormat="1" applyBorder="1"/>
    <xf numFmtId="14" fontId="0" fillId="0" borderId="0" xfId="0" applyNumberFormat="1"/>
    <xf numFmtId="168" fontId="0" fillId="0" borderId="0" xfId="0" applyNumberFormat="1"/>
    <xf numFmtId="168" fontId="0" fillId="0" borderId="0" xfId="0" applyNumberFormat="1" applyBorder="1"/>
    <xf numFmtId="167" fontId="6" fillId="0" borderId="0" xfId="0" applyNumberFormat="1" applyFont="1"/>
    <xf numFmtId="167" fontId="6" fillId="0" borderId="0" xfId="0" applyNumberFormat="1" applyFont="1" applyBorder="1"/>
    <xf numFmtId="168" fontId="6" fillId="0" borderId="0" xfId="0" applyNumberFormat="1" applyFont="1"/>
    <xf numFmtId="168" fontId="6" fillId="0" borderId="0" xfId="0" applyNumberFormat="1" applyFont="1" applyBorder="1"/>
    <xf numFmtId="168" fontId="6" fillId="2" borderId="0" xfId="0" applyNumberFormat="1" applyFont="1" applyFill="1" applyBorder="1" applyAlignment="1">
      <alignment vertical="top" wrapText="1"/>
    </xf>
    <xf numFmtId="169" fontId="6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74"/>
  <sheetViews>
    <sheetView tabSelected="1" workbookViewId="0">
      <pane ySplit="1" topLeftCell="A1154" activePane="bottomLeft" state="frozen"/>
      <selection pane="bottomLeft" activeCell="F1152" sqref="F1152:F1159"/>
    </sheetView>
  </sheetViews>
  <sheetFormatPr defaultRowHeight="15"/>
  <cols>
    <col min="2" max="2" width="13.42578125" style="1" customWidth="1"/>
    <col min="6" max="9" width="9.140625" style="5"/>
    <col min="10" max="10" width="13.140625" style="5" customWidth="1"/>
    <col min="11" max="11" width="13.5703125" customWidth="1"/>
    <col min="12" max="12" width="16.7109375" customWidth="1"/>
    <col min="13" max="13" width="20" customWidth="1"/>
    <col min="14" max="14" width="18.5703125" customWidth="1"/>
    <col min="15" max="15" width="11.42578125" customWidth="1"/>
    <col min="17" max="17" width="15.5703125" customWidth="1"/>
    <col min="18" max="19" width="15.5703125" style="5" customWidth="1"/>
    <col min="20" max="20" width="13.140625" customWidth="1"/>
    <col min="22" max="23" width="10.28515625" customWidth="1"/>
    <col min="26" max="26" width="9.42578125" customWidth="1"/>
    <col min="27" max="27" width="9.7109375" customWidth="1"/>
    <col min="29" max="29" width="8.5703125" customWidth="1"/>
    <col min="31" max="31" width="10.5703125" customWidth="1"/>
    <col min="33" max="33" width="9.85546875" customWidth="1"/>
    <col min="36" max="36" width="8.5703125" customWidth="1"/>
    <col min="37" max="37" width="9.140625" customWidth="1"/>
  </cols>
  <sheetData>
    <row r="1" spans="1:40" s="2" customFormat="1" ht="60">
      <c r="A1" s="2" t="s">
        <v>0</v>
      </c>
      <c r="B1" s="3" t="s">
        <v>1</v>
      </c>
      <c r="C1" s="2" t="s">
        <v>2</v>
      </c>
      <c r="D1" s="2" t="s">
        <v>3</v>
      </c>
      <c r="E1" s="4" t="s">
        <v>65</v>
      </c>
      <c r="F1" s="4" t="s">
        <v>167</v>
      </c>
      <c r="G1" s="4" t="s">
        <v>89</v>
      </c>
      <c r="H1" s="4" t="s">
        <v>88</v>
      </c>
      <c r="I1" s="4" t="s">
        <v>87</v>
      </c>
      <c r="J1" s="4" t="s">
        <v>83</v>
      </c>
      <c r="K1" s="4" t="s">
        <v>82</v>
      </c>
      <c r="L1" s="4" t="s">
        <v>55</v>
      </c>
      <c r="M1" s="4" t="s">
        <v>56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84</v>
      </c>
      <c r="S1" s="4" t="s">
        <v>85</v>
      </c>
      <c r="T1" s="4" t="s">
        <v>61</v>
      </c>
      <c r="U1" s="4" t="s">
        <v>62</v>
      </c>
      <c r="V1" s="2" t="s">
        <v>63</v>
      </c>
      <c r="W1" s="4" t="s">
        <v>64</v>
      </c>
      <c r="X1" s="2" t="s">
        <v>66</v>
      </c>
      <c r="Y1" s="4" t="s">
        <v>67</v>
      </c>
      <c r="Z1" s="4" t="s">
        <v>72</v>
      </c>
      <c r="AA1" s="4" t="s">
        <v>68</v>
      </c>
      <c r="AB1" s="4" t="s">
        <v>69</v>
      </c>
      <c r="AC1" s="4" t="s">
        <v>75</v>
      </c>
      <c r="AD1" s="4" t="s">
        <v>70</v>
      </c>
      <c r="AE1" s="4" t="s">
        <v>76</v>
      </c>
      <c r="AF1" s="4" t="s">
        <v>71</v>
      </c>
      <c r="AG1" s="4" t="s">
        <v>73</v>
      </c>
      <c r="AH1" s="4" t="s">
        <v>77</v>
      </c>
      <c r="AI1" s="4" t="s">
        <v>78</v>
      </c>
      <c r="AJ1" s="4" t="s">
        <v>79</v>
      </c>
      <c r="AK1" s="4" t="s">
        <v>80</v>
      </c>
      <c r="AL1" s="4" t="s">
        <v>81</v>
      </c>
      <c r="AM1" s="2" t="s">
        <v>74</v>
      </c>
      <c r="AN1" s="2" t="s">
        <v>86</v>
      </c>
    </row>
    <row r="2" spans="1:40">
      <c r="A2" s="18">
        <v>1000</v>
      </c>
      <c r="B2" s="19" t="s">
        <v>4</v>
      </c>
      <c r="C2" s="20">
        <v>1997</v>
      </c>
      <c r="D2" s="20">
        <v>6754.8</v>
      </c>
      <c r="E2" s="16">
        <v>50645</v>
      </c>
      <c r="F2" s="35">
        <v>33.928559999999997</v>
      </c>
      <c r="G2" s="16">
        <v>171</v>
      </c>
      <c r="H2" s="30">
        <v>15.7</v>
      </c>
      <c r="I2" s="9">
        <v>6.3564128769912251</v>
      </c>
      <c r="J2" s="18">
        <v>20.2</v>
      </c>
      <c r="K2" s="20">
        <v>12.5</v>
      </c>
      <c r="L2" s="16">
        <v>4367935</v>
      </c>
      <c r="M2" s="21">
        <v>97.8</v>
      </c>
      <c r="N2" s="20">
        <v>5</v>
      </c>
      <c r="O2" s="22">
        <v>6.3594717748906762</v>
      </c>
      <c r="P2" s="20">
        <v>21516</v>
      </c>
      <c r="Q2" s="20">
        <v>71.3</v>
      </c>
      <c r="R2" s="5">
        <v>101781</v>
      </c>
      <c r="S2" s="27">
        <v>1533.5233562562901</v>
      </c>
      <c r="T2" s="20"/>
      <c r="U2" s="20"/>
      <c r="V2" s="20">
        <f t="shared" ref="V2:V65" si="0">(D2/L2)*1000000</f>
        <v>1546.4515841009538</v>
      </c>
      <c r="W2" s="20">
        <f t="shared" ref="W2:W65" si="1">L2/E2</f>
        <v>86.246124987659201</v>
      </c>
      <c r="X2" s="20">
        <v>3227999.99</v>
      </c>
      <c r="Y2" s="20">
        <v>5212153.6900000004</v>
      </c>
      <c r="Z2" s="20">
        <v>123.74804</v>
      </c>
      <c r="AA2" s="20">
        <v>81928250.010000005</v>
      </c>
      <c r="AB2" s="20">
        <v>132287060.43000001</v>
      </c>
      <c r="AC2" s="20">
        <v>2917.8106899999998</v>
      </c>
      <c r="AD2" s="20">
        <v>67</v>
      </c>
      <c r="AE2" s="20">
        <v>8.9999999999999998E-4</v>
      </c>
      <c r="AF2" s="20">
        <v>3</v>
      </c>
      <c r="AG2" s="20">
        <v>2.0000000000000002E-5</v>
      </c>
      <c r="AH2" s="20">
        <v>30</v>
      </c>
      <c r="AI2" s="20">
        <v>5</v>
      </c>
      <c r="AJ2" s="20">
        <v>1</v>
      </c>
      <c r="AK2" s="20">
        <v>5</v>
      </c>
      <c r="AL2" s="20">
        <v>30</v>
      </c>
      <c r="AM2" s="20">
        <v>446</v>
      </c>
      <c r="AN2">
        <f t="shared" ref="AN2:AN65" si="2">IF(AF2&gt;20,1,0)</f>
        <v>0</v>
      </c>
    </row>
    <row r="3" spans="1:40">
      <c r="A3" s="15">
        <v>1000</v>
      </c>
      <c r="B3" s="1" t="s">
        <v>4</v>
      </c>
      <c r="C3">
        <v>1998</v>
      </c>
      <c r="D3">
        <v>6968.3</v>
      </c>
      <c r="E3" s="6">
        <v>50645</v>
      </c>
      <c r="F3" s="36">
        <v>37.373489999999997</v>
      </c>
      <c r="G3" s="6">
        <v>137</v>
      </c>
      <c r="H3" s="30">
        <v>14.5</v>
      </c>
      <c r="I3" s="9">
        <v>5.7789492254642019</v>
      </c>
      <c r="J3" s="15">
        <v>21.7</v>
      </c>
      <c r="K3" s="5"/>
      <c r="L3" s="16">
        <v>4404701</v>
      </c>
      <c r="M3" s="8">
        <v>100.5</v>
      </c>
      <c r="N3">
        <v>4.4000000000000004</v>
      </c>
      <c r="O3" s="9">
        <v>5.7909459410286637</v>
      </c>
      <c r="P3" s="5">
        <v>22692</v>
      </c>
      <c r="Q3" s="5">
        <v>72.900000000000006</v>
      </c>
      <c r="R3" s="5">
        <v>104578</v>
      </c>
      <c r="S3" s="27">
        <v>1670.00995743766</v>
      </c>
      <c r="T3" s="5"/>
      <c r="U3" s="5"/>
      <c r="V3" s="5">
        <f t="shared" si="0"/>
        <v>1582.0143069870123</v>
      </c>
      <c r="W3" s="5">
        <f t="shared" si="1"/>
        <v>86.972080165860405</v>
      </c>
      <c r="X3" s="5">
        <v>39684999.950000003</v>
      </c>
      <c r="Y3" s="5">
        <v>63095371.450000003</v>
      </c>
      <c r="Z3" s="5">
        <v>1745.2023999999999</v>
      </c>
      <c r="AA3" s="5">
        <v>764102500.02999997</v>
      </c>
      <c r="AB3" s="5">
        <v>1214850227.54</v>
      </c>
      <c r="AC3" s="5">
        <v>30586.284339999998</v>
      </c>
      <c r="AD3" s="5">
        <v>297.99</v>
      </c>
      <c r="AE3" s="5">
        <v>1.33E-3</v>
      </c>
      <c r="AF3" s="5">
        <v>50</v>
      </c>
      <c r="AG3" s="5">
        <v>3.8000000000000002E-4</v>
      </c>
      <c r="AH3" s="5">
        <v>366</v>
      </c>
      <c r="AI3" s="5">
        <v>5</v>
      </c>
      <c r="AJ3" s="5">
        <v>1</v>
      </c>
      <c r="AK3" s="5">
        <v>366</v>
      </c>
      <c r="AL3" s="5">
        <v>30</v>
      </c>
      <c r="AM3" s="5">
        <v>565</v>
      </c>
      <c r="AN3" s="5">
        <f t="shared" si="2"/>
        <v>1</v>
      </c>
    </row>
    <row r="4" spans="1:40">
      <c r="A4" s="15">
        <v>1000</v>
      </c>
      <c r="B4" s="1" t="s">
        <v>4</v>
      </c>
      <c r="C4">
        <v>1999</v>
      </c>
      <c r="D4">
        <v>7329.6</v>
      </c>
      <c r="E4" s="16">
        <v>50645</v>
      </c>
      <c r="F4" s="35">
        <v>42.150860000000002</v>
      </c>
      <c r="G4" s="16">
        <v>155</v>
      </c>
      <c r="H4" s="30">
        <v>15.2</v>
      </c>
      <c r="I4" s="9">
        <v>5.6958315170759972</v>
      </c>
      <c r="J4" s="15">
        <v>23.4</v>
      </c>
      <c r="K4" s="5"/>
      <c r="L4" s="16">
        <v>4430141</v>
      </c>
      <c r="M4" s="8">
        <v>103.8</v>
      </c>
      <c r="N4">
        <v>4.7</v>
      </c>
      <c r="O4" s="9">
        <v>5.7056255492392358</v>
      </c>
      <c r="P4" s="5">
        <v>23352</v>
      </c>
      <c r="Q4" s="5">
        <v>74.8</v>
      </c>
      <c r="R4" s="5">
        <v>105125</v>
      </c>
      <c r="S4" s="27">
        <v>1627.1352043893301</v>
      </c>
      <c r="T4" s="5"/>
      <c r="U4" s="5"/>
      <c r="V4" s="5">
        <f t="shared" si="0"/>
        <v>1654.4845863822393</v>
      </c>
      <c r="W4" s="5">
        <f t="shared" si="1"/>
        <v>87.474400236943424</v>
      </c>
      <c r="X4" s="5">
        <v>7000</v>
      </c>
      <c r="Y4" s="5">
        <v>10888.85</v>
      </c>
      <c r="Z4" s="5">
        <v>0.22967000000000001</v>
      </c>
      <c r="AA4" s="5">
        <v>11523500.08</v>
      </c>
      <c r="AB4" s="5">
        <v>17925370.66</v>
      </c>
      <c r="AC4" s="5">
        <v>290.95611000000002</v>
      </c>
      <c r="AD4" s="5">
        <v>24</v>
      </c>
      <c r="AE4" s="5">
        <v>2.5000000000000001E-4</v>
      </c>
      <c r="AF4" s="5">
        <v>11</v>
      </c>
      <c r="AG4" s="5">
        <v>2.5999999999999998E-4</v>
      </c>
      <c r="AH4" s="5">
        <v>2</v>
      </c>
      <c r="AI4" s="5">
        <v>2</v>
      </c>
      <c r="AJ4" s="5">
        <v>1</v>
      </c>
      <c r="AK4" s="5">
        <v>2</v>
      </c>
      <c r="AL4" s="5">
        <v>1</v>
      </c>
      <c r="AM4" s="5">
        <v>349</v>
      </c>
      <c r="AN4" s="5">
        <f t="shared" si="2"/>
        <v>0</v>
      </c>
    </row>
    <row r="5" spans="1:40">
      <c r="A5" s="15">
        <v>1000</v>
      </c>
      <c r="B5" s="1" t="s">
        <v>4</v>
      </c>
      <c r="C5">
        <v>2000</v>
      </c>
      <c r="D5">
        <v>7868.6</v>
      </c>
      <c r="E5" s="6">
        <v>50645</v>
      </c>
      <c r="F5" s="35">
        <v>34.401519999999998</v>
      </c>
      <c r="G5" s="6">
        <v>125</v>
      </c>
      <c r="H5" s="30">
        <v>13.3</v>
      </c>
      <c r="I5" s="9">
        <v>5.7936687637184185</v>
      </c>
      <c r="J5" s="15">
        <v>25.3</v>
      </c>
      <c r="K5" s="5"/>
      <c r="L5" s="32">
        <v>4447207</v>
      </c>
      <c r="M5" s="8">
        <v>105.6</v>
      </c>
      <c r="N5">
        <v>4.5999999999999996</v>
      </c>
      <c r="O5" s="9">
        <v>5.8069070163635921</v>
      </c>
      <c r="P5" s="5">
        <v>24338</v>
      </c>
      <c r="Q5" s="5">
        <v>73.2</v>
      </c>
      <c r="R5" s="5">
        <v>107431</v>
      </c>
      <c r="S5" s="27">
        <v>1600.0123846136901</v>
      </c>
      <c r="T5" s="5"/>
      <c r="U5" s="12">
        <v>5.3706858405388858E-2</v>
      </c>
      <c r="V5" s="5">
        <f t="shared" si="0"/>
        <v>1769.3352254572367</v>
      </c>
      <c r="W5" s="5">
        <f t="shared" si="1"/>
        <v>87.811373284628289</v>
      </c>
      <c r="X5" s="5">
        <v>5000</v>
      </c>
      <c r="Y5" s="5">
        <v>7524.81</v>
      </c>
      <c r="Z5" s="5">
        <v>0.11563</v>
      </c>
      <c r="AA5" s="5">
        <v>53379500</v>
      </c>
      <c r="AB5" s="5">
        <v>80334126.079999998</v>
      </c>
      <c r="AC5" s="5">
        <v>1238.8733199999999</v>
      </c>
      <c r="AD5" s="5">
        <v>222</v>
      </c>
      <c r="AE5" s="5">
        <v>1.8500000000000001E-3</v>
      </c>
      <c r="AF5" s="5">
        <v>21</v>
      </c>
      <c r="AG5" s="5">
        <v>1.9000000000000001E-4</v>
      </c>
      <c r="AH5" s="5">
        <v>8</v>
      </c>
      <c r="AI5" s="5">
        <v>8</v>
      </c>
      <c r="AJ5" s="5">
        <v>1</v>
      </c>
      <c r="AK5" s="5">
        <v>3</v>
      </c>
      <c r="AL5" s="5">
        <v>1</v>
      </c>
      <c r="AM5" s="5">
        <v>645</v>
      </c>
      <c r="AN5" s="5">
        <f t="shared" si="2"/>
        <v>1</v>
      </c>
    </row>
    <row r="6" spans="1:40">
      <c r="A6" s="15">
        <v>1000</v>
      </c>
      <c r="B6" s="1" t="s">
        <v>4</v>
      </c>
      <c r="C6">
        <v>2001</v>
      </c>
      <c r="D6">
        <v>8004.4</v>
      </c>
      <c r="E6" s="6">
        <v>50645</v>
      </c>
      <c r="F6" s="35">
        <v>29.296330000000001</v>
      </c>
      <c r="G6" s="6">
        <v>127</v>
      </c>
      <c r="H6" s="30">
        <v>15.9</v>
      </c>
      <c r="I6" s="9">
        <v>5.5886428702656445</v>
      </c>
      <c r="J6" s="15">
        <v>27.2</v>
      </c>
      <c r="K6" s="5"/>
      <c r="L6" s="32">
        <v>4467634</v>
      </c>
      <c r="M6" s="8">
        <v>105.1</v>
      </c>
      <c r="N6">
        <v>5.0999999999999996</v>
      </c>
      <c r="O6" s="9">
        <v>5.6000451036342973</v>
      </c>
      <c r="P6" s="5">
        <v>25104</v>
      </c>
      <c r="Q6" s="5">
        <v>73.2</v>
      </c>
      <c r="R6" s="5">
        <v>106449</v>
      </c>
      <c r="S6" s="27">
        <v>1578.6010224178599</v>
      </c>
      <c r="T6" s="5"/>
      <c r="U6" s="12">
        <v>3.1061537530730626E-2</v>
      </c>
      <c r="V6" s="5">
        <f t="shared" si="0"/>
        <v>1791.6418399537652</v>
      </c>
      <c r="W6" s="5">
        <f t="shared" si="1"/>
        <v>88.214710237930689</v>
      </c>
      <c r="X6" s="5">
        <v>9000</v>
      </c>
      <c r="Y6" s="5">
        <v>13169.91</v>
      </c>
      <c r="Z6" s="5">
        <v>0.20315</v>
      </c>
      <c r="AA6" s="5">
        <v>26758500</v>
      </c>
      <c r="AB6" s="5">
        <v>39156325.090000004</v>
      </c>
      <c r="AC6" s="5">
        <v>1110.37249</v>
      </c>
      <c r="AD6" s="5">
        <v>169</v>
      </c>
      <c r="AE6" s="5">
        <v>3.82E-3</v>
      </c>
      <c r="AF6" s="5">
        <v>14</v>
      </c>
      <c r="AG6" s="5">
        <v>4.2999999999999999E-4</v>
      </c>
      <c r="AH6" s="5">
        <v>2</v>
      </c>
      <c r="AI6" s="5">
        <v>1</v>
      </c>
      <c r="AJ6" s="5">
        <v>1</v>
      </c>
      <c r="AK6" s="5">
        <v>2</v>
      </c>
      <c r="AL6" s="5">
        <v>1</v>
      </c>
      <c r="AM6" s="5">
        <v>523</v>
      </c>
      <c r="AN6" s="5">
        <f t="shared" si="2"/>
        <v>0</v>
      </c>
    </row>
    <row r="7" spans="1:40">
      <c r="A7" s="15">
        <v>1000</v>
      </c>
      <c r="B7" s="1" t="s">
        <v>4</v>
      </c>
      <c r="C7">
        <v>2002</v>
      </c>
      <c r="D7">
        <v>8050.4</v>
      </c>
      <c r="E7" s="6">
        <v>50645</v>
      </c>
      <c r="F7" s="36">
        <v>48.754510000000003</v>
      </c>
      <c r="G7" s="6">
        <v>135</v>
      </c>
      <c r="H7" s="30">
        <v>14.5</v>
      </c>
      <c r="I7" s="9">
        <v>5.5864368457415248</v>
      </c>
      <c r="J7" s="15">
        <v>28.5</v>
      </c>
      <c r="K7" s="5"/>
      <c r="L7" s="32">
        <v>4480089</v>
      </c>
      <c r="M7" s="8">
        <v>100.3</v>
      </c>
      <c r="N7">
        <v>5.9</v>
      </c>
      <c r="O7" s="9">
        <v>5.5874654125799958</v>
      </c>
      <c r="P7" s="5">
        <v>25712</v>
      </c>
      <c r="Q7">
        <v>73.7</v>
      </c>
      <c r="R7" s="5">
        <v>106272</v>
      </c>
      <c r="S7" s="27">
        <v>1847.95406827184</v>
      </c>
      <c r="U7" s="12">
        <v>1.9766363371040013E-2</v>
      </c>
      <c r="V7" s="5">
        <f t="shared" si="0"/>
        <v>1796.9285878026085</v>
      </c>
      <c r="W7" s="5">
        <f t="shared" si="1"/>
        <v>88.460637772731758</v>
      </c>
      <c r="X7" s="5">
        <v>3000</v>
      </c>
      <c r="Y7" s="5">
        <v>4321.6400000000003</v>
      </c>
      <c r="Z7" s="5">
        <v>6.8599999999999994E-2</v>
      </c>
      <c r="AA7" s="5">
        <v>36757000</v>
      </c>
      <c r="AB7" s="5">
        <v>52950201.380000003</v>
      </c>
      <c r="AC7" s="5">
        <v>1070.52981</v>
      </c>
      <c r="AD7" s="5">
        <v>158</v>
      </c>
      <c r="AE7" s="5">
        <v>4.4799999999999996E-3</v>
      </c>
      <c r="AF7" s="5">
        <v>21</v>
      </c>
      <c r="AG7" s="5">
        <v>4.2999999999999999E-4</v>
      </c>
      <c r="AH7" s="5">
        <v>3</v>
      </c>
      <c r="AI7" s="5">
        <v>1</v>
      </c>
      <c r="AJ7" s="5">
        <v>1</v>
      </c>
      <c r="AK7" s="5">
        <v>3</v>
      </c>
      <c r="AL7" s="5">
        <v>1</v>
      </c>
      <c r="AM7" s="5">
        <v>462</v>
      </c>
      <c r="AN7" s="5">
        <f t="shared" si="2"/>
        <v>1</v>
      </c>
    </row>
    <row r="8" spans="1:40">
      <c r="A8" s="15">
        <v>1000</v>
      </c>
      <c r="B8" s="1" t="s">
        <v>4</v>
      </c>
      <c r="C8" s="5">
        <v>2003</v>
      </c>
      <c r="D8" s="5">
        <v>8434.7000000000007</v>
      </c>
      <c r="E8" s="16">
        <v>50645</v>
      </c>
      <c r="F8" s="35">
        <v>32.629429999999999</v>
      </c>
      <c r="G8" s="16">
        <v>104</v>
      </c>
      <c r="H8" s="30">
        <v>15</v>
      </c>
      <c r="I8" s="9">
        <v>5.7020989192036771</v>
      </c>
      <c r="J8" s="15">
        <v>30.2</v>
      </c>
      <c r="K8" s="5"/>
      <c r="L8" s="32">
        <v>4503491</v>
      </c>
      <c r="M8" s="8">
        <v>99.8</v>
      </c>
      <c r="N8" s="5">
        <v>6</v>
      </c>
      <c r="O8" s="9">
        <v>5.7032574876890765</v>
      </c>
      <c r="P8" s="5">
        <v>26693</v>
      </c>
      <c r="Q8" s="5">
        <v>76.2</v>
      </c>
      <c r="R8" s="5">
        <v>105034</v>
      </c>
      <c r="S8" s="27">
        <v>2044.26255720671</v>
      </c>
      <c r="T8" s="5"/>
      <c r="U8" s="12">
        <v>2.4698057109237559E-4</v>
      </c>
      <c r="V8" s="5">
        <f t="shared" si="0"/>
        <v>1872.9248043351261</v>
      </c>
      <c r="W8" s="5">
        <f t="shared" si="1"/>
        <v>88.922716951327871</v>
      </c>
      <c r="X8" s="5">
        <v>667000</v>
      </c>
      <c r="Y8" s="5">
        <v>939435.01</v>
      </c>
      <c r="Z8" s="5">
        <v>47.021050000000002</v>
      </c>
      <c r="AA8" s="5">
        <v>1035065500</v>
      </c>
      <c r="AB8" s="5">
        <v>1457836211.47</v>
      </c>
      <c r="AC8" s="5">
        <v>3337.35779</v>
      </c>
      <c r="AD8" s="5">
        <v>17</v>
      </c>
      <c r="AE8" s="5">
        <v>2.9E-4</v>
      </c>
      <c r="AF8" s="5">
        <v>4</v>
      </c>
      <c r="AG8" s="5">
        <v>9.0000000000000006E-5</v>
      </c>
      <c r="AH8" s="5">
        <v>4</v>
      </c>
      <c r="AI8" s="5">
        <v>2</v>
      </c>
      <c r="AJ8" s="5">
        <v>1</v>
      </c>
      <c r="AK8" s="5">
        <v>4</v>
      </c>
      <c r="AL8" s="5">
        <v>4</v>
      </c>
      <c r="AM8" s="5">
        <v>509</v>
      </c>
      <c r="AN8" s="5">
        <f t="shared" si="2"/>
        <v>0</v>
      </c>
    </row>
    <row r="9" spans="1:40">
      <c r="A9" s="15">
        <v>1000</v>
      </c>
      <c r="B9" s="1" t="s">
        <v>4</v>
      </c>
      <c r="C9">
        <v>2004</v>
      </c>
      <c r="D9">
        <v>8995.7000000000007</v>
      </c>
      <c r="E9" s="6">
        <v>50645</v>
      </c>
      <c r="F9" s="35">
        <v>48.916339999999998</v>
      </c>
      <c r="G9" s="6">
        <v>65</v>
      </c>
      <c r="H9" s="30">
        <v>16.899999999999999</v>
      </c>
      <c r="I9" s="9">
        <v>5.8054408204263694</v>
      </c>
      <c r="J9" s="15">
        <v>31.3</v>
      </c>
      <c r="K9" s="5"/>
      <c r="L9" s="32">
        <v>4530729</v>
      </c>
      <c r="M9" s="8">
        <v>102.8</v>
      </c>
      <c r="N9">
        <v>5.7</v>
      </c>
      <c r="O9" s="9">
        <v>5.8044443563167052</v>
      </c>
      <c r="P9" s="5">
        <v>28415</v>
      </c>
      <c r="Q9" s="5">
        <v>78</v>
      </c>
      <c r="R9" s="5">
        <v>108124</v>
      </c>
      <c r="S9" s="27">
        <v>2418.76723668982</v>
      </c>
      <c r="U9" s="12">
        <v>2.5987734770868465E-2</v>
      </c>
      <c r="V9" s="5">
        <f t="shared" si="0"/>
        <v>1985.486220870858</v>
      </c>
      <c r="W9" s="5">
        <f t="shared" si="1"/>
        <v>89.460539046302699</v>
      </c>
      <c r="X9" s="5">
        <v>28465000</v>
      </c>
      <c r="Y9" s="5">
        <v>39051520.969999999</v>
      </c>
      <c r="Z9" s="5">
        <v>453.04446999999999</v>
      </c>
      <c r="AA9" s="5">
        <v>2599294500</v>
      </c>
      <c r="AB9" s="5">
        <v>3566007507.2600002</v>
      </c>
      <c r="AC9" s="5">
        <v>13271.96047</v>
      </c>
      <c r="AD9" s="5">
        <v>28</v>
      </c>
      <c r="AE9" s="5">
        <v>4.4999999999999999E-4</v>
      </c>
      <c r="AF9" s="5">
        <v>5</v>
      </c>
      <c r="AG9" s="5">
        <v>1.2999999999999999E-4</v>
      </c>
      <c r="AH9" s="5">
        <v>4</v>
      </c>
      <c r="AI9" s="5">
        <v>1</v>
      </c>
      <c r="AJ9" s="5">
        <v>1</v>
      </c>
      <c r="AK9" s="5">
        <v>4</v>
      </c>
      <c r="AL9" s="5">
        <v>4</v>
      </c>
      <c r="AM9" s="5">
        <v>433</v>
      </c>
      <c r="AN9" s="5">
        <f t="shared" si="2"/>
        <v>0</v>
      </c>
    </row>
    <row r="10" spans="1:40">
      <c r="A10" s="15">
        <v>1000</v>
      </c>
      <c r="B10" s="1" t="s">
        <v>4</v>
      </c>
      <c r="C10">
        <v>2005</v>
      </c>
      <c r="D10">
        <v>9913.7000000000007</v>
      </c>
      <c r="E10" s="6">
        <v>50645</v>
      </c>
      <c r="G10" s="6">
        <v>37</v>
      </c>
      <c r="H10" s="30">
        <v>16.7</v>
      </c>
      <c r="I10" s="9">
        <v>6.8164178083883469</v>
      </c>
      <c r="J10" s="15">
        <v>31.8</v>
      </c>
      <c r="K10" s="5"/>
      <c r="L10" s="32">
        <v>4569805</v>
      </c>
      <c r="M10" s="5">
        <v>105.5</v>
      </c>
      <c r="N10">
        <v>4.5</v>
      </c>
      <c r="O10" s="9">
        <v>6.8143012391306117</v>
      </c>
      <c r="P10" s="5">
        <v>29832</v>
      </c>
      <c r="Q10" s="5">
        <v>76.599999999999994</v>
      </c>
      <c r="R10" s="5">
        <v>110621</v>
      </c>
      <c r="S10" s="27">
        <v>2558.5078612602301</v>
      </c>
      <c r="T10" s="5">
        <v>7809.5</v>
      </c>
      <c r="U10" s="12">
        <v>1.2708078573999859E-2</v>
      </c>
      <c r="V10" s="5">
        <f t="shared" si="0"/>
        <v>2169.3923482511836</v>
      </c>
      <c r="W10" s="5">
        <f t="shared" si="1"/>
        <v>90.232105834731954</v>
      </c>
      <c r="X10" s="5">
        <v>100000</v>
      </c>
      <c r="Y10" s="5">
        <v>132695.59</v>
      </c>
      <c r="Z10" s="5">
        <v>0.33310000000000001</v>
      </c>
      <c r="AA10" s="5">
        <v>1178219500</v>
      </c>
      <c r="AB10" s="5">
        <v>1563445281.4100001</v>
      </c>
      <c r="AC10" s="5">
        <v>6210.5148099999997</v>
      </c>
      <c r="AD10" s="5">
        <v>36</v>
      </c>
      <c r="AE10" s="5">
        <v>1.1900000000000001E-3</v>
      </c>
      <c r="AF10" s="5">
        <v>8</v>
      </c>
      <c r="AG10" s="5">
        <v>1.2999999999999999E-4</v>
      </c>
      <c r="AH10" s="5">
        <v>6</v>
      </c>
      <c r="AI10" s="5">
        <v>1</v>
      </c>
      <c r="AJ10" s="5">
        <v>2</v>
      </c>
      <c r="AK10" s="5">
        <v>6</v>
      </c>
      <c r="AL10" s="5">
        <v>2</v>
      </c>
      <c r="AM10" s="5">
        <v>721</v>
      </c>
      <c r="AN10" s="5">
        <f t="shared" si="2"/>
        <v>0</v>
      </c>
    </row>
    <row r="11" spans="1:40">
      <c r="A11" s="15">
        <v>1000</v>
      </c>
      <c r="B11" s="1" t="s">
        <v>4</v>
      </c>
      <c r="C11">
        <v>2006</v>
      </c>
      <c r="D11">
        <v>10571.5</v>
      </c>
      <c r="E11" s="6">
        <v>50645</v>
      </c>
      <c r="F11" s="6"/>
      <c r="G11" s="6">
        <v>166</v>
      </c>
      <c r="H11" s="30">
        <v>14.3</v>
      </c>
      <c r="I11" s="9">
        <v>6.8500645288639967</v>
      </c>
      <c r="J11" s="15">
        <v>33.700000000000003</v>
      </c>
      <c r="K11" s="5"/>
      <c r="L11" s="32">
        <v>4628981</v>
      </c>
      <c r="M11" s="8">
        <v>109.8</v>
      </c>
      <c r="N11">
        <v>4</v>
      </c>
      <c r="O11" s="9">
        <v>6.8429401038277406</v>
      </c>
      <c r="P11" s="5">
        <v>31362</v>
      </c>
      <c r="Q11" s="5">
        <v>74.2</v>
      </c>
      <c r="R11" s="5">
        <v>111004</v>
      </c>
      <c r="S11" s="27">
        <v>2509.6527684426201</v>
      </c>
      <c r="T11">
        <v>8502</v>
      </c>
      <c r="U11" s="12">
        <v>1.8524362110826198E-2</v>
      </c>
      <c r="V11" s="5">
        <f t="shared" si="0"/>
        <v>2283.7639644664773</v>
      </c>
      <c r="W11" s="5">
        <f t="shared" si="1"/>
        <v>91.400552868002762</v>
      </c>
      <c r="X11" s="5">
        <v>1000</v>
      </c>
      <c r="Y11" s="5">
        <v>1285.49</v>
      </c>
      <c r="Z11" s="5">
        <v>4.1799999999999997E-3</v>
      </c>
      <c r="AA11" s="5">
        <v>16581500</v>
      </c>
      <c r="AB11" s="5">
        <v>21315327.27</v>
      </c>
      <c r="AC11" s="5">
        <v>494.49372</v>
      </c>
      <c r="AD11" s="5">
        <v>29</v>
      </c>
      <c r="AE11" s="5">
        <v>3.6000000000000002E-4</v>
      </c>
      <c r="AF11" s="5">
        <v>2</v>
      </c>
      <c r="AG11" s="5">
        <v>8.0000000000000007E-5</v>
      </c>
      <c r="AH11" s="5">
        <v>2</v>
      </c>
      <c r="AI11" s="5">
        <v>1</v>
      </c>
      <c r="AJ11" s="5">
        <v>2</v>
      </c>
      <c r="AK11" s="5">
        <v>1</v>
      </c>
      <c r="AL11" s="5">
        <v>1</v>
      </c>
      <c r="AM11" s="5">
        <v>425</v>
      </c>
      <c r="AN11" s="5">
        <f t="shared" si="2"/>
        <v>0</v>
      </c>
    </row>
    <row r="12" spans="1:40">
      <c r="A12" s="15">
        <v>1000</v>
      </c>
      <c r="B12" s="1" t="s">
        <v>4</v>
      </c>
      <c r="C12">
        <v>2007</v>
      </c>
      <c r="D12">
        <v>10851</v>
      </c>
      <c r="E12" s="6">
        <v>50645</v>
      </c>
      <c r="F12" s="6"/>
      <c r="G12" s="6">
        <v>114</v>
      </c>
      <c r="H12" s="30">
        <v>14.5</v>
      </c>
      <c r="I12" s="9">
        <v>6.6788964373692208</v>
      </c>
      <c r="J12" s="15">
        <v>35.799999999999997</v>
      </c>
      <c r="K12" s="5"/>
      <c r="L12" s="32">
        <v>4672840</v>
      </c>
      <c r="M12" s="8">
        <v>112.7</v>
      </c>
      <c r="N12">
        <v>4</v>
      </c>
      <c r="O12" s="9">
        <v>6.6776494859796207</v>
      </c>
      <c r="P12" s="5">
        <v>32598</v>
      </c>
      <c r="Q12" s="5">
        <v>73.3</v>
      </c>
      <c r="R12" s="5">
        <v>113658</v>
      </c>
      <c r="S12" s="27">
        <v>1975.34573523121</v>
      </c>
      <c r="T12" s="5">
        <v>8462</v>
      </c>
      <c r="U12" s="12">
        <v>-1.1451661467531571E-2</v>
      </c>
      <c r="V12" s="5">
        <f t="shared" si="0"/>
        <v>2322.1424230232578</v>
      </c>
      <c r="W12" s="5">
        <f t="shared" si="1"/>
        <v>92.26656135847567</v>
      </c>
      <c r="X12" s="5">
        <v>1011000</v>
      </c>
      <c r="Y12" s="5">
        <v>1263637.76</v>
      </c>
      <c r="Z12" s="5">
        <v>55.649430000000002</v>
      </c>
      <c r="AA12" s="5">
        <v>299819250</v>
      </c>
      <c r="AB12" s="5">
        <v>374740776.98000002</v>
      </c>
      <c r="AC12" s="5">
        <v>8427.0063300000002</v>
      </c>
      <c r="AD12" s="5">
        <v>494</v>
      </c>
      <c r="AE12" s="5">
        <v>8.7299999999999999E-3</v>
      </c>
      <c r="AF12" s="5">
        <v>29</v>
      </c>
      <c r="AG12" s="5">
        <v>7.7999999999999999E-4</v>
      </c>
      <c r="AH12" s="5">
        <v>16</v>
      </c>
      <c r="AI12" s="5">
        <v>16</v>
      </c>
      <c r="AJ12" s="5">
        <v>16</v>
      </c>
      <c r="AK12" s="5">
        <v>1</v>
      </c>
      <c r="AL12" s="5">
        <v>1</v>
      </c>
      <c r="AM12" s="5">
        <v>390</v>
      </c>
      <c r="AN12" s="5">
        <f t="shared" si="2"/>
        <v>1</v>
      </c>
    </row>
    <row r="13" spans="1:40">
      <c r="A13" s="15">
        <v>1000</v>
      </c>
      <c r="B13" s="1" t="s">
        <v>4</v>
      </c>
      <c r="C13">
        <v>2008</v>
      </c>
      <c r="D13">
        <v>11143.1</v>
      </c>
      <c r="E13" s="6">
        <v>50645</v>
      </c>
      <c r="F13" s="6"/>
      <c r="G13" s="6">
        <v>42</v>
      </c>
      <c r="H13" s="30">
        <v>14.3</v>
      </c>
      <c r="I13" s="9">
        <v>6.4109049725465033</v>
      </c>
      <c r="J13" s="15">
        <v>37.9</v>
      </c>
      <c r="K13" s="5"/>
      <c r="L13" s="32">
        <v>4718206</v>
      </c>
      <c r="M13" s="8">
        <v>108.5</v>
      </c>
      <c r="N13">
        <v>5.7</v>
      </c>
      <c r="O13" s="9">
        <v>6.4184853189829125</v>
      </c>
      <c r="P13" s="5">
        <v>33353</v>
      </c>
      <c r="Q13" s="5">
        <v>73</v>
      </c>
      <c r="R13" s="5">
        <v>115049</v>
      </c>
      <c r="S13" s="27">
        <v>1259.2641811092101</v>
      </c>
      <c r="T13" s="5">
        <v>8030.5</v>
      </c>
      <c r="U13" s="12">
        <v>-1.1255444641131152E-3</v>
      </c>
      <c r="V13" s="5">
        <f t="shared" si="0"/>
        <v>2361.7239264245777</v>
      </c>
      <c r="W13" s="5">
        <f t="shared" si="1"/>
        <v>93.162325994668777</v>
      </c>
      <c r="X13" s="5">
        <v>7000</v>
      </c>
      <c r="Y13" s="5">
        <v>8425.7099999999991</v>
      </c>
      <c r="Z13" s="5">
        <v>0.22869999999999999</v>
      </c>
      <c r="AA13" s="5">
        <v>41885550</v>
      </c>
      <c r="AB13" s="5">
        <v>50416520.039999999</v>
      </c>
      <c r="AC13" s="5">
        <v>1042.5670399999999</v>
      </c>
      <c r="AD13" s="5">
        <v>139</v>
      </c>
      <c r="AE13" s="5">
        <v>3.1900000000000001E-3</v>
      </c>
      <c r="AF13" s="5">
        <v>15</v>
      </c>
      <c r="AG13" s="5">
        <v>2.0000000000000001E-4</v>
      </c>
      <c r="AH13" s="5">
        <v>3</v>
      </c>
      <c r="AI13" s="5">
        <v>3</v>
      </c>
      <c r="AJ13" s="5">
        <v>2</v>
      </c>
      <c r="AK13" s="5">
        <v>3</v>
      </c>
      <c r="AL13" s="5">
        <v>1</v>
      </c>
      <c r="AM13" s="5">
        <v>810</v>
      </c>
      <c r="AN13" s="5">
        <f t="shared" si="2"/>
        <v>0</v>
      </c>
    </row>
    <row r="14" spans="1:40">
      <c r="A14" s="15">
        <v>1000</v>
      </c>
      <c r="B14" s="1" t="s">
        <v>4</v>
      </c>
      <c r="C14">
        <v>2009</v>
      </c>
      <c r="D14">
        <v>10684.9</v>
      </c>
      <c r="E14" s="6">
        <v>50645</v>
      </c>
      <c r="F14" s="6"/>
      <c r="G14" s="6">
        <v>153</v>
      </c>
      <c r="H14" s="30">
        <v>16.600000000000001</v>
      </c>
      <c r="I14" s="9">
        <v>5.8449217268673381</v>
      </c>
      <c r="J14" s="15">
        <v>41.2</v>
      </c>
      <c r="K14" s="5"/>
      <c r="L14" s="32">
        <v>4757938</v>
      </c>
      <c r="M14" s="8">
        <v>91.7</v>
      </c>
      <c r="N14">
        <v>11</v>
      </c>
      <c r="O14" s="9">
        <v>5.8548960473631615</v>
      </c>
      <c r="P14" s="5">
        <v>32608</v>
      </c>
      <c r="Q14" s="5">
        <v>74.099999999999994</v>
      </c>
      <c r="R14" s="5">
        <v>111269</v>
      </c>
      <c r="S14" s="27">
        <v>1001.15532549571</v>
      </c>
      <c r="T14" s="5">
        <v>7258.75</v>
      </c>
      <c r="U14" s="12">
        <v>-4.3413219464842251E-2</v>
      </c>
      <c r="V14" s="5">
        <f t="shared" si="0"/>
        <v>2245.6997127747354</v>
      </c>
      <c r="W14" s="5">
        <f t="shared" si="1"/>
        <v>93.946845690591374</v>
      </c>
      <c r="X14" s="5">
        <v>0</v>
      </c>
      <c r="Y14" s="5">
        <v>0</v>
      </c>
      <c r="Z14" s="5">
        <v>0</v>
      </c>
      <c r="AA14" s="5">
        <v>47434750</v>
      </c>
      <c r="AB14" s="5">
        <v>57299803.850000001</v>
      </c>
      <c r="AC14" s="5">
        <v>1000.19838</v>
      </c>
      <c r="AD14" s="5">
        <v>70</v>
      </c>
      <c r="AE14" s="5">
        <v>1.34E-3</v>
      </c>
      <c r="AF14" s="5">
        <v>7</v>
      </c>
      <c r="AG14" s="5">
        <v>1.8000000000000001E-4</v>
      </c>
      <c r="AH14" s="5">
        <v>6</v>
      </c>
      <c r="AI14" s="5">
        <v>1</v>
      </c>
      <c r="AJ14" s="5">
        <v>5</v>
      </c>
      <c r="AK14" s="5">
        <v>6</v>
      </c>
      <c r="AL14" s="5">
        <v>0</v>
      </c>
      <c r="AM14" s="5">
        <v>1032</v>
      </c>
      <c r="AN14" s="5">
        <f t="shared" si="2"/>
        <v>0</v>
      </c>
    </row>
    <row r="15" spans="1:40">
      <c r="A15" s="15">
        <v>1000</v>
      </c>
      <c r="B15" s="1" t="s">
        <v>4</v>
      </c>
      <c r="C15">
        <v>2010</v>
      </c>
      <c r="D15">
        <v>11066.7</v>
      </c>
      <c r="E15" s="6">
        <v>50645</v>
      </c>
      <c r="F15" s="6"/>
      <c r="G15" s="6">
        <v>112</v>
      </c>
      <c r="H15" s="30">
        <v>17.2</v>
      </c>
      <c r="I15" s="9">
        <v>5.768866096501891</v>
      </c>
      <c r="J15" s="15">
        <v>42.3</v>
      </c>
      <c r="K15" s="5"/>
      <c r="L15" s="26">
        <v>4785437</v>
      </c>
      <c r="M15" s="8">
        <v>87.2</v>
      </c>
      <c r="N15">
        <v>10.5</v>
      </c>
      <c r="O15" s="9">
        <v>5.7923276086389377</v>
      </c>
      <c r="P15" s="5">
        <v>33752</v>
      </c>
      <c r="Q15" s="5">
        <v>73.2</v>
      </c>
      <c r="R15" s="5">
        <v>110326</v>
      </c>
      <c r="S15" s="27">
        <v>867.23791758598998</v>
      </c>
      <c r="T15" s="5">
        <v>7438.25</v>
      </c>
      <c r="U15" s="12">
        <v>-1.4189741091062219E-2</v>
      </c>
      <c r="V15" s="5">
        <f t="shared" si="0"/>
        <v>2312.5787676235213</v>
      </c>
      <c r="W15" s="5">
        <f t="shared" si="1"/>
        <v>94.489821305163389</v>
      </c>
      <c r="X15" s="5">
        <v>375000</v>
      </c>
      <c r="Y15" s="5">
        <v>445678.77</v>
      </c>
      <c r="Z15" s="5">
        <v>1.7179500000000001</v>
      </c>
      <c r="AA15" s="5">
        <v>34548100</v>
      </c>
      <c r="AB15" s="5">
        <v>41059612.659999996</v>
      </c>
      <c r="AC15" s="5">
        <v>610.80511000000001</v>
      </c>
      <c r="AD15" s="5">
        <v>108</v>
      </c>
      <c r="AE15" s="5">
        <v>1.17E-3</v>
      </c>
      <c r="AF15" s="5">
        <v>8</v>
      </c>
      <c r="AG15" s="5">
        <v>1E-4</v>
      </c>
      <c r="AH15" s="5">
        <v>28</v>
      </c>
      <c r="AI15" s="5">
        <v>1</v>
      </c>
      <c r="AJ15" s="5">
        <v>10</v>
      </c>
      <c r="AK15" s="5">
        <v>5</v>
      </c>
      <c r="AL15" s="5">
        <v>28</v>
      </c>
      <c r="AM15" s="5">
        <v>590</v>
      </c>
      <c r="AN15" s="5">
        <f t="shared" si="2"/>
        <v>0</v>
      </c>
    </row>
    <row r="16" spans="1:40">
      <c r="A16" s="15">
        <v>1000</v>
      </c>
      <c r="B16" s="1" t="s">
        <v>4</v>
      </c>
      <c r="C16">
        <v>2011</v>
      </c>
      <c r="D16">
        <v>11652.5</v>
      </c>
      <c r="E16" s="6">
        <v>50645</v>
      </c>
      <c r="F16" s="6"/>
      <c r="G16" s="6">
        <v>105</v>
      </c>
      <c r="H16" s="30">
        <v>15.4</v>
      </c>
      <c r="I16" s="9">
        <v>5.8624548190824166</v>
      </c>
      <c r="J16" s="15">
        <v>42.4</v>
      </c>
      <c r="K16" s="5"/>
      <c r="L16" s="26">
        <v>4799069</v>
      </c>
      <c r="M16" s="8">
        <v>80.7</v>
      </c>
      <c r="N16">
        <v>9.6</v>
      </c>
      <c r="O16" s="9">
        <v>5.8585492198574416</v>
      </c>
      <c r="P16" s="5">
        <v>34995</v>
      </c>
      <c r="Q16" s="5">
        <v>72.900000000000006</v>
      </c>
      <c r="R16" s="5">
        <v>109964</v>
      </c>
      <c r="S16" s="27">
        <v>861.73869422217194</v>
      </c>
      <c r="T16">
        <v>7231.5</v>
      </c>
      <c r="U16" s="12">
        <v>-2.0216588360442711E-3</v>
      </c>
      <c r="V16" s="5">
        <f t="shared" si="0"/>
        <v>2428.0751120686118</v>
      </c>
      <c r="W16" s="5">
        <f t="shared" si="1"/>
        <v>94.758989041366377</v>
      </c>
      <c r="X16" s="5">
        <v>3000000</v>
      </c>
      <c r="Y16" s="5">
        <v>3456330.13</v>
      </c>
      <c r="Z16" s="5">
        <v>135.05510000000001</v>
      </c>
      <c r="AA16" s="5">
        <v>4375684850</v>
      </c>
      <c r="AB16" s="5">
        <v>5041270469.1999998</v>
      </c>
      <c r="AC16" s="5">
        <v>55597.721089999999</v>
      </c>
      <c r="AD16" s="5">
        <v>2170</v>
      </c>
      <c r="AE16" s="5">
        <v>2.2200000000000001E-2</v>
      </c>
      <c r="AF16" s="5">
        <v>251</v>
      </c>
      <c r="AG16" s="5">
        <v>4.5999999999999999E-3</v>
      </c>
      <c r="AH16" s="5">
        <v>3</v>
      </c>
      <c r="AI16" s="5">
        <v>3</v>
      </c>
      <c r="AJ16" s="5">
        <v>2</v>
      </c>
      <c r="AK16" s="5">
        <v>2</v>
      </c>
      <c r="AL16" s="5">
        <v>1</v>
      </c>
      <c r="AM16" s="5">
        <v>1378</v>
      </c>
      <c r="AN16" s="5">
        <f t="shared" si="2"/>
        <v>1</v>
      </c>
    </row>
    <row r="17" spans="1:40">
      <c r="A17" s="15">
        <v>1000</v>
      </c>
      <c r="B17" s="1" t="s">
        <v>4</v>
      </c>
      <c r="C17">
        <v>2012</v>
      </c>
      <c r="D17">
        <v>11784.3</v>
      </c>
      <c r="E17" s="6">
        <v>50645</v>
      </c>
      <c r="F17" s="6"/>
      <c r="G17" s="6">
        <v>144</v>
      </c>
      <c r="H17" s="30">
        <v>16.2</v>
      </c>
      <c r="I17" s="9">
        <v>6.0626904064892715</v>
      </c>
      <c r="J17" s="15">
        <v>44.8</v>
      </c>
      <c r="K17" s="5"/>
      <c r="L17" s="26">
        <v>4815588</v>
      </c>
      <c r="M17" s="8">
        <v>79.599999999999994</v>
      </c>
      <c r="N17">
        <v>8</v>
      </c>
      <c r="O17" s="9">
        <v>6.0545821784934821</v>
      </c>
      <c r="P17" s="5">
        <v>35884</v>
      </c>
      <c r="Q17">
        <v>71.900000000000006</v>
      </c>
      <c r="R17" s="5">
        <v>109868</v>
      </c>
      <c r="S17" s="27">
        <v>932.16256283809003</v>
      </c>
      <c r="T17">
        <v>7373</v>
      </c>
      <c r="U17" s="12">
        <v>-0.12976545427639624</v>
      </c>
      <c r="V17" s="5">
        <f t="shared" si="0"/>
        <v>2447.1154924383063</v>
      </c>
      <c r="W17" s="5">
        <f t="shared" si="1"/>
        <v>95.085161417711518</v>
      </c>
      <c r="X17" s="5">
        <v>5000</v>
      </c>
      <c r="Y17" s="5">
        <v>5643.76</v>
      </c>
      <c r="Z17" s="5">
        <v>1.6459999999999999E-2</v>
      </c>
      <c r="AA17" s="5">
        <v>7445050</v>
      </c>
      <c r="AB17" s="5">
        <v>8403608.5700000003</v>
      </c>
      <c r="AC17" s="5">
        <v>151.42599999999999</v>
      </c>
      <c r="AD17" s="5">
        <v>120</v>
      </c>
      <c r="AE17" s="5">
        <v>6.7000000000000002E-4</v>
      </c>
      <c r="AF17" s="5">
        <v>17</v>
      </c>
      <c r="AG17" s="5">
        <v>2.7999999999999998E-4</v>
      </c>
      <c r="AH17" s="5">
        <v>3</v>
      </c>
      <c r="AI17" s="5">
        <v>3</v>
      </c>
      <c r="AJ17" s="5">
        <v>1</v>
      </c>
      <c r="AK17" s="5">
        <v>2</v>
      </c>
      <c r="AL17" s="5">
        <v>1</v>
      </c>
      <c r="AM17" s="5">
        <v>378</v>
      </c>
      <c r="AN17" s="5">
        <f t="shared" si="2"/>
        <v>0</v>
      </c>
    </row>
    <row r="18" spans="1:40">
      <c r="A18" s="15">
        <v>1000</v>
      </c>
      <c r="B18" s="1" t="s">
        <v>4</v>
      </c>
      <c r="C18">
        <v>2013</v>
      </c>
      <c r="D18">
        <v>12043.3</v>
      </c>
      <c r="E18" s="16">
        <v>50645</v>
      </c>
      <c r="F18" s="16"/>
      <c r="G18" s="16">
        <v>124</v>
      </c>
      <c r="H18" s="30">
        <v>18.5</v>
      </c>
      <c r="I18" s="9">
        <v>6.038136341772268</v>
      </c>
      <c r="J18" s="15">
        <v>46.7</v>
      </c>
      <c r="K18" s="5"/>
      <c r="L18" s="26">
        <v>4830081</v>
      </c>
      <c r="M18" s="8">
        <v>79.2</v>
      </c>
      <c r="N18">
        <v>7.2</v>
      </c>
      <c r="O18" s="9">
        <v>6.0326686438134756</v>
      </c>
      <c r="P18" s="5">
        <v>36110</v>
      </c>
      <c r="Q18" s="5">
        <v>72.7</v>
      </c>
      <c r="R18" s="5">
        <v>109762</v>
      </c>
      <c r="S18" s="27">
        <v>913.07228782780203</v>
      </c>
      <c r="T18" s="5">
        <v>7286.75</v>
      </c>
      <c r="U18" s="12">
        <v>-4.9407347822781195E-2</v>
      </c>
      <c r="V18" s="5">
        <f t="shared" si="0"/>
        <v>2493.3950383026704</v>
      </c>
      <c r="W18" s="5">
        <f t="shared" si="1"/>
        <v>95.371329844999508</v>
      </c>
      <c r="X18" s="5">
        <v>6000</v>
      </c>
      <c r="Y18" s="5">
        <v>6674.74</v>
      </c>
      <c r="Z18" s="5">
        <v>0.17768</v>
      </c>
      <c r="AA18" s="5">
        <v>8908647</v>
      </c>
      <c r="AB18" s="5">
        <v>9910480.4199999999</v>
      </c>
      <c r="AC18" s="5">
        <v>195.73822999999999</v>
      </c>
      <c r="AD18" s="5">
        <v>17</v>
      </c>
      <c r="AE18" s="5">
        <v>3.8000000000000002E-4</v>
      </c>
      <c r="AF18" s="5">
        <v>9</v>
      </c>
      <c r="AG18" s="5">
        <v>6.0000000000000002E-5</v>
      </c>
      <c r="AH18" s="5">
        <v>2</v>
      </c>
      <c r="AI18" s="5">
        <v>2</v>
      </c>
      <c r="AJ18" s="5">
        <v>1</v>
      </c>
      <c r="AK18" s="5">
        <v>2</v>
      </c>
      <c r="AL18" s="5">
        <v>1</v>
      </c>
      <c r="AM18" s="5">
        <v>293</v>
      </c>
      <c r="AN18" s="5">
        <f t="shared" si="2"/>
        <v>0</v>
      </c>
    </row>
    <row r="19" spans="1:40">
      <c r="A19" s="15">
        <v>1000</v>
      </c>
      <c r="B19" s="1" t="s">
        <v>4</v>
      </c>
      <c r="C19">
        <v>2014</v>
      </c>
      <c r="D19">
        <v>12206.1</v>
      </c>
      <c r="E19" s="6">
        <v>50645</v>
      </c>
      <c r="F19" s="6"/>
      <c r="G19" s="6">
        <v>82</v>
      </c>
      <c r="H19" s="30">
        <v>17.8</v>
      </c>
      <c r="I19" s="9">
        <v>6.1302134274362352</v>
      </c>
      <c r="J19" s="15">
        <v>46.6</v>
      </c>
      <c r="K19" s="5"/>
      <c r="L19" s="26">
        <v>4841799</v>
      </c>
      <c r="M19" s="8">
        <v>79.900000000000006</v>
      </c>
      <c r="N19">
        <v>6.8</v>
      </c>
      <c r="O19" s="9">
        <v>6.12771459923884</v>
      </c>
      <c r="P19" s="5">
        <v>37271</v>
      </c>
      <c r="Q19" s="5">
        <v>72.099999999999994</v>
      </c>
      <c r="R19" s="5">
        <v>111159</v>
      </c>
      <c r="S19" s="27">
        <v>1067.4463696181599</v>
      </c>
      <c r="T19" s="5">
        <v>7353.25</v>
      </c>
      <c r="U19" s="12">
        <v>-3.2937357096930867E-2</v>
      </c>
      <c r="V19" s="5">
        <f t="shared" si="0"/>
        <v>2520.9844522666062</v>
      </c>
      <c r="W19" s="5">
        <f t="shared" si="1"/>
        <v>95.602705104156385</v>
      </c>
      <c r="X19" s="5">
        <v>0</v>
      </c>
      <c r="Y19" s="5">
        <v>0</v>
      </c>
      <c r="Z19" s="5">
        <v>0</v>
      </c>
      <c r="AA19" s="5">
        <v>38215160</v>
      </c>
      <c r="AB19" s="5">
        <v>41834068.259999998</v>
      </c>
      <c r="AC19" s="5">
        <v>317.34424999999999</v>
      </c>
      <c r="AD19" s="5">
        <v>84</v>
      </c>
      <c r="AE19" s="5">
        <v>9.5E-4</v>
      </c>
      <c r="AF19" s="5">
        <v>10</v>
      </c>
      <c r="AG19" s="5">
        <v>8.0000000000000007E-5</v>
      </c>
      <c r="AH19" s="5">
        <v>2</v>
      </c>
      <c r="AI19" s="5">
        <v>2</v>
      </c>
      <c r="AJ19" s="5">
        <v>2</v>
      </c>
      <c r="AK19" s="5">
        <v>2</v>
      </c>
      <c r="AL19" s="5">
        <v>0</v>
      </c>
      <c r="AM19" s="5">
        <v>273</v>
      </c>
      <c r="AN19" s="5">
        <f t="shared" si="2"/>
        <v>0</v>
      </c>
    </row>
    <row r="20" spans="1:40">
      <c r="A20" s="15">
        <v>1000</v>
      </c>
      <c r="B20" s="1" t="s">
        <v>4</v>
      </c>
      <c r="C20">
        <v>2015</v>
      </c>
      <c r="D20">
        <v>12131.8</v>
      </c>
      <c r="E20" s="6">
        <v>50645</v>
      </c>
      <c r="F20" s="6"/>
      <c r="G20" s="6">
        <v>112</v>
      </c>
      <c r="H20" s="30">
        <v>16.3</v>
      </c>
      <c r="I20" s="9">
        <v>6.2997944105910664</v>
      </c>
      <c r="J20" s="15">
        <v>47.3</v>
      </c>
      <c r="K20" s="5"/>
      <c r="L20" s="26">
        <v>4852347</v>
      </c>
      <c r="M20" s="8">
        <v>81.599999999999994</v>
      </c>
      <c r="N20">
        <v>6.1</v>
      </c>
      <c r="O20" s="9">
        <v>6.2972685117197669</v>
      </c>
      <c r="P20" s="5">
        <v>38891</v>
      </c>
      <c r="Q20" s="5">
        <v>70</v>
      </c>
      <c r="R20" s="5">
        <v>113005</v>
      </c>
      <c r="S20" s="27">
        <v>1161.83597218203</v>
      </c>
      <c r="T20" s="5">
        <v>7837.25</v>
      </c>
      <c r="U20" s="12">
        <v>4.399533282851454E-2</v>
      </c>
      <c r="V20" s="5">
        <f t="shared" si="0"/>
        <v>2500.1921750443648</v>
      </c>
      <c r="W20" s="5">
        <f t="shared" si="1"/>
        <v>95.81097837891204</v>
      </c>
      <c r="X20" s="5">
        <v>0</v>
      </c>
      <c r="Y20" s="5">
        <v>0</v>
      </c>
      <c r="Z20" s="5">
        <v>0</v>
      </c>
      <c r="AA20" s="5">
        <v>14794500</v>
      </c>
      <c r="AB20" s="5">
        <v>16176311.91</v>
      </c>
      <c r="AC20" s="5">
        <v>488.23516000000001</v>
      </c>
      <c r="AD20" s="5">
        <v>17</v>
      </c>
      <c r="AE20" s="5">
        <v>2.9999999999999997E-4</v>
      </c>
      <c r="AF20" s="5">
        <v>13</v>
      </c>
      <c r="AG20" s="5">
        <v>1.6000000000000001E-4</v>
      </c>
      <c r="AH20" s="5">
        <v>8</v>
      </c>
      <c r="AI20" s="5">
        <v>5</v>
      </c>
      <c r="AJ20" s="5">
        <v>1</v>
      </c>
      <c r="AK20" s="5">
        <v>8</v>
      </c>
      <c r="AL20" s="5">
        <v>0</v>
      </c>
      <c r="AM20" s="5">
        <v>176</v>
      </c>
      <c r="AN20" s="5">
        <f t="shared" si="2"/>
        <v>0</v>
      </c>
    </row>
    <row r="21" spans="1:40">
      <c r="A21" s="15">
        <v>1000</v>
      </c>
      <c r="B21" s="1" t="s">
        <v>4</v>
      </c>
      <c r="C21">
        <v>2016</v>
      </c>
      <c r="D21">
        <v>12992.2</v>
      </c>
      <c r="E21" s="6">
        <v>50645</v>
      </c>
      <c r="F21" s="6"/>
      <c r="G21" s="6">
        <v>100</v>
      </c>
      <c r="H21" s="30">
        <v>16.2</v>
      </c>
      <c r="I21" s="9">
        <v>6.2813263135124293</v>
      </c>
      <c r="J21" s="15">
        <v>47.3</v>
      </c>
      <c r="K21" s="5"/>
      <c r="L21" s="26">
        <v>4863525</v>
      </c>
      <c r="M21" s="8">
        <v>84.2</v>
      </c>
      <c r="N21">
        <v>5.8</v>
      </c>
      <c r="O21" s="9">
        <v>6.2922545612500791</v>
      </c>
      <c r="P21" s="5">
        <v>39536</v>
      </c>
      <c r="Q21" s="5">
        <v>69.7</v>
      </c>
      <c r="R21" s="5">
        <v>116033</v>
      </c>
      <c r="S21" s="27">
        <v>1177.80819129367</v>
      </c>
      <c r="T21" s="5">
        <v>8559.75</v>
      </c>
      <c r="U21" s="5"/>
      <c r="V21" s="5">
        <f t="shared" si="0"/>
        <v>2671.3546244750469</v>
      </c>
      <c r="W21" s="5">
        <f t="shared" si="1"/>
        <v>96.03169118372989</v>
      </c>
      <c r="X21" s="5">
        <v>200</v>
      </c>
      <c r="Y21" s="5">
        <v>212.1</v>
      </c>
      <c r="Z21" s="5">
        <v>2.2799999999999999E-3</v>
      </c>
      <c r="AA21" s="5">
        <v>4367700</v>
      </c>
      <c r="AB21" s="5">
        <v>4631886.17</v>
      </c>
      <c r="AC21" s="5">
        <v>147.28308000000001</v>
      </c>
      <c r="AD21" s="5">
        <v>32</v>
      </c>
      <c r="AE21" s="5">
        <v>3.8999999999999999E-4</v>
      </c>
      <c r="AF21" s="5">
        <v>7</v>
      </c>
      <c r="AG21" s="5">
        <v>1.1E-4</v>
      </c>
      <c r="AH21" s="5">
        <v>2</v>
      </c>
      <c r="AI21" s="5">
        <v>1</v>
      </c>
      <c r="AJ21" s="5">
        <v>1</v>
      </c>
      <c r="AK21" s="5">
        <v>2</v>
      </c>
      <c r="AL21" s="5">
        <v>1</v>
      </c>
      <c r="AM21" s="5">
        <v>283</v>
      </c>
      <c r="AN21" s="5">
        <f t="shared" si="2"/>
        <v>0</v>
      </c>
    </row>
    <row r="22" spans="1:40">
      <c r="A22" s="15">
        <v>1000</v>
      </c>
      <c r="B22" s="1" t="s">
        <v>4</v>
      </c>
      <c r="C22">
        <v>2017</v>
      </c>
      <c r="D22">
        <v>13480.9</v>
      </c>
      <c r="E22" s="16">
        <v>50645</v>
      </c>
      <c r="F22" s="16"/>
      <c r="G22" s="16">
        <v>115</v>
      </c>
      <c r="H22" s="30">
        <v>15</v>
      </c>
      <c r="I22" s="9">
        <v>5.7402142919926611</v>
      </c>
      <c r="J22" s="15">
        <v>48.7</v>
      </c>
      <c r="K22" s="5"/>
      <c r="L22" s="26">
        <v>4874486</v>
      </c>
      <c r="M22" s="8">
        <v>85.4</v>
      </c>
      <c r="N22">
        <v>4.4000000000000004</v>
      </c>
      <c r="O22" s="9">
        <v>5.749916534539719</v>
      </c>
      <c r="P22" s="5">
        <v>41030</v>
      </c>
      <c r="Q22" s="5">
        <v>70</v>
      </c>
      <c r="R22" s="5">
        <v>118573</v>
      </c>
      <c r="S22" s="27">
        <v>1215.1013694590499</v>
      </c>
      <c r="T22" s="5">
        <v>9198.25</v>
      </c>
      <c r="U22" s="5"/>
      <c r="V22" s="5">
        <f t="shared" si="0"/>
        <v>2765.6044144962157</v>
      </c>
      <c r="W22" s="5">
        <f t="shared" si="1"/>
        <v>96.248119261526313</v>
      </c>
      <c r="X22" s="5">
        <v>0</v>
      </c>
      <c r="Y22" s="5">
        <v>0</v>
      </c>
      <c r="Z22" s="5">
        <v>0</v>
      </c>
      <c r="AA22" s="5">
        <v>31565800</v>
      </c>
      <c r="AB22" s="5">
        <v>32796056.210000001</v>
      </c>
      <c r="AC22" s="5">
        <v>478.35975999999999</v>
      </c>
      <c r="AD22" s="5">
        <v>35</v>
      </c>
      <c r="AE22" s="5">
        <v>1.07E-3</v>
      </c>
      <c r="AF22" s="5">
        <v>14</v>
      </c>
      <c r="AG22" s="5">
        <v>9.0000000000000006E-5</v>
      </c>
      <c r="AH22" s="5">
        <v>2</v>
      </c>
      <c r="AI22" s="5">
        <v>1</v>
      </c>
      <c r="AJ22" s="5">
        <v>1</v>
      </c>
      <c r="AK22" s="5">
        <v>2</v>
      </c>
      <c r="AL22" s="5">
        <v>0</v>
      </c>
      <c r="AM22" s="5">
        <v>334</v>
      </c>
      <c r="AN22" s="5">
        <f t="shared" si="2"/>
        <v>0</v>
      </c>
    </row>
    <row r="23" spans="1:40">
      <c r="A23" s="15">
        <v>1000</v>
      </c>
      <c r="B23" s="1" t="s">
        <v>4</v>
      </c>
      <c r="C23">
        <v>2018</v>
      </c>
      <c r="D23">
        <v>14310.2</v>
      </c>
      <c r="E23" s="6">
        <v>50645</v>
      </c>
      <c r="F23" s="6"/>
      <c r="G23" s="6">
        <v>110</v>
      </c>
      <c r="H23" s="30">
        <v>16</v>
      </c>
      <c r="I23" s="9">
        <v>5.705636141912759</v>
      </c>
      <c r="J23" s="15">
        <v>50</v>
      </c>
      <c r="K23" s="5"/>
      <c r="L23" s="26">
        <v>4887681</v>
      </c>
      <c r="M23" s="8">
        <v>89.2</v>
      </c>
      <c r="N23">
        <v>3.9</v>
      </c>
      <c r="O23" s="5"/>
      <c r="P23" s="5">
        <v>42710</v>
      </c>
      <c r="Q23" s="5">
        <v>70.3</v>
      </c>
      <c r="R23" s="5">
        <v>120979</v>
      </c>
      <c r="S23" s="27">
        <v>1210.27128012409</v>
      </c>
      <c r="T23" s="5">
        <v>10488.75</v>
      </c>
      <c r="U23" s="5"/>
      <c r="V23" s="5">
        <f t="shared" si="0"/>
        <v>2927.809732263624</v>
      </c>
      <c r="W23" s="5">
        <f t="shared" si="1"/>
        <v>96.508658307829009</v>
      </c>
      <c r="X23" s="5">
        <v>500</v>
      </c>
      <c r="Y23" s="5">
        <v>516.02</v>
      </c>
      <c r="Z23" s="5">
        <v>1.41E-3</v>
      </c>
      <c r="AA23" s="5">
        <v>8340450</v>
      </c>
      <c r="AB23" s="5">
        <v>8607744.6500000004</v>
      </c>
      <c r="AC23" s="5">
        <v>264.02595000000002</v>
      </c>
      <c r="AD23" s="5">
        <v>35</v>
      </c>
      <c r="AE23" s="5">
        <v>5.1000000000000004E-4</v>
      </c>
      <c r="AF23" s="5">
        <v>6</v>
      </c>
      <c r="AG23" s="5">
        <v>2.0000000000000002E-5</v>
      </c>
      <c r="AH23" s="5">
        <v>2</v>
      </c>
      <c r="AI23" s="5">
        <v>1</v>
      </c>
      <c r="AJ23" s="5">
        <v>2</v>
      </c>
      <c r="AK23" s="5">
        <v>2</v>
      </c>
      <c r="AL23" s="5">
        <v>1</v>
      </c>
      <c r="AM23" s="5">
        <v>252</v>
      </c>
      <c r="AN23" s="5">
        <f t="shared" si="2"/>
        <v>0</v>
      </c>
    </row>
    <row r="24" spans="1:40">
      <c r="A24" s="15">
        <v>1000</v>
      </c>
      <c r="B24" s="1" t="s">
        <v>4</v>
      </c>
      <c r="C24">
        <v>2019</v>
      </c>
      <c r="D24">
        <v>13774</v>
      </c>
      <c r="E24" s="6">
        <v>50645</v>
      </c>
      <c r="F24" s="6"/>
      <c r="G24" s="6">
        <v>163</v>
      </c>
      <c r="H24" s="30">
        <v>12.9</v>
      </c>
      <c r="I24" s="6"/>
      <c r="J24" s="15">
        <v>50.3</v>
      </c>
      <c r="K24" s="5"/>
      <c r="L24" s="26">
        <v>4903185</v>
      </c>
      <c r="M24" s="8">
        <v>93.5</v>
      </c>
      <c r="N24">
        <v>3</v>
      </c>
      <c r="O24" s="5"/>
      <c r="P24" s="5">
        <v>44145</v>
      </c>
      <c r="Q24" s="5">
        <v>70.7</v>
      </c>
      <c r="R24" s="5">
        <v>123160</v>
      </c>
      <c r="S24" s="27">
        <v>1349.7402961191001</v>
      </c>
      <c r="T24" s="5">
        <v>10231</v>
      </c>
      <c r="U24" s="5"/>
      <c r="V24" s="5">
        <f t="shared" si="0"/>
        <v>2809.1944317826069</v>
      </c>
      <c r="W24" s="5">
        <f t="shared" si="1"/>
        <v>96.814789219073944</v>
      </c>
      <c r="X24" s="5">
        <v>0</v>
      </c>
      <c r="Y24" s="5">
        <v>0</v>
      </c>
      <c r="Z24" s="5">
        <v>0</v>
      </c>
      <c r="AA24" s="5">
        <v>956600</v>
      </c>
      <c r="AB24" s="5">
        <v>956600</v>
      </c>
      <c r="AC24" s="5">
        <v>25.812470000000001</v>
      </c>
      <c r="AD24" s="5">
        <v>109</v>
      </c>
      <c r="AE24" s="5">
        <v>1.06E-3</v>
      </c>
      <c r="AF24" s="5">
        <v>31</v>
      </c>
      <c r="AG24" s="5">
        <v>2.4000000000000001E-4</v>
      </c>
      <c r="AH24" s="5">
        <v>3</v>
      </c>
      <c r="AI24" s="5">
        <v>3</v>
      </c>
      <c r="AJ24" s="5">
        <v>3</v>
      </c>
      <c r="AK24" s="5">
        <v>1</v>
      </c>
      <c r="AL24" s="5">
        <v>0</v>
      </c>
      <c r="AM24" s="5">
        <v>230</v>
      </c>
      <c r="AN24" s="5">
        <f t="shared" si="2"/>
        <v>1</v>
      </c>
    </row>
    <row r="25" spans="1:40">
      <c r="A25" s="15">
        <v>2000</v>
      </c>
      <c r="B25" s="1" t="s">
        <v>5</v>
      </c>
      <c r="C25">
        <v>1997</v>
      </c>
      <c r="D25">
        <v>2464.8000000000002</v>
      </c>
      <c r="E25" s="17">
        <v>570641</v>
      </c>
      <c r="F25" s="17"/>
      <c r="G25" s="17">
        <v>117</v>
      </c>
      <c r="H25" s="30">
        <v>8.8000000000000007</v>
      </c>
      <c r="I25" s="9">
        <v>3.5733506925358061</v>
      </c>
      <c r="J25" s="15">
        <v>7.4</v>
      </c>
      <c r="K25" s="5">
        <v>7.1</v>
      </c>
      <c r="L25" s="16">
        <v>612968</v>
      </c>
      <c r="M25" s="8">
        <v>13.5</v>
      </c>
      <c r="N25">
        <v>7.1</v>
      </c>
      <c r="O25" s="9">
        <v>3.5809904259309984</v>
      </c>
      <c r="P25" s="5">
        <v>28185</v>
      </c>
      <c r="Q25" s="5">
        <v>67.2</v>
      </c>
      <c r="R25" s="5">
        <v>17009</v>
      </c>
      <c r="S25" s="27">
        <v>209.07934724005599</v>
      </c>
      <c r="T25" s="5"/>
      <c r="U25" s="5"/>
      <c r="V25" s="5">
        <f t="shared" si="0"/>
        <v>4021.0908236645314</v>
      </c>
      <c r="W25" s="5">
        <f t="shared" si="1"/>
        <v>1.0741744809784084</v>
      </c>
      <c r="X25" s="5">
        <v>0</v>
      </c>
      <c r="Y25" s="5">
        <v>0</v>
      </c>
      <c r="Z25" s="5">
        <v>0</v>
      </c>
      <c r="AA25" s="5">
        <v>4142500.01</v>
      </c>
      <c r="AB25" s="5">
        <v>6688769.0599999996</v>
      </c>
      <c r="AC25" s="5">
        <v>629.68350999999996</v>
      </c>
      <c r="AD25" s="5">
        <v>0</v>
      </c>
      <c r="AE25" s="5">
        <v>0</v>
      </c>
      <c r="AF25" s="5">
        <v>0</v>
      </c>
      <c r="AG25" s="5">
        <v>0</v>
      </c>
      <c r="AH25" s="5">
        <v>24</v>
      </c>
      <c r="AI25" s="5">
        <v>0</v>
      </c>
      <c r="AJ25" s="5">
        <v>0</v>
      </c>
      <c r="AK25" s="5">
        <v>24</v>
      </c>
      <c r="AL25" s="5">
        <v>0</v>
      </c>
      <c r="AM25" s="5">
        <v>35</v>
      </c>
      <c r="AN25" s="5">
        <f t="shared" si="2"/>
        <v>0</v>
      </c>
    </row>
    <row r="26" spans="1:40">
      <c r="A26" s="15">
        <v>2000</v>
      </c>
      <c r="B26" s="1" t="s">
        <v>5</v>
      </c>
      <c r="C26">
        <v>1998</v>
      </c>
      <c r="D26">
        <v>2004</v>
      </c>
      <c r="E26" s="17">
        <v>570641</v>
      </c>
      <c r="F26" s="17"/>
      <c r="G26" s="17">
        <v>147</v>
      </c>
      <c r="H26" s="30">
        <v>9.4</v>
      </c>
      <c r="I26" s="9">
        <v>3.7018133840208978</v>
      </c>
      <c r="J26" s="15">
        <v>7.6</v>
      </c>
      <c r="K26" s="5"/>
      <c r="L26" s="16">
        <v>619932</v>
      </c>
      <c r="M26" s="8">
        <v>13.8</v>
      </c>
      <c r="N26">
        <v>6.3</v>
      </c>
      <c r="O26" s="9">
        <v>3.6920131059152408</v>
      </c>
      <c r="P26" s="5">
        <v>29220</v>
      </c>
      <c r="Q26" s="5">
        <v>66.3</v>
      </c>
      <c r="R26" s="5">
        <v>17233</v>
      </c>
      <c r="S26" s="27">
        <v>236.560279117991</v>
      </c>
      <c r="T26" s="5"/>
      <c r="U26" s="5"/>
      <c r="V26" s="5">
        <f t="shared" si="0"/>
        <v>3232.6126091248716</v>
      </c>
      <c r="W26" s="5">
        <f t="shared" si="1"/>
        <v>1.086378300893206</v>
      </c>
      <c r="X26" s="5">
        <v>0</v>
      </c>
      <c r="Y26" s="5">
        <v>0</v>
      </c>
      <c r="Z26" s="5">
        <v>0</v>
      </c>
      <c r="AA26" s="5">
        <v>2791000.03</v>
      </c>
      <c r="AB26" s="5">
        <v>4437424.3600000003</v>
      </c>
      <c r="AC26" s="5">
        <v>259.82945000000001</v>
      </c>
      <c r="AD26" s="5">
        <v>0</v>
      </c>
      <c r="AE26" s="5">
        <v>0</v>
      </c>
      <c r="AF26" s="5">
        <v>0</v>
      </c>
      <c r="AG26" s="5">
        <v>0</v>
      </c>
      <c r="AH26" s="5">
        <v>6</v>
      </c>
      <c r="AI26" s="5">
        <v>0</v>
      </c>
      <c r="AJ26" s="5">
        <v>0</v>
      </c>
      <c r="AK26" s="5">
        <v>6</v>
      </c>
      <c r="AL26" s="5">
        <v>0</v>
      </c>
      <c r="AM26" s="5">
        <v>67</v>
      </c>
      <c r="AN26" s="5">
        <f t="shared" si="2"/>
        <v>0</v>
      </c>
    </row>
    <row r="27" spans="1:40">
      <c r="A27" s="15">
        <v>2000</v>
      </c>
      <c r="B27" s="1" t="s">
        <v>5</v>
      </c>
      <c r="C27">
        <v>1999</v>
      </c>
      <c r="D27">
        <v>1983.2</v>
      </c>
      <c r="E27" s="17">
        <v>570641</v>
      </c>
      <c r="F27" s="17"/>
      <c r="G27" s="17">
        <v>100</v>
      </c>
      <c r="H27" s="30">
        <v>7.6</v>
      </c>
      <c r="I27" s="9">
        <v>3.8125292496135468</v>
      </c>
      <c r="J27" s="15">
        <v>8</v>
      </c>
      <c r="K27" s="5"/>
      <c r="L27" s="16">
        <v>624779</v>
      </c>
      <c r="M27" s="8">
        <v>14.2</v>
      </c>
      <c r="N27">
        <v>6.5</v>
      </c>
      <c r="O27" s="9">
        <v>3.8026155183051089</v>
      </c>
      <c r="P27" s="5">
        <v>29892</v>
      </c>
      <c r="Q27" s="5">
        <v>66.400000000000006</v>
      </c>
      <c r="R27" s="5">
        <v>17335</v>
      </c>
      <c r="S27" s="27">
        <v>194.00516066099701</v>
      </c>
      <c r="T27" s="5"/>
      <c r="U27" s="5"/>
      <c r="V27" s="5">
        <f t="shared" si="0"/>
        <v>3174.2424121169247</v>
      </c>
      <c r="W27" s="5">
        <f t="shared" si="1"/>
        <v>1.0948722576891601</v>
      </c>
      <c r="X27" s="5">
        <v>10000</v>
      </c>
      <c r="Y27" s="5">
        <v>15555.49</v>
      </c>
      <c r="Z27" s="5">
        <v>0.3175</v>
      </c>
      <c r="AA27" s="5">
        <v>2186999.96</v>
      </c>
      <c r="AB27" s="5">
        <v>3401985.92</v>
      </c>
      <c r="AC27" s="5">
        <v>588.48968000000002</v>
      </c>
      <c r="AD27" s="5">
        <v>16.02</v>
      </c>
      <c r="AE27" s="5">
        <v>3.3700000000000002E-3</v>
      </c>
      <c r="AF27" s="5">
        <v>18</v>
      </c>
      <c r="AG27" s="5">
        <v>2.49E-3</v>
      </c>
      <c r="AH27" s="5">
        <v>13</v>
      </c>
      <c r="AI27" s="5">
        <v>13</v>
      </c>
      <c r="AJ27" s="5">
        <v>13</v>
      </c>
      <c r="AK27" s="5">
        <v>13</v>
      </c>
      <c r="AL27" s="5">
        <v>2</v>
      </c>
      <c r="AM27" s="5">
        <v>84</v>
      </c>
      <c r="AN27" s="5">
        <f t="shared" si="2"/>
        <v>0</v>
      </c>
    </row>
    <row r="28" spans="1:40">
      <c r="A28" s="15">
        <v>2000</v>
      </c>
      <c r="B28" s="1" t="s">
        <v>5</v>
      </c>
      <c r="C28">
        <v>2000</v>
      </c>
      <c r="D28">
        <v>2515.5</v>
      </c>
      <c r="E28" s="13">
        <v>570641</v>
      </c>
      <c r="F28" s="13"/>
      <c r="G28" s="13">
        <v>143</v>
      </c>
      <c r="H28" s="30">
        <v>7.6</v>
      </c>
      <c r="I28" s="9">
        <v>3.6492353625806224</v>
      </c>
      <c r="J28" s="15">
        <v>8.5</v>
      </c>
      <c r="K28" s="5"/>
      <c r="L28" s="32">
        <v>626933</v>
      </c>
      <c r="M28" s="8">
        <v>14.2</v>
      </c>
      <c r="N28">
        <v>6.4</v>
      </c>
      <c r="O28" s="9">
        <v>3.6429561794871641</v>
      </c>
      <c r="P28" s="5">
        <v>31974</v>
      </c>
      <c r="Q28" s="5">
        <v>66.400000000000006</v>
      </c>
      <c r="R28" s="5">
        <v>17395</v>
      </c>
      <c r="S28" s="27">
        <v>175.597413728221</v>
      </c>
      <c r="T28" s="5"/>
      <c r="U28" s="12">
        <v>1.6608804789629145E-2</v>
      </c>
      <c r="V28" s="5">
        <f t="shared" si="0"/>
        <v>4012.3904787273923</v>
      </c>
      <c r="W28" s="5">
        <f t="shared" si="1"/>
        <v>1.0986469601728583</v>
      </c>
      <c r="X28" s="5">
        <v>5000.01</v>
      </c>
      <c r="Y28" s="5">
        <v>7524.84</v>
      </c>
      <c r="Z28" s="5">
        <v>1.37727</v>
      </c>
      <c r="AA28" s="5">
        <v>10090500.02</v>
      </c>
      <c r="AB28" s="5">
        <v>15185820.59</v>
      </c>
      <c r="AC28" s="5">
        <v>1968.67938</v>
      </c>
      <c r="AD28" s="5">
        <v>17.98</v>
      </c>
      <c r="AE28" s="5">
        <v>1.82E-3</v>
      </c>
      <c r="AF28" s="5">
        <v>12.93</v>
      </c>
      <c r="AG28" s="5">
        <v>1.1000000000000001E-3</v>
      </c>
      <c r="AH28" s="5">
        <v>6</v>
      </c>
      <c r="AI28" s="5">
        <v>3</v>
      </c>
      <c r="AJ28" s="5">
        <v>1</v>
      </c>
      <c r="AK28" s="5">
        <v>6</v>
      </c>
      <c r="AL28" s="5">
        <v>2</v>
      </c>
      <c r="AM28" s="5">
        <v>118</v>
      </c>
      <c r="AN28" s="5">
        <f t="shared" si="2"/>
        <v>0</v>
      </c>
    </row>
    <row r="29" spans="1:40">
      <c r="A29" s="15">
        <v>2000</v>
      </c>
      <c r="B29" s="1" t="s">
        <v>5</v>
      </c>
      <c r="C29">
        <v>2001</v>
      </c>
      <c r="D29">
        <v>2386.1</v>
      </c>
      <c r="E29" s="13">
        <v>570641</v>
      </c>
      <c r="F29" s="13"/>
      <c r="G29" s="13">
        <v>70</v>
      </c>
      <c r="H29" s="30">
        <v>8.5</v>
      </c>
      <c r="I29" s="9">
        <v>3.8243346696570213</v>
      </c>
      <c r="J29" s="15">
        <v>9.3000000000000007</v>
      </c>
      <c r="K29" s="5"/>
      <c r="L29" s="32">
        <v>633714</v>
      </c>
      <c r="M29" s="8">
        <v>14.9</v>
      </c>
      <c r="N29">
        <v>6.4</v>
      </c>
      <c r="O29" s="9">
        <v>3.8197029117580232</v>
      </c>
      <c r="P29" s="5">
        <v>33517</v>
      </c>
      <c r="Q29" s="5">
        <v>65.3</v>
      </c>
      <c r="R29" s="5">
        <v>17486</v>
      </c>
      <c r="S29" s="27">
        <v>255.63450166823699</v>
      </c>
      <c r="T29" s="5"/>
      <c r="U29" s="12">
        <v>7.012075210441919E-2</v>
      </c>
      <c r="V29" s="5">
        <f t="shared" si="0"/>
        <v>3765.2631944378695</v>
      </c>
      <c r="W29" s="5">
        <f t="shared" si="1"/>
        <v>1.1105300880939155</v>
      </c>
      <c r="X29" s="5">
        <v>0</v>
      </c>
      <c r="Y29" s="5">
        <v>0</v>
      </c>
      <c r="Z29" s="5">
        <v>0</v>
      </c>
      <c r="AA29" s="5">
        <v>3337099.88</v>
      </c>
      <c r="AB29" s="5">
        <v>4883254.51</v>
      </c>
      <c r="AC29" s="5">
        <v>516.23604999999998</v>
      </c>
      <c r="AD29" s="5">
        <v>12.99</v>
      </c>
      <c r="AE29" s="5">
        <v>1.1800000000000001E-3</v>
      </c>
      <c r="AF29" s="5">
        <v>8.99</v>
      </c>
      <c r="AG29" s="5">
        <v>1.1299999999999999E-3</v>
      </c>
      <c r="AH29" s="5">
        <v>8</v>
      </c>
      <c r="AI29" s="5">
        <v>2</v>
      </c>
      <c r="AJ29" s="5">
        <v>2</v>
      </c>
      <c r="AK29" s="5">
        <v>8</v>
      </c>
      <c r="AL29" s="5">
        <v>0</v>
      </c>
      <c r="AM29" s="5">
        <v>140</v>
      </c>
      <c r="AN29" s="5">
        <f t="shared" si="2"/>
        <v>0</v>
      </c>
    </row>
    <row r="30" spans="1:40">
      <c r="A30" s="15">
        <v>2000</v>
      </c>
      <c r="B30" s="1" t="s">
        <v>5</v>
      </c>
      <c r="C30">
        <v>2002</v>
      </c>
      <c r="D30">
        <v>2162.9</v>
      </c>
      <c r="E30" s="13">
        <v>570641</v>
      </c>
      <c r="F30" s="13"/>
      <c r="G30" s="13">
        <v>154</v>
      </c>
      <c r="H30" s="30">
        <v>8.8000000000000007</v>
      </c>
      <c r="I30" s="9">
        <v>4.0352176586792856</v>
      </c>
      <c r="J30" s="15">
        <v>9.4</v>
      </c>
      <c r="K30" s="5"/>
      <c r="L30" s="32">
        <v>642337</v>
      </c>
      <c r="M30" s="8">
        <v>15.8</v>
      </c>
      <c r="N30">
        <v>7.3</v>
      </c>
      <c r="O30" s="9">
        <v>4.0346093066920039</v>
      </c>
      <c r="P30" s="5">
        <v>34634</v>
      </c>
      <c r="Q30" s="5">
        <v>67.099999999999994</v>
      </c>
      <c r="R30" s="5">
        <v>17402</v>
      </c>
      <c r="S30" s="27">
        <v>264.13535370643098</v>
      </c>
      <c r="T30" s="5"/>
      <c r="U30" s="12">
        <v>-7.2962405434826919E-3</v>
      </c>
      <c r="V30" s="5">
        <f t="shared" si="0"/>
        <v>3367.2355788316727</v>
      </c>
      <c r="W30" s="5">
        <f t="shared" si="1"/>
        <v>1.1256411649355724</v>
      </c>
      <c r="X30" s="5">
        <v>0</v>
      </c>
      <c r="Y30" s="5">
        <v>0</v>
      </c>
      <c r="Z30" s="5">
        <v>0</v>
      </c>
      <c r="AA30" s="5">
        <v>86377898.930000007</v>
      </c>
      <c r="AB30" s="5">
        <v>124431459.69</v>
      </c>
      <c r="AC30" s="5">
        <v>20281.162619999999</v>
      </c>
      <c r="AD30" s="5">
        <v>5</v>
      </c>
      <c r="AE30" s="5">
        <v>1.3699999999999999E-3</v>
      </c>
      <c r="AF30" s="5">
        <v>7.01</v>
      </c>
      <c r="AG30" s="5">
        <v>8.7000000000000001E-4</v>
      </c>
      <c r="AH30" s="5">
        <v>9</v>
      </c>
      <c r="AI30" s="5">
        <v>5</v>
      </c>
      <c r="AJ30" s="5">
        <v>1</v>
      </c>
      <c r="AK30" s="5">
        <v>9</v>
      </c>
      <c r="AL30" s="5">
        <v>0</v>
      </c>
      <c r="AM30" s="5">
        <v>167</v>
      </c>
      <c r="AN30" s="5">
        <f t="shared" si="2"/>
        <v>0</v>
      </c>
    </row>
    <row r="31" spans="1:40">
      <c r="A31" s="15">
        <v>2000</v>
      </c>
      <c r="B31" s="1" t="s">
        <v>5</v>
      </c>
      <c r="C31">
        <v>2003</v>
      </c>
      <c r="D31">
        <v>2308.8000000000002</v>
      </c>
      <c r="E31" s="17">
        <v>570641</v>
      </c>
      <c r="F31" s="17"/>
      <c r="G31" s="17">
        <v>97</v>
      </c>
      <c r="H31" s="30">
        <v>9.6</v>
      </c>
      <c r="I31" s="9">
        <v>3.5441329026293666</v>
      </c>
      <c r="J31" s="15">
        <v>10.199999999999999</v>
      </c>
      <c r="K31" s="5"/>
      <c r="L31" s="32">
        <v>648414</v>
      </c>
      <c r="M31" s="8">
        <v>16.899999999999999</v>
      </c>
      <c r="N31">
        <v>7.8</v>
      </c>
      <c r="O31" s="9">
        <v>3.5416885603396953</v>
      </c>
      <c r="P31" s="5">
        <v>35841</v>
      </c>
      <c r="Q31" s="5">
        <v>70</v>
      </c>
      <c r="R31" s="5">
        <v>17872</v>
      </c>
      <c r="S31" s="27">
        <v>291.67240089260201</v>
      </c>
      <c r="T31" s="5"/>
      <c r="U31" s="12">
        <v>-7.7465012878169051E-3</v>
      </c>
      <c r="V31" s="5">
        <f t="shared" si="0"/>
        <v>3560.6880789125466</v>
      </c>
      <c r="W31" s="5">
        <f t="shared" si="1"/>
        <v>1.1362905925091258</v>
      </c>
      <c r="X31" s="5">
        <v>0</v>
      </c>
      <c r="Y31" s="5">
        <v>0</v>
      </c>
      <c r="Z31" s="5">
        <v>0</v>
      </c>
      <c r="AA31" s="5">
        <v>21243000.100000001</v>
      </c>
      <c r="AB31" s="5">
        <v>29919666.690000001</v>
      </c>
      <c r="AC31" s="5">
        <v>2955.5169999999998</v>
      </c>
      <c r="AD31" s="5">
        <v>3</v>
      </c>
      <c r="AE31" s="5">
        <v>3.0000000000000001E-5</v>
      </c>
      <c r="AF31" s="5">
        <v>1</v>
      </c>
      <c r="AG31" s="5">
        <v>1.0000000000000001E-5</v>
      </c>
      <c r="AH31" s="5">
        <v>7</v>
      </c>
      <c r="AI31" s="5">
        <v>1</v>
      </c>
      <c r="AJ31" s="5">
        <v>3</v>
      </c>
      <c r="AK31" s="5">
        <v>7</v>
      </c>
      <c r="AL31" s="5">
        <v>0</v>
      </c>
      <c r="AM31" s="5">
        <v>192</v>
      </c>
      <c r="AN31" s="5">
        <f t="shared" si="2"/>
        <v>0</v>
      </c>
    </row>
    <row r="32" spans="1:40">
      <c r="A32" s="15">
        <v>2000</v>
      </c>
      <c r="B32" s="1" t="s">
        <v>5</v>
      </c>
      <c r="C32">
        <v>2004</v>
      </c>
      <c r="D32">
        <v>2504.9</v>
      </c>
      <c r="E32" s="13">
        <v>570641</v>
      </c>
      <c r="F32" s="13"/>
      <c r="G32" s="13">
        <v>182</v>
      </c>
      <c r="H32" s="30">
        <v>9.1</v>
      </c>
      <c r="I32" s="9">
        <v>3.7108026907274403</v>
      </c>
      <c r="J32" s="15">
        <v>10</v>
      </c>
      <c r="K32" s="5"/>
      <c r="L32" s="32">
        <v>659286</v>
      </c>
      <c r="M32" s="8">
        <v>17.7</v>
      </c>
      <c r="N32">
        <v>7.5</v>
      </c>
      <c r="O32" s="9">
        <v>3.7061135632219848</v>
      </c>
      <c r="P32" s="5">
        <v>36916</v>
      </c>
      <c r="Q32" s="5">
        <v>67.2</v>
      </c>
      <c r="R32" s="5">
        <v>18359</v>
      </c>
      <c r="S32" s="27">
        <v>258.90509704101601</v>
      </c>
      <c r="T32" s="5"/>
      <c r="U32" s="12">
        <v>-7.8976694135431694E-2</v>
      </c>
      <c r="V32" s="5">
        <f t="shared" si="0"/>
        <v>3799.4133046962925</v>
      </c>
      <c r="W32" s="5">
        <f t="shared" si="1"/>
        <v>1.1553428512847832</v>
      </c>
      <c r="X32" s="5">
        <v>18000</v>
      </c>
      <c r="Y32" s="5">
        <v>24694.43</v>
      </c>
      <c r="Z32" s="5">
        <v>15.82399</v>
      </c>
      <c r="AA32" s="5">
        <v>26736600.09</v>
      </c>
      <c r="AB32" s="5">
        <v>36680305.509999998</v>
      </c>
      <c r="AC32" s="5">
        <v>4632.9152899999999</v>
      </c>
      <c r="AD32" s="5">
        <v>12</v>
      </c>
      <c r="AE32" s="5">
        <v>4.0000000000000003E-5</v>
      </c>
      <c r="AF32" s="5">
        <v>4</v>
      </c>
      <c r="AG32" s="5">
        <v>4.4999999999999999E-4</v>
      </c>
      <c r="AH32" s="5">
        <v>31</v>
      </c>
      <c r="AI32" s="5">
        <v>2</v>
      </c>
      <c r="AJ32" s="5">
        <v>3</v>
      </c>
      <c r="AK32" s="5">
        <v>31</v>
      </c>
      <c r="AL32" s="5">
        <v>1</v>
      </c>
      <c r="AM32" s="5">
        <v>104</v>
      </c>
      <c r="AN32" s="5">
        <f t="shared" si="2"/>
        <v>0</v>
      </c>
    </row>
    <row r="33" spans="1:40">
      <c r="A33" s="15">
        <v>2000</v>
      </c>
      <c r="B33" s="1" t="s">
        <v>5</v>
      </c>
      <c r="C33">
        <v>2005</v>
      </c>
      <c r="D33">
        <v>2859</v>
      </c>
      <c r="E33" s="17">
        <v>570641</v>
      </c>
      <c r="F33" s="17"/>
      <c r="G33" s="17">
        <v>67</v>
      </c>
      <c r="H33" s="30">
        <v>10</v>
      </c>
      <c r="I33" s="9">
        <v>3.6469355920379041</v>
      </c>
      <c r="J33" s="15">
        <v>10</v>
      </c>
      <c r="K33" s="5"/>
      <c r="L33" s="32">
        <v>666946</v>
      </c>
      <c r="M33" s="8">
        <v>19.100000000000001</v>
      </c>
      <c r="N33">
        <v>6.9</v>
      </c>
      <c r="O33" s="9">
        <v>3.6426135880258474</v>
      </c>
      <c r="P33" s="5">
        <v>38919</v>
      </c>
      <c r="Q33" s="5">
        <v>66</v>
      </c>
      <c r="R33" s="5">
        <v>18739</v>
      </c>
      <c r="S33" s="27">
        <v>265.71464690446498</v>
      </c>
      <c r="T33" s="5">
        <v>1194.75</v>
      </c>
      <c r="U33" s="12">
        <v>-0.15356238247623652</v>
      </c>
      <c r="V33" s="5">
        <f t="shared" si="0"/>
        <v>4286.703871078018</v>
      </c>
      <c r="W33" s="5">
        <f t="shared" si="1"/>
        <v>1.1687663522249541</v>
      </c>
      <c r="X33" s="5">
        <v>140000.04999999999</v>
      </c>
      <c r="Y33" s="5">
        <v>185773.87</v>
      </c>
      <c r="Z33" s="5">
        <v>15.967969999999999</v>
      </c>
      <c r="AA33" s="5">
        <v>17016100.07</v>
      </c>
      <c r="AB33" s="5">
        <v>22579613.940000001</v>
      </c>
      <c r="AC33" s="5">
        <v>3130.2232600000002</v>
      </c>
      <c r="AD33" s="5">
        <v>7</v>
      </c>
      <c r="AE33" s="5">
        <v>3.6000000000000002E-4</v>
      </c>
      <c r="AF33" s="5">
        <v>0</v>
      </c>
      <c r="AG33" s="5">
        <v>0</v>
      </c>
      <c r="AH33" s="5">
        <v>8</v>
      </c>
      <c r="AI33" s="5">
        <v>0</v>
      </c>
      <c r="AJ33" s="5">
        <v>4</v>
      </c>
      <c r="AK33" s="5">
        <v>8</v>
      </c>
      <c r="AL33" s="5">
        <v>4</v>
      </c>
      <c r="AM33" s="5">
        <v>156</v>
      </c>
      <c r="AN33" s="5">
        <f t="shared" si="2"/>
        <v>0</v>
      </c>
    </row>
    <row r="34" spans="1:40">
      <c r="A34" s="15">
        <v>2000</v>
      </c>
      <c r="B34" s="1" t="s">
        <v>5</v>
      </c>
      <c r="C34">
        <v>2006</v>
      </c>
      <c r="D34">
        <v>3197.1</v>
      </c>
      <c r="E34" s="13">
        <v>570641</v>
      </c>
      <c r="F34" s="13"/>
      <c r="G34" s="13">
        <v>117</v>
      </c>
      <c r="H34" s="30">
        <v>8.9</v>
      </c>
      <c r="I34" s="9">
        <v>3.6921658655541161</v>
      </c>
      <c r="J34" s="15">
        <v>10.8</v>
      </c>
      <c r="K34" s="5"/>
      <c r="L34" s="32">
        <v>675302</v>
      </c>
      <c r="M34" s="8">
        <v>18.7</v>
      </c>
      <c r="N34">
        <v>6.6</v>
      </c>
      <c r="O34" s="9">
        <v>3.6799250554510188</v>
      </c>
      <c r="P34" s="5">
        <v>41058</v>
      </c>
      <c r="Q34" s="5">
        <v>67.2</v>
      </c>
      <c r="R34" s="5">
        <v>19002</v>
      </c>
      <c r="S34" s="27">
        <v>233.05393000570601</v>
      </c>
      <c r="T34" s="5">
        <v>1314.25</v>
      </c>
      <c r="U34" s="12">
        <v>-0.12001173317627657</v>
      </c>
      <c r="V34" s="5">
        <f t="shared" si="0"/>
        <v>4734.3262718013575</v>
      </c>
      <c r="W34" s="5">
        <f t="shared" si="1"/>
        <v>1.183409534190498</v>
      </c>
      <c r="X34" s="5">
        <v>0</v>
      </c>
      <c r="Y34" s="5">
        <v>0</v>
      </c>
      <c r="Z34" s="5">
        <v>0</v>
      </c>
      <c r="AA34" s="5">
        <v>63524089.979999997</v>
      </c>
      <c r="AB34" s="5">
        <v>81659487.150000006</v>
      </c>
      <c r="AC34" s="5">
        <v>9579.5866499999993</v>
      </c>
      <c r="AD34" s="5">
        <v>2</v>
      </c>
      <c r="AE34" s="5">
        <v>2.0000000000000002E-5</v>
      </c>
      <c r="AF34" s="5">
        <v>1.98</v>
      </c>
      <c r="AG34" s="5">
        <v>3.8999999999999999E-4</v>
      </c>
      <c r="AH34" s="5">
        <v>15</v>
      </c>
      <c r="AI34" s="5">
        <v>2</v>
      </c>
      <c r="AJ34" s="5">
        <v>1</v>
      </c>
      <c r="AK34" s="5">
        <v>15</v>
      </c>
      <c r="AL34" s="5">
        <v>0</v>
      </c>
      <c r="AM34" s="5">
        <v>91</v>
      </c>
      <c r="AN34" s="5">
        <f t="shared" si="2"/>
        <v>0</v>
      </c>
    </row>
    <row r="35" spans="1:40">
      <c r="A35" s="15">
        <v>2000</v>
      </c>
      <c r="B35" s="1" t="s">
        <v>5</v>
      </c>
      <c r="C35">
        <v>2007</v>
      </c>
      <c r="D35">
        <v>4891.3</v>
      </c>
      <c r="E35" s="17">
        <v>570641</v>
      </c>
      <c r="F35" s="17"/>
      <c r="G35" s="17">
        <v>48</v>
      </c>
      <c r="H35" s="30">
        <v>7.6</v>
      </c>
      <c r="I35" s="9">
        <v>4.2008755948181822</v>
      </c>
      <c r="J35" s="15">
        <v>11.7</v>
      </c>
      <c r="K35" s="5"/>
      <c r="L35" s="32">
        <v>680300</v>
      </c>
      <c r="M35" s="8">
        <v>17.8</v>
      </c>
      <c r="N35">
        <v>6.3</v>
      </c>
      <c r="O35" s="9">
        <v>4.1874952640278273</v>
      </c>
      <c r="P35" s="5">
        <v>43861</v>
      </c>
      <c r="Q35" s="5">
        <v>66.599999999999994</v>
      </c>
      <c r="R35" s="5">
        <v>19078</v>
      </c>
      <c r="S35" s="27">
        <v>161.38059354010301</v>
      </c>
      <c r="T35" s="5">
        <v>1307</v>
      </c>
      <c r="U35" s="12">
        <v>-0.2118855977399402</v>
      </c>
      <c r="V35" s="5">
        <f t="shared" si="0"/>
        <v>7189.91621343525</v>
      </c>
      <c r="W35" s="5">
        <f t="shared" si="1"/>
        <v>1.1921681056916695</v>
      </c>
      <c r="X35" s="5">
        <v>0</v>
      </c>
      <c r="Y35" s="5">
        <v>0</v>
      </c>
      <c r="Z35" s="5">
        <v>0</v>
      </c>
      <c r="AA35" s="5">
        <v>4103059.99</v>
      </c>
      <c r="AB35" s="5">
        <v>5128369.45</v>
      </c>
      <c r="AC35" s="5">
        <v>192.69739000000001</v>
      </c>
      <c r="AD35" s="5">
        <v>0</v>
      </c>
      <c r="AE35" s="5">
        <v>0</v>
      </c>
      <c r="AF35" s="5">
        <v>0</v>
      </c>
      <c r="AG35" s="5">
        <v>0</v>
      </c>
      <c r="AH35" s="5">
        <v>7</v>
      </c>
      <c r="AI35" s="5">
        <v>0</v>
      </c>
      <c r="AJ35" s="5">
        <v>0</v>
      </c>
      <c r="AK35" s="5">
        <v>7</v>
      </c>
      <c r="AL35" s="5">
        <v>0</v>
      </c>
      <c r="AM35" s="5">
        <v>29</v>
      </c>
      <c r="AN35" s="5">
        <f t="shared" si="2"/>
        <v>0</v>
      </c>
    </row>
    <row r="36" spans="1:40">
      <c r="A36" s="15">
        <v>2000</v>
      </c>
      <c r="B36" s="1" t="s">
        <v>5</v>
      </c>
      <c r="C36">
        <v>2008</v>
      </c>
      <c r="D36">
        <v>10081.4</v>
      </c>
      <c r="E36" s="13">
        <v>570641</v>
      </c>
      <c r="F36" s="13"/>
      <c r="G36" s="13">
        <v>85</v>
      </c>
      <c r="H36" s="30">
        <v>8.1999999999999993</v>
      </c>
      <c r="I36" s="9">
        <v>4.4379654984961228</v>
      </c>
      <c r="J36" s="15">
        <v>12.9</v>
      </c>
      <c r="K36" s="5"/>
      <c r="L36" s="32">
        <v>687455</v>
      </c>
      <c r="M36" s="8">
        <v>17.399999999999999</v>
      </c>
      <c r="N36">
        <v>6.7</v>
      </c>
      <c r="O36" s="9">
        <v>4.4276817935440524</v>
      </c>
      <c r="P36" s="5">
        <v>47749</v>
      </c>
      <c r="Q36" s="5">
        <v>66.400000000000006</v>
      </c>
      <c r="R36" s="5">
        <v>19386</v>
      </c>
      <c r="S36" s="27">
        <v>80.312854020120099</v>
      </c>
      <c r="T36" s="5">
        <v>1250.75</v>
      </c>
      <c r="U36" s="12">
        <v>-2.7146471994239266E-2</v>
      </c>
      <c r="V36" s="5">
        <f t="shared" si="0"/>
        <v>14664.814424216858</v>
      </c>
      <c r="W36" s="5">
        <f t="shared" si="1"/>
        <v>1.2047066369223383</v>
      </c>
      <c r="X36" s="5">
        <v>0</v>
      </c>
      <c r="Y36" s="5">
        <v>0</v>
      </c>
      <c r="Z36" s="5">
        <v>0</v>
      </c>
      <c r="AA36" s="5">
        <v>12171250.029999999</v>
      </c>
      <c r="AB36" s="5">
        <v>14650209.23</v>
      </c>
      <c r="AC36" s="5">
        <v>2428.8288899999998</v>
      </c>
      <c r="AD36" s="5">
        <v>0</v>
      </c>
      <c r="AE36" s="5">
        <v>0</v>
      </c>
      <c r="AF36" s="5">
        <v>3</v>
      </c>
      <c r="AG36" s="5">
        <v>4.0000000000000002E-4</v>
      </c>
      <c r="AH36" s="5">
        <v>3</v>
      </c>
      <c r="AI36" s="5">
        <v>1</v>
      </c>
      <c r="AJ36" s="5">
        <v>0</v>
      </c>
      <c r="AK36" s="5">
        <v>3</v>
      </c>
      <c r="AL36" s="5">
        <v>0</v>
      </c>
      <c r="AM36" s="5">
        <v>48</v>
      </c>
      <c r="AN36" s="5">
        <f t="shared" si="2"/>
        <v>0</v>
      </c>
    </row>
    <row r="37" spans="1:40">
      <c r="A37" s="15">
        <v>2000</v>
      </c>
      <c r="B37" s="1" t="s">
        <v>5</v>
      </c>
      <c r="C37">
        <v>2009</v>
      </c>
      <c r="D37">
        <v>4678.7</v>
      </c>
      <c r="E37" s="17">
        <v>570641</v>
      </c>
      <c r="F37" s="17"/>
      <c r="G37" s="17">
        <v>61</v>
      </c>
      <c r="H37" s="30">
        <v>11.7</v>
      </c>
      <c r="I37" s="9">
        <v>4.3579453094657055</v>
      </c>
      <c r="J37" s="15">
        <v>14.5</v>
      </c>
      <c r="K37" s="5"/>
      <c r="L37" s="32">
        <v>698895</v>
      </c>
      <c r="M37" s="8">
        <v>16.5</v>
      </c>
      <c r="N37">
        <v>7.7</v>
      </c>
      <c r="O37" s="9">
        <v>4.3438307387091584</v>
      </c>
      <c r="P37" s="5">
        <v>47069</v>
      </c>
      <c r="Q37" s="5">
        <v>66.8</v>
      </c>
      <c r="R37" s="5">
        <v>19211</v>
      </c>
      <c r="S37" s="27">
        <v>65.936614809532301</v>
      </c>
      <c r="T37" s="5">
        <v>1097.25</v>
      </c>
      <c r="U37" s="12">
        <v>-6.7356025199845238E-2</v>
      </c>
      <c r="V37" s="5">
        <f t="shared" si="0"/>
        <v>6694.4247705306225</v>
      </c>
      <c r="W37" s="5">
        <f t="shared" si="1"/>
        <v>1.2247542675692773</v>
      </c>
      <c r="X37" s="5">
        <v>0</v>
      </c>
      <c r="Y37" s="5">
        <v>0</v>
      </c>
      <c r="Z37" s="5">
        <v>0</v>
      </c>
      <c r="AA37" s="5">
        <v>3316999.96</v>
      </c>
      <c r="AB37" s="5">
        <v>4006839.83</v>
      </c>
      <c r="AC37" s="5">
        <v>2779.8117499999998</v>
      </c>
      <c r="AD37" s="5">
        <v>0</v>
      </c>
      <c r="AE37" s="5">
        <v>0</v>
      </c>
      <c r="AF37" s="5">
        <v>0</v>
      </c>
      <c r="AG37" s="5">
        <v>0</v>
      </c>
      <c r="AH37" s="5">
        <v>14</v>
      </c>
      <c r="AI37" s="5">
        <v>0</v>
      </c>
      <c r="AJ37" s="5">
        <v>0</v>
      </c>
      <c r="AK37" s="5">
        <v>14</v>
      </c>
      <c r="AL37" s="5">
        <v>0</v>
      </c>
      <c r="AM37" s="5">
        <v>32</v>
      </c>
      <c r="AN37" s="5">
        <f t="shared" si="2"/>
        <v>0</v>
      </c>
    </row>
    <row r="38" spans="1:40">
      <c r="A38" s="15">
        <v>2000</v>
      </c>
      <c r="B38" s="1" t="s">
        <v>5</v>
      </c>
      <c r="C38">
        <v>2010</v>
      </c>
      <c r="D38">
        <v>5845.6</v>
      </c>
      <c r="E38" s="17">
        <v>570641</v>
      </c>
      <c r="F38" s="17"/>
      <c r="G38" s="17">
        <v>86</v>
      </c>
      <c r="H38" s="30">
        <v>12.5</v>
      </c>
      <c r="I38" s="9">
        <v>4.3316281052298446</v>
      </c>
      <c r="J38" s="15">
        <v>14.5</v>
      </c>
      <c r="K38" s="5"/>
      <c r="L38" s="26">
        <v>713910</v>
      </c>
      <c r="M38" s="8">
        <v>16.600000000000001</v>
      </c>
      <c r="N38">
        <v>7.9</v>
      </c>
      <c r="O38" s="9">
        <v>4.3233886628736462</v>
      </c>
      <c r="P38" s="5">
        <v>49437</v>
      </c>
      <c r="Q38" s="5">
        <v>65.7</v>
      </c>
      <c r="R38" s="5">
        <v>19207</v>
      </c>
      <c r="S38" s="27">
        <v>71.790606337140403</v>
      </c>
      <c r="T38" s="5">
        <v>1154.75</v>
      </c>
      <c r="U38" s="12">
        <v>-6.410554373506272E-2</v>
      </c>
      <c r="V38" s="5">
        <f t="shared" si="0"/>
        <v>8188.1469653037502</v>
      </c>
      <c r="W38" s="5">
        <f t="shared" si="1"/>
        <v>1.251066782793385</v>
      </c>
      <c r="X38" s="5">
        <v>0</v>
      </c>
      <c r="Y38" s="5">
        <v>0</v>
      </c>
      <c r="Z38" s="5">
        <v>0</v>
      </c>
      <c r="AA38" s="5">
        <v>4554500.01</v>
      </c>
      <c r="AB38" s="5">
        <v>5412917.2699999996</v>
      </c>
      <c r="AC38" s="5">
        <v>783.63347999999996</v>
      </c>
      <c r="AD38" s="5">
        <v>0</v>
      </c>
      <c r="AE38" s="5">
        <v>0</v>
      </c>
      <c r="AF38" s="5">
        <v>0</v>
      </c>
      <c r="AG38" s="5">
        <v>0</v>
      </c>
      <c r="AH38" s="5">
        <v>4</v>
      </c>
      <c r="AI38" s="5">
        <v>0</v>
      </c>
      <c r="AJ38" s="5">
        <v>0</v>
      </c>
      <c r="AK38" s="5">
        <v>4</v>
      </c>
      <c r="AL38" s="5">
        <v>0</v>
      </c>
      <c r="AM38" s="5">
        <v>33</v>
      </c>
      <c r="AN38" s="5">
        <f t="shared" si="2"/>
        <v>0</v>
      </c>
    </row>
    <row r="39" spans="1:40">
      <c r="A39" s="15">
        <v>2000</v>
      </c>
      <c r="B39" s="1" t="s">
        <v>5</v>
      </c>
      <c r="C39">
        <v>2011</v>
      </c>
      <c r="D39">
        <v>7391.2</v>
      </c>
      <c r="E39" s="13">
        <v>570641</v>
      </c>
      <c r="F39" s="13"/>
      <c r="G39" s="13">
        <v>40</v>
      </c>
      <c r="H39" s="30">
        <v>11.7</v>
      </c>
      <c r="I39" s="9">
        <v>4.3906973777026606</v>
      </c>
      <c r="J39" s="15">
        <v>14.6</v>
      </c>
      <c r="K39" s="5"/>
      <c r="L39" s="26">
        <v>722128</v>
      </c>
      <c r="M39" s="8">
        <v>16.3</v>
      </c>
      <c r="N39">
        <v>7.6</v>
      </c>
      <c r="O39" s="9">
        <v>4.3692798135702846</v>
      </c>
      <c r="P39" s="5">
        <v>52384</v>
      </c>
      <c r="Q39" s="5">
        <v>64.400000000000006</v>
      </c>
      <c r="R39" s="5">
        <v>19405</v>
      </c>
      <c r="S39" s="27">
        <v>69.861916672711104</v>
      </c>
      <c r="T39" s="5">
        <v>1268.75</v>
      </c>
      <c r="U39" s="12">
        <v>-1.3160380513690617E-2</v>
      </c>
      <c r="V39" s="5">
        <f t="shared" si="0"/>
        <v>10235.304544346709</v>
      </c>
      <c r="W39" s="5">
        <f t="shared" si="1"/>
        <v>1.2654681314521738</v>
      </c>
      <c r="X39" s="5">
        <v>0</v>
      </c>
      <c r="Y39" s="5">
        <v>0</v>
      </c>
      <c r="Z39" s="5">
        <v>0</v>
      </c>
      <c r="AA39" s="5">
        <v>29282000.010000002</v>
      </c>
      <c r="AB39" s="5">
        <v>33736086.329999998</v>
      </c>
      <c r="AC39" s="5">
        <v>3152.6448399999999</v>
      </c>
      <c r="AD39" s="5">
        <v>0</v>
      </c>
      <c r="AE39" s="5">
        <v>0</v>
      </c>
      <c r="AF39" s="5">
        <v>2</v>
      </c>
      <c r="AG39" s="5">
        <v>2.0000000000000001E-4</v>
      </c>
      <c r="AH39" s="5">
        <v>5</v>
      </c>
      <c r="AI39" s="5">
        <v>3</v>
      </c>
      <c r="AJ39" s="5">
        <v>0</v>
      </c>
      <c r="AK39" s="5">
        <v>5</v>
      </c>
      <c r="AL39" s="5">
        <v>0</v>
      </c>
      <c r="AM39" s="5">
        <v>45</v>
      </c>
      <c r="AN39" s="5">
        <f t="shared" si="2"/>
        <v>0</v>
      </c>
    </row>
    <row r="40" spans="1:40">
      <c r="A40" s="15">
        <v>2000</v>
      </c>
      <c r="B40" s="1" t="s">
        <v>5</v>
      </c>
      <c r="C40">
        <v>2012</v>
      </c>
      <c r="D40">
        <v>7867.4</v>
      </c>
      <c r="E40" s="13">
        <v>570641</v>
      </c>
      <c r="F40" s="13"/>
      <c r="G40" s="13">
        <v>75</v>
      </c>
      <c r="H40" s="30">
        <v>10</v>
      </c>
      <c r="I40" s="9">
        <v>4.5214177281255701</v>
      </c>
      <c r="J40" s="15">
        <v>14.6</v>
      </c>
      <c r="K40" s="5"/>
      <c r="L40" s="26">
        <v>730443</v>
      </c>
      <c r="M40" s="8">
        <v>17.100000000000001</v>
      </c>
      <c r="N40">
        <v>7.1</v>
      </c>
      <c r="O40" s="9">
        <v>4.4820591100675946</v>
      </c>
      <c r="P40" s="5">
        <v>53624</v>
      </c>
      <c r="Q40" s="5">
        <v>63.7</v>
      </c>
      <c r="R40" s="5">
        <v>19769</v>
      </c>
      <c r="S40" s="27">
        <v>82.496375209127194</v>
      </c>
      <c r="T40" s="5">
        <v>1308</v>
      </c>
      <c r="U40" s="12">
        <v>-0.10606028703472936</v>
      </c>
      <c r="V40" s="5">
        <f t="shared" si="0"/>
        <v>10770.724067449479</v>
      </c>
      <c r="W40" s="5">
        <f t="shared" si="1"/>
        <v>1.2800394643917981</v>
      </c>
      <c r="X40" s="5">
        <v>0</v>
      </c>
      <c r="Y40" s="5">
        <v>0</v>
      </c>
      <c r="Z40" s="5">
        <v>0</v>
      </c>
      <c r="AA40" s="5">
        <v>24295000</v>
      </c>
      <c r="AB40" s="5">
        <v>27423008.120000001</v>
      </c>
      <c r="AC40" s="5">
        <v>375.92734999999999</v>
      </c>
      <c r="AD40" s="5">
        <v>0</v>
      </c>
      <c r="AE40" s="5">
        <v>0</v>
      </c>
      <c r="AF40" s="5">
        <v>1</v>
      </c>
      <c r="AG40" s="5">
        <v>1.0000000000000001E-5</v>
      </c>
      <c r="AH40" s="5">
        <v>12</v>
      </c>
      <c r="AI40" s="5">
        <v>6</v>
      </c>
      <c r="AJ40" s="5">
        <v>0</v>
      </c>
      <c r="AK40" s="5">
        <v>12</v>
      </c>
      <c r="AL40" s="5">
        <v>0</v>
      </c>
      <c r="AM40" s="5">
        <v>18</v>
      </c>
      <c r="AN40" s="5">
        <f t="shared" si="2"/>
        <v>0</v>
      </c>
    </row>
    <row r="41" spans="1:40">
      <c r="A41" s="15">
        <v>2000</v>
      </c>
      <c r="B41" s="1" t="s">
        <v>5</v>
      </c>
      <c r="C41">
        <v>2013</v>
      </c>
      <c r="D41">
        <v>8141.1</v>
      </c>
      <c r="E41" s="17">
        <v>570641</v>
      </c>
      <c r="F41" s="17"/>
      <c r="G41" s="17">
        <v>71</v>
      </c>
      <c r="H41" s="30">
        <v>9.6999999999999993</v>
      </c>
      <c r="I41" s="9">
        <v>4.7271486288708155</v>
      </c>
      <c r="J41" s="15">
        <v>15.5</v>
      </c>
      <c r="K41" s="5"/>
      <c r="L41" s="26">
        <v>737068</v>
      </c>
      <c r="M41" s="8">
        <v>17.2</v>
      </c>
      <c r="N41">
        <v>7</v>
      </c>
      <c r="O41" s="9">
        <v>4.7016958615245441</v>
      </c>
      <c r="P41" s="5">
        <v>52722</v>
      </c>
      <c r="Q41" s="5">
        <v>64.599999999999994</v>
      </c>
      <c r="R41" s="5">
        <v>19825</v>
      </c>
      <c r="S41" s="27">
        <v>90.552132051271798</v>
      </c>
      <c r="T41" s="5">
        <v>1341.5</v>
      </c>
      <c r="U41" s="12">
        <v>2.8366792779757968E-2</v>
      </c>
      <c r="V41" s="5">
        <f t="shared" si="0"/>
        <v>11045.249556350296</v>
      </c>
      <c r="W41" s="5">
        <f t="shared" si="1"/>
        <v>1.291649215531306</v>
      </c>
      <c r="X41" s="5">
        <v>160000</v>
      </c>
      <c r="Y41" s="5">
        <v>177993</v>
      </c>
      <c r="Z41" s="5">
        <v>83.408150000000006</v>
      </c>
      <c r="AA41" s="5">
        <v>30634349.989999998</v>
      </c>
      <c r="AB41" s="5">
        <v>34079375.399999999</v>
      </c>
      <c r="AC41" s="5">
        <v>4873.91057</v>
      </c>
      <c r="AD41" s="5">
        <v>0</v>
      </c>
      <c r="AE41" s="5">
        <v>0</v>
      </c>
      <c r="AF41" s="5">
        <v>0</v>
      </c>
      <c r="AG41" s="5">
        <v>0</v>
      </c>
      <c r="AH41" s="5">
        <v>8</v>
      </c>
      <c r="AI41" s="5">
        <v>0</v>
      </c>
      <c r="AJ41" s="5">
        <v>0</v>
      </c>
      <c r="AK41" s="5">
        <v>8</v>
      </c>
      <c r="AL41" s="5">
        <v>1</v>
      </c>
      <c r="AM41" s="5">
        <v>42</v>
      </c>
      <c r="AN41" s="5">
        <f t="shared" si="2"/>
        <v>0</v>
      </c>
    </row>
    <row r="42" spans="1:40">
      <c r="A42" s="15">
        <v>2000</v>
      </c>
      <c r="B42" s="1" t="s">
        <v>5</v>
      </c>
      <c r="C42">
        <v>2014</v>
      </c>
      <c r="D42">
        <v>5538.6</v>
      </c>
      <c r="E42" s="13">
        <v>570641</v>
      </c>
      <c r="F42" s="13"/>
      <c r="G42" s="13">
        <v>117</v>
      </c>
      <c r="H42" s="30">
        <v>11.9</v>
      </c>
      <c r="I42" s="9">
        <v>4.5841793555803951</v>
      </c>
      <c r="J42" s="15">
        <v>16.5</v>
      </c>
      <c r="K42" s="5"/>
      <c r="L42" s="26">
        <v>736283</v>
      </c>
      <c r="M42" s="8">
        <v>17.8</v>
      </c>
      <c r="N42">
        <v>6.9</v>
      </c>
      <c r="O42" s="9">
        <v>4.5721702136439184</v>
      </c>
      <c r="P42" s="5">
        <v>55835</v>
      </c>
      <c r="Q42" s="5">
        <v>64.900000000000006</v>
      </c>
      <c r="R42" s="5">
        <v>19985</v>
      </c>
      <c r="S42" s="27">
        <v>104.887986393462</v>
      </c>
      <c r="T42" s="5">
        <v>1361.5</v>
      </c>
      <c r="U42" s="12">
        <v>0.11020166760615967</v>
      </c>
      <c r="V42" s="5">
        <f t="shared" si="0"/>
        <v>7522.3793025236228</v>
      </c>
      <c r="W42" s="5">
        <f t="shared" si="1"/>
        <v>1.2902735695472285</v>
      </c>
      <c r="X42" s="5">
        <v>0</v>
      </c>
      <c r="Y42" s="5">
        <v>0</v>
      </c>
      <c r="Z42" s="5">
        <v>0</v>
      </c>
      <c r="AA42" s="5">
        <v>2081099</v>
      </c>
      <c r="AB42" s="5">
        <v>2278175.4</v>
      </c>
      <c r="AC42" s="5">
        <v>314.47075000000001</v>
      </c>
      <c r="AD42" s="5">
        <v>0</v>
      </c>
      <c r="AE42" s="5">
        <v>0</v>
      </c>
      <c r="AF42" s="5">
        <v>1</v>
      </c>
      <c r="AG42" s="5">
        <v>1.3999999999999999E-4</v>
      </c>
      <c r="AH42" s="5">
        <v>3</v>
      </c>
      <c r="AI42" s="5">
        <v>1</v>
      </c>
      <c r="AJ42" s="5">
        <v>0</v>
      </c>
      <c r="AK42" s="5">
        <v>3</v>
      </c>
      <c r="AL42" s="5">
        <v>0</v>
      </c>
      <c r="AM42" s="5">
        <v>35</v>
      </c>
      <c r="AN42" s="5">
        <f t="shared" si="2"/>
        <v>0</v>
      </c>
    </row>
    <row r="43" spans="1:40">
      <c r="A43" s="15">
        <v>2000</v>
      </c>
      <c r="B43" s="1" t="s">
        <v>5</v>
      </c>
      <c r="C43">
        <v>2015</v>
      </c>
      <c r="D43">
        <v>2978.6</v>
      </c>
      <c r="E43" s="13">
        <v>570641</v>
      </c>
      <c r="F43" s="13"/>
      <c r="G43" s="13">
        <v>41</v>
      </c>
      <c r="H43" s="30">
        <v>9.1999999999999993</v>
      </c>
      <c r="I43" s="9">
        <v>4.9988241056777545</v>
      </c>
      <c r="J43" s="15">
        <v>16.899999999999999</v>
      </c>
      <c r="K43" s="5"/>
      <c r="L43" s="26">
        <v>737498</v>
      </c>
      <c r="M43" s="8">
        <v>17.600000000000001</v>
      </c>
      <c r="N43">
        <v>6.5</v>
      </c>
      <c r="O43" s="9">
        <v>4.9868902924536274</v>
      </c>
      <c r="P43" s="5">
        <v>57635</v>
      </c>
      <c r="Q43" s="5">
        <v>62.3</v>
      </c>
      <c r="R43" s="5">
        <v>20102</v>
      </c>
      <c r="S43" s="27">
        <v>106.612235115464</v>
      </c>
      <c r="T43" s="5">
        <v>1474.25</v>
      </c>
      <c r="U43" s="12">
        <v>0.18674214268666789</v>
      </c>
      <c r="V43" s="5">
        <f t="shared" si="0"/>
        <v>4038.7906136694605</v>
      </c>
      <c r="W43" s="5">
        <f t="shared" si="1"/>
        <v>1.2924027540958325</v>
      </c>
      <c r="X43" s="5">
        <v>1000</v>
      </c>
      <c r="Y43" s="5">
        <v>1093.4000000000001</v>
      </c>
      <c r="Z43" s="5">
        <v>0.10428999999999999</v>
      </c>
      <c r="AA43" s="5">
        <v>30386222.969999999</v>
      </c>
      <c r="AB43" s="5">
        <v>33224308.129999999</v>
      </c>
      <c r="AC43" s="5">
        <v>4844.1592300000002</v>
      </c>
      <c r="AD43" s="5">
        <v>16.98</v>
      </c>
      <c r="AE43" s="5">
        <v>1.6000000000000001E-3</v>
      </c>
      <c r="AF43" s="5">
        <v>15.99</v>
      </c>
      <c r="AG43" s="5">
        <v>2.1199999999999999E-3</v>
      </c>
      <c r="AH43" s="5">
        <v>15</v>
      </c>
      <c r="AI43" s="5">
        <v>2</v>
      </c>
      <c r="AJ43" s="5">
        <v>15</v>
      </c>
      <c r="AK43" s="5">
        <v>15</v>
      </c>
      <c r="AL43" s="5">
        <v>1</v>
      </c>
      <c r="AM43" s="5">
        <v>74</v>
      </c>
      <c r="AN43" s="5">
        <f t="shared" si="2"/>
        <v>0</v>
      </c>
    </row>
    <row r="44" spans="1:40">
      <c r="A44" s="15">
        <v>2000</v>
      </c>
      <c r="B44" s="1" t="s">
        <v>5</v>
      </c>
      <c r="C44">
        <v>2016</v>
      </c>
      <c r="D44">
        <v>3350.1</v>
      </c>
      <c r="E44" s="13">
        <v>570641</v>
      </c>
      <c r="F44" s="13"/>
      <c r="G44" s="13">
        <v>68</v>
      </c>
      <c r="H44" s="30">
        <v>12.6</v>
      </c>
      <c r="I44" s="9">
        <v>4.9379972564570522</v>
      </c>
      <c r="J44" s="15">
        <v>15.8</v>
      </c>
      <c r="K44" s="5"/>
      <c r="L44" s="26">
        <v>741456</v>
      </c>
      <c r="M44" s="8">
        <v>16.3</v>
      </c>
      <c r="N44">
        <v>6.9</v>
      </c>
      <c r="O44" s="9">
        <v>4.9387081096048027</v>
      </c>
      <c r="P44" s="5">
        <v>56302</v>
      </c>
      <c r="Q44" s="5">
        <v>65.2</v>
      </c>
      <c r="R44" s="5">
        <v>19942</v>
      </c>
      <c r="S44" s="27">
        <v>128.088250468935</v>
      </c>
      <c r="T44" s="5">
        <v>1579.25</v>
      </c>
      <c r="U44" s="12">
        <v>4.2288090037786587E-2</v>
      </c>
      <c r="V44" s="5">
        <f t="shared" si="0"/>
        <v>4518.2721564057747</v>
      </c>
      <c r="W44" s="5">
        <f t="shared" si="1"/>
        <v>1.2993388137200097</v>
      </c>
      <c r="X44" s="5">
        <v>0</v>
      </c>
      <c r="Y44" s="5">
        <v>0</v>
      </c>
      <c r="Z44" s="5">
        <v>0</v>
      </c>
      <c r="AA44" s="5">
        <v>302999.96999999997</v>
      </c>
      <c r="AB44" s="5">
        <v>321327.34000000003</v>
      </c>
      <c r="AC44" s="5">
        <v>27.802499999999998</v>
      </c>
      <c r="AD44" s="5">
        <v>2</v>
      </c>
      <c r="AE44" s="5">
        <v>1.0000000000000001E-5</v>
      </c>
      <c r="AF44" s="5">
        <v>3.98</v>
      </c>
      <c r="AG44" s="5">
        <v>1.9000000000000001E-4</v>
      </c>
      <c r="AH44" s="5">
        <v>16</v>
      </c>
      <c r="AI44" s="5">
        <v>15</v>
      </c>
      <c r="AJ44" s="5">
        <v>16</v>
      </c>
      <c r="AK44" s="5">
        <v>6</v>
      </c>
      <c r="AL44" s="5">
        <v>0</v>
      </c>
      <c r="AM44" s="5">
        <v>35</v>
      </c>
      <c r="AN44" s="5">
        <f t="shared" si="2"/>
        <v>0</v>
      </c>
    </row>
    <row r="45" spans="1:40">
      <c r="A45" s="15">
        <v>2000</v>
      </c>
      <c r="B45" s="1" t="s">
        <v>5</v>
      </c>
      <c r="C45">
        <v>2017</v>
      </c>
      <c r="D45">
        <v>3784.8</v>
      </c>
      <c r="E45" s="17">
        <v>570641</v>
      </c>
      <c r="F45" s="17"/>
      <c r="G45" s="17">
        <v>32</v>
      </c>
      <c r="H45" s="30">
        <v>14.4</v>
      </c>
      <c r="I45" s="9">
        <v>5.0702833355315393</v>
      </c>
      <c r="J45" s="15">
        <v>14.9</v>
      </c>
      <c r="K45" s="5"/>
      <c r="L45" s="26">
        <v>739700</v>
      </c>
      <c r="M45" s="8">
        <v>15.2</v>
      </c>
      <c r="N45">
        <v>6.9</v>
      </c>
      <c r="O45" s="9">
        <v>5.0537071833535565</v>
      </c>
      <c r="P45" s="5">
        <v>57394</v>
      </c>
      <c r="Q45" s="5">
        <v>65.5</v>
      </c>
      <c r="R45" s="5">
        <v>19803</v>
      </c>
      <c r="S45" s="27">
        <v>128.664478844293</v>
      </c>
      <c r="T45" s="5">
        <v>1834.25</v>
      </c>
      <c r="U45" s="5"/>
      <c r="V45" s="5">
        <f t="shared" si="0"/>
        <v>5116.6689198323647</v>
      </c>
      <c r="W45" s="5">
        <f t="shared" si="1"/>
        <v>1.296261572512315</v>
      </c>
      <c r="X45" s="5">
        <v>0</v>
      </c>
      <c r="Y45" s="5">
        <v>0</v>
      </c>
      <c r="Z45" s="5">
        <v>0</v>
      </c>
      <c r="AA45" s="5">
        <v>6525098.9900000002</v>
      </c>
      <c r="AB45" s="5">
        <v>6779410.5199999996</v>
      </c>
      <c r="AC45" s="5">
        <v>235.12415999999999</v>
      </c>
      <c r="AD45" s="5">
        <v>0</v>
      </c>
      <c r="AE45" s="5">
        <v>0</v>
      </c>
      <c r="AF45" s="5">
        <v>2</v>
      </c>
      <c r="AG45" s="5">
        <v>3.0000000000000001E-5</v>
      </c>
      <c r="AH45" s="5">
        <v>7</v>
      </c>
      <c r="AI45" s="5">
        <v>1</v>
      </c>
      <c r="AJ45" s="5">
        <v>0</v>
      </c>
      <c r="AK45" s="5">
        <v>7</v>
      </c>
      <c r="AL45" s="5">
        <v>0</v>
      </c>
      <c r="AM45" s="5">
        <v>22</v>
      </c>
      <c r="AN45" s="5">
        <f t="shared" si="2"/>
        <v>0</v>
      </c>
    </row>
    <row r="46" spans="1:40">
      <c r="A46" s="15">
        <v>2000</v>
      </c>
      <c r="B46" s="1" t="s">
        <v>5</v>
      </c>
      <c r="C46">
        <v>2018</v>
      </c>
      <c r="D46">
        <v>4264.3</v>
      </c>
      <c r="E46" s="17">
        <v>570641</v>
      </c>
      <c r="F46" s="17"/>
      <c r="G46" s="17">
        <v>108</v>
      </c>
      <c r="H46" s="30">
        <v>13.1</v>
      </c>
      <c r="I46" s="9">
        <v>4.6734781774726146</v>
      </c>
      <c r="J46" s="15">
        <v>16.600000000000001</v>
      </c>
      <c r="K46" s="5"/>
      <c r="L46" s="26">
        <v>735139</v>
      </c>
      <c r="M46" s="8">
        <v>15.8</v>
      </c>
      <c r="N46">
        <v>6.5</v>
      </c>
      <c r="O46" s="5"/>
      <c r="P46" s="5">
        <v>60355</v>
      </c>
      <c r="Q46" s="5">
        <v>63.7</v>
      </c>
      <c r="R46" s="5">
        <v>19889</v>
      </c>
      <c r="S46" s="27">
        <v>141.71801510305701</v>
      </c>
      <c r="T46" s="5">
        <v>2289.25</v>
      </c>
      <c r="U46" s="5"/>
      <c r="V46" s="5">
        <f t="shared" si="0"/>
        <v>5800.6717097038791</v>
      </c>
      <c r="W46" s="5">
        <f t="shared" si="1"/>
        <v>1.2882688064825345</v>
      </c>
      <c r="X46" s="5">
        <v>0</v>
      </c>
      <c r="Y46" s="5">
        <v>0</v>
      </c>
      <c r="Z46" s="5">
        <v>0</v>
      </c>
      <c r="AA46" s="5">
        <v>3918999.99</v>
      </c>
      <c r="AB46" s="5">
        <v>4044596.17</v>
      </c>
      <c r="AC46" s="5">
        <v>72.473020000000005</v>
      </c>
      <c r="AD46" s="5">
        <v>0</v>
      </c>
      <c r="AE46" s="5">
        <v>0</v>
      </c>
      <c r="AF46" s="5">
        <v>0</v>
      </c>
      <c r="AG46" s="5">
        <v>0</v>
      </c>
      <c r="AH46" s="5">
        <v>5</v>
      </c>
      <c r="AI46" s="5">
        <v>0</v>
      </c>
      <c r="AJ46" s="5">
        <v>0</v>
      </c>
      <c r="AK46" s="5">
        <v>5</v>
      </c>
      <c r="AL46" s="5">
        <v>0</v>
      </c>
      <c r="AM46" s="5">
        <v>17</v>
      </c>
      <c r="AN46" s="5">
        <f t="shared" si="2"/>
        <v>0</v>
      </c>
    </row>
    <row r="47" spans="1:40">
      <c r="A47" s="15">
        <v>2000</v>
      </c>
      <c r="B47" s="1" t="s">
        <v>5</v>
      </c>
      <c r="C47">
        <v>2019</v>
      </c>
      <c r="D47">
        <v>4476.1000000000004</v>
      </c>
      <c r="E47" s="17">
        <v>570641</v>
      </c>
      <c r="F47" s="13"/>
      <c r="G47" s="17">
        <v>37</v>
      </c>
      <c r="H47" s="30">
        <v>10.199999999999999</v>
      </c>
      <c r="I47" s="13"/>
      <c r="J47" s="15">
        <v>14.8</v>
      </c>
      <c r="K47" s="5"/>
      <c r="L47" s="26">
        <v>731545</v>
      </c>
      <c r="M47" s="8">
        <v>16.399999999999999</v>
      </c>
      <c r="N47">
        <v>6.1</v>
      </c>
      <c r="O47" s="5"/>
      <c r="P47" s="5">
        <v>62806</v>
      </c>
      <c r="Q47" s="5">
        <v>62.6</v>
      </c>
      <c r="R47" s="5">
        <v>20162</v>
      </c>
      <c r="S47" s="27">
        <v>140.74568796429401</v>
      </c>
      <c r="T47" s="5">
        <v>2019.5</v>
      </c>
      <c r="U47" s="5"/>
      <c r="V47" s="5">
        <f t="shared" si="0"/>
        <v>6118.693996951657</v>
      </c>
      <c r="W47" s="5">
        <f t="shared" si="1"/>
        <v>1.2819706260153056</v>
      </c>
      <c r="X47" s="5">
        <v>0</v>
      </c>
      <c r="Y47" s="5">
        <v>0</v>
      </c>
      <c r="Z47" s="5">
        <v>0</v>
      </c>
      <c r="AA47" s="5">
        <v>3000.01</v>
      </c>
      <c r="AB47" s="5">
        <v>3000.01</v>
      </c>
      <c r="AC47" s="5">
        <v>0.73180000000000001</v>
      </c>
      <c r="AD47" s="5">
        <v>0</v>
      </c>
      <c r="AE47" s="5">
        <v>0</v>
      </c>
      <c r="AF47" s="5">
        <v>0</v>
      </c>
      <c r="AG47" s="5">
        <v>0</v>
      </c>
      <c r="AH47" s="5">
        <v>2</v>
      </c>
      <c r="AI47" s="5">
        <v>0</v>
      </c>
      <c r="AJ47" s="5">
        <v>0</v>
      </c>
      <c r="AK47" s="5">
        <v>2</v>
      </c>
      <c r="AL47" s="5">
        <v>0</v>
      </c>
      <c r="AM47" s="5">
        <v>5</v>
      </c>
      <c r="AN47" s="5">
        <f t="shared" si="2"/>
        <v>0</v>
      </c>
    </row>
    <row r="48" spans="1:40">
      <c r="A48" s="15">
        <v>4000</v>
      </c>
      <c r="B48" s="1" t="s">
        <v>6</v>
      </c>
      <c r="C48">
        <v>1997</v>
      </c>
      <c r="D48">
        <v>8958.7999999999993</v>
      </c>
      <c r="E48" s="13">
        <v>113594</v>
      </c>
      <c r="F48" s="39">
        <v>48.079300000000003</v>
      </c>
      <c r="G48" s="13"/>
      <c r="H48" s="30">
        <v>17.2</v>
      </c>
      <c r="I48" s="9">
        <v>6.5613558608809965</v>
      </c>
      <c r="J48" s="15">
        <v>21.2</v>
      </c>
      <c r="K48" s="5">
        <v>21.3</v>
      </c>
      <c r="L48" s="16">
        <v>4736990</v>
      </c>
      <c r="M48" s="8">
        <v>139.4</v>
      </c>
      <c r="N48">
        <v>4.5999999999999996</v>
      </c>
      <c r="O48" s="9">
        <v>6.5608372766080798</v>
      </c>
      <c r="P48" s="5">
        <v>22804</v>
      </c>
      <c r="Q48" s="5">
        <v>63</v>
      </c>
      <c r="R48" s="5">
        <v>106488</v>
      </c>
      <c r="S48" s="27">
        <v>4813.5314991119903</v>
      </c>
      <c r="T48" s="5"/>
      <c r="U48" s="5"/>
      <c r="V48" s="5">
        <f t="shared" si="0"/>
        <v>1891.2431734075858</v>
      </c>
      <c r="W48" s="5">
        <f t="shared" si="1"/>
        <v>41.701058154479988</v>
      </c>
      <c r="X48" s="5">
        <v>2000000</v>
      </c>
      <c r="Y48" s="5">
        <v>3229339.33</v>
      </c>
      <c r="Z48" s="5">
        <v>25.020060000000001</v>
      </c>
      <c r="AA48" s="5">
        <v>2198400</v>
      </c>
      <c r="AB48" s="5">
        <v>3549689.79</v>
      </c>
      <c r="AC48" s="5">
        <v>38.49427</v>
      </c>
      <c r="AD48" s="5">
        <v>160</v>
      </c>
      <c r="AE48" s="5">
        <v>1.32E-3</v>
      </c>
      <c r="AF48" s="5">
        <v>20</v>
      </c>
      <c r="AG48" s="5">
        <v>1.9000000000000001E-4</v>
      </c>
      <c r="AH48" s="5">
        <v>3</v>
      </c>
      <c r="AI48" s="5">
        <v>3</v>
      </c>
      <c r="AJ48" s="5">
        <v>1</v>
      </c>
      <c r="AK48" s="5">
        <v>2</v>
      </c>
      <c r="AL48" s="5">
        <v>1</v>
      </c>
      <c r="AM48" s="5">
        <v>67</v>
      </c>
      <c r="AN48" s="5">
        <f t="shared" si="2"/>
        <v>0</v>
      </c>
    </row>
    <row r="49" spans="1:40">
      <c r="A49" s="15">
        <v>4000</v>
      </c>
      <c r="B49" s="1" t="s">
        <v>6</v>
      </c>
      <c r="C49">
        <v>1998</v>
      </c>
      <c r="D49">
        <v>9478.9</v>
      </c>
      <c r="E49" s="13">
        <v>113594</v>
      </c>
      <c r="F49" s="40">
        <v>43.642510000000001</v>
      </c>
      <c r="G49" s="13"/>
      <c r="H49" s="30">
        <v>16.600000000000001</v>
      </c>
      <c r="I49" s="9">
        <v>6.7761716754934582</v>
      </c>
      <c r="J49" s="15">
        <v>22.2</v>
      </c>
      <c r="K49" s="5"/>
      <c r="L49" s="16">
        <v>4883342</v>
      </c>
      <c r="M49" s="8">
        <v>149.5</v>
      </c>
      <c r="N49">
        <v>4.3</v>
      </c>
      <c r="O49" s="9">
        <v>6.75500782617189</v>
      </c>
      <c r="P49" s="5">
        <v>24176</v>
      </c>
      <c r="Q49" s="5">
        <v>64.3</v>
      </c>
      <c r="R49" s="5">
        <v>109493</v>
      </c>
      <c r="S49" s="27">
        <v>5220.5236171266197</v>
      </c>
      <c r="T49" s="5"/>
      <c r="U49" s="5"/>
      <c r="V49" s="5">
        <f t="shared" si="0"/>
        <v>1941.0682274557055</v>
      </c>
      <c r="W49" s="5">
        <f t="shared" si="1"/>
        <v>42.989436061763826</v>
      </c>
      <c r="X49" s="5">
        <v>0</v>
      </c>
      <c r="Y49" s="5">
        <v>0</v>
      </c>
      <c r="Z49" s="5">
        <v>0</v>
      </c>
      <c r="AA49" s="5">
        <v>1539299.99</v>
      </c>
      <c r="AB49" s="5">
        <v>2447340.41</v>
      </c>
      <c r="AC49" s="5">
        <v>8.9260000000000002</v>
      </c>
      <c r="AD49" s="5">
        <v>11</v>
      </c>
      <c r="AE49" s="5">
        <v>6.0000000000000002E-5</v>
      </c>
      <c r="AF49" s="5">
        <v>7</v>
      </c>
      <c r="AG49" s="5">
        <v>1.0000000000000001E-5</v>
      </c>
      <c r="AH49" s="5">
        <v>1</v>
      </c>
      <c r="AI49" s="5">
        <v>1</v>
      </c>
      <c r="AJ49" s="5">
        <v>1</v>
      </c>
      <c r="AK49" s="5">
        <v>1</v>
      </c>
      <c r="AL49" s="5">
        <v>0</v>
      </c>
      <c r="AM49" s="5">
        <v>40</v>
      </c>
      <c r="AN49" s="5">
        <f t="shared" si="2"/>
        <v>0</v>
      </c>
    </row>
    <row r="50" spans="1:40">
      <c r="A50" s="15">
        <v>4000</v>
      </c>
      <c r="B50" s="1" t="s">
        <v>6</v>
      </c>
      <c r="C50">
        <v>1999</v>
      </c>
      <c r="D50">
        <v>10425.299999999999</v>
      </c>
      <c r="E50" s="17">
        <v>113594</v>
      </c>
      <c r="F50" s="39">
        <v>56.05453</v>
      </c>
      <c r="G50" s="17"/>
      <c r="H50" s="30">
        <v>12.2</v>
      </c>
      <c r="I50" s="9">
        <v>6.8353160610720387</v>
      </c>
      <c r="J50" s="15">
        <v>24.1</v>
      </c>
      <c r="K50" s="5"/>
      <c r="L50" s="16">
        <v>5023823</v>
      </c>
      <c r="M50" s="8">
        <v>160.80000000000001</v>
      </c>
      <c r="N50">
        <v>4.4000000000000004</v>
      </c>
      <c r="O50" s="9">
        <v>6.8149273860565067</v>
      </c>
      <c r="P50" s="5">
        <v>24813</v>
      </c>
      <c r="Q50" s="5">
        <v>66.3</v>
      </c>
      <c r="R50" s="5">
        <v>110858</v>
      </c>
      <c r="S50" s="27">
        <v>5363.0389549254496</v>
      </c>
      <c r="T50" s="5"/>
      <c r="U50" s="5"/>
      <c r="V50" s="5">
        <f t="shared" si="0"/>
        <v>2075.1726324753081</v>
      </c>
      <c r="W50" s="5">
        <f t="shared" si="1"/>
        <v>44.226129901227175</v>
      </c>
      <c r="X50" s="5">
        <v>50000</v>
      </c>
      <c r="Y50" s="5">
        <v>77777.460000000006</v>
      </c>
      <c r="Z50" s="5">
        <v>0.51068000000000002</v>
      </c>
      <c r="AA50" s="5">
        <v>71484999.989999995</v>
      </c>
      <c r="AB50" s="5">
        <v>111198428.02</v>
      </c>
      <c r="AC50" s="5">
        <v>286.77829000000003</v>
      </c>
      <c r="AD50" s="5">
        <v>64.010000000000005</v>
      </c>
      <c r="AE50" s="5">
        <v>5.0000000000000001E-4</v>
      </c>
      <c r="AF50" s="5">
        <v>4.99</v>
      </c>
      <c r="AG50" s="5">
        <v>4.0000000000000003E-5</v>
      </c>
      <c r="AH50" s="5">
        <v>4</v>
      </c>
      <c r="AI50" s="5">
        <v>1</v>
      </c>
      <c r="AJ50" s="5">
        <v>1</v>
      </c>
      <c r="AK50" s="5">
        <v>4</v>
      </c>
      <c r="AL50" s="5">
        <v>1</v>
      </c>
      <c r="AM50" s="5">
        <v>81</v>
      </c>
      <c r="AN50" s="5">
        <f t="shared" si="2"/>
        <v>0</v>
      </c>
    </row>
    <row r="51" spans="1:40">
      <c r="A51" s="15">
        <v>4000</v>
      </c>
      <c r="B51" s="1" t="s">
        <v>6</v>
      </c>
      <c r="C51">
        <v>2000</v>
      </c>
      <c r="D51">
        <v>11550</v>
      </c>
      <c r="E51" s="13">
        <v>113594</v>
      </c>
      <c r="F51" s="39">
        <v>53.5824</v>
      </c>
      <c r="G51" s="13"/>
      <c r="H51" s="30">
        <v>11.7</v>
      </c>
      <c r="I51" s="9">
        <v>6.6731863537232146</v>
      </c>
      <c r="J51" s="15">
        <v>27.3</v>
      </c>
      <c r="K51" s="5"/>
      <c r="L51" s="32">
        <v>5130247</v>
      </c>
      <c r="M51" s="8">
        <v>168.1</v>
      </c>
      <c r="N51">
        <v>4</v>
      </c>
      <c r="O51" s="9">
        <v>6.6549233771875977</v>
      </c>
      <c r="P51" s="5">
        <v>26235</v>
      </c>
      <c r="Q51">
        <v>68</v>
      </c>
      <c r="R51" s="5">
        <v>114877</v>
      </c>
      <c r="S51" s="27">
        <v>4963.5696055828403</v>
      </c>
      <c r="U51" s="12">
        <v>0.13999078627932157</v>
      </c>
      <c r="V51" s="5">
        <f t="shared" si="0"/>
        <v>2251.3535897979182</v>
      </c>
      <c r="W51" s="5">
        <f t="shared" si="1"/>
        <v>45.163010370266036</v>
      </c>
      <c r="X51" s="5">
        <v>3010000</v>
      </c>
      <c r="Y51" s="5">
        <v>4529936.04</v>
      </c>
      <c r="Z51" s="5">
        <v>78.036159999999995</v>
      </c>
      <c r="AA51" s="5">
        <v>13060000</v>
      </c>
      <c r="AB51" s="5">
        <v>19654805.57</v>
      </c>
      <c r="AC51" s="5">
        <v>495.80099000000001</v>
      </c>
      <c r="AD51" s="5">
        <v>44</v>
      </c>
      <c r="AE51" s="5">
        <v>2.4000000000000001E-4</v>
      </c>
      <c r="AF51" s="5">
        <v>10.99</v>
      </c>
      <c r="AG51" s="5">
        <v>1.3999999999999999E-4</v>
      </c>
      <c r="AH51" s="5">
        <v>3</v>
      </c>
      <c r="AI51" s="5">
        <v>3</v>
      </c>
      <c r="AJ51" s="5">
        <v>3</v>
      </c>
      <c r="AK51" s="5">
        <v>2</v>
      </c>
      <c r="AL51" s="5">
        <v>2</v>
      </c>
      <c r="AM51" s="5">
        <v>65</v>
      </c>
      <c r="AN51" s="5">
        <f t="shared" si="2"/>
        <v>0</v>
      </c>
    </row>
    <row r="52" spans="1:40">
      <c r="A52" s="15">
        <v>4000</v>
      </c>
      <c r="B52" s="1" t="s">
        <v>6</v>
      </c>
      <c r="C52">
        <v>2001</v>
      </c>
      <c r="D52">
        <v>12091</v>
      </c>
      <c r="E52" s="13">
        <v>113594</v>
      </c>
      <c r="F52" s="39">
        <v>48.47287</v>
      </c>
      <c r="G52" s="13"/>
      <c r="H52" s="30">
        <v>14.6</v>
      </c>
      <c r="I52" s="9">
        <v>6.7543309555901141</v>
      </c>
      <c r="J52" s="15">
        <v>30</v>
      </c>
      <c r="K52" s="5"/>
      <c r="L52" s="32">
        <v>5273477</v>
      </c>
      <c r="M52" s="8">
        <v>173.6</v>
      </c>
      <c r="N52">
        <v>4.8</v>
      </c>
      <c r="O52" s="9">
        <v>6.733661295777714</v>
      </c>
      <c r="P52" s="5">
        <v>26803</v>
      </c>
      <c r="Q52" s="5">
        <v>68.099999999999994</v>
      </c>
      <c r="R52" s="5">
        <v>116748</v>
      </c>
      <c r="S52" s="27">
        <v>4776.0191780872001</v>
      </c>
      <c r="T52" s="5"/>
      <c r="U52" s="12">
        <v>0.12117129599647422</v>
      </c>
      <c r="V52" s="5">
        <f t="shared" si="0"/>
        <v>2292.7946779705308</v>
      </c>
      <c r="W52" s="5">
        <f t="shared" si="1"/>
        <v>46.42390443157209</v>
      </c>
      <c r="X52" s="5">
        <v>0</v>
      </c>
      <c r="Y52" s="5">
        <v>0</v>
      </c>
      <c r="Z52" s="5">
        <v>0</v>
      </c>
      <c r="AA52" s="5">
        <v>6667000</v>
      </c>
      <c r="AB52" s="5">
        <v>9755973.6400000006</v>
      </c>
      <c r="AC52" s="5">
        <v>13.307639999999999</v>
      </c>
      <c r="AD52" s="5">
        <v>27.01</v>
      </c>
      <c r="AE52" s="5">
        <v>1.2999999999999999E-4</v>
      </c>
      <c r="AF52" s="5">
        <v>8</v>
      </c>
      <c r="AG52" s="5">
        <v>5.0000000000000002E-5</v>
      </c>
      <c r="AH52" s="5">
        <v>2</v>
      </c>
      <c r="AI52" s="5">
        <v>1</v>
      </c>
      <c r="AJ52" s="5">
        <v>1</v>
      </c>
      <c r="AK52" s="5">
        <v>2</v>
      </c>
      <c r="AL52" s="5">
        <v>0</v>
      </c>
      <c r="AM52" s="5">
        <v>50</v>
      </c>
      <c r="AN52" s="5">
        <f t="shared" si="2"/>
        <v>0</v>
      </c>
    </row>
    <row r="53" spans="1:40">
      <c r="A53" s="15">
        <v>4000</v>
      </c>
      <c r="B53" s="1" t="s">
        <v>6</v>
      </c>
      <c r="C53">
        <v>2002</v>
      </c>
      <c r="D53">
        <v>12817.5</v>
      </c>
      <c r="E53" s="13">
        <v>113594</v>
      </c>
      <c r="F53" s="40">
        <v>46.035670000000003</v>
      </c>
      <c r="G53" s="13"/>
      <c r="H53" s="30">
        <v>13.5</v>
      </c>
      <c r="I53" s="9">
        <v>6.8384860235070066</v>
      </c>
      <c r="J53" s="15">
        <v>31.9</v>
      </c>
      <c r="L53" s="32">
        <v>5396255</v>
      </c>
      <c r="M53" s="8">
        <v>172.2</v>
      </c>
      <c r="N53">
        <v>6.1</v>
      </c>
      <c r="O53" s="9">
        <v>6.8170223319621783</v>
      </c>
      <c r="P53" s="5">
        <v>27149</v>
      </c>
      <c r="Q53">
        <v>65.599999999999994</v>
      </c>
      <c r="R53" s="5">
        <v>118870</v>
      </c>
      <c r="S53" s="27">
        <v>5323.7518314445597</v>
      </c>
      <c r="U53" s="12">
        <v>0.11380368313225762</v>
      </c>
      <c r="V53" s="5">
        <f t="shared" si="0"/>
        <v>2375.2583967955557</v>
      </c>
      <c r="W53" s="5">
        <f t="shared" si="1"/>
        <v>47.504753772206278</v>
      </c>
      <c r="X53" s="5">
        <v>20000</v>
      </c>
      <c r="Y53" s="5">
        <v>28810.95</v>
      </c>
      <c r="Z53" s="5">
        <v>1.48925</v>
      </c>
      <c r="AA53" s="5">
        <v>73653800</v>
      </c>
      <c r="AB53" s="5">
        <v>106101791.7</v>
      </c>
      <c r="AC53" s="5">
        <v>76.643559999999994</v>
      </c>
      <c r="AD53" s="5">
        <v>11</v>
      </c>
      <c r="AE53" s="5">
        <v>6.9999999999999994E-5</v>
      </c>
      <c r="AF53" s="5">
        <v>1</v>
      </c>
      <c r="AG53" s="5">
        <v>1.0000000000000001E-5</v>
      </c>
      <c r="AH53" s="5">
        <v>11</v>
      </c>
      <c r="AI53" s="5">
        <v>1</v>
      </c>
      <c r="AJ53" s="5">
        <v>1</v>
      </c>
      <c r="AK53" s="5">
        <v>11</v>
      </c>
      <c r="AL53" s="5">
        <v>1</v>
      </c>
      <c r="AM53" s="5">
        <v>56</v>
      </c>
      <c r="AN53" s="5">
        <f t="shared" si="2"/>
        <v>0</v>
      </c>
    </row>
    <row r="54" spans="1:40">
      <c r="A54" s="15">
        <v>4000</v>
      </c>
      <c r="B54" s="1" t="s">
        <v>6</v>
      </c>
      <c r="C54">
        <v>2003</v>
      </c>
      <c r="D54">
        <v>13685.1</v>
      </c>
      <c r="E54" s="17">
        <v>113594</v>
      </c>
      <c r="F54" s="39">
        <v>55.0276</v>
      </c>
      <c r="G54" s="17"/>
      <c r="H54" s="30">
        <v>13.5</v>
      </c>
      <c r="I54" s="9">
        <v>6.8422826797582994</v>
      </c>
      <c r="J54" s="15">
        <v>34.6</v>
      </c>
      <c r="L54" s="32">
        <v>5510364</v>
      </c>
      <c r="M54" s="8">
        <v>176.2</v>
      </c>
      <c r="N54">
        <v>5.7</v>
      </c>
      <c r="O54" s="9">
        <v>6.8282139473272077</v>
      </c>
      <c r="P54" s="5">
        <v>28161</v>
      </c>
      <c r="Q54" s="5">
        <v>67</v>
      </c>
      <c r="R54" s="5">
        <v>123825</v>
      </c>
      <c r="S54" s="27">
        <v>5999.1670559975</v>
      </c>
      <c r="T54" s="5"/>
      <c r="U54" s="12">
        <v>0.12056923868468883</v>
      </c>
      <c r="V54" s="5">
        <f t="shared" si="0"/>
        <v>2483.5201449486822</v>
      </c>
      <c r="W54" s="5">
        <f t="shared" si="1"/>
        <v>48.509287462365968</v>
      </c>
      <c r="X54" s="5">
        <v>100000</v>
      </c>
      <c r="Y54" s="5">
        <v>140844.82999999999</v>
      </c>
      <c r="Z54" s="5">
        <v>4.2960099999999999</v>
      </c>
      <c r="AA54" s="5">
        <v>135439100</v>
      </c>
      <c r="AB54" s="5">
        <v>190758965.91</v>
      </c>
      <c r="AC54" s="5">
        <v>245.39551</v>
      </c>
      <c r="AD54" s="5">
        <v>36</v>
      </c>
      <c r="AE54" s="5">
        <v>2.7999999999999998E-4</v>
      </c>
      <c r="AF54" s="5">
        <v>5</v>
      </c>
      <c r="AG54" s="5">
        <v>3.0000000000000001E-5</v>
      </c>
      <c r="AH54" s="5">
        <v>15</v>
      </c>
      <c r="AI54" s="5">
        <v>1</v>
      </c>
      <c r="AJ54" s="5">
        <v>1</v>
      </c>
      <c r="AK54" s="5">
        <v>15</v>
      </c>
      <c r="AL54" s="5">
        <v>1</v>
      </c>
      <c r="AM54" s="5">
        <v>68</v>
      </c>
      <c r="AN54" s="5">
        <f t="shared" si="2"/>
        <v>0</v>
      </c>
    </row>
    <row r="55" spans="1:40">
      <c r="A55" s="15">
        <v>4000</v>
      </c>
      <c r="B55" s="1" t="s">
        <v>6</v>
      </c>
      <c r="C55">
        <v>2004</v>
      </c>
      <c r="D55">
        <v>14635.3</v>
      </c>
      <c r="E55" s="13">
        <v>113594</v>
      </c>
      <c r="F55" s="39">
        <v>36.747639999999997</v>
      </c>
      <c r="G55" s="13"/>
      <c r="H55" s="30">
        <v>14.4</v>
      </c>
      <c r="I55" s="9">
        <v>6.9121130667925357</v>
      </c>
      <c r="J55" s="15">
        <v>36.1</v>
      </c>
      <c r="L55" s="32">
        <v>5652404</v>
      </c>
      <c r="M55" s="8">
        <v>191.7</v>
      </c>
      <c r="N55">
        <v>5</v>
      </c>
      <c r="O55" s="9">
        <v>6.9016018199926767</v>
      </c>
      <c r="P55" s="5">
        <v>30012</v>
      </c>
      <c r="Q55" s="5">
        <v>68.7</v>
      </c>
      <c r="R55" s="5">
        <v>126348</v>
      </c>
      <c r="S55" s="27">
        <v>7133.4414388118903</v>
      </c>
      <c r="T55" s="5"/>
      <c r="U55" s="12">
        <v>0.14311324731573019</v>
      </c>
      <c r="V55" s="5">
        <f t="shared" si="0"/>
        <v>2589.2169066471538</v>
      </c>
      <c r="W55" s="5">
        <f t="shared" si="1"/>
        <v>49.759705618254486</v>
      </c>
      <c r="X55" s="5">
        <v>6000</v>
      </c>
      <c r="Y55" s="5">
        <v>8231.48</v>
      </c>
      <c r="Z55" s="5">
        <v>0.25374000000000002</v>
      </c>
      <c r="AA55" s="5">
        <v>3059500</v>
      </c>
      <c r="AB55" s="5">
        <v>4197369.6900000004</v>
      </c>
      <c r="AC55" s="5">
        <v>20.835760000000001</v>
      </c>
      <c r="AD55" s="5">
        <v>18</v>
      </c>
      <c r="AE55" s="5">
        <v>1.4999999999999999E-4</v>
      </c>
      <c r="AF55" s="5">
        <v>3</v>
      </c>
      <c r="AG55" s="5">
        <v>3.0000000000000001E-5</v>
      </c>
      <c r="AH55" s="5">
        <v>2</v>
      </c>
      <c r="AI55" s="5">
        <v>2</v>
      </c>
      <c r="AJ55" s="5">
        <v>2</v>
      </c>
      <c r="AK55" s="5">
        <v>2</v>
      </c>
      <c r="AL55" s="5">
        <v>1</v>
      </c>
      <c r="AM55" s="5">
        <v>55</v>
      </c>
      <c r="AN55" s="5">
        <f t="shared" si="2"/>
        <v>0</v>
      </c>
    </row>
    <row r="56" spans="1:40">
      <c r="A56" s="15">
        <v>4000</v>
      </c>
      <c r="B56" s="1" t="s">
        <v>6</v>
      </c>
      <c r="C56">
        <v>2005</v>
      </c>
      <c r="D56">
        <v>16025.9</v>
      </c>
      <c r="E56" s="13">
        <v>113594</v>
      </c>
      <c r="G56" s="13"/>
      <c r="H56" s="30">
        <v>15.2</v>
      </c>
      <c r="I56" s="9">
        <v>7.0722958365712065</v>
      </c>
      <c r="J56" s="15">
        <v>39.5</v>
      </c>
      <c r="L56" s="32">
        <v>5839077</v>
      </c>
      <c r="M56" s="8">
        <v>219.4</v>
      </c>
      <c r="N56">
        <v>4.7</v>
      </c>
      <c r="O56" s="9">
        <v>7.0723775361441845</v>
      </c>
      <c r="P56" s="5">
        <v>32220</v>
      </c>
      <c r="Q56" s="5">
        <v>71.099999999999994</v>
      </c>
      <c r="R56" s="5">
        <v>135167</v>
      </c>
      <c r="S56" s="27">
        <v>7499.4766584654399</v>
      </c>
      <c r="T56">
        <v>14230.5</v>
      </c>
      <c r="U56" s="12">
        <v>0.18107971923140923</v>
      </c>
      <c r="V56" s="5">
        <f t="shared" si="0"/>
        <v>2744.594736462629</v>
      </c>
      <c r="W56" s="5">
        <f t="shared" si="1"/>
        <v>51.403040653555642</v>
      </c>
      <c r="X56" s="5">
        <v>5000</v>
      </c>
      <c r="Y56" s="5">
        <v>6634.78</v>
      </c>
      <c r="Z56" s="5">
        <v>0.16138</v>
      </c>
      <c r="AA56" s="5">
        <v>8745200</v>
      </c>
      <c r="AB56" s="5">
        <v>11604494.51</v>
      </c>
      <c r="AC56" s="5">
        <v>183.31814</v>
      </c>
      <c r="AD56" s="5">
        <v>17</v>
      </c>
      <c r="AE56" s="5">
        <v>3.4000000000000002E-4</v>
      </c>
      <c r="AF56" s="5">
        <v>59</v>
      </c>
      <c r="AG56" s="5">
        <v>1.3999999999999999E-4</v>
      </c>
      <c r="AH56" s="5">
        <v>15</v>
      </c>
      <c r="AI56" s="5">
        <v>10</v>
      </c>
      <c r="AJ56" s="5">
        <v>15</v>
      </c>
      <c r="AK56" s="5">
        <v>3</v>
      </c>
      <c r="AL56" s="5">
        <v>1</v>
      </c>
      <c r="AM56" s="5">
        <v>96</v>
      </c>
      <c r="AN56" s="5">
        <f t="shared" si="2"/>
        <v>1</v>
      </c>
    </row>
    <row r="57" spans="1:40">
      <c r="A57" s="15">
        <v>4000</v>
      </c>
      <c r="B57" s="1" t="s">
        <v>6</v>
      </c>
      <c r="C57">
        <v>2006</v>
      </c>
      <c r="D57">
        <v>17292.400000000001</v>
      </c>
      <c r="E57" s="13">
        <v>113594</v>
      </c>
      <c r="F57" s="13"/>
      <c r="G57" s="13"/>
      <c r="H57" s="30">
        <v>14.4</v>
      </c>
      <c r="I57" s="9">
        <v>7.1118933844476429</v>
      </c>
      <c r="J57" s="15">
        <v>42.8</v>
      </c>
      <c r="L57" s="32">
        <v>6029141</v>
      </c>
      <c r="M57" s="8">
        <v>240.3</v>
      </c>
      <c r="N57">
        <v>4.2</v>
      </c>
      <c r="O57" s="9">
        <v>7.1078324942887869</v>
      </c>
      <c r="P57" s="5">
        <v>34686</v>
      </c>
      <c r="Q57">
        <v>71.599999999999994</v>
      </c>
      <c r="R57" s="5">
        <v>147540</v>
      </c>
      <c r="S57" s="27">
        <v>5378.9315654313004</v>
      </c>
      <c r="T57">
        <v>15898</v>
      </c>
      <c r="U57" s="12">
        <v>0.10901724965487063</v>
      </c>
      <c r="V57" s="5">
        <f t="shared" si="0"/>
        <v>2868.136605197988</v>
      </c>
      <c r="W57" s="5">
        <f t="shared" si="1"/>
        <v>53.07622761765586</v>
      </c>
      <c r="X57" s="5">
        <v>50000</v>
      </c>
      <c r="Y57" s="5">
        <v>64274.42</v>
      </c>
      <c r="Z57" s="5">
        <v>0.34693000000000002</v>
      </c>
      <c r="AA57" s="5">
        <v>159423500</v>
      </c>
      <c r="AB57" s="5">
        <v>204937075.72</v>
      </c>
      <c r="AC57" s="5">
        <v>84.434740000000005</v>
      </c>
      <c r="AD57" s="5">
        <v>26</v>
      </c>
      <c r="AE57" s="5">
        <v>8.0000000000000007E-5</v>
      </c>
      <c r="AF57" s="5">
        <v>21</v>
      </c>
      <c r="AG57" s="5">
        <v>1.2999999999999999E-4</v>
      </c>
      <c r="AH57" s="5">
        <v>3</v>
      </c>
      <c r="AI57" s="5">
        <v>3</v>
      </c>
      <c r="AJ57" s="5">
        <v>1</v>
      </c>
      <c r="AK57" s="5">
        <v>2</v>
      </c>
      <c r="AL57" s="5">
        <v>1</v>
      </c>
      <c r="AM57" s="5">
        <v>103</v>
      </c>
      <c r="AN57" s="5">
        <f t="shared" si="2"/>
        <v>1</v>
      </c>
    </row>
    <row r="58" spans="1:40">
      <c r="A58" s="15">
        <v>4000</v>
      </c>
      <c r="B58" s="1" t="s">
        <v>6</v>
      </c>
      <c r="C58">
        <v>2007</v>
      </c>
      <c r="D58">
        <v>18971.400000000001</v>
      </c>
      <c r="E58" s="13">
        <v>113594</v>
      </c>
      <c r="F58" s="13"/>
      <c r="G58" s="13"/>
      <c r="H58" s="30">
        <v>14.3</v>
      </c>
      <c r="I58" s="9">
        <v>6.6271519427149554</v>
      </c>
      <c r="J58" s="15">
        <v>47.1</v>
      </c>
      <c r="L58" s="32">
        <v>6167681</v>
      </c>
      <c r="M58" s="8">
        <v>224.9</v>
      </c>
      <c r="N58">
        <v>3.9</v>
      </c>
      <c r="O58" s="9">
        <v>6.6250363508159573</v>
      </c>
      <c r="P58" s="5">
        <v>35789</v>
      </c>
      <c r="Q58" s="5">
        <v>70.400000000000006</v>
      </c>
      <c r="R58" s="5">
        <v>156493</v>
      </c>
      <c r="S58" s="27">
        <v>3994.2709369068498</v>
      </c>
      <c r="T58">
        <v>16359.75</v>
      </c>
      <c r="U58" s="12">
        <v>0.11793129478245779</v>
      </c>
      <c r="V58" s="5">
        <f t="shared" si="0"/>
        <v>3075.9372931252447</v>
      </c>
      <c r="W58" s="5">
        <f t="shared" si="1"/>
        <v>54.295834287022203</v>
      </c>
      <c r="X58" s="5">
        <v>0</v>
      </c>
      <c r="Y58" s="5">
        <v>0</v>
      </c>
      <c r="Z58" s="5">
        <v>0</v>
      </c>
      <c r="AA58" s="5">
        <v>24459500</v>
      </c>
      <c r="AB58" s="5">
        <v>30571659.530000001</v>
      </c>
      <c r="AC58" s="5">
        <v>356.55108999999999</v>
      </c>
      <c r="AD58" s="5">
        <v>6</v>
      </c>
      <c r="AE58" s="5">
        <v>8.0000000000000007E-5</v>
      </c>
      <c r="AF58" s="5">
        <v>9</v>
      </c>
      <c r="AG58" s="5">
        <v>5.0000000000000002E-5</v>
      </c>
      <c r="AH58" s="5">
        <v>13</v>
      </c>
      <c r="AI58" s="5">
        <v>1</v>
      </c>
      <c r="AJ58" s="5">
        <v>1</v>
      </c>
      <c r="AK58" s="5">
        <v>13</v>
      </c>
      <c r="AL58" s="5">
        <v>0</v>
      </c>
      <c r="AM58" s="5">
        <v>102</v>
      </c>
      <c r="AN58" s="5">
        <f t="shared" si="2"/>
        <v>0</v>
      </c>
    </row>
    <row r="59" spans="1:40">
      <c r="A59" s="15">
        <v>4000</v>
      </c>
      <c r="B59" s="1" t="s">
        <v>6</v>
      </c>
      <c r="C59">
        <v>2008</v>
      </c>
      <c r="D59">
        <v>18359.3</v>
      </c>
      <c r="E59" s="13">
        <v>113594</v>
      </c>
      <c r="F59" s="13"/>
      <c r="G59" s="13"/>
      <c r="H59" s="30">
        <v>18</v>
      </c>
      <c r="I59" s="9">
        <v>6.3623808784116918</v>
      </c>
      <c r="J59" s="15">
        <v>52.4</v>
      </c>
      <c r="L59" s="32">
        <v>6280362</v>
      </c>
      <c r="M59" s="8">
        <v>186.1</v>
      </c>
      <c r="N59">
        <v>6.2</v>
      </c>
      <c r="O59" s="9">
        <v>6.3605208600333389</v>
      </c>
      <c r="P59" s="5">
        <v>35563</v>
      </c>
      <c r="Q59" s="5">
        <v>69.099999999999994</v>
      </c>
      <c r="R59" s="5">
        <v>158755</v>
      </c>
      <c r="S59" s="27">
        <v>2029.3062754130699</v>
      </c>
      <c r="T59" s="5">
        <v>15822.25</v>
      </c>
      <c r="U59" s="12">
        <v>0.12982572516548124</v>
      </c>
      <c r="V59" s="5">
        <f t="shared" si="0"/>
        <v>2923.2869060732482</v>
      </c>
      <c r="W59" s="5">
        <f t="shared" si="1"/>
        <v>55.287796890680845</v>
      </c>
      <c r="X59" s="5">
        <v>0</v>
      </c>
      <c r="Y59" s="5">
        <v>0</v>
      </c>
      <c r="Z59" s="5">
        <v>0</v>
      </c>
      <c r="AA59" s="5">
        <v>48809000.009999998</v>
      </c>
      <c r="AB59" s="5">
        <v>58750092.100000001</v>
      </c>
      <c r="AC59" s="5">
        <v>162.86184</v>
      </c>
      <c r="AD59" s="5">
        <v>82</v>
      </c>
      <c r="AE59" s="5">
        <v>6.4000000000000005E-4</v>
      </c>
      <c r="AF59" s="5">
        <v>9</v>
      </c>
      <c r="AG59" s="5">
        <v>1E-4</v>
      </c>
      <c r="AH59" s="5">
        <v>5</v>
      </c>
      <c r="AI59" s="5">
        <v>3</v>
      </c>
      <c r="AJ59" s="5">
        <v>4</v>
      </c>
      <c r="AK59" s="5">
        <v>3</v>
      </c>
      <c r="AL59" s="5">
        <v>0</v>
      </c>
      <c r="AM59" s="5">
        <v>126</v>
      </c>
      <c r="AN59" s="5">
        <f t="shared" si="2"/>
        <v>0</v>
      </c>
    </row>
    <row r="60" spans="1:40">
      <c r="A60" s="15">
        <v>4000</v>
      </c>
      <c r="B60" s="1" t="s">
        <v>6</v>
      </c>
      <c r="C60">
        <v>2009</v>
      </c>
      <c r="D60">
        <v>17841.099999999999</v>
      </c>
      <c r="E60" s="13">
        <v>113594</v>
      </c>
      <c r="F60" s="13"/>
      <c r="G60" s="13"/>
      <c r="H60" s="30">
        <v>21.2</v>
      </c>
      <c r="I60" s="9">
        <v>6.0370909958500798</v>
      </c>
      <c r="J60" s="15">
        <v>53.9</v>
      </c>
      <c r="L60" s="32">
        <v>6343154</v>
      </c>
      <c r="M60" s="8">
        <v>128.69999999999999</v>
      </c>
      <c r="N60">
        <v>9.9</v>
      </c>
      <c r="O60" s="9">
        <v>6.0238371587877007</v>
      </c>
      <c r="P60" s="5">
        <v>33418</v>
      </c>
      <c r="Q60" s="5">
        <v>68.900000000000006</v>
      </c>
      <c r="R60" s="5">
        <v>146038</v>
      </c>
      <c r="S60" s="27">
        <v>1186.80952918151</v>
      </c>
      <c r="T60" s="5">
        <v>14603</v>
      </c>
      <c r="U60" s="12">
        <v>0.15960902295075458</v>
      </c>
      <c r="V60" s="5">
        <f t="shared" si="0"/>
        <v>2812.6543987423288</v>
      </c>
      <c r="W60" s="5">
        <f t="shared" si="1"/>
        <v>55.840572565452398</v>
      </c>
      <c r="X60" s="5">
        <v>0</v>
      </c>
      <c r="Y60" s="5">
        <v>0</v>
      </c>
      <c r="Z60" s="5">
        <v>0</v>
      </c>
      <c r="AA60" s="5">
        <v>12388750.01</v>
      </c>
      <c r="AB60" s="5">
        <v>14965251.130000001</v>
      </c>
      <c r="AC60" s="5">
        <v>145.35187999999999</v>
      </c>
      <c r="AD60" s="5">
        <v>22</v>
      </c>
      <c r="AE60" s="5">
        <v>1.2999999999999999E-4</v>
      </c>
      <c r="AF60" s="5">
        <v>3</v>
      </c>
      <c r="AG60" s="5">
        <v>4.0000000000000003E-5</v>
      </c>
      <c r="AH60" s="5">
        <v>27</v>
      </c>
      <c r="AI60" s="5">
        <v>2</v>
      </c>
      <c r="AJ60" s="5">
        <v>3</v>
      </c>
      <c r="AK60" s="5">
        <v>3</v>
      </c>
      <c r="AL60" s="5">
        <v>0</v>
      </c>
      <c r="AM60" s="5">
        <v>136</v>
      </c>
      <c r="AN60" s="5">
        <f t="shared" si="2"/>
        <v>0</v>
      </c>
    </row>
    <row r="61" spans="1:40">
      <c r="A61" s="15">
        <v>4000</v>
      </c>
      <c r="B61" s="1" t="s">
        <v>6</v>
      </c>
      <c r="C61">
        <v>2010</v>
      </c>
      <c r="D61">
        <v>18162.7</v>
      </c>
      <c r="E61" s="13">
        <v>113594</v>
      </c>
      <c r="F61" s="13"/>
      <c r="G61" s="13">
        <v>231</v>
      </c>
      <c r="H61" s="30">
        <v>18.8</v>
      </c>
      <c r="I61" s="9">
        <v>5.9124021866706178</v>
      </c>
      <c r="J61" s="15">
        <v>53.4</v>
      </c>
      <c r="L61" s="26">
        <v>6407172</v>
      </c>
      <c r="M61" s="5">
        <v>111.5</v>
      </c>
      <c r="N61">
        <v>10.4</v>
      </c>
      <c r="O61" s="9">
        <v>5.9015297213513547</v>
      </c>
      <c r="P61" s="5">
        <v>33638</v>
      </c>
      <c r="Q61">
        <v>66.599999999999994</v>
      </c>
      <c r="R61" s="5">
        <v>142100</v>
      </c>
      <c r="S61" s="27">
        <v>1056.44840729814</v>
      </c>
      <c r="T61">
        <v>14538.5</v>
      </c>
      <c r="U61" s="12">
        <v>0.16430830554550446</v>
      </c>
      <c r="V61" s="5">
        <f t="shared" si="0"/>
        <v>2834.7451886729436</v>
      </c>
      <c r="W61" s="5">
        <f t="shared" si="1"/>
        <v>56.404141063788579</v>
      </c>
      <c r="X61" s="5">
        <v>75000</v>
      </c>
      <c r="Y61" s="5">
        <v>89135.75</v>
      </c>
      <c r="Z61" s="5">
        <v>1.88114</v>
      </c>
      <c r="AA61" s="5">
        <v>2860668300.0100002</v>
      </c>
      <c r="AB61" s="5">
        <v>3399837701.1100001</v>
      </c>
      <c r="AC61" s="5">
        <v>1476.14249</v>
      </c>
      <c r="AD61" s="5">
        <v>37.99</v>
      </c>
      <c r="AE61" s="5">
        <v>2.4000000000000001E-4</v>
      </c>
      <c r="AF61" s="5">
        <v>4</v>
      </c>
      <c r="AG61" s="5">
        <v>1.0000000000000001E-5</v>
      </c>
      <c r="AH61" s="5">
        <v>11</v>
      </c>
      <c r="AI61" s="5">
        <v>8</v>
      </c>
      <c r="AJ61" s="5">
        <v>2</v>
      </c>
      <c r="AK61" s="5">
        <v>11</v>
      </c>
      <c r="AL61" s="5">
        <v>1</v>
      </c>
      <c r="AM61" s="5">
        <v>192</v>
      </c>
      <c r="AN61" s="5">
        <f t="shared" si="2"/>
        <v>0</v>
      </c>
    </row>
    <row r="62" spans="1:40">
      <c r="A62" s="15">
        <v>4000</v>
      </c>
      <c r="B62" s="1" t="s">
        <v>6</v>
      </c>
      <c r="C62">
        <v>2011</v>
      </c>
      <c r="D62">
        <v>19494.8</v>
      </c>
      <c r="E62" s="13">
        <v>113594</v>
      </c>
      <c r="F62" s="13"/>
      <c r="G62" s="13">
        <v>169</v>
      </c>
      <c r="H62" s="30">
        <v>17.2</v>
      </c>
      <c r="I62" s="9">
        <v>6.1107728666603904</v>
      </c>
      <c r="J62" s="15">
        <v>52.6</v>
      </c>
      <c r="L62" s="26">
        <v>6472643</v>
      </c>
      <c r="M62" s="8">
        <v>110.9</v>
      </c>
      <c r="N62">
        <v>9.5</v>
      </c>
      <c r="O62" s="9">
        <v>6.0997516470448341</v>
      </c>
      <c r="P62" s="5">
        <v>34973</v>
      </c>
      <c r="Q62" s="5">
        <v>66</v>
      </c>
      <c r="R62" s="5">
        <v>141389</v>
      </c>
      <c r="S62" s="27">
        <v>1119.9873481878301</v>
      </c>
      <c r="T62" s="5">
        <v>14491</v>
      </c>
      <c r="U62" s="12">
        <v>0.19826009938534159</v>
      </c>
      <c r="V62" s="5">
        <f t="shared" si="0"/>
        <v>3011.8762922657711</v>
      </c>
      <c r="W62" s="5">
        <f t="shared" si="1"/>
        <v>56.980500730672397</v>
      </c>
      <c r="X62" s="5">
        <v>500000</v>
      </c>
      <c r="Y62" s="5">
        <v>576055.01</v>
      </c>
      <c r="Z62" s="5">
        <v>6.5638399999999999</v>
      </c>
      <c r="AA62" s="5">
        <v>106302499.98999999</v>
      </c>
      <c r="AB62" s="5">
        <v>122472177.81999999</v>
      </c>
      <c r="AC62" s="5">
        <v>1269.7413200000001</v>
      </c>
      <c r="AD62" s="5">
        <v>27</v>
      </c>
      <c r="AE62" s="5">
        <v>6.9999999999999994E-5</v>
      </c>
      <c r="AF62" s="5">
        <v>13</v>
      </c>
      <c r="AG62" s="5">
        <v>3.0000000000000001E-5</v>
      </c>
      <c r="AH62" s="5">
        <v>30</v>
      </c>
      <c r="AI62" s="5">
        <v>10</v>
      </c>
      <c r="AJ62" s="5">
        <v>2</v>
      </c>
      <c r="AK62" s="5">
        <v>30</v>
      </c>
      <c r="AL62" s="5">
        <v>3</v>
      </c>
      <c r="AM62" s="5">
        <v>241</v>
      </c>
      <c r="AN62" s="5">
        <f t="shared" si="2"/>
        <v>0</v>
      </c>
    </row>
    <row r="63" spans="1:40">
      <c r="A63" s="15">
        <v>4000</v>
      </c>
      <c r="B63" s="1" t="s">
        <v>6</v>
      </c>
      <c r="C63">
        <v>2012</v>
      </c>
      <c r="D63">
        <v>19814.3</v>
      </c>
      <c r="E63" s="13">
        <v>113594</v>
      </c>
      <c r="F63" s="13"/>
      <c r="G63" s="13">
        <v>244</v>
      </c>
      <c r="H63" s="30">
        <v>19</v>
      </c>
      <c r="I63" s="9">
        <v>6.3666060567135672</v>
      </c>
      <c r="J63" s="15">
        <v>51.1</v>
      </c>
      <c r="L63" s="26">
        <v>6554978</v>
      </c>
      <c r="M63" s="8">
        <v>116</v>
      </c>
      <c r="N63">
        <v>8.3000000000000007</v>
      </c>
      <c r="O63" s="9">
        <v>6.3584460937676717</v>
      </c>
      <c r="P63" s="5">
        <v>36132</v>
      </c>
      <c r="Q63" s="5">
        <v>65.3</v>
      </c>
      <c r="R63" s="5">
        <v>143845</v>
      </c>
      <c r="S63" s="27">
        <v>1799.81025846592</v>
      </c>
      <c r="T63" s="5">
        <v>13885.5</v>
      </c>
      <c r="U63" s="12">
        <v>7.9441037490150801E-2</v>
      </c>
      <c r="V63" s="5">
        <f t="shared" si="0"/>
        <v>3022.786651610425</v>
      </c>
      <c r="W63" s="5">
        <f t="shared" si="1"/>
        <v>57.705318942901911</v>
      </c>
      <c r="X63" s="5">
        <v>0</v>
      </c>
      <c r="Y63" s="5">
        <v>0</v>
      </c>
      <c r="Z63" s="5">
        <v>0</v>
      </c>
      <c r="AA63" s="5">
        <v>21709274</v>
      </c>
      <c r="AB63" s="5">
        <v>24504367.120000001</v>
      </c>
      <c r="AC63" s="5">
        <v>71.956270000000004</v>
      </c>
      <c r="AD63" s="5">
        <v>14</v>
      </c>
      <c r="AE63" s="5">
        <v>1.2999999999999999E-4</v>
      </c>
      <c r="AF63" s="5">
        <v>12</v>
      </c>
      <c r="AG63" s="5">
        <v>2.0000000000000002E-5</v>
      </c>
      <c r="AH63" s="5">
        <v>17</v>
      </c>
      <c r="AI63" s="5">
        <v>3</v>
      </c>
      <c r="AJ63" s="5">
        <v>17</v>
      </c>
      <c r="AK63" s="5">
        <v>13</v>
      </c>
      <c r="AL63" s="5">
        <v>0</v>
      </c>
      <c r="AM63" s="5">
        <v>229</v>
      </c>
      <c r="AN63" s="5">
        <f t="shared" si="2"/>
        <v>0</v>
      </c>
    </row>
    <row r="64" spans="1:40">
      <c r="A64" s="15">
        <v>4000</v>
      </c>
      <c r="B64" s="1" t="s">
        <v>6</v>
      </c>
      <c r="C64">
        <v>2013</v>
      </c>
      <c r="D64">
        <v>20096</v>
      </c>
      <c r="E64" s="17">
        <v>113594</v>
      </c>
      <c r="F64" s="17"/>
      <c r="G64" s="17">
        <v>163</v>
      </c>
      <c r="H64" s="30">
        <v>17.8</v>
      </c>
      <c r="I64" s="9">
        <v>6.433061596914019</v>
      </c>
      <c r="J64" s="15">
        <v>52.2</v>
      </c>
      <c r="L64" s="26">
        <v>6632764</v>
      </c>
      <c r="M64" s="8">
        <v>123.7</v>
      </c>
      <c r="N64">
        <v>7.7</v>
      </c>
      <c r="O64" s="9">
        <v>6.4275709744687086</v>
      </c>
      <c r="P64" s="5">
        <v>36615</v>
      </c>
      <c r="Q64" s="5">
        <v>65.099999999999994</v>
      </c>
      <c r="R64" s="5">
        <v>140829</v>
      </c>
      <c r="S64" s="27">
        <v>1945.3550498018501</v>
      </c>
      <c r="T64" s="5">
        <v>13947</v>
      </c>
      <c r="U64" s="12">
        <v>0.15871745545619831</v>
      </c>
      <c r="V64" s="5">
        <f t="shared" si="0"/>
        <v>3029.8077845073335</v>
      </c>
      <c r="W64" s="5">
        <f t="shared" si="1"/>
        <v>58.390091025934467</v>
      </c>
      <c r="X64" s="5">
        <v>16005000</v>
      </c>
      <c r="Y64" s="5">
        <v>17804862.949999999</v>
      </c>
      <c r="Z64" s="5">
        <v>50.782940000000004</v>
      </c>
      <c r="AA64" s="5">
        <v>156606051</v>
      </c>
      <c r="AB64" s="5">
        <v>174217386.91999999</v>
      </c>
      <c r="AC64" s="5">
        <v>620.00207</v>
      </c>
      <c r="AD64" s="5">
        <v>17</v>
      </c>
      <c r="AE64" s="5">
        <v>9.0000000000000006E-5</v>
      </c>
      <c r="AF64" s="5">
        <v>53</v>
      </c>
      <c r="AG64" s="5">
        <v>2.3000000000000001E-4</v>
      </c>
      <c r="AH64" s="5">
        <v>7</v>
      </c>
      <c r="AI64" s="5">
        <v>4</v>
      </c>
      <c r="AJ64" s="5">
        <v>4</v>
      </c>
      <c r="AK64" s="5">
        <v>7</v>
      </c>
      <c r="AL64" s="5">
        <v>5</v>
      </c>
      <c r="AM64" s="5">
        <v>237</v>
      </c>
      <c r="AN64" s="5">
        <f t="shared" si="2"/>
        <v>1</v>
      </c>
    </row>
    <row r="65" spans="1:40">
      <c r="A65" s="15">
        <v>4000</v>
      </c>
      <c r="B65" s="1" t="s">
        <v>6</v>
      </c>
      <c r="C65">
        <v>2014</v>
      </c>
      <c r="D65">
        <v>20400</v>
      </c>
      <c r="E65" s="13">
        <v>113594</v>
      </c>
      <c r="F65" s="13"/>
      <c r="G65" s="13">
        <v>190</v>
      </c>
      <c r="H65" s="30">
        <v>21.2</v>
      </c>
      <c r="I65" s="9">
        <v>6.6611902794838462</v>
      </c>
      <c r="J65" s="15">
        <v>53.7</v>
      </c>
      <c r="L65" s="26">
        <v>6730413</v>
      </c>
      <c r="M65" s="8">
        <v>125.1</v>
      </c>
      <c r="N65">
        <v>6.8</v>
      </c>
      <c r="O65" s="9">
        <v>6.654725787495825</v>
      </c>
      <c r="P65" s="5">
        <v>38246</v>
      </c>
      <c r="Q65" s="5">
        <v>63.5</v>
      </c>
      <c r="R65" s="5">
        <v>144290</v>
      </c>
      <c r="S65" s="27">
        <v>2309.9451237395801</v>
      </c>
      <c r="T65" s="5">
        <v>14159.25</v>
      </c>
      <c r="U65" s="12">
        <v>0.20716474068438234</v>
      </c>
      <c r="V65" s="5">
        <f t="shared" si="0"/>
        <v>3031.0175616266047</v>
      </c>
      <c r="W65" s="5">
        <f t="shared" si="1"/>
        <v>59.249722696621298</v>
      </c>
      <c r="X65" s="5">
        <v>0</v>
      </c>
      <c r="Y65" s="5">
        <v>0</v>
      </c>
      <c r="Z65" s="5">
        <v>0</v>
      </c>
      <c r="AA65" s="5">
        <v>28046698</v>
      </c>
      <c r="AB65" s="5">
        <v>30702670.859999999</v>
      </c>
      <c r="AC65" s="5">
        <v>96.887159999999994</v>
      </c>
      <c r="AD65" s="5">
        <v>7</v>
      </c>
      <c r="AE65" s="5">
        <v>0</v>
      </c>
      <c r="AF65" s="5">
        <v>6</v>
      </c>
      <c r="AG65" s="5">
        <v>3.0000000000000001E-5</v>
      </c>
      <c r="AH65" s="5">
        <v>7</v>
      </c>
      <c r="AI65" s="5">
        <v>1</v>
      </c>
      <c r="AJ65" s="5">
        <v>1</v>
      </c>
      <c r="AK65" s="5">
        <v>7</v>
      </c>
      <c r="AL65" s="5">
        <v>0</v>
      </c>
      <c r="AM65" s="5">
        <v>227</v>
      </c>
      <c r="AN65" s="5">
        <f t="shared" si="2"/>
        <v>0</v>
      </c>
    </row>
    <row r="66" spans="1:40">
      <c r="A66" s="15">
        <v>4000</v>
      </c>
      <c r="B66" s="1" t="s">
        <v>6</v>
      </c>
      <c r="C66">
        <v>2015</v>
      </c>
      <c r="D66">
        <v>20339.400000000001</v>
      </c>
      <c r="E66" s="13">
        <v>113594</v>
      </c>
      <c r="F66" s="13"/>
      <c r="G66" s="13">
        <v>200</v>
      </c>
      <c r="H66" s="30">
        <v>17.2</v>
      </c>
      <c r="I66" s="9">
        <v>6.8405882697555809</v>
      </c>
      <c r="J66" s="15">
        <v>51.7</v>
      </c>
      <c r="L66" s="26">
        <v>6829676</v>
      </c>
      <c r="M66" s="8">
        <v>127.9</v>
      </c>
      <c r="N66">
        <v>6.1</v>
      </c>
      <c r="O66" s="9">
        <v>6.8343180414918097</v>
      </c>
      <c r="P66" s="5">
        <v>39718</v>
      </c>
      <c r="Q66">
        <v>61.7</v>
      </c>
      <c r="R66" s="5">
        <v>145953</v>
      </c>
      <c r="S66" s="27">
        <v>2638.90952349995</v>
      </c>
      <c r="T66">
        <v>14334</v>
      </c>
      <c r="U66" s="12">
        <v>0.23586126655273154</v>
      </c>
      <c r="V66" s="5">
        <f t="shared" ref="V66:V129" si="3">(D66/L66)*1000000</f>
        <v>2978.0914936521149</v>
      </c>
      <c r="W66" s="5">
        <f t="shared" ref="W66:W129" si="4">L66/E66</f>
        <v>60.123562864235787</v>
      </c>
      <c r="X66" s="5">
        <v>50000</v>
      </c>
      <c r="Y66" s="5">
        <v>54670.02</v>
      </c>
      <c r="Z66" s="5">
        <v>1.4514400000000001</v>
      </c>
      <c r="AA66" s="5">
        <v>12740500</v>
      </c>
      <c r="AB66" s="5">
        <v>13930467.550000001</v>
      </c>
      <c r="AC66" s="5">
        <v>46.302390000000003</v>
      </c>
      <c r="AD66" s="5">
        <v>58</v>
      </c>
      <c r="AE66" s="5">
        <v>1.3999999999999999E-4</v>
      </c>
      <c r="AF66" s="5">
        <v>8</v>
      </c>
      <c r="AG66" s="5">
        <v>5.0000000000000002E-5</v>
      </c>
      <c r="AH66" s="5">
        <v>11</v>
      </c>
      <c r="AI66" s="5">
        <v>1</v>
      </c>
      <c r="AJ66" s="5">
        <v>3</v>
      </c>
      <c r="AK66" s="5">
        <v>11</v>
      </c>
      <c r="AL66" s="5">
        <v>1</v>
      </c>
      <c r="AM66" s="5">
        <v>225</v>
      </c>
      <c r="AN66" s="5">
        <f t="shared" ref="AN66:AN129" si="5">IF(AF66&gt;20,1,0)</f>
        <v>0</v>
      </c>
    </row>
    <row r="67" spans="1:40">
      <c r="A67" s="15">
        <v>4000</v>
      </c>
      <c r="B67" s="1" t="s">
        <v>6</v>
      </c>
      <c r="C67">
        <v>2016</v>
      </c>
      <c r="D67">
        <v>21550.3</v>
      </c>
      <c r="E67" s="17">
        <v>113594</v>
      </c>
      <c r="F67" s="17"/>
      <c r="G67" s="17">
        <v>230</v>
      </c>
      <c r="H67" s="30">
        <v>16.100000000000001</v>
      </c>
      <c r="I67" s="9">
        <v>6.8055507824606751</v>
      </c>
      <c r="J67" s="15">
        <v>56.1</v>
      </c>
      <c r="L67" s="26">
        <v>6941072</v>
      </c>
      <c r="M67" s="8">
        <v>135.4</v>
      </c>
      <c r="N67">
        <v>5.4</v>
      </c>
      <c r="O67" s="9">
        <v>6.7769168315023167</v>
      </c>
      <c r="P67" s="5">
        <v>40801</v>
      </c>
      <c r="Q67" s="5">
        <v>61.9</v>
      </c>
      <c r="R67" s="5">
        <v>149546</v>
      </c>
      <c r="S67" s="27">
        <v>2998.8382325887901</v>
      </c>
      <c r="T67" s="5">
        <v>15446.75</v>
      </c>
      <c r="U67" s="12">
        <v>0.15284054847984091</v>
      </c>
      <c r="V67" s="5">
        <f t="shared" si="3"/>
        <v>3104.7509664213253</v>
      </c>
      <c r="W67" s="5">
        <f t="shared" si="4"/>
        <v>61.104213250699864</v>
      </c>
      <c r="X67" s="5">
        <v>4600000</v>
      </c>
      <c r="Y67" s="5">
        <v>4878237.4400000004</v>
      </c>
      <c r="Z67" s="5">
        <v>129.16667000000001</v>
      </c>
      <c r="AA67" s="5">
        <v>6297000.0099999998</v>
      </c>
      <c r="AB67" s="5">
        <v>6677882.8399999999</v>
      </c>
      <c r="AC67" s="5">
        <v>74.798779999999994</v>
      </c>
      <c r="AD67" s="5">
        <v>36</v>
      </c>
      <c r="AE67" s="5">
        <v>1E-4</v>
      </c>
      <c r="AF67" s="5">
        <v>11</v>
      </c>
      <c r="AG67" s="5">
        <v>6.0000000000000002E-5</v>
      </c>
      <c r="AH67" s="5">
        <v>4</v>
      </c>
      <c r="AI67" s="5">
        <v>3</v>
      </c>
      <c r="AJ67" s="5">
        <v>4</v>
      </c>
      <c r="AK67" s="5">
        <v>3</v>
      </c>
      <c r="AL67" s="5">
        <v>1</v>
      </c>
      <c r="AM67" s="5">
        <v>151</v>
      </c>
      <c r="AN67" s="5">
        <f t="shared" si="5"/>
        <v>0</v>
      </c>
    </row>
    <row r="68" spans="1:40">
      <c r="A68" s="15">
        <v>4000</v>
      </c>
      <c r="B68" s="1" t="s">
        <v>6</v>
      </c>
      <c r="C68">
        <v>2017</v>
      </c>
      <c r="D68">
        <v>23008.5</v>
      </c>
      <c r="E68" s="17">
        <v>113594</v>
      </c>
      <c r="F68" s="17"/>
      <c r="G68" s="17">
        <v>188</v>
      </c>
      <c r="H68" s="30">
        <v>13.2</v>
      </c>
      <c r="I68" s="9">
        <v>6.5736316725904764</v>
      </c>
      <c r="J68" s="15">
        <v>58.5</v>
      </c>
      <c r="L68" s="26">
        <v>7044008</v>
      </c>
      <c r="M68" s="8">
        <v>146</v>
      </c>
      <c r="N68">
        <v>4.9000000000000004</v>
      </c>
      <c r="O68" s="9">
        <v>6.5825657673879645</v>
      </c>
      <c r="P68" s="5">
        <v>42590</v>
      </c>
      <c r="Q68" s="5">
        <v>64.400000000000006</v>
      </c>
      <c r="R68" s="5">
        <v>154868</v>
      </c>
      <c r="S68" s="27">
        <v>3129.7913463811101</v>
      </c>
      <c r="T68">
        <v>17030.75</v>
      </c>
      <c r="U68" s="5"/>
      <c r="V68" s="5">
        <f t="shared" si="3"/>
        <v>3266.3932238577809</v>
      </c>
      <c r="W68" s="5">
        <f t="shared" si="4"/>
        <v>62.010387872598905</v>
      </c>
      <c r="X68" s="5">
        <v>0</v>
      </c>
      <c r="Y68" s="5">
        <v>0</v>
      </c>
      <c r="Z68" s="5">
        <v>0</v>
      </c>
      <c r="AA68" s="5">
        <v>11547300</v>
      </c>
      <c r="AB68" s="5">
        <v>11997348.43</v>
      </c>
      <c r="AC68" s="5">
        <v>77.019159999999999</v>
      </c>
      <c r="AD68" s="5">
        <v>12</v>
      </c>
      <c r="AE68" s="5">
        <v>9.0000000000000006E-5</v>
      </c>
      <c r="AF68" s="5">
        <v>13</v>
      </c>
      <c r="AG68" s="5">
        <v>1.9000000000000001E-4</v>
      </c>
      <c r="AH68" s="5">
        <v>8</v>
      </c>
      <c r="AI68" s="5">
        <v>7</v>
      </c>
      <c r="AJ68" s="5">
        <v>6</v>
      </c>
      <c r="AK68" s="5">
        <v>8</v>
      </c>
      <c r="AL68" s="5">
        <v>0</v>
      </c>
      <c r="AM68" s="5">
        <v>171</v>
      </c>
      <c r="AN68" s="5">
        <f t="shared" si="5"/>
        <v>0</v>
      </c>
    </row>
    <row r="69" spans="1:40">
      <c r="A69" s="15">
        <v>4000</v>
      </c>
      <c r="B69" s="1" t="s">
        <v>6</v>
      </c>
      <c r="C69">
        <v>2018</v>
      </c>
      <c r="D69">
        <v>24174.2</v>
      </c>
      <c r="E69" s="13">
        <v>113594</v>
      </c>
      <c r="F69" s="13"/>
      <c r="G69" s="13">
        <v>206</v>
      </c>
      <c r="H69" s="30">
        <v>12.8</v>
      </c>
      <c r="I69" s="9">
        <v>6.5709065918471721</v>
      </c>
      <c r="J69" s="15">
        <v>61.2</v>
      </c>
      <c r="L69" s="26">
        <v>7158024</v>
      </c>
      <c r="M69" s="8">
        <v>158.6</v>
      </c>
      <c r="N69">
        <v>4.7</v>
      </c>
      <c r="O69" s="5"/>
      <c r="P69" s="5">
        <v>44597</v>
      </c>
      <c r="Q69" s="5">
        <v>65.7</v>
      </c>
      <c r="R69" s="5">
        <v>156748</v>
      </c>
      <c r="S69" s="27">
        <v>3455.3753167396499</v>
      </c>
      <c r="T69" s="5">
        <v>18457</v>
      </c>
      <c r="U69" s="5"/>
      <c r="V69" s="5">
        <f t="shared" si="3"/>
        <v>3377.2169526115031</v>
      </c>
      <c r="W69" s="5">
        <f t="shared" si="4"/>
        <v>63.014102857545296</v>
      </c>
      <c r="X69" s="5">
        <v>0</v>
      </c>
      <c r="Y69" s="5">
        <v>0</v>
      </c>
      <c r="Z69" s="5">
        <v>0</v>
      </c>
      <c r="AA69" s="5">
        <v>67453000</v>
      </c>
      <c r="AB69" s="5">
        <v>69614735</v>
      </c>
      <c r="AC69" s="5">
        <v>472.04183</v>
      </c>
      <c r="AD69" s="5">
        <v>44</v>
      </c>
      <c r="AE69" s="5">
        <v>8.0000000000000007E-5</v>
      </c>
      <c r="AF69" s="5">
        <v>4</v>
      </c>
      <c r="AG69" s="5">
        <v>2.0000000000000002E-5</v>
      </c>
      <c r="AH69" s="5">
        <v>3</v>
      </c>
      <c r="AI69" s="5">
        <v>3</v>
      </c>
      <c r="AJ69" s="5">
        <v>3</v>
      </c>
      <c r="AK69" s="5">
        <v>3</v>
      </c>
      <c r="AL69" s="5">
        <v>0</v>
      </c>
      <c r="AM69" s="5">
        <v>343</v>
      </c>
      <c r="AN69" s="5">
        <f t="shared" si="5"/>
        <v>0</v>
      </c>
    </row>
    <row r="70" spans="1:40">
      <c r="A70" s="15">
        <v>4000</v>
      </c>
      <c r="B70" s="1" t="s">
        <v>6</v>
      </c>
      <c r="C70">
        <v>2019</v>
      </c>
      <c r="D70">
        <v>24847.599999999999</v>
      </c>
      <c r="E70" s="13">
        <v>113594</v>
      </c>
      <c r="F70" s="13"/>
      <c r="G70" s="13">
        <v>181</v>
      </c>
      <c r="H70" s="30">
        <v>9.9</v>
      </c>
      <c r="I70" s="13"/>
      <c r="J70" s="15">
        <v>59.9</v>
      </c>
      <c r="L70" s="26">
        <v>7278717</v>
      </c>
      <c r="M70" s="8">
        <v>170.7</v>
      </c>
      <c r="N70">
        <v>4.7</v>
      </c>
      <c r="O70" s="5"/>
      <c r="P70" s="5">
        <v>46058</v>
      </c>
      <c r="Q70" s="5">
        <v>65.8</v>
      </c>
      <c r="R70" s="5">
        <v>162113</v>
      </c>
      <c r="S70" s="27">
        <v>3809.6488434525199</v>
      </c>
      <c r="T70" s="5">
        <v>19075</v>
      </c>
      <c r="U70" s="5"/>
      <c r="V70" s="5">
        <f t="shared" si="3"/>
        <v>3413.7334917678486</v>
      </c>
      <c r="W70" s="5">
        <f t="shared" si="4"/>
        <v>64.07659735549413</v>
      </c>
      <c r="X70" s="5">
        <v>0</v>
      </c>
      <c r="Y70" s="5">
        <v>0</v>
      </c>
      <c r="Z70" s="5">
        <v>0</v>
      </c>
      <c r="AA70" s="5">
        <v>14990515</v>
      </c>
      <c r="AB70" s="5">
        <v>14990515</v>
      </c>
      <c r="AC70" s="5">
        <v>142.57169999999999</v>
      </c>
      <c r="AD70" s="5">
        <v>17</v>
      </c>
      <c r="AE70" s="5">
        <v>1.1E-4</v>
      </c>
      <c r="AF70" s="5">
        <v>14</v>
      </c>
      <c r="AG70" s="5">
        <v>1.2E-4</v>
      </c>
      <c r="AH70" s="5">
        <v>11</v>
      </c>
      <c r="AI70" s="5">
        <v>5</v>
      </c>
      <c r="AJ70" s="5">
        <v>1</v>
      </c>
      <c r="AK70" s="5">
        <v>11</v>
      </c>
      <c r="AL70" s="5">
        <v>0</v>
      </c>
      <c r="AM70" s="5">
        <v>210</v>
      </c>
      <c r="AN70" s="5">
        <f t="shared" si="5"/>
        <v>0</v>
      </c>
    </row>
    <row r="71" spans="1:40">
      <c r="A71" s="15">
        <v>5000</v>
      </c>
      <c r="B71" s="1" t="s">
        <v>7</v>
      </c>
      <c r="C71">
        <v>1997</v>
      </c>
      <c r="D71">
        <v>4168.5</v>
      </c>
      <c r="E71" s="13">
        <v>52035</v>
      </c>
      <c r="F71" s="39">
        <v>29.797940000000001</v>
      </c>
      <c r="G71" s="13">
        <v>41</v>
      </c>
      <c r="H71" s="30">
        <v>19.7</v>
      </c>
      <c r="I71" s="9">
        <v>6.2138067279420754</v>
      </c>
      <c r="J71" s="15">
        <v>10.5</v>
      </c>
      <c r="K71">
        <v>6</v>
      </c>
      <c r="L71" s="16">
        <v>2601090</v>
      </c>
      <c r="M71" s="8">
        <v>47.9</v>
      </c>
      <c r="N71" s="5">
        <v>5.2</v>
      </c>
      <c r="O71" s="9">
        <v>6.2154655619100607</v>
      </c>
      <c r="P71" s="5">
        <v>20187</v>
      </c>
      <c r="Q71" s="5">
        <v>66.7</v>
      </c>
      <c r="R71" s="5">
        <v>65954</v>
      </c>
      <c r="S71" s="27">
        <v>935.26032146210105</v>
      </c>
      <c r="T71" s="5"/>
      <c r="U71" s="5"/>
      <c r="V71" s="5">
        <f t="shared" si="3"/>
        <v>1602.5973726399318</v>
      </c>
      <c r="W71" s="5">
        <f t="shared" si="4"/>
        <v>49.987316229460937</v>
      </c>
      <c r="X71" s="5">
        <v>1120000</v>
      </c>
      <c r="Y71" s="5">
        <v>1808430.03</v>
      </c>
      <c r="Z71" s="5">
        <v>103.70032999999999</v>
      </c>
      <c r="AA71" s="5">
        <v>21245560</v>
      </c>
      <c r="AB71" s="5">
        <v>34304561.369999997</v>
      </c>
      <c r="AC71" s="5">
        <v>1471.2166099999999</v>
      </c>
      <c r="AD71" s="5">
        <v>455</v>
      </c>
      <c r="AE71" s="5">
        <v>1.1140000000000001E-2</v>
      </c>
      <c r="AF71" s="5">
        <v>31</v>
      </c>
      <c r="AG71" s="5">
        <v>8.4000000000000003E-4</v>
      </c>
      <c r="AH71" s="5">
        <v>10</v>
      </c>
      <c r="AI71" s="5">
        <v>1</v>
      </c>
      <c r="AJ71" s="5">
        <v>1</v>
      </c>
      <c r="AK71" s="5">
        <v>10</v>
      </c>
      <c r="AL71" s="5">
        <v>1</v>
      </c>
      <c r="AM71" s="5">
        <v>134</v>
      </c>
      <c r="AN71" s="5">
        <f t="shared" si="5"/>
        <v>1</v>
      </c>
    </row>
    <row r="72" spans="1:40">
      <c r="A72" s="15">
        <v>5000</v>
      </c>
      <c r="B72" s="1" t="s">
        <v>7</v>
      </c>
      <c r="C72">
        <v>1998</v>
      </c>
      <c r="D72">
        <v>4299.1000000000004</v>
      </c>
      <c r="E72" s="17">
        <v>52035</v>
      </c>
      <c r="F72" s="40">
        <v>52.491599999999998</v>
      </c>
      <c r="G72" s="17"/>
      <c r="H72" s="30">
        <v>14.7</v>
      </c>
      <c r="I72" s="9">
        <v>6.3188280267800367</v>
      </c>
      <c r="J72" s="15">
        <v>11.1</v>
      </c>
      <c r="L72" s="16">
        <v>2626289</v>
      </c>
      <c r="M72" s="8">
        <v>48.3</v>
      </c>
      <c r="N72" s="5">
        <v>5.2</v>
      </c>
      <c r="O72" s="9">
        <v>6.3389270496244778</v>
      </c>
      <c r="P72" s="5">
        <v>21222</v>
      </c>
      <c r="Q72" s="5">
        <v>66.7</v>
      </c>
      <c r="R72" s="5">
        <v>66524</v>
      </c>
      <c r="S72" s="27">
        <v>889.06404265326603</v>
      </c>
      <c r="T72" s="5"/>
      <c r="U72" s="5"/>
      <c r="V72" s="5">
        <f t="shared" si="3"/>
        <v>1636.9485612588715</v>
      </c>
      <c r="W72" s="5">
        <f t="shared" si="4"/>
        <v>50.471586432209087</v>
      </c>
      <c r="X72" s="5">
        <v>50000</v>
      </c>
      <c r="Y72" s="5">
        <v>79495.240000000005</v>
      </c>
      <c r="Z72" s="5">
        <v>1.5737000000000001</v>
      </c>
      <c r="AA72" s="5">
        <v>11222919.98</v>
      </c>
      <c r="AB72" s="5">
        <v>17843374.149999999</v>
      </c>
      <c r="AC72" s="5">
        <v>668.48658999999998</v>
      </c>
      <c r="AD72" s="5">
        <v>24</v>
      </c>
      <c r="AE72" s="5">
        <v>7.3999999999999999E-4</v>
      </c>
      <c r="AF72" s="5">
        <v>11</v>
      </c>
      <c r="AG72" s="5">
        <v>4.2999999999999999E-4</v>
      </c>
      <c r="AH72" s="5">
        <v>12</v>
      </c>
      <c r="AI72" s="5">
        <v>12</v>
      </c>
      <c r="AJ72" s="5">
        <v>1</v>
      </c>
      <c r="AK72" s="5">
        <v>3</v>
      </c>
      <c r="AL72" s="5">
        <v>1</v>
      </c>
      <c r="AM72" s="5">
        <v>213</v>
      </c>
      <c r="AN72" s="5">
        <f t="shared" si="5"/>
        <v>0</v>
      </c>
    </row>
    <row r="73" spans="1:40">
      <c r="A73" s="15">
        <v>5000</v>
      </c>
      <c r="B73" s="1" t="s">
        <v>7</v>
      </c>
      <c r="C73">
        <v>1999</v>
      </c>
      <c r="D73">
        <v>5185.8</v>
      </c>
      <c r="E73" s="17">
        <v>52035</v>
      </c>
      <c r="F73" s="40">
        <v>40.286630000000002</v>
      </c>
      <c r="G73" s="17">
        <v>4</v>
      </c>
      <c r="H73" s="30">
        <v>14.7</v>
      </c>
      <c r="I73" s="9">
        <v>6.2572682511792337</v>
      </c>
      <c r="J73" s="15">
        <v>11.7</v>
      </c>
      <c r="L73" s="16">
        <v>2651860</v>
      </c>
      <c r="M73" s="8">
        <v>50.7</v>
      </c>
      <c r="N73" s="5">
        <v>4.5999999999999996</v>
      </c>
      <c r="O73" s="9">
        <v>6.2743040595458774</v>
      </c>
      <c r="P73" s="5">
        <v>21861</v>
      </c>
      <c r="Q73" s="5">
        <v>65.599999999999994</v>
      </c>
      <c r="R73" s="5">
        <v>67499</v>
      </c>
      <c r="S73" s="27">
        <v>994.09507808400701</v>
      </c>
      <c r="T73" s="5"/>
      <c r="U73" s="5"/>
      <c r="V73" s="5">
        <f t="shared" si="3"/>
        <v>1955.5330975240022</v>
      </c>
      <c r="W73" s="5">
        <f t="shared" si="4"/>
        <v>50.963005669261072</v>
      </c>
      <c r="X73" s="5">
        <v>0</v>
      </c>
      <c r="Y73" s="5">
        <v>0</v>
      </c>
      <c r="Z73" s="5">
        <v>0</v>
      </c>
      <c r="AA73" s="5">
        <v>22542750</v>
      </c>
      <c r="AB73" s="5">
        <v>35066354.740000002</v>
      </c>
      <c r="AC73" s="5">
        <v>1628.7280900000001</v>
      </c>
      <c r="AD73" s="5">
        <v>187</v>
      </c>
      <c r="AE73" s="5">
        <v>3.1800000000000001E-3</v>
      </c>
      <c r="AF73" s="5">
        <v>24</v>
      </c>
      <c r="AG73" s="5">
        <v>5.1999999999999995E-4</v>
      </c>
      <c r="AH73" s="5">
        <v>3</v>
      </c>
      <c r="AI73" s="5">
        <v>3</v>
      </c>
      <c r="AJ73" s="5">
        <v>1</v>
      </c>
      <c r="AK73" s="5">
        <v>2</v>
      </c>
      <c r="AL73" s="5">
        <v>0</v>
      </c>
      <c r="AM73" s="5">
        <v>249</v>
      </c>
      <c r="AN73" s="5">
        <f t="shared" si="5"/>
        <v>1</v>
      </c>
    </row>
    <row r="74" spans="1:40">
      <c r="A74" s="15">
        <v>5000</v>
      </c>
      <c r="B74" s="1" t="s">
        <v>7</v>
      </c>
      <c r="C74">
        <v>2000</v>
      </c>
      <c r="D74">
        <v>4908.2</v>
      </c>
      <c r="E74" s="13">
        <v>52035</v>
      </c>
      <c r="F74" s="39">
        <v>49.808729999999997</v>
      </c>
      <c r="G74" s="13">
        <v>1</v>
      </c>
      <c r="H74" s="30">
        <v>16.5</v>
      </c>
      <c r="I74" s="9">
        <v>6.3991065241990208</v>
      </c>
      <c r="J74" s="15">
        <v>12.2</v>
      </c>
      <c r="L74" s="32">
        <v>2673293</v>
      </c>
      <c r="M74" s="8">
        <v>53.1</v>
      </c>
      <c r="N74" s="5">
        <v>4.3</v>
      </c>
      <c r="O74" s="9">
        <v>6.4163680395540323</v>
      </c>
      <c r="P74" s="5">
        <v>22762</v>
      </c>
      <c r="Q74" s="5">
        <v>68.900000000000006</v>
      </c>
      <c r="R74" s="5">
        <v>67765</v>
      </c>
      <c r="S74" s="27">
        <v>817.47296448546103</v>
      </c>
      <c r="T74" s="5"/>
      <c r="U74" s="12">
        <v>3.8356611278489772E-2</v>
      </c>
      <c r="V74" s="5">
        <f t="shared" si="3"/>
        <v>1836.0127378480397</v>
      </c>
      <c r="W74" s="5">
        <f t="shared" si="4"/>
        <v>51.374901508599983</v>
      </c>
      <c r="X74" s="5">
        <v>775000</v>
      </c>
      <c r="Y74" s="5">
        <v>1166345.67</v>
      </c>
      <c r="Z74" s="5">
        <v>50.170490000000001</v>
      </c>
      <c r="AA74" s="5">
        <v>536834410</v>
      </c>
      <c r="AB74" s="5">
        <v>807915464.96000004</v>
      </c>
      <c r="AC74" s="5">
        <v>49987.505720000001</v>
      </c>
      <c r="AD74" s="5">
        <v>26</v>
      </c>
      <c r="AE74" s="5">
        <v>8.4999999999999995E-4</v>
      </c>
      <c r="AF74" s="5">
        <v>5</v>
      </c>
      <c r="AG74" s="5">
        <v>1.4999999999999999E-4</v>
      </c>
      <c r="AH74" s="5">
        <v>3</v>
      </c>
      <c r="AI74" s="5">
        <v>2</v>
      </c>
      <c r="AJ74" s="5">
        <v>1</v>
      </c>
      <c r="AK74" s="5">
        <v>3</v>
      </c>
      <c r="AL74" s="5">
        <v>1</v>
      </c>
      <c r="AM74" s="5">
        <v>216</v>
      </c>
      <c r="AN74" s="5">
        <f t="shared" si="5"/>
        <v>0</v>
      </c>
    </row>
    <row r="75" spans="1:40">
      <c r="A75" s="15">
        <v>5000</v>
      </c>
      <c r="B75" s="1" t="s">
        <v>7</v>
      </c>
      <c r="C75">
        <v>2001</v>
      </c>
      <c r="D75">
        <v>5120.7</v>
      </c>
      <c r="E75" s="13">
        <v>52035</v>
      </c>
      <c r="F75" s="39">
        <v>41.110309999999998</v>
      </c>
      <c r="G75" s="13">
        <v>16</v>
      </c>
      <c r="H75" s="30">
        <v>17.8</v>
      </c>
      <c r="I75" s="9">
        <v>6.1995491981960926</v>
      </c>
      <c r="J75" s="15">
        <v>13.6</v>
      </c>
      <c r="L75" s="32">
        <v>2691571</v>
      </c>
      <c r="M75" s="8">
        <v>53.7</v>
      </c>
      <c r="N75" s="5">
        <v>5</v>
      </c>
      <c r="O75" s="9">
        <v>6.220205645848278</v>
      </c>
      <c r="P75" s="5">
        <v>23840</v>
      </c>
      <c r="Q75" s="5">
        <v>71.2</v>
      </c>
      <c r="R75" s="5">
        <v>68571</v>
      </c>
      <c r="S75" s="27">
        <v>902.99210740756905</v>
      </c>
      <c r="T75" s="5"/>
      <c r="U75" s="12">
        <v>3.2707421272151108E-2</v>
      </c>
      <c r="V75" s="5">
        <f t="shared" si="3"/>
        <v>1902.4948626657072</v>
      </c>
      <c r="W75" s="5">
        <f t="shared" si="4"/>
        <v>51.726165081195347</v>
      </c>
      <c r="X75" s="5">
        <v>118000</v>
      </c>
      <c r="Y75" s="5">
        <v>172672.1</v>
      </c>
      <c r="Z75" s="5">
        <v>9.9581300000000006</v>
      </c>
      <c r="AA75" s="5">
        <v>130450530</v>
      </c>
      <c r="AB75" s="5">
        <v>190891244.34</v>
      </c>
      <c r="AC75" s="5">
        <v>7549.8298999999997</v>
      </c>
      <c r="AD75" s="5">
        <v>42</v>
      </c>
      <c r="AE75" s="5">
        <v>1.33E-3</v>
      </c>
      <c r="AF75" s="5">
        <v>6</v>
      </c>
      <c r="AG75" s="5">
        <v>2.9E-4</v>
      </c>
      <c r="AH75" s="5">
        <v>3</v>
      </c>
      <c r="AI75" s="5">
        <v>1</v>
      </c>
      <c r="AJ75" s="5">
        <v>1</v>
      </c>
      <c r="AK75" s="5">
        <v>3</v>
      </c>
      <c r="AL75" s="5">
        <v>1</v>
      </c>
      <c r="AM75" s="5">
        <v>235</v>
      </c>
      <c r="AN75" s="5">
        <f t="shared" si="5"/>
        <v>0</v>
      </c>
    </row>
    <row r="76" spans="1:40">
      <c r="A76" s="15">
        <v>5000</v>
      </c>
      <c r="B76" s="1" t="s">
        <v>7</v>
      </c>
      <c r="C76">
        <v>2002</v>
      </c>
      <c r="D76">
        <v>5324.8</v>
      </c>
      <c r="E76" s="13">
        <v>52035</v>
      </c>
      <c r="F76" s="39">
        <v>48.297719999999998</v>
      </c>
      <c r="G76" s="13"/>
      <c r="H76" s="30">
        <v>19.8</v>
      </c>
      <c r="I76" s="9">
        <v>6.0726509013330094</v>
      </c>
      <c r="J76" s="15">
        <v>14.6</v>
      </c>
      <c r="L76" s="32">
        <v>2705927</v>
      </c>
      <c r="M76" s="8">
        <v>54.3</v>
      </c>
      <c r="N76" s="5">
        <v>5.5</v>
      </c>
      <c r="O76" s="9">
        <v>6.0956216033391959</v>
      </c>
      <c r="P76" s="5">
        <v>24266</v>
      </c>
      <c r="Q76" s="5">
        <v>70.3</v>
      </c>
      <c r="R76" s="5">
        <v>69486</v>
      </c>
      <c r="S76" s="27">
        <v>1049.4321969595401</v>
      </c>
      <c r="T76" s="5"/>
      <c r="U76" s="12">
        <v>4.9830067402596892E-2</v>
      </c>
      <c r="V76" s="5">
        <f t="shared" si="3"/>
        <v>1967.828400396611</v>
      </c>
      <c r="W76" s="5">
        <f t="shared" si="4"/>
        <v>52.002056308254062</v>
      </c>
      <c r="X76" s="5">
        <v>55010</v>
      </c>
      <c r="Y76" s="5">
        <v>79244.539999999994</v>
      </c>
      <c r="Z76" s="5">
        <v>2.3702800000000002</v>
      </c>
      <c r="AA76" s="5">
        <v>20267880</v>
      </c>
      <c r="AB76" s="5">
        <v>29196842.420000002</v>
      </c>
      <c r="AC76" s="5">
        <v>1237.07618</v>
      </c>
      <c r="AD76" s="5">
        <v>28</v>
      </c>
      <c r="AE76" s="5">
        <v>7.5000000000000002E-4</v>
      </c>
      <c r="AF76" s="5">
        <v>6</v>
      </c>
      <c r="AG76" s="5">
        <v>3.3E-4</v>
      </c>
      <c r="AH76" s="5">
        <v>11</v>
      </c>
      <c r="AI76" s="5">
        <v>2</v>
      </c>
      <c r="AJ76" s="5">
        <v>2</v>
      </c>
      <c r="AK76" s="5">
        <v>2</v>
      </c>
      <c r="AL76" s="5">
        <v>11</v>
      </c>
      <c r="AM76" s="5">
        <v>165</v>
      </c>
      <c r="AN76" s="5">
        <f t="shared" si="5"/>
        <v>0</v>
      </c>
    </row>
    <row r="77" spans="1:40">
      <c r="A77" s="15">
        <v>5000</v>
      </c>
      <c r="B77" s="1" t="s">
        <v>7</v>
      </c>
      <c r="C77">
        <v>2003</v>
      </c>
      <c r="D77">
        <v>5572.8</v>
      </c>
      <c r="E77" s="17">
        <v>52035</v>
      </c>
      <c r="F77" s="40">
        <v>33.839410000000001</v>
      </c>
      <c r="G77" s="17">
        <v>17</v>
      </c>
      <c r="H77" s="30">
        <v>17.8</v>
      </c>
      <c r="I77" s="9">
        <v>6.217178244085642</v>
      </c>
      <c r="J77" s="15">
        <v>15.6</v>
      </c>
      <c r="L77" s="32">
        <v>2724816</v>
      </c>
      <c r="M77" s="8">
        <v>50.8</v>
      </c>
      <c r="N77" s="5">
        <v>5.9</v>
      </c>
      <c r="O77" s="9">
        <v>6.2345950237309795</v>
      </c>
      <c r="P77" s="5">
        <v>25524</v>
      </c>
      <c r="Q77" s="5">
        <v>69.599999999999994</v>
      </c>
      <c r="R77" s="5">
        <v>70425</v>
      </c>
      <c r="S77" s="27">
        <v>1182.8168990642</v>
      </c>
      <c r="T77" s="5"/>
      <c r="U77" s="12">
        <v>8.9047546887642562E-2</v>
      </c>
      <c r="V77" s="5">
        <f t="shared" si="3"/>
        <v>2045.2023182482783</v>
      </c>
      <c r="W77" s="5">
        <f t="shared" si="4"/>
        <v>52.365061977515133</v>
      </c>
      <c r="X77" s="5">
        <v>115000</v>
      </c>
      <c r="Y77" s="5">
        <v>161971.56</v>
      </c>
      <c r="Z77" s="5">
        <v>5.3000100000000003</v>
      </c>
      <c r="AA77" s="5">
        <v>58572740</v>
      </c>
      <c r="AB77" s="5">
        <v>82496674.120000005</v>
      </c>
      <c r="AC77" s="5">
        <v>895.88692000000003</v>
      </c>
      <c r="AD77" s="5">
        <v>21</v>
      </c>
      <c r="AE77" s="5">
        <v>8.4000000000000003E-4</v>
      </c>
      <c r="AF77" s="5">
        <v>0</v>
      </c>
      <c r="AG77" s="5">
        <v>0</v>
      </c>
      <c r="AH77" s="5">
        <v>1</v>
      </c>
      <c r="AI77" s="5">
        <v>0</v>
      </c>
      <c r="AJ77" s="5">
        <v>1</v>
      </c>
      <c r="AK77" s="5">
        <v>1</v>
      </c>
      <c r="AL77" s="5">
        <v>1</v>
      </c>
      <c r="AM77" s="5">
        <v>200</v>
      </c>
      <c r="AN77" s="5">
        <f t="shared" si="5"/>
        <v>0</v>
      </c>
    </row>
    <row r="78" spans="1:40">
      <c r="A78" s="15">
        <v>5000</v>
      </c>
      <c r="B78" s="1" t="s">
        <v>7</v>
      </c>
      <c r="C78">
        <v>2004</v>
      </c>
      <c r="D78">
        <v>6062.4</v>
      </c>
      <c r="E78" s="13">
        <v>52035</v>
      </c>
      <c r="F78" s="39">
        <v>36.932310000000001</v>
      </c>
      <c r="G78" s="13">
        <v>1</v>
      </c>
      <c r="H78" s="30">
        <v>15.1</v>
      </c>
      <c r="I78" s="9">
        <v>6.3230901863430189</v>
      </c>
      <c r="J78" s="15">
        <v>16.399999999999999</v>
      </c>
      <c r="L78" s="32">
        <v>2749686</v>
      </c>
      <c r="M78" s="8">
        <v>51.4</v>
      </c>
      <c r="N78" s="5">
        <v>5.7</v>
      </c>
      <c r="O78" s="9">
        <v>6.3357333983630104</v>
      </c>
      <c r="P78" s="5">
        <v>26924</v>
      </c>
      <c r="Q78" s="5">
        <v>69.099999999999994</v>
      </c>
      <c r="R78" s="5">
        <v>71427</v>
      </c>
      <c r="S78" s="27">
        <v>1314.539814836</v>
      </c>
      <c r="T78" s="5"/>
      <c r="U78" s="12">
        <v>-3.7885669739183558E-3</v>
      </c>
      <c r="V78" s="5">
        <f t="shared" si="3"/>
        <v>2204.7608345098311</v>
      </c>
      <c r="W78" s="5">
        <f t="shared" si="4"/>
        <v>52.843009512827905</v>
      </c>
      <c r="X78" s="5">
        <v>12000</v>
      </c>
      <c r="Y78" s="5">
        <v>16462.96</v>
      </c>
      <c r="Z78" s="5">
        <v>0.44629999999999997</v>
      </c>
      <c r="AA78" s="5">
        <v>25945790</v>
      </c>
      <c r="AB78" s="5">
        <v>35595382.460000001</v>
      </c>
      <c r="AC78" s="5">
        <v>2150.2721099999999</v>
      </c>
      <c r="AD78" s="5">
        <v>23</v>
      </c>
      <c r="AE78" s="5">
        <v>7.2999999999999996E-4</v>
      </c>
      <c r="AF78" s="5">
        <v>3</v>
      </c>
      <c r="AG78" s="5">
        <v>1.4999999999999999E-4</v>
      </c>
      <c r="AH78" s="5">
        <v>3</v>
      </c>
      <c r="AI78" s="5">
        <v>3</v>
      </c>
      <c r="AJ78" s="5">
        <v>1</v>
      </c>
      <c r="AK78" s="5">
        <v>3</v>
      </c>
      <c r="AL78" s="5">
        <v>1</v>
      </c>
      <c r="AM78" s="5">
        <v>156</v>
      </c>
      <c r="AN78" s="5">
        <f t="shared" si="5"/>
        <v>0</v>
      </c>
    </row>
    <row r="79" spans="1:40">
      <c r="A79" s="15">
        <v>5000</v>
      </c>
      <c r="B79" s="1" t="s">
        <v>7</v>
      </c>
      <c r="C79">
        <v>2005</v>
      </c>
      <c r="D79">
        <v>6873.8</v>
      </c>
      <c r="E79" s="13">
        <v>52035</v>
      </c>
      <c r="F79" s="13"/>
      <c r="G79" s="13">
        <v>69</v>
      </c>
      <c r="H79" s="30">
        <v>13.8</v>
      </c>
      <c r="I79" s="9">
        <v>6.4637416900051301</v>
      </c>
      <c r="J79" s="15">
        <v>16.7</v>
      </c>
      <c r="L79" s="32">
        <v>2781097</v>
      </c>
      <c r="M79" s="8">
        <v>54.7</v>
      </c>
      <c r="N79" s="5">
        <v>5.2</v>
      </c>
      <c r="O79" s="9">
        <v>6.4756588928620369</v>
      </c>
      <c r="P79" s="5">
        <v>28047</v>
      </c>
      <c r="Q79" s="5">
        <v>69.2</v>
      </c>
      <c r="R79" s="5">
        <v>73435</v>
      </c>
      <c r="S79" s="27">
        <v>1390.6389453828201</v>
      </c>
      <c r="T79" s="5">
        <v>4672.75</v>
      </c>
      <c r="U79" s="12">
        <v>-2.6332150368957696E-2</v>
      </c>
      <c r="V79" s="5">
        <f t="shared" si="3"/>
        <v>2471.6146182603484</v>
      </c>
      <c r="W79" s="5">
        <f t="shared" si="4"/>
        <v>53.44666090131642</v>
      </c>
      <c r="X79" s="5">
        <v>7775000</v>
      </c>
      <c r="Y79" s="5">
        <v>10317081.890000001</v>
      </c>
      <c r="Z79" s="5">
        <v>701.65803000000005</v>
      </c>
      <c r="AA79" s="5">
        <v>9983830</v>
      </c>
      <c r="AB79" s="5">
        <v>13248101.970000001</v>
      </c>
      <c r="AC79" s="5">
        <v>805.56619000000001</v>
      </c>
      <c r="AD79" s="5">
        <v>36</v>
      </c>
      <c r="AE79" s="5">
        <v>1.2099999999999999E-3</v>
      </c>
      <c r="AF79" s="5">
        <v>4</v>
      </c>
      <c r="AG79" s="5">
        <v>1.6000000000000001E-4</v>
      </c>
      <c r="AH79" s="5">
        <v>2</v>
      </c>
      <c r="AI79" s="5">
        <v>1</v>
      </c>
      <c r="AJ79" s="5">
        <v>1</v>
      </c>
      <c r="AK79" s="5">
        <v>2</v>
      </c>
      <c r="AL79" s="5">
        <v>2</v>
      </c>
      <c r="AM79" s="5">
        <v>138</v>
      </c>
      <c r="AN79" s="5">
        <f t="shared" si="5"/>
        <v>0</v>
      </c>
    </row>
    <row r="80" spans="1:40">
      <c r="A80" s="15">
        <v>5000</v>
      </c>
      <c r="B80" s="1" t="s">
        <v>7</v>
      </c>
      <c r="C80">
        <v>2006</v>
      </c>
      <c r="D80">
        <v>7272.6</v>
      </c>
      <c r="E80" s="13">
        <v>52035</v>
      </c>
      <c r="F80" s="13"/>
      <c r="G80" s="13">
        <v>1</v>
      </c>
      <c r="H80" s="30">
        <v>17.7</v>
      </c>
      <c r="I80" s="9">
        <v>6.3383088599443207</v>
      </c>
      <c r="J80" s="15">
        <v>17.899999999999999</v>
      </c>
      <c r="L80" s="32">
        <v>2821761</v>
      </c>
      <c r="M80" s="8">
        <v>56.9</v>
      </c>
      <c r="N80" s="5">
        <v>5.2</v>
      </c>
      <c r="O80" s="9">
        <v>6.3371771819927263</v>
      </c>
      <c r="P80" s="5">
        <v>29438</v>
      </c>
      <c r="Q80" s="5">
        <v>70.8</v>
      </c>
      <c r="R80" s="5">
        <v>77010</v>
      </c>
      <c r="S80" s="27">
        <v>1084.4531467597701</v>
      </c>
      <c r="T80" s="5">
        <v>4905.5</v>
      </c>
      <c r="U80" s="12">
        <v>-2.6416795847868067E-2</v>
      </c>
      <c r="V80" s="5">
        <f t="shared" si="3"/>
        <v>2577.3267119362699</v>
      </c>
      <c r="W80" s="5">
        <f t="shared" si="4"/>
        <v>54.228134909195731</v>
      </c>
      <c r="X80" s="5">
        <v>5000000</v>
      </c>
      <c r="Y80" s="5">
        <v>6427442.5</v>
      </c>
      <c r="Z80" s="5">
        <v>422.68207999999998</v>
      </c>
      <c r="AA80" s="5">
        <v>60574070</v>
      </c>
      <c r="AB80" s="5">
        <v>77867270.189999998</v>
      </c>
      <c r="AC80" s="5">
        <v>1959.4886799999999</v>
      </c>
      <c r="AD80" s="5">
        <v>86</v>
      </c>
      <c r="AE80" s="5">
        <v>2.5100000000000001E-3</v>
      </c>
      <c r="AF80" s="5">
        <v>6</v>
      </c>
      <c r="AG80" s="5">
        <v>2.4000000000000001E-4</v>
      </c>
      <c r="AH80" s="5">
        <v>16</v>
      </c>
      <c r="AI80" s="5">
        <v>2</v>
      </c>
      <c r="AJ80" s="5">
        <v>1</v>
      </c>
      <c r="AK80" s="5">
        <v>2</v>
      </c>
      <c r="AL80" s="5">
        <v>16</v>
      </c>
      <c r="AM80" s="5">
        <v>252</v>
      </c>
      <c r="AN80" s="5">
        <f t="shared" si="5"/>
        <v>0</v>
      </c>
    </row>
    <row r="81" spans="1:40">
      <c r="A81" s="15">
        <v>5000</v>
      </c>
      <c r="B81" s="1" t="s">
        <v>7</v>
      </c>
      <c r="C81">
        <v>2007</v>
      </c>
      <c r="D81">
        <v>7208.1</v>
      </c>
      <c r="E81" s="13">
        <v>52035</v>
      </c>
      <c r="F81" s="13"/>
      <c r="G81" s="13">
        <v>88</v>
      </c>
      <c r="H81" s="30">
        <v>13.8</v>
      </c>
      <c r="I81" s="9">
        <v>6.2322672752166683</v>
      </c>
      <c r="J81" s="15">
        <v>19.100000000000001</v>
      </c>
      <c r="L81" s="32">
        <v>2848650</v>
      </c>
      <c r="M81" s="8">
        <v>56.3</v>
      </c>
      <c r="N81" s="5">
        <v>5.3</v>
      </c>
      <c r="O81" s="9">
        <v>6.2339648482418566</v>
      </c>
      <c r="P81" s="5">
        <v>31070</v>
      </c>
      <c r="Q81" s="5">
        <v>69.5</v>
      </c>
      <c r="R81" s="5">
        <v>78654</v>
      </c>
      <c r="S81" s="27">
        <v>863.89166224394603</v>
      </c>
      <c r="T81" s="5">
        <v>4809.75</v>
      </c>
      <c r="U81" s="12">
        <v>-2.0236502890323096E-2</v>
      </c>
      <c r="V81" s="5">
        <f t="shared" si="3"/>
        <v>2530.3564846506238</v>
      </c>
      <c r="W81" s="5">
        <f t="shared" si="4"/>
        <v>54.744883251657541</v>
      </c>
      <c r="X81" s="5">
        <v>400000</v>
      </c>
      <c r="Y81" s="5">
        <v>499955.59</v>
      </c>
      <c r="Z81" s="5">
        <v>36.737160000000003</v>
      </c>
      <c r="AA81" s="5">
        <v>60288300</v>
      </c>
      <c r="AB81" s="5">
        <v>75353681.680000007</v>
      </c>
      <c r="AC81" s="5">
        <v>4698.2810799999997</v>
      </c>
      <c r="AD81" s="5">
        <v>54</v>
      </c>
      <c r="AE81" s="5">
        <v>3.3400000000000001E-3</v>
      </c>
      <c r="AF81" s="5">
        <v>6</v>
      </c>
      <c r="AG81" s="5">
        <v>1.9000000000000001E-4</v>
      </c>
      <c r="AH81" s="5">
        <v>21</v>
      </c>
      <c r="AI81" s="5">
        <v>11</v>
      </c>
      <c r="AJ81" s="5">
        <v>21</v>
      </c>
      <c r="AK81" s="5">
        <v>3</v>
      </c>
      <c r="AL81" s="5">
        <v>1</v>
      </c>
      <c r="AM81" s="5">
        <v>233</v>
      </c>
      <c r="AN81" s="5">
        <f t="shared" si="5"/>
        <v>0</v>
      </c>
    </row>
    <row r="82" spans="1:40">
      <c r="A82" s="15">
        <v>5000</v>
      </c>
      <c r="B82" s="1" t="s">
        <v>7</v>
      </c>
      <c r="C82">
        <v>2008</v>
      </c>
      <c r="D82">
        <v>7242.6</v>
      </c>
      <c r="E82" s="13">
        <v>52035</v>
      </c>
      <c r="F82" s="13"/>
      <c r="G82" s="13"/>
      <c r="H82" s="30">
        <v>15.3</v>
      </c>
      <c r="I82" s="9">
        <v>6.1181088034554394</v>
      </c>
      <c r="J82" s="15">
        <v>20.2</v>
      </c>
      <c r="L82" s="32">
        <v>2874554</v>
      </c>
      <c r="M82" s="8">
        <v>56.2</v>
      </c>
      <c r="N82" s="5">
        <v>5.5</v>
      </c>
      <c r="O82" s="9">
        <v>6.1199711017185265</v>
      </c>
      <c r="P82" s="5">
        <v>31940</v>
      </c>
      <c r="Q82" s="5">
        <v>68.900000000000006</v>
      </c>
      <c r="R82" s="5">
        <v>81396</v>
      </c>
      <c r="S82" s="27">
        <v>698.97638281302602</v>
      </c>
      <c r="T82" s="5">
        <v>4551</v>
      </c>
      <c r="U82" s="12">
        <v>2.0192198376911663E-2</v>
      </c>
      <c r="V82" s="5">
        <f t="shared" si="3"/>
        <v>2519.5560772210229</v>
      </c>
      <c r="W82" s="5">
        <f t="shared" si="4"/>
        <v>55.242702027481506</v>
      </c>
      <c r="X82" s="5">
        <v>40685000</v>
      </c>
      <c r="Y82" s="5">
        <v>48971449.859999999</v>
      </c>
      <c r="Z82" s="5">
        <v>3047.1151599999998</v>
      </c>
      <c r="AA82" s="5">
        <v>729784700</v>
      </c>
      <c r="AB82" s="5">
        <v>878422388.14999998</v>
      </c>
      <c r="AC82" s="5">
        <v>39134.562669999999</v>
      </c>
      <c r="AD82" s="5">
        <v>247</v>
      </c>
      <c r="AE82" s="5">
        <v>1.153E-2</v>
      </c>
      <c r="AF82" s="5">
        <v>35</v>
      </c>
      <c r="AG82" s="5">
        <v>1.33E-3</v>
      </c>
      <c r="AH82" s="5">
        <v>31</v>
      </c>
      <c r="AI82" s="5">
        <v>6</v>
      </c>
      <c r="AJ82" s="5">
        <v>2</v>
      </c>
      <c r="AK82" s="5">
        <v>30</v>
      </c>
      <c r="AL82" s="5">
        <v>31</v>
      </c>
      <c r="AM82" s="5">
        <v>781</v>
      </c>
      <c r="AN82" s="5">
        <f t="shared" si="5"/>
        <v>1</v>
      </c>
    </row>
    <row r="83" spans="1:40">
      <c r="A83" s="15">
        <v>5000</v>
      </c>
      <c r="B83" s="1" t="s">
        <v>7</v>
      </c>
      <c r="C83">
        <v>2009</v>
      </c>
      <c r="D83">
        <v>7118.5</v>
      </c>
      <c r="E83" s="13">
        <v>52035</v>
      </c>
      <c r="F83" s="13"/>
      <c r="G83" s="13">
        <v>80</v>
      </c>
      <c r="H83" s="30">
        <v>18.899999999999999</v>
      </c>
      <c r="I83" s="9">
        <v>5.7473788576417322</v>
      </c>
      <c r="J83" s="15">
        <v>20.7</v>
      </c>
      <c r="L83" s="32">
        <v>2896843</v>
      </c>
      <c r="M83" s="8">
        <v>51.6</v>
      </c>
      <c r="N83" s="5">
        <v>7.8</v>
      </c>
      <c r="O83" s="9">
        <v>5.7513753440181929</v>
      </c>
      <c r="P83" s="5">
        <v>31153</v>
      </c>
      <c r="Q83" s="5">
        <v>68.5</v>
      </c>
      <c r="R83" s="5">
        <v>81347</v>
      </c>
      <c r="S83" s="27">
        <v>525.79594782971503</v>
      </c>
      <c r="T83" s="5">
        <v>4255.75</v>
      </c>
      <c r="U83" s="12">
        <v>-2.4009419420508847E-2</v>
      </c>
      <c r="V83" s="5">
        <f t="shared" si="3"/>
        <v>2457.3302729902862</v>
      </c>
      <c r="W83" s="5">
        <f t="shared" si="4"/>
        <v>55.671048332852891</v>
      </c>
      <c r="X83" s="5">
        <v>31045000</v>
      </c>
      <c r="Y83" s="5">
        <v>37501460.729999997</v>
      </c>
      <c r="Z83" s="5">
        <v>2821.3956600000001</v>
      </c>
      <c r="AA83" s="5">
        <v>1116116850</v>
      </c>
      <c r="AB83" s="5">
        <v>1348236823.9400001</v>
      </c>
      <c r="AC83" s="5">
        <v>65446.57258</v>
      </c>
      <c r="AD83" s="5">
        <v>78</v>
      </c>
      <c r="AE83" s="5">
        <v>3.0200000000000001E-3</v>
      </c>
      <c r="AF83" s="5">
        <v>13</v>
      </c>
      <c r="AG83" s="5">
        <v>4.6999999999999999E-4</v>
      </c>
      <c r="AH83" s="5">
        <v>31</v>
      </c>
      <c r="AI83" s="5">
        <v>3</v>
      </c>
      <c r="AJ83" s="5">
        <v>6</v>
      </c>
      <c r="AK83" s="5">
        <v>29</v>
      </c>
      <c r="AL83" s="5">
        <v>31</v>
      </c>
      <c r="AM83" s="5">
        <v>967</v>
      </c>
      <c r="AN83" s="5">
        <f t="shared" si="5"/>
        <v>0</v>
      </c>
    </row>
    <row r="84" spans="1:40">
      <c r="A84" s="15">
        <v>5000</v>
      </c>
      <c r="B84" s="1" t="s">
        <v>7</v>
      </c>
      <c r="C84">
        <v>2010</v>
      </c>
      <c r="D84">
        <v>7629.9</v>
      </c>
      <c r="E84" s="13">
        <v>52035</v>
      </c>
      <c r="F84" s="13"/>
      <c r="G84" s="13">
        <v>170</v>
      </c>
      <c r="H84" s="30">
        <v>15.3</v>
      </c>
      <c r="I84" s="9">
        <v>5.3758471374976713</v>
      </c>
      <c r="J84" s="15">
        <v>22.8</v>
      </c>
      <c r="L84" s="26">
        <v>2921964</v>
      </c>
      <c r="M84" s="8">
        <v>48.7</v>
      </c>
      <c r="N84" s="5">
        <v>8.1999999999999993</v>
      </c>
      <c r="O84" s="9">
        <v>5.3686146961681436</v>
      </c>
      <c r="P84" s="5">
        <v>31927</v>
      </c>
      <c r="Q84" s="5">
        <v>67.900000000000006</v>
      </c>
      <c r="R84" s="5">
        <v>80817</v>
      </c>
      <c r="S84" s="27">
        <v>576.84711537071098</v>
      </c>
      <c r="T84" s="5">
        <v>4314.25</v>
      </c>
      <c r="U84" s="12">
        <v>-5.07309273064417E-2</v>
      </c>
      <c r="V84" s="5">
        <f t="shared" si="3"/>
        <v>2611.223136219337</v>
      </c>
      <c r="W84" s="5">
        <f t="shared" si="4"/>
        <v>56.153819544537328</v>
      </c>
      <c r="X84" s="5">
        <v>3105000</v>
      </c>
      <c r="Y84" s="5">
        <v>3690220.25</v>
      </c>
      <c r="Z84" s="5">
        <v>248.40835000000001</v>
      </c>
      <c r="AA84" s="5">
        <v>58087850</v>
      </c>
      <c r="AB84" s="5">
        <v>69036057.829999998</v>
      </c>
      <c r="AC84" s="5">
        <v>2911.5933399999999</v>
      </c>
      <c r="AD84" s="5">
        <v>73</v>
      </c>
      <c r="AE84" s="5">
        <v>4.0699999999999998E-3</v>
      </c>
      <c r="AF84" s="5">
        <v>36</v>
      </c>
      <c r="AG84" s="5">
        <v>2.49E-3</v>
      </c>
      <c r="AH84" s="5">
        <v>31</v>
      </c>
      <c r="AI84" s="5">
        <v>8</v>
      </c>
      <c r="AJ84" s="5">
        <v>8</v>
      </c>
      <c r="AK84" s="5">
        <v>31</v>
      </c>
      <c r="AL84" s="5">
        <v>31</v>
      </c>
      <c r="AM84" s="5">
        <v>486</v>
      </c>
      <c r="AN84" s="5">
        <f t="shared" si="5"/>
        <v>1</v>
      </c>
    </row>
    <row r="85" spans="1:40">
      <c r="A85" s="15">
        <v>5000</v>
      </c>
      <c r="B85" s="1" t="s">
        <v>7</v>
      </c>
      <c r="C85">
        <v>2011</v>
      </c>
      <c r="D85">
        <v>7875.9</v>
      </c>
      <c r="E85" s="13">
        <v>52035</v>
      </c>
      <c r="F85" s="13"/>
      <c r="G85" s="13">
        <v>577</v>
      </c>
      <c r="H85" s="30">
        <v>18.7</v>
      </c>
      <c r="I85" s="9">
        <v>5.264287121827163</v>
      </c>
      <c r="J85" s="15">
        <v>23.8</v>
      </c>
      <c r="L85" s="26">
        <v>2940667</v>
      </c>
      <c r="M85" s="8">
        <v>47.3</v>
      </c>
      <c r="N85" s="5">
        <v>8.3000000000000007</v>
      </c>
      <c r="O85" s="9">
        <v>5.254164533619079</v>
      </c>
      <c r="P85" s="5">
        <v>33860</v>
      </c>
      <c r="Q85" s="5">
        <v>67.599999999999994</v>
      </c>
      <c r="R85" s="5">
        <v>81010</v>
      </c>
      <c r="S85" s="27">
        <v>520.68532834559801</v>
      </c>
      <c r="T85" s="5">
        <v>4363.75</v>
      </c>
      <c r="U85" s="12">
        <v>-2.5970676134727796E-2</v>
      </c>
      <c r="V85" s="5">
        <f t="shared" si="3"/>
        <v>2678.26992991726</v>
      </c>
      <c r="W85" s="5">
        <f t="shared" si="4"/>
        <v>56.513250696646487</v>
      </c>
      <c r="X85" s="5">
        <v>113985000</v>
      </c>
      <c r="Y85" s="5">
        <v>131323263.19</v>
      </c>
      <c r="Z85" s="5">
        <v>8562.3053199999995</v>
      </c>
      <c r="AA85" s="5">
        <v>519727500</v>
      </c>
      <c r="AB85" s="5">
        <v>598783272.46000004</v>
      </c>
      <c r="AC85" s="5">
        <v>18111.567129999999</v>
      </c>
      <c r="AD85" s="5">
        <v>123</v>
      </c>
      <c r="AE85" s="5">
        <v>3.0699999999999998E-3</v>
      </c>
      <c r="AF85" s="5">
        <v>41</v>
      </c>
      <c r="AG85" s="5">
        <v>1.2099999999999999E-3</v>
      </c>
      <c r="AH85" s="5">
        <v>31</v>
      </c>
      <c r="AI85" s="5">
        <v>31</v>
      </c>
      <c r="AJ85" s="5">
        <v>2</v>
      </c>
      <c r="AK85" s="5">
        <v>31</v>
      </c>
      <c r="AL85" s="5">
        <v>31</v>
      </c>
      <c r="AM85" s="5">
        <v>996</v>
      </c>
      <c r="AN85" s="5">
        <f t="shared" si="5"/>
        <v>1</v>
      </c>
    </row>
    <row r="86" spans="1:40">
      <c r="A86" s="15">
        <v>5000</v>
      </c>
      <c r="B86" s="1" t="s">
        <v>7</v>
      </c>
      <c r="C86">
        <v>2012</v>
      </c>
      <c r="D86">
        <v>8314.5</v>
      </c>
      <c r="E86" s="13">
        <v>52035</v>
      </c>
      <c r="F86" s="13"/>
      <c r="G86" s="13">
        <v>153</v>
      </c>
      <c r="H86" s="30">
        <v>20.100000000000001</v>
      </c>
      <c r="I86" s="9">
        <v>5.6389224945111431</v>
      </c>
      <c r="J86" s="15">
        <v>24</v>
      </c>
      <c r="L86" s="26">
        <v>2952164</v>
      </c>
      <c r="M86" s="8">
        <v>47.4</v>
      </c>
      <c r="N86" s="5">
        <v>7.6</v>
      </c>
      <c r="O86" s="9">
        <v>5.6166406081205444</v>
      </c>
      <c r="P86" s="5">
        <v>36239</v>
      </c>
      <c r="Q86" s="5">
        <v>66</v>
      </c>
      <c r="R86" s="5">
        <v>80740</v>
      </c>
      <c r="S86" s="27">
        <v>598.29261244165002</v>
      </c>
      <c r="T86" s="5">
        <v>4324</v>
      </c>
      <c r="U86" s="12">
        <v>-8.8126969445125436E-2</v>
      </c>
      <c r="V86" s="5">
        <f t="shared" si="3"/>
        <v>2816.4085735074336</v>
      </c>
      <c r="W86" s="5">
        <f t="shared" si="4"/>
        <v>56.734198135870088</v>
      </c>
      <c r="X86" s="5">
        <v>50200</v>
      </c>
      <c r="Y86" s="5">
        <v>56663.32</v>
      </c>
      <c r="Z86" s="5">
        <v>6.2555500000000004</v>
      </c>
      <c r="AA86" s="5">
        <v>180559100</v>
      </c>
      <c r="AB86" s="5">
        <v>203806284.40000001</v>
      </c>
      <c r="AC86" s="5">
        <v>6812.8950599999998</v>
      </c>
      <c r="AD86" s="5">
        <v>17</v>
      </c>
      <c r="AE86" s="5">
        <v>4.0999999999999999E-4</v>
      </c>
      <c r="AF86" s="5">
        <v>8</v>
      </c>
      <c r="AG86" s="5">
        <v>2.4000000000000001E-4</v>
      </c>
      <c r="AH86" s="5">
        <v>25</v>
      </c>
      <c r="AI86" s="5">
        <v>7</v>
      </c>
      <c r="AJ86" s="5">
        <v>2</v>
      </c>
      <c r="AK86" s="5">
        <v>25</v>
      </c>
      <c r="AL86" s="5">
        <v>21</v>
      </c>
      <c r="AM86" s="5">
        <v>630</v>
      </c>
      <c r="AN86" s="5">
        <f t="shared" si="5"/>
        <v>0</v>
      </c>
    </row>
    <row r="87" spans="1:40">
      <c r="A87" s="15">
        <v>5000</v>
      </c>
      <c r="B87" s="1" t="s">
        <v>7</v>
      </c>
      <c r="C87">
        <v>2013</v>
      </c>
      <c r="D87">
        <v>8742.9</v>
      </c>
      <c r="E87" s="17">
        <v>52035</v>
      </c>
      <c r="F87" s="17"/>
      <c r="G87" s="17">
        <v>675</v>
      </c>
      <c r="H87" s="30">
        <v>13.9</v>
      </c>
      <c r="I87" s="9">
        <v>5.6110272146143281</v>
      </c>
      <c r="J87" s="15">
        <v>24</v>
      </c>
      <c r="L87" s="26">
        <v>2959400</v>
      </c>
      <c r="M87" s="8">
        <v>45.5</v>
      </c>
      <c r="N87" s="5">
        <v>7.2</v>
      </c>
      <c r="O87" s="9">
        <v>5.5662371110989612</v>
      </c>
      <c r="P87" s="5">
        <v>36237</v>
      </c>
      <c r="Q87" s="5">
        <v>65.400000000000006</v>
      </c>
      <c r="R87" s="5">
        <v>82590</v>
      </c>
      <c r="S87" s="27">
        <v>547.13746335325004</v>
      </c>
      <c r="T87" s="5">
        <v>4265</v>
      </c>
      <c r="U87" s="12">
        <v>-0.13534559664681975</v>
      </c>
      <c r="V87" s="5">
        <f t="shared" si="3"/>
        <v>2954.2812732310604</v>
      </c>
      <c r="W87" s="5">
        <f t="shared" si="4"/>
        <v>56.873258383780147</v>
      </c>
      <c r="X87" s="5">
        <v>85000</v>
      </c>
      <c r="Y87" s="5">
        <v>94558.78</v>
      </c>
      <c r="Z87" s="5">
        <v>13.40879</v>
      </c>
      <c r="AA87" s="5">
        <v>72305100</v>
      </c>
      <c r="AB87" s="5">
        <v>80436263.219999999</v>
      </c>
      <c r="AC87" s="5">
        <v>4459.74449</v>
      </c>
      <c r="AD87" s="5">
        <v>490</v>
      </c>
      <c r="AE87" s="5">
        <v>4.2700000000000004E-3</v>
      </c>
      <c r="AF87" s="5">
        <v>10</v>
      </c>
      <c r="AG87" s="5">
        <v>5.6999999999999998E-4</v>
      </c>
      <c r="AH87" s="5">
        <v>31</v>
      </c>
      <c r="AI87" s="5">
        <v>2</v>
      </c>
      <c r="AJ87" s="5">
        <v>2</v>
      </c>
      <c r="AK87" s="5">
        <v>31</v>
      </c>
      <c r="AL87" s="5">
        <v>26</v>
      </c>
      <c r="AM87" s="5">
        <v>551</v>
      </c>
      <c r="AN87" s="5">
        <f t="shared" si="5"/>
        <v>0</v>
      </c>
    </row>
    <row r="88" spans="1:40">
      <c r="A88" s="15">
        <v>5000</v>
      </c>
      <c r="B88" s="1" t="s">
        <v>7</v>
      </c>
      <c r="C88">
        <v>2014</v>
      </c>
      <c r="D88">
        <v>8927.2000000000007</v>
      </c>
      <c r="E88" s="13">
        <v>52035</v>
      </c>
      <c r="F88" s="13"/>
      <c r="G88" s="13">
        <v>155</v>
      </c>
      <c r="H88" s="30">
        <v>18.399999999999999</v>
      </c>
      <c r="I88" s="9">
        <v>6.0026732481276044</v>
      </c>
      <c r="J88" s="15">
        <v>25</v>
      </c>
      <c r="L88" s="26">
        <v>2967392</v>
      </c>
      <c r="M88" s="8">
        <v>46.1</v>
      </c>
      <c r="N88" s="5">
        <v>6</v>
      </c>
      <c r="O88" s="9">
        <v>5.9566854415191584</v>
      </c>
      <c r="P88" s="5">
        <v>38264</v>
      </c>
      <c r="Q88" s="5">
        <v>65.400000000000006</v>
      </c>
      <c r="R88" s="5">
        <v>82581</v>
      </c>
      <c r="S88" s="27">
        <v>607.43359058624003</v>
      </c>
      <c r="T88" s="5">
        <v>4500.25</v>
      </c>
      <c r="U88" s="12">
        <v>-7.3366935578501949E-2</v>
      </c>
      <c r="V88" s="5">
        <f t="shared" si="3"/>
        <v>3008.432994360031</v>
      </c>
      <c r="W88" s="5">
        <f t="shared" si="4"/>
        <v>57.02684731430768</v>
      </c>
      <c r="X88" s="5">
        <v>14435000</v>
      </c>
      <c r="Y88" s="5">
        <v>15801969.02</v>
      </c>
      <c r="Z88" s="5">
        <v>1953.3344300000001</v>
      </c>
      <c r="AA88" s="5">
        <v>266334400</v>
      </c>
      <c r="AB88" s="5">
        <v>291555797.67000002</v>
      </c>
      <c r="AC88" s="5">
        <v>4456.2139200000001</v>
      </c>
      <c r="AD88" s="5">
        <v>225</v>
      </c>
      <c r="AE88" s="5">
        <v>2.33E-3</v>
      </c>
      <c r="AF88" s="5">
        <v>23</v>
      </c>
      <c r="AG88" s="5">
        <v>3.6999999999999999E-4</v>
      </c>
      <c r="AH88" s="5">
        <v>27</v>
      </c>
      <c r="AI88" s="5">
        <v>1</v>
      </c>
      <c r="AJ88" s="5">
        <v>2</v>
      </c>
      <c r="AK88" s="5">
        <v>27</v>
      </c>
      <c r="AL88" s="5">
        <v>27</v>
      </c>
      <c r="AM88" s="5">
        <v>551</v>
      </c>
      <c r="AN88" s="5">
        <f t="shared" si="5"/>
        <v>1</v>
      </c>
    </row>
    <row r="89" spans="1:40">
      <c r="A89" s="15">
        <v>5000</v>
      </c>
      <c r="B89" s="1" t="s">
        <v>7</v>
      </c>
      <c r="C89">
        <v>2015</v>
      </c>
      <c r="D89">
        <v>8979.4</v>
      </c>
      <c r="E89" s="13">
        <v>52035</v>
      </c>
      <c r="F89" s="13"/>
      <c r="G89" s="13">
        <v>532</v>
      </c>
      <c r="H89" s="30">
        <v>16.100000000000001</v>
      </c>
      <c r="I89" s="9">
        <v>6.0789390207893774</v>
      </c>
      <c r="J89" s="15">
        <v>26.1</v>
      </c>
      <c r="L89" s="26">
        <v>2978048</v>
      </c>
      <c r="M89" s="8">
        <v>49.2</v>
      </c>
      <c r="N89" s="5">
        <v>5</v>
      </c>
      <c r="O89" s="9">
        <v>6.0340106381641121</v>
      </c>
      <c r="P89" s="5">
        <v>39513</v>
      </c>
      <c r="Q89" s="5">
        <v>67.099999999999994</v>
      </c>
      <c r="R89" s="5">
        <v>83673</v>
      </c>
      <c r="S89" s="27">
        <v>691.87150218924603</v>
      </c>
      <c r="T89" s="5">
        <v>4646.5</v>
      </c>
      <c r="U89" s="12">
        <v>-5.6761678612903335E-4</v>
      </c>
      <c r="V89" s="5">
        <f t="shared" si="3"/>
        <v>3015.1965314192385</v>
      </c>
      <c r="W89" s="5">
        <f t="shared" si="4"/>
        <v>57.231632555011053</v>
      </c>
      <c r="X89" s="5">
        <v>27257000</v>
      </c>
      <c r="Y89" s="5">
        <v>29802814.489999998</v>
      </c>
      <c r="Z89" s="5">
        <v>3224.4738400000001</v>
      </c>
      <c r="AA89" s="5">
        <v>19256316</v>
      </c>
      <c r="AB89" s="5">
        <v>21054863.43</v>
      </c>
      <c r="AC89" s="5">
        <v>979.65998999999999</v>
      </c>
      <c r="AD89" s="5">
        <v>337</v>
      </c>
      <c r="AE89" s="5">
        <v>2.15E-3</v>
      </c>
      <c r="AF89" s="5">
        <v>10</v>
      </c>
      <c r="AG89" s="5">
        <v>3.4000000000000002E-4</v>
      </c>
      <c r="AH89" s="5">
        <v>30</v>
      </c>
      <c r="AI89" s="5">
        <v>7</v>
      </c>
      <c r="AJ89" s="5">
        <v>2</v>
      </c>
      <c r="AK89" s="5">
        <v>30</v>
      </c>
      <c r="AL89" s="5">
        <v>30</v>
      </c>
      <c r="AM89" s="5">
        <v>253</v>
      </c>
      <c r="AN89" s="5">
        <f t="shared" si="5"/>
        <v>0</v>
      </c>
    </row>
    <row r="90" spans="1:40">
      <c r="A90" s="15">
        <v>5000</v>
      </c>
      <c r="B90" s="1" t="s">
        <v>7</v>
      </c>
      <c r="C90">
        <v>2016</v>
      </c>
      <c r="D90">
        <v>9301.7000000000007</v>
      </c>
      <c r="E90" s="13">
        <v>52035</v>
      </c>
      <c r="F90" s="13"/>
      <c r="G90" s="13">
        <v>147</v>
      </c>
      <c r="H90" s="30">
        <v>16</v>
      </c>
      <c r="I90" s="9">
        <v>6.0200126802951885</v>
      </c>
      <c r="J90" s="15">
        <v>26.8</v>
      </c>
      <c r="L90" s="26">
        <v>2989918</v>
      </c>
      <c r="M90" s="8">
        <v>50.3</v>
      </c>
      <c r="N90" s="5">
        <v>4</v>
      </c>
      <c r="O90" s="9">
        <v>5.9570823662767092</v>
      </c>
      <c r="P90" s="5">
        <v>40385</v>
      </c>
      <c r="Q90" s="5">
        <v>67.599999999999994</v>
      </c>
      <c r="R90" s="5">
        <v>84197</v>
      </c>
      <c r="S90" s="27">
        <v>770.66710580990502</v>
      </c>
      <c r="T90" s="5">
        <v>4976.25</v>
      </c>
      <c r="U90" s="12">
        <v>0.23118692310796152</v>
      </c>
      <c r="V90" s="5">
        <f t="shared" si="3"/>
        <v>3111.0217738412894</v>
      </c>
      <c r="W90" s="5">
        <f t="shared" si="4"/>
        <v>57.459748246372634</v>
      </c>
      <c r="X90" s="5">
        <v>200200</v>
      </c>
      <c r="Y90" s="5">
        <v>212309.38</v>
      </c>
      <c r="Z90" s="5">
        <v>14.90497</v>
      </c>
      <c r="AA90" s="5">
        <v>13382800</v>
      </c>
      <c r="AB90" s="5">
        <v>14192277.25</v>
      </c>
      <c r="AC90" s="5">
        <v>752.64009999999996</v>
      </c>
      <c r="AD90" s="5">
        <v>8</v>
      </c>
      <c r="AE90" s="5">
        <v>2.7999999999999998E-4</v>
      </c>
      <c r="AF90" s="5">
        <v>2</v>
      </c>
      <c r="AG90" s="5">
        <v>5.0000000000000002E-5</v>
      </c>
      <c r="AH90" s="5">
        <v>20</v>
      </c>
      <c r="AI90" s="5">
        <v>14</v>
      </c>
      <c r="AJ90" s="5">
        <v>1</v>
      </c>
      <c r="AK90" s="5">
        <v>3</v>
      </c>
      <c r="AL90" s="5">
        <v>20</v>
      </c>
      <c r="AM90" s="5">
        <v>130</v>
      </c>
      <c r="AN90" s="5">
        <f t="shared" si="5"/>
        <v>0</v>
      </c>
    </row>
    <row r="91" spans="1:40">
      <c r="A91" s="15">
        <v>5000</v>
      </c>
      <c r="B91" s="1" t="s">
        <v>7</v>
      </c>
      <c r="C91">
        <v>2017</v>
      </c>
      <c r="D91">
        <v>9663.4</v>
      </c>
      <c r="E91" s="17">
        <v>52035</v>
      </c>
      <c r="F91" s="17"/>
      <c r="G91" s="17">
        <v>701</v>
      </c>
      <c r="H91" s="30">
        <v>14.8</v>
      </c>
      <c r="I91" s="9">
        <v>6.0793763690287683</v>
      </c>
      <c r="J91" s="15">
        <v>27.7</v>
      </c>
      <c r="L91" s="26">
        <v>3001345</v>
      </c>
      <c r="M91" s="8">
        <v>51.2</v>
      </c>
      <c r="N91" s="5">
        <v>3.7</v>
      </c>
      <c r="O91" s="9">
        <v>6.0096716026798314</v>
      </c>
      <c r="P91" s="5">
        <v>41657</v>
      </c>
      <c r="Q91" s="5">
        <v>65</v>
      </c>
      <c r="R91" s="5">
        <v>85102</v>
      </c>
      <c r="S91" s="27">
        <v>911.63427094936299</v>
      </c>
      <c r="T91" s="5">
        <v>5650.75</v>
      </c>
      <c r="U91" s="5"/>
      <c r="V91" s="5">
        <f t="shared" si="3"/>
        <v>3219.6898390554902</v>
      </c>
      <c r="W91" s="5">
        <f t="shared" si="4"/>
        <v>57.679350437205727</v>
      </c>
      <c r="X91" s="5">
        <v>23510500</v>
      </c>
      <c r="Y91" s="5">
        <v>24426806.609999999</v>
      </c>
      <c r="Z91" s="5">
        <v>2082.1549100000002</v>
      </c>
      <c r="AA91" s="5">
        <v>37586000</v>
      </c>
      <c r="AB91" s="5">
        <v>39050890.07</v>
      </c>
      <c r="AC91" s="5">
        <v>2110.86022</v>
      </c>
      <c r="AD91" s="5">
        <v>17</v>
      </c>
      <c r="AE91" s="5">
        <v>3.1E-4</v>
      </c>
      <c r="AF91" s="5">
        <v>9</v>
      </c>
      <c r="AG91" s="5">
        <v>2.7E-4</v>
      </c>
      <c r="AH91" s="5">
        <v>31</v>
      </c>
      <c r="AI91" s="5">
        <v>1</v>
      </c>
      <c r="AJ91" s="5">
        <v>2</v>
      </c>
      <c r="AK91" s="5">
        <v>10</v>
      </c>
      <c r="AL91" s="5">
        <v>31</v>
      </c>
      <c r="AM91" s="5">
        <v>293</v>
      </c>
      <c r="AN91" s="5">
        <f t="shared" si="5"/>
        <v>0</v>
      </c>
    </row>
    <row r="92" spans="1:40">
      <c r="A92" s="15">
        <v>5000</v>
      </c>
      <c r="B92" s="1" t="s">
        <v>7</v>
      </c>
      <c r="C92">
        <v>2018</v>
      </c>
      <c r="D92">
        <v>10167.299999999999</v>
      </c>
      <c r="E92" s="13">
        <v>52035</v>
      </c>
      <c r="F92" s="13"/>
      <c r="G92" s="13">
        <v>138</v>
      </c>
      <c r="H92" s="30">
        <v>15.9</v>
      </c>
      <c r="I92" s="9">
        <v>6.1425134091440148</v>
      </c>
      <c r="J92" s="15">
        <v>27.7</v>
      </c>
      <c r="L92" s="26">
        <v>3009733</v>
      </c>
      <c r="M92" s="8">
        <v>50.9</v>
      </c>
      <c r="N92" s="5">
        <v>3.6</v>
      </c>
      <c r="O92" s="5"/>
      <c r="P92" s="5">
        <v>43325</v>
      </c>
      <c r="Q92" s="5">
        <v>64.7</v>
      </c>
      <c r="R92" s="5">
        <v>86265</v>
      </c>
      <c r="S92" s="27">
        <v>870.75073762837701</v>
      </c>
      <c r="T92" s="5">
        <v>6304</v>
      </c>
      <c r="U92" s="5"/>
      <c r="V92" s="5">
        <f t="shared" si="3"/>
        <v>3378.1401871860394</v>
      </c>
      <c r="W92" s="5">
        <f t="shared" si="4"/>
        <v>57.840549630056692</v>
      </c>
      <c r="X92" s="5">
        <v>36000</v>
      </c>
      <c r="Y92" s="5">
        <v>37153.72</v>
      </c>
      <c r="Z92" s="5">
        <v>1.3408</v>
      </c>
      <c r="AA92" s="5">
        <v>19823000</v>
      </c>
      <c r="AB92" s="5">
        <v>20458287.789999999</v>
      </c>
      <c r="AC92" s="5">
        <v>778.51099999999997</v>
      </c>
      <c r="AD92" s="5">
        <v>12</v>
      </c>
      <c r="AE92" s="5">
        <v>4.0000000000000002E-4</v>
      </c>
      <c r="AF92" s="5">
        <v>3</v>
      </c>
      <c r="AG92" s="5">
        <v>9.0000000000000006E-5</v>
      </c>
      <c r="AH92" s="5">
        <v>3</v>
      </c>
      <c r="AI92" s="5">
        <v>1</v>
      </c>
      <c r="AJ92" s="5">
        <v>1</v>
      </c>
      <c r="AK92" s="5">
        <v>3</v>
      </c>
      <c r="AL92" s="5">
        <v>1</v>
      </c>
      <c r="AM92" s="5">
        <v>218</v>
      </c>
      <c r="AN92" s="5">
        <f t="shared" si="5"/>
        <v>0</v>
      </c>
    </row>
    <row r="93" spans="1:40">
      <c r="A93" s="15">
        <v>5000</v>
      </c>
      <c r="B93" s="1" t="s">
        <v>7</v>
      </c>
      <c r="C93">
        <v>2019</v>
      </c>
      <c r="D93">
        <v>10736.5</v>
      </c>
      <c r="E93" s="13">
        <v>52035</v>
      </c>
      <c r="F93" s="39"/>
      <c r="G93" s="13">
        <v>627</v>
      </c>
      <c r="H93" s="30">
        <v>14.1</v>
      </c>
      <c r="I93" s="13"/>
      <c r="J93" s="15">
        <v>28.5</v>
      </c>
      <c r="L93" s="26">
        <v>3017804</v>
      </c>
      <c r="M93" s="8">
        <v>52.4</v>
      </c>
      <c r="N93" s="5">
        <v>3.5</v>
      </c>
      <c r="O93" s="5"/>
      <c r="P93" s="5">
        <v>44629</v>
      </c>
      <c r="Q93" s="5">
        <v>65.3</v>
      </c>
      <c r="R93" s="5">
        <v>87680</v>
      </c>
      <c r="S93" s="27">
        <v>1026.1588886826701</v>
      </c>
      <c r="T93" s="5">
        <v>6172.75</v>
      </c>
      <c r="U93" s="5"/>
      <c r="V93" s="5">
        <f t="shared" si="3"/>
        <v>3557.7194542786742</v>
      </c>
      <c r="W93" s="5">
        <f t="shared" si="4"/>
        <v>57.995656769482082</v>
      </c>
      <c r="X93" s="5">
        <v>4148000</v>
      </c>
      <c r="Y93" s="5">
        <v>4148000</v>
      </c>
      <c r="Z93" s="5">
        <v>142.27791999999999</v>
      </c>
      <c r="AA93" s="5">
        <v>24794500</v>
      </c>
      <c r="AB93" s="5">
        <v>24794500</v>
      </c>
      <c r="AC93" s="5">
        <v>582.98943999999995</v>
      </c>
      <c r="AD93" s="5">
        <v>21</v>
      </c>
      <c r="AE93" s="5">
        <v>4.2000000000000002E-4</v>
      </c>
      <c r="AF93" s="5">
        <v>5</v>
      </c>
      <c r="AG93" s="5">
        <v>3.0000000000000001E-5</v>
      </c>
      <c r="AH93" s="5">
        <v>12</v>
      </c>
      <c r="AI93" s="5">
        <v>10</v>
      </c>
      <c r="AJ93" s="5">
        <v>1</v>
      </c>
      <c r="AK93" s="5">
        <v>12</v>
      </c>
      <c r="AL93" s="5">
        <v>8</v>
      </c>
      <c r="AM93" s="5">
        <v>213</v>
      </c>
      <c r="AN93" s="5">
        <f t="shared" si="5"/>
        <v>0</v>
      </c>
    </row>
    <row r="94" spans="1:40">
      <c r="A94" s="15">
        <v>6000</v>
      </c>
      <c r="B94" s="1" t="s">
        <v>8</v>
      </c>
      <c r="C94">
        <v>1997</v>
      </c>
      <c r="D94">
        <v>70407.7</v>
      </c>
      <c r="E94" s="13">
        <v>155779</v>
      </c>
      <c r="F94" s="39">
        <v>43.135489999999997</v>
      </c>
      <c r="G94" s="13"/>
      <c r="H94" s="30">
        <v>16.600000000000001</v>
      </c>
      <c r="I94" s="9">
        <v>4.6766118232338316</v>
      </c>
      <c r="J94" s="15">
        <v>194</v>
      </c>
      <c r="K94">
        <v>156.1</v>
      </c>
      <c r="L94" s="16">
        <v>32486010</v>
      </c>
      <c r="M94" s="8">
        <v>556.1</v>
      </c>
      <c r="N94">
        <v>6.4</v>
      </c>
      <c r="O94" s="9">
        <v>4.6771064818310126</v>
      </c>
      <c r="P94" s="5">
        <v>27171</v>
      </c>
      <c r="Q94" s="5">
        <v>55.7</v>
      </c>
      <c r="R94" s="5">
        <v>906423</v>
      </c>
      <c r="S94" s="27">
        <v>9090</v>
      </c>
      <c r="T94" s="5"/>
      <c r="U94" s="5"/>
      <c r="V94" s="5">
        <f t="shared" si="3"/>
        <v>2167.3237187330792</v>
      </c>
      <c r="W94" s="5">
        <f t="shared" si="4"/>
        <v>208.53908421545907</v>
      </c>
      <c r="X94" s="5">
        <v>87180001</v>
      </c>
      <c r="Y94" s="5">
        <v>140766903.12</v>
      </c>
      <c r="Z94" s="5">
        <v>684.85666000000003</v>
      </c>
      <c r="AA94" s="5">
        <v>966035881.00999999</v>
      </c>
      <c r="AB94" s="5">
        <v>1559828833.8</v>
      </c>
      <c r="AC94" s="5">
        <v>95673.582500000004</v>
      </c>
      <c r="AD94" s="5">
        <v>140.96</v>
      </c>
      <c r="AE94" s="5">
        <v>9.7000000000000005E-4</v>
      </c>
      <c r="AF94" s="5">
        <v>44</v>
      </c>
      <c r="AG94" s="5">
        <v>1.9000000000000001E-4</v>
      </c>
      <c r="AH94" s="5">
        <v>730</v>
      </c>
      <c r="AI94" s="5">
        <v>730</v>
      </c>
      <c r="AJ94" s="5">
        <v>17</v>
      </c>
      <c r="AK94" s="5">
        <v>730</v>
      </c>
      <c r="AL94" s="5">
        <v>2</v>
      </c>
      <c r="AM94" s="5">
        <v>182</v>
      </c>
      <c r="AN94" s="5">
        <f t="shared" si="5"/>
        <v>1</v>
      </c>
    </row>
    <row r="95" spans="1:40">
      <c r="A95" s="15">
        <v>6000</v>
      </c>
      <c r="B95" s="1" t="s">
        <v>8</v>
      </c>
      <c r="C95">
        <v>1998</v>
      </c>
      <c r="D95">
        <v>73616.2</v>
      </c>
      <c r="E95" s="13">
        <v>155779</v>
      </c>
      <c r="F95" s="39">
        <v>43.396880000000003</v>
      </c>
      <c r="G95" s="13"/>
      <c r="H95" s="30">
        <v>15.4</v>
      </c>
      <c r="I95" s="9">
        <v>4.8573378602853658</v>
      </c>
      <c r="J95" s="15">
        <v>202.3</v>
      </c>
      <c r="L95" s="16">
        <v>32987675</v>
      </c>
      <c r="M95" s="8">
        <v>615.6</v>
      </c>
      <c r="N95">
        <v>5.9</v>
      </c>
      <c r="O95" s="9">
        <v>4.8800628398485379</v>
      </c>
      <c r="P95" s="5">
        <v>29100</v>
      </c>
      <c r="Q95" s="5">
        <v>56</v>
      </c>
      <c r="R95" s="5">
        <v>996464</v>
      </c>
      <c r="S95" s="27">
        <v>10211</v>
      </c>
      <c r="T95" s="5"/>
      <c r="U95" s="5"/>
      <c r="V95" s="5">
        <f t="shared" si="3"/>
        <v>2231.6274184221834</v>
      </c>
      <c r="W95" s="5">
        <f t="shared" si="4"/>
        <v>211.75944767908382</v>
      </c>
      <c r="X95" s="5">
        <v>1139064000.03</v>
      </c>
      <c r="Y95" s="5">
        <v>1811003314.23</v>
      </c>
      <c r="Z95" s="5">
        <v>7397.7379499999997</v>
      </c>
      <c r="AA95" s="5">
        <v>1091643599.0999999</v>
      </c>
      <c r="AB95" s="5">
        <v>1735609391.6300001</v>
      </c>
      <c r="AC95" s="5">
        <v>25881.650310000001</v>
      </c>
      <c r="AD95" s="5">
        <v>250.98</v>
      </c>
      <c r="AE95" s="5">
        <v>7.6999999999999996E-4</v>
      </c>
      <c r="AF95" s="5">
        <v>41.94</v>
      </c>
      <c r="AG95" s="5">
        <v>1.6000000000000001E-4</v>
      </c>
      <c r="AH95" s="5">
        <v>31</v>
      </c>
      <c r="AI95" s="5">
        <v>27</v>
      </c>
      <c r="AJ95" s="5">
        <v>9</v>
      </c>
      <c r="AK95" s="5">
        <v>30</v>
      </c>
      <c r="AL95" s="5">
        <v>31</v>
      </c>
      <c r="AM95" s="5">
        <v>410</v>
      </c>
      <c r="AN95" s="5">
        <f t="shared" si="5"/>
        <v>1</v>
      </c>
    </row>
    <row r="96" spans="1:40">
      <c r="A96" s="15">
        <v>6000</v>
      </c>
      <c r="B96" s="1" t="s">
        <v>8</v>
      </c>
      <c r="C96">
        <v>1999</v>
      </c>
      <c r="D96">
        <v>78034.5</v>
      </c>
      <c r="E96" s="17">
        <v>155779</v>
      </c>
      <c r="F96" s="40">
        <v>41.226739999999999</v>
      </c>
      <c r="G96" s="17"/>
      <c r="H96" s="30">
        <v>14</v>
      </c>
      <c r="I96" s="9">
        <v>5.095312195107824</v>
      </c>
      <c r="J96" s="15">
        <v>215.7</v>
      </c>
      <c r="L96" s="16">
        <v>33499204</v>
      </c>
      <c r="M96" s="8">
        <v>685</v>
      </c>
      <c r="N96">
        <v>5.2</v>
      </c>
      <c r="O96" s="9">
        <v>5.1104206581545819</v>
      </c>
      <c r="P96" s="5">
        <v>30640</v>
      </c>
      <c r="Q96" s="5">
        <v>55.7</v>
      </c>
      <c r="R96" s="5">
        <v>1024252</v>
      </c>
      <c r="S96" s="27">
        <v>11089</v>
      </c>
      <c r="T96" s="5"/>
      <c r="U96" s="5"/>
      <c r="V96" s="5">
        <f t="shared" si="3"/>
        <v>2329.4434100583408</v>
      </c>
      <c r="W96" s="5">
        <f t="shared" si="4"/>
        <v>215.04313161594311</v>
      </c>
      <c r="X96" s="5">
        <v>10488700.02</v>
      </c>
      <c r="Y96" s="5">
        <v>16315688</v>
      </c>
      <c r="Z96" s="5">
        <v>43.994979999999998</v>
      </c>
      <c r="AA96" s="5">
        <v>139752091.24000001</v>
      </c>
      <c r="AB96" s="5">
        <v>217391240.99000001</v>
      </c>
      <c r="AC96" s="5">
        <v>982.87500999999997</v>
      </c>
      <c r="AD96" s="5">
        <v>274.97000000000003</v>
      </c>
      <c r="AE96" s="5">
        <v>1.64E-3</v>
      </c>
      <c r="AF96" s="5">
        <v>35.020000000000003</v>
      </c>
      <c r="AG96" s="5">
        <v>1.1E-4</v>
      </c>
      <c r="AH96" s="5">
        <v>28</v>
      </c>
      <c r="AI96" s="5">
        <v>8</v>
      </c>
      <c r="AJ96" s="5">
        <v>13</v>
      </c>
      <c r="AK96" s="5">
        <v>28</v>
      </c>
      <c r="AL96" s="5">
        <v>2</v>
      </c>
      <c r="AM96" s="5">
        <v>276</v>
      </c>
      <c r="AN96" s="5">
        <f t="shared" si="5"/>
        <v>1</v>
      </c>
    </row>
    <row r="97" spans="1:40">
      <c r="A97" s="15">
        <v>6000</v>
      </c>
      <c r="B97" s="1" t="s">
        <v>8</v>
      </c>
      <c r="C97">
        <v>2000</v>
      </c>
      <c r="D97">
        <v>83626.100000000006</v>
      </c>
      <c r="E97" s="13">
        <v>155779</v>
      </c>
      <c r="F97" s="39">
        <v>41.468020000000003</v>
      </c>
      <c r="G97" s="13"/>
      <c r="H97" s="30">
        <v>12.7</v>
      </c>
      <c r="I97" s="9">
        <v>5.2988567637625446</v>
      </c>
      <c r="J97" s="15">
        <v>234.1</v>
      </c>
      <c r="L97" s="32">
        <v>33871653</v>
      </c>
      <c r="M97" s="8">
        <v>733.5</v>
      </c>
      <c r="N97">
        <v>4.9000000000000004</v>
      </c>
      <c r="O97" s="9">
        <v>5.308653881540458</v>
      </c>
      <c r="P97" s="5">
        <v>33364</v>
      </c>
      <c r="Q97" s="5">
        <v>57.1</v>
      </c>
      <c r="R97" s="5">
        <v>1008629</v>
      </c>
      <c r="S97" s="27">
        <v>11976</v>
      </c>
      <c r="T97" s="5"/>
      <c r="U97" s="12">
        <v>-0.32860246236776908</v>
      </c>
      <c r="V97" s="5">
        <f t="shared" si="3"/>
        <v>2468.9110980205191</v>
      </c>
      <c r="W97" s="5">
        <f t="shared" si="4"/>
        <v>217.43401228663683</v>
      </c>
      <c r="X97" s="5">
        <v>13010010</v>
      </c>
      <c r="Y97" s="5">
        <v>19579572.510000002</v>
      </c>
      <c r="Z97" s="5">
        <v>48.581249999999997</v>
      </c>
      <c r="AA97" s="5">
        <v>639592309.99000001</v>
      </c>
      <c r="AB97" s="5">
        <v>962562214.53999996</v>
      </c>
      <c r="AC97" s="5">
        <v>17032.39993</v>
      </c>
      <c r="AD97" s="5">
        <v>313.01</v>
      </c>
      <c r="AE97" s="5">
        <v>6.8000000000000005E-4</v>
      </c>
      <c r="AF97" s="5">
        <v>42</v>
      </c>
      <c r="AG97" s="5">
        <v>1E-4</v>
      </c>
      <c r="AH97" s="5">
        <v>10</v>
      </c>
      <c r="AI97" s="5">
        <v>4</v>
      </c>
      <c r="AJ97" s="5">
        <v>10</v>
      </c>
      <c r="AK97" s="5">
        <v>10</v>
      </c>
      <c r="AL97" s="5">
        <v>10</v>
      </c>
      <c r="AM97" s="5">
        <v>266</v>
      </c>
      <c r="AN97" s="5">
        <f t="shared" si="5"/>
        <v>1</v>
      </c>
    </row>
    <row r="98" spans="1:40">
      <c r="A98" s="15">
        <v>6000</v>
      </c>
      <c r="B98" s="1" t="s">
        <v>8</v>
      </c>
      <c r="C98">
        <v>2001</v>
      </c>
      <c r="D98">
        <v>86843</v>
      </c>
      <c r="E98" s="17">
        <v>155779</v>
      </c>
      <c r="F98" s="40">
        <v>37.805030000000002</v>
      </c>
      <c r="G98" s="17"/>
      <c r="H98" s="30">
        <v>12.6</v>
      </c>
      <c r="I98" s="9">
        <v>4.919721295995819</v>
      </c>
      <c r="J98" s="15">
        <v>270.7</v>
      </c>
      <c r="L98" s="32">
        <v>34479458</v>
      </c>
      <c r="M98" s="8">
        <v>780.5</v>
      </c>
      <c r="N98">
        <v>5.4</v>
      </c>
      <c r="O98" s="9">
        <v>4.9304041293545486</v>
      </c>
      <c r="P98" s="5">
        <v>34043</v>
      </c>
      <c r="Q98" s="5">
        <v>58.2</v>
      </c>
      <c r="R98" s="5">
        <v>1034984</v>
      </c>
      <c r="S98" s="27">
        <v>11862</v>
      </c>
      <c r="T98" s="5"/>
      <c r="U98" s="12">
        <v>-0.35213900270398046</v>
      </c>
      <c r="V98" s="5">
        <f t="shared" si="3"/>
        <v>2518.688083786004</v>
      </c>
      <c r="W98" s="5">
        <f t="shared" si="4"/>
        <v>221.33572561128264</v>
      </c>
      <c r="X98" s="5">
        <v>47830000</v>
      </c>
      <c r="Y98" s="5">
        <v>69990733.150000006</v>
      </c>
      <c r="Z98" s="5">
        <v>281.98761999999999</v>
      </c>
      <c r="AA98" s="5">
        <v>98727398.980000004</v>
      </c>
      <c r="AB98" s="5">
        <v>144470061.41</v>
      </c>
      <c r="AC98" s="5">
        <v>2213.9831100000001</v>
      </c>
      <c r="AD98" s="5">
        <v>241</v>
      </c>
      <c r="AE98" s="5">
        <v>2.5999999999999998E-4</v>
      </c>
      <c r="AF98" s="5">
        <v>18</v>
      </c>
      <c r="AG98" s="5">
        <v>5.0000000000000002E-5</v>
      </c>
      <c r="AH98" s="5">
        <v>31</v>
      </c>
      <c r="AI98" s="5">
        <v>9</v>
      </c>
      <c r="AJ98" s="5">
        <v>9</v>
      </c>
      <c r="AK98" s="5">
        <v>31</v>
      </c>
      <c r="AL98" s="5">
        <v>1</v>
      </c>
      <c r="AM98" s="5">
        <v>207</v>
      </c>
      <c r="AN98" s="5">
        <f t="shared" si="5"/>
        <v>0</v>
      </c>
    </row>
    <row r="99" spans="1:40">
      <c r="A99" s="15">
        <v>6000</v>
      </c>
      <c r="B99" s="1" t="s">
        <v>8</v>
      </c>
      <c r="C99">
        <v>2002</v>
      </c>
      <c r="D99">
        <v>92974.7</v>
      </c>
      <c r="E99" s="13">
        <v>155779</v>
      </c>
      <c r="F99" s="39">
        <v>35.494160000000001</v>
      </c>
      <c r="G99" s="13"/>
      <c r="H99" s="30">
        <v>13.1</v>
      </c>
      <c r="I99" s="9">
        <v>4.5131364337829742</v>
      </c>
      <c r="J99" s="15">
        <v>290.5</v>
      </c>
      <c r="L99" s="32">
        <v>34871843</v>
      </c>
      <c r="M99" s="8">
        <v>774.5</v>
      </c>
      <c r="N99">
        <v>6.7</v>
      </c>
      <c r="O99" s="9">
        <v>4.5224694331018194</v>
      </c>
      <c r="P99" s="5">
        <v>34214</v>
      </c>
      <c r="Q99" s="5">
        <v>57.7</v>
      </c>
      <c r="R99" s="5">
        <v>1081197</v>
      </c>
      <c r="S99" s="27">
        <v>13114</v>
      </c>
      <c r="T99" s="5"/>
      <c r="U99" s="12">
        <v>-0.37222036599905622</v>
      </c>
      <c r="V99" s="5">
        <f t="shared" si="3"/>
        <v>2666.182570275967</v>
      </c>
      <c r="W99" s="5">
        <f t="shared" si="4"/>
        <v>223.85458245334738</v>
      </c>
      <c r="X99" s="5">
        <v>37976000</v>
      </c>
      <c r="Y99" s="5">
        <v>54706228.909999996</v>
      </c>
      <c r="Z99" s="5">
        <v>61.106349999999999</v>
      </c>
      <c r="AA99" s="5">
        <v>150814999.91</v>
      </c>
      <c r="AB99" s="5">
        <v>217256159.46000001</v>
      </c>
      <c r="AC99" s="5">
        <v>1457.35247</v>
      </c>
      <c r="AD99" s="5">
        <v>362</v>
      </c>
      <c r="AE99" s="5">
        <v>1.7899999999999999E-3</v>
      </c>
      <c r="AF99" s="5">
        <v>24.99</v>
      </c>
      <c r="AG99" s="5">
        <v>1.2999999999999999E-4</v>
      </c>
      <c r="AH99" s="5">
        <v>29</v>
      </c>
      <c r="AI99" s="5">
        <v>10</v>
      </c>
      <c r="AJ99" s="5">
        <v>13</v>
      </c>
      <c r="AK99" s="5">
        <v>29</v>
      </c>
      <c r="AL99" s="5">
        <v>4</v>
      </c>
      <c r="AM99" s="5">
        <v>330</v>
      </c>
      <c r="AN99" s="5">
        <f t="shared" si="5"/>
        <v>1</v>
      </c>
    </row>
    <row r="100" spans="1:40">
      <c r="A100" s="15">
        <v>6000</v>
      </c>
      <c r="B100" s="1" t="s">
        <v>8</v>
      </c>
      <c r="C100">
        <v>2003</v>
      </c>
      <c r="D100">
        <v>94886.3</v>
      </c>
      <c r="E100" s="17">
        <v>155779</v>
      </c>
      <c r="F100" s="40">
        <v>41.987520000000004</v>
      </c>
      <c r="G100" s="17"/>
      <c r="H100" s="30">
        <v>13.1</v>
      </c>
      <c r="I100" s="9">
        <v>4.5521073653904081</v>
      </c>
      <c r="J100" s="15">
        <v>317.5</v>
      </c>
      <c r="L100" s="32">
        <v>35253159</v>
      </c>
      <c r="M100" s="8">
        <v>796.9</v>
      </c>
      <c r="N100">
        <v>6.8</v>
      </c>
      <c r="O100" s="9">
        <v>4.561880841973184</v>
      </c>
      <c r="P100" s="5">
        <v>35415</v>
      </c>
      <c r="Q100" s="5">
        <v>58.9</v>
      </c>
      <c r="R100" s="5">
        <v>1128598</v>
      </c>
      <c r="S100" s="27">
        <v>15738</v>
      </c>
      <c r="T100" s="5"/>
      <c r="U100" s="12">
        <v>-0.39499504279080205</v>
      </c>
      <c r="V100" s="5">
        <f t="shared" si="3"/>
        <v>2691.5687187068825</v>
      </c>
      <c r="W100" s="5">
        <f t="shared" si="4"/>
        <v>226.30238350483697</v>
      </c>
      <c r="X100" s="5">
        <v>122432000</v>
      </c>
      <c r="Y100" s="5">
        <v>172439138.43000001</v>
      </c>
      <c r="Z100" s="5">
        <v>482.09645</v>
      </c>
      <c r="AA100" s="5">
        <v>2564732829.98</v>
      </c>
      <c r="AB100" s="5">
        <v>3612293514.1399999</v>
      </c>
      <c r="AC100" s="5">
        <v>3520.5181600000001</v>
      </c>
      <c r="AD100" s="5">
        <v>480</v>
      </c>
      <c r="AE100" s="5">
        <v>2.9999999999999997E-4</v>
      </c>
      <c r="AF100" s="5">
        <v>58</v>
      </c>
      <c r="AG100" s="5">
        <v>3.0000000000000001E-5</v>
      </c>
      <c r="AH100" s="5">
        <v>31</v>
      </c>
      <c r="AI100" s="5">
        <v>7</v>
      </c>
      <c r="AJ100" s="5">
        <v>16</v>
      </c>
      <c r="AK100" s="5">
        <v>31</v>
      </c>
      <c r="AL100" s="5">
        <v>30</v>
      </c>
      <c r="AM100" s="5">
        <v>358</v>
      </c>
      <c r="AN100" s="5">
        <f t="shared" si="5"/>
        <v>1</v>
      </c>
    </row>
    <row r="101" spans="1:40">
      <c r="A101" s="15">
        <v>6000</v>
      </c>
      <c r="B101" s="1" t="s">
        <v>8</v>
      </c>
      <c r="C101">
        <v>2004</v>
      </c>
      <c r="D101">
        <v>102504.7</v>
      </c>
      <c r="E101" s="13">
        <v>155779</v>
      </c>
      <c r="F101" s="39">
        <v>34.051099999999998</v>
      </c>
      <c r="G101" s="13"/>
      <c r="H101" s="30">
        <v>13.2</v>
      </c>
      <c r="I101" s="9">
        <v>4.6696674429654159</v>
      </c>
      <c r="J101" s="15">
        <v>325.10000000000002</v>
      </c>
      <c r="L101" s="32">
        <v>35574576</v>
      </c>
      <c r="M101" s="8">
        <v>850.5</v>
      </c>
      <c r="N101">
        <v>6.2</v>
      </c>
      <c r="O101" s="9">
        <v>4.6739536533645198</v>
      </c>
      <c r="P101" s="5">
        <v>37369</v>
      </c>
      <c r="Q101" s="5">
        <v>59.7</v>
      </c>
      <c r="R101" s="5">
        <v>1162915</v>
      </c>
      <c r="S101" s="27">
        <v>17374</v>
      </c>
      <c r="T101" s="5"/>
      <c r="U101" s="12">
        <v>-0.39821880982310132</v>
      </c>
      <c r="V101" s="5">
        <f t="shared" si="3"/>
        <v>2881.4032808149282</v>
      </c>
      <c r="W101" s="5">
        <f t="shared" si="4"/>
        <v>228.36567188131906</v>
      </c>
      <c r="X101" s="5">
        <v>400000</v>
      </c>
      <c r="Y101" s="5">
        <v>548765.43999999994</v>
      </c>
      <c r="Z101" s="5">
        <v>1.5970500000000001</v>
      </c>
      <c r="AA101" s="5">
        <v>55250599.950000003</v>
      </c>
      <c r="AB101" s="5">
        <v>75799050.180000007</v>
      </c>
      <c r="AC101" s="5">
        <v>1576.20848</v>
      </c>
      <c r="AD101" s="5">
        <v>107</v>
      </c>
      <c r="AE101" s="5">
        <v>1.2999999999999999E-4</v>
      </c>
      <c r="AF101" s="5">
        <v>18</v>
      </c>
      <c r="AG101" s="5">
        <v>3.6000000000000002E-4</v>
      </c>
      <c r="AH101" s="5">
        <v>7</v>
      </c>
      <c r="AI101" s="5">
        <v>2</v>
      </c>
      <c r="AJ101" s="5">
        <v>7</v>
      </c>
      <c r="AK101" s="5">
        <v>6</v>
      </c>
      <c r="AL101" s="5">
        <v>2</v>
      </c>
      <c r="AM101" s="5">
        <v>315</v>
      </c>
      <c r="AN101" s="5">
        <f t="shared" si="5"/>
        <v>0</v>
      </c>
    </row>
    <row r="102" spans="1:40">
      <c r="A102" s="15">
        <v>6000</v>
      </c>
      <c r="B102" s="1" t="s">
        <v>8</v>
      </c>
      <c r="C102">
        <v>2005</v>
      </c>
      <c r="D102">
        <v>108430.2</v>
      </c>
      <c r="E102" s="13">
        <v>155779</v>
      </c>
      <c r="F102" s="13"/>
      <c r="G102" s="13"/>
      <c r="H102" s="30">
        <v>13.2</v>
      </c>
      <c r="I102" s="9">
        <v>4.8073998000173717</v>
      </c>
      <c r="J102" s="15">
        <v>339.1</v>
      </c>
      <c r="L102" s="32">
        <v>35827943</v>
      </c>
      <c r="M102" s="8">
        <v>905.4</v>
      </c>
      <c r="N102">
        <v>5.4</v>
      </c>
      <c r="O102" s="9">
        <v>4.8203567300301371</v>
      </c>
      <c r="P102" s="5">
        <v>39279</v>
      </c>
      <c r="Q102" s="5">
        <v>59.7</v>
      </c>
      <c r="R102" s="5">
        <v>1191163</v>
      </c>
      <c r="S102" s="27">
        <v>16445</v>
      </c>
      <c r="T102" s="5">
        <v>68389.25</v>
      </c>
      <c r="U102" s="12">
        <v>-0.42428235341813131</v>
      </c>
      <c r="V102" s="5">
        <f t="shared" si="3"/>
        <v>3026.414326940288</v>
      </c>
      <c r="W102" s="5">
        <f t="shared" si="4"/>
        <v>229.99212345694863</v>
      </c>
      <c r="X102" s="5">
        <v>247326000</v>
      </c>
      <c r="Y102" s="5">
        <v>328190687.36000001</v>
      </c>
      <c r="Z102" s="5">
        <v>583.70784000000003</v>
      </c>
      <c r="AA102" s="5">
        <v>769880749.94000006</v>
      </c>
      <c r="AB102" s="5">
        <v>1021597780.3200001</v>
      </c>
      <c r="AC102" s="5">
        <v>6855.6734200000001</v>
      </c>
      <c r="AD102" s="5">
        <v>52</v>
      </c>
      <c r="AE102" s="5">
        <v>1.1E-4</v>
      </c>
      <c r="AF102" s="5">
        <v>24</v>
      </c>
      <c r="AG102" s="5">
        <v>6.9999999999999994E-5</v>
      </c>
      <c r="AH102" s="5">
        <v>14</v>
      </c>
      <c r="AI102" s="5">
        <v>11</v>
      </c>
      <c r="AJ102" s="5">
        <v>14</v>
      </c>
      <c r="AK102" s="5">
        <v>14</v>
      </c>
      <c r="AL102" s="5">
        <v>5</v>
      </c>
      <c r="AM102" s="5">
        <v>478</v>
      </c>
      <c r="AN102" s="5">
        <f t="shared" si="5"/>
        <v>1</v>
      </c>
    </row>
    <row r="103" spans="1:40">
      <c r="A103" s="15">
        <v>6000</v>
      </c>
      <c r="B103" s="1" t="s">
        <v>8</v>
      </c>
      <c r="C103">
        <v>2006</v>
      </c>
      <c r="D103">
        <v>119308.8</v>
      </c>
      <c r="E103" s="13">
        <v>155779</v>
      </c>
      <c r="F103" s="13"/>
      <c r="G103" s="13"/>
      <c r="H103" s="30">
        <v>12.2</v>
      </c>
      <c r="I103" s="9">
        <v>4.9213827886380024</v>
      </c>
      <c r="J103" s="15">
        <v>359.7</v>
      </c>
      <c r="L103" s="32">
        <v>36021202</v>
      </c>
      <c r="M103" s="8">
        <v>933.8</v>
      </c>
      <c r="N103">
        <v>4.9000000000000004</v>
      </c>
      <c r="O103" s="9">
        <v>4.9336604114449836</v>
      </c>
      <c r="P103" s="5">
        <v>42088</v>
      </c>
      <c r="Q103" s="5">
        <v>60.2</v>
      </c>
      <c r="R103" s="5">
        <v>1234098</v>
      </c>
      <c r="S103" s="27">
        <v>12817</v>
      </c>
      <c r="T103" s="5">
        <v>72031.75</v>
      </c>
      <c r="U103" s="12">
        <v>-0.43930351138085943</v>
      </c>
      <c r="V103" s="5">
        <f t="shared" si="3"/>
        <v>3312.1826417674793</v>
      </c>
      <c r="W103" s="5">
        <f t="shared" si="4"/>
        <v>231.23272071331823</v>
      </c>
      <c r="X103" s="5">
        <v>480770500.00999999</v>
      </c>
      <c r="Y103" s="5">
        <v>618024948.71000004</v>
      </c>
      <c r="Z103" s="5">
        <v>4093.7057599999998</v>
      </c>
      <c r="AA103" s="5">
        <v>587955499.95000005</v>
      </c>
      <c r="AB103" s="5">
        <v>755810033.34000003</v>
      </c>
      <c r="AC103" s="5">
        <v>4815.7041300000001</v>
      </c>
      <c r="AD103" s="5">
        <v>113.01</v>
      </c>
      <c r="AE103" s="5">
        <v>2.5999999999999998E-4</v>
      </c>
      <c r="AF103" s="5">
        <v>57.98</v>
      </c>
      <c r="AG103" s="5">
        <v>2.7999999999999998E-4</v>
      </c>
      <c r="AH103" s="5">
        <v>31</v>
      </c>
      <c r="AI103" s="5">
        <v>15</v>
      </c>
      <c r="AJ103" s="5">
        <v>23</v>
      </c>
      <c r="AK103" s="5">
        <v>31</v>
      </c>
      <c r="AL103" s="5">
        <v>19</v>
      </c>
      <c r="AM103" s="5">
        <v>322</v>
      </c>
      <c r="AN103" s="5">
        <f t="shared" si="5"/>
        <v>1</v>
      </c>
    </row>
    <row r="104" spans="1:40">
      <c r="A104" s="15">
        <v>6000</v>
      </c>
      <c r="B104" s="1" t="s">
        <v>8</v>
      </c>
      <c r="C104">
        <v>2007</v>
      </c>
      <c r="D104">
        <v>124447.9</v>
      </c>
      <c r="E104" s="13">
        <v>155779</v>
      </c>
      <c r="F104" s="13"/>
      <c r="G104" s="13"/>
      <c r="H104" s="30">
        <v>12.7</v>
      </c>
      <c r="I104" s="9">
        <v>4.887146874678951</v>
      </c>
      <c r="J104" s="15">
        <v>386.5</v>
      </c>
      <c r="L104" s="32">
        <v>36250311</v>
      </c>
      <c r="M104" s="8">
        <v>892.8</v>
      </c>
      <c r="N104">
        <v>5.4</v>
      </c>
      <c r="O104" s="9">
        <v>4.8978668138195109</v>
      </c>
      <c r="P104" s="5">
        <v>43629</v>
      </c>
      <c r="Q104" s="5">
        <v>58.3</v>
      </c>
      <c r="R104" s="5">
        <v>1260646</v>
      </c>
      <c r="S104" s="27">
        <v>8839</v>
      </c>
      <c r="T104">
        <v>72289</v>
      </c>
      <c r="U104" s="12">
        <v>-0.51188277373543256</v>
      </c>
      <c r="V104" s="5">
        <f t="shared" si="3"/>
        <v>3433.0160643311447</v>
      </c>
      <c r="W104" s="5">
        <f t="shared" si="4"/>
        <v>232.70345168475853</v>
      </c>
      <c r="X104" s="5">
        <v>1356017000.01</v>
      </c>
      <c r="Y104" s="5">
        <v>1694870707.53</v>
      </c>
      <c r="Z104" s="5">
        <v>5113.7685099999999</v>
      </c>
      <c r="AA104" s="5">
        <v>1445794198.99</v>
      </c>
      <c r="AB104" s="5">
        <v>1807082239.28</v>
      </c>
      <c r="AC104" s="5">
        <v>140033.7225</v>
      </c>
      <c r="AD104" s="5">
        <v>221</v>
      </c>
      <c r="AE104" s="5">
        <v>8.4000000000000003E-4</v>
      </c>
      <c r="AF104" s="5">
        <v>48</v>
      </c>
      <c r="AG104" s="5">
        <v>3.0000000000000001E-5</v>
      </c>
      <c r="AH104" s="5">
        <v>31</v>
      </c>
      <c r="AI104" s="5">
        <v>14</v>
      </c>
      <c r="AJ104" s="5">
        <v>11</v>
      </c>
      <c r="AK104" s="5">
        <v>14</v>
      </c>
      <c r="AL104" s="5">
        <v>31</v>
      </c>
      <c r="AM104" s="5">
        <v>345</v>
      </c>
      <c r="AN104" s="5">
        <f t="shared" si="5"/>
        <v>1</v>
      </c>
    </row>
    <row r="105" spans="1:40">
      <c r="A105" s="15">
        <v>6000</v>
      </c>
      <c r="B105" s="1" t="s">
        <v>8</v>
      </c>
      <c r="C105">
        <v>2008</v>
      </c>
      <c r="D105">
        <v>132411.1</v>
      </c>
      <c r="E105" s="13">
        <v>155779</v>
      </c>
      <c r="F105" s="13"/>
      <c r="G105" s="13"/>
      <c r="H105" s="30">
        <v>14.6</v>
      </c>
      <c r="I105" s="9">
        <v>4.3912810525780008</v>
      </c>
      <c r="J105" s="15">
        <v>409.3</v>
      </c>
      <c r="L105" s="32">
        <v>36604337</v>
      </c>
      <c r="M105" s="8">
        <v>787.9</v>
      </c>
      <c r="N105">
        <v>7.3</v>
      </c>
      <c r="O105" s="9">
        <v>4.397763415917388</v>
      </c>
      <c r="P105" s="5">
        <v>43890</v>
      </c>
      <c r="Q105" s="5">
        <v>57.5</v>
      </c>
      <c r="R105" s="5">
        <v>1293475</v>
      </c>
      <c r="S105" s="27">
        <v>5057</v>
      </c>
      <c r="T105" s="5">
        <v>67953</v>
      </c>
      <c r="U105" s="12">
        <v>-0.47427942905775988</v>
      </c>
      <c r="V105" s="5">
        <f t="shared" si="3"/>
        <v>3617.3609700948823</v>
      </c>
      <c r="W105" s="5">
        <f t="shared" si="4"/>
        <v>234.97606866137284</v>
      </c>
      <c r="X105" s="5">
        <v>255626000</v>
      </c>
      <c r="Y105" s="5">
        <v>307690201.56999999</v>
      </c>
      <c r="Z105" s="5">
        <v>5314.0112900000004</v>
      </c>
      <c r="AA105" s="5">
        <v>247705299.03999999</v>
      </c>
      <c r="AB105" s="5">
        <v>298156264.81999999</v>
      </c>
      <c r="AC105" s="5">
        <v>2369.0789</v>
      </c>
      <c r="AD105" s="5">
        <v>79.010000000000005</v>
      </c>
      <c r="AE105" s="5">
        <v>6.4000000000000005E-4</v>
      </c>
      <c r="AF105" s="5">
        <v>45.02</v>
      </c>
      <c r="AG105" s="5">
        <v>1.5399999999999999E-3</v>
      </c>
      <c r="AH105" s="5">
        <v>31</v>
      </c>
      <c r="AI105" s="5">
        <v>12</v>
      </c>
      <c r="AJ105" s="5">
        <v>31</v>
      </c>
      <c r="AK105" s="5">
        <v>25</v>
      </c>
      <c r="AL105" s="5">
        <v>12</v>
      </c>
      <c r="AM105" s="5">
        <v>513</v>
      </c>
      <c r="AN105" s="5">
        <f t="shared" si="5"/>
        <v>1</v>
      </c>
    </row>
    <row r="106" spans="1:40">
      <c r="A106" s="15">
        <v>6000</v>
      </c>
      <c r="B106" s="1" t="s">
        <v>8</v>
      </c>
      <c r="C106">
        <v>2009</v>
      </c>
      <c r="D106">
        <v>129038.9</v>
      </c>
      <c r="E106" s="13">
        <v>155779</v>
      </c>
      <c r="F106" s="13"/>
      <c r="G106" s="13">
        <v>531</v>
      </c>
      <c r="H106" s="30">
        <v>15.3</v>
      </c>
      <c r="I106" s="9">
        <v>4.1107560680605921</v>
      </c>
      <c r="J106" s="15">
        <v>425.8</v>
      </c>
      <c r="L106" s="32">
        <v>36961229</v>
      </c>
      <c r="M106" s="8">
        <v>623.29999999999995</v>
      </c>
      <c r="N106">
        <v>11.2</v>
      </c>
      <c r="O106" s="9">
        <v>4.1194397073238731</v>
      </c>
      <c r="P106" s="5">
        <v>42044</v>
      </c>
      <c r="Q106" s="5">
        <v>57</v>
      </c>
      <c r="R106" s="5">
        <v>1306004</v>
      </c>
      <c r="S106" s="27">
        <v>2767</v>
      </c>
      <c r="T106" s="5">
        <v>62309</v>
      </c>
      <c r="U106" s="12">
        <v>-0.49397790573166617</v>
      </c>
      <c r="V106" s="5">
        <f t="shared" si="3"/>
        <v>3491.1961396088859</v>
      </c>
      <c r="W106" s="5">
        <f t="shared" si="4"/>
        <v>237.26708349649184</v>
      </c>
      <c r="X106" s="5">
        <v>2400000</v>
      </c>
      <c r="Y106" s="5">
        <v>2899130.46</v>
      </c>
      <c r="Z106" s="5">
        <v>7.9992000000000001</v>
      </c>
      <c r="AA106" s="5">
        <v>53301520.960000001</v>
      </c>
      <c r="AB106" s="5">
        <v>64386693.43</v>
      </c>
      <c r="AC106" s="5">
        <v>190.90716</v>
      </c>
      <c r="AD106" s="5">
        <v>129.99</v>
      </c>
      <c r="AE106" s="5">
        <v>3.8999999999999999E-4</v>
      </c>
      <c r="AF106" s="5">
        <v>17.989999999999998</v>
      </c>
      <c r="AG106" s="5">
        <v>4.6000000000000001E-4</v>
      </c>
      <c r="AH106" s="5">
        <v>28</v>
      </c>
      <c r="AI106" s="5">
        <v>3</v>
      </c>
      <c r="AJ106" s="5">
        <v>16</v>
      </c>
      <c r="AK106" s="5">
        <v>28</v>
      </c>
      <c r="AL106" s="5">
        <v>2</v>
      </c>
      <c r="AM106" s="5">
        <v>364</v>
      </c>
      <c r="AN106" s="5">
        <f t="shared" si="5"/>
        <v>0</v>
      </c>
    </row>
    <row r="107" spans="1:40">
      <c r="A107" s="15">
        <v>6000</v>
      </c>
      <c r="B107" s="1" t="s">
        <v>8</v>
      </c>
      <c r="C107">
        <v>2010</v>
      </c>
      <c r="D107">
        <v>132281.9</v>
      </c>
      <c r="E107" s="13">
        <v>155779</v>
      </c>
      <c r="F107" s="13"/>
      <c r="G107" s="13">
        <v>524</v>
      </c>
      <c r="H107" s="30">
        <v>16.3</v>
      </c>
      <c r="I107" s="9">
        <v>4.2072106863368228</v>
      </c>
      <c r="J107" s="15">
        <v>429.5</v>
      </c>
      <c r="L107" s="26">
        <v>37319502</v>
      </c>
      <c r="M107" s="8">
        <v>560</v>
      </c>
      <c r="N107">
        <v>12.2</v>
      </c>
      <c r="O107" s="9">
        <v>4.2117414559274122</v>
      </c>
      <c r="P107" s="5">
        <v>43636</v>
      </c>
      <c r="Q107" s="5">
        <v>56.1</v>
      </c>
      <c r="R107" s="5">
        <v>1299754</v>
      </c>
      <c r="S107" s="27">
        <v>3594</v>
      </c>
      <c r="T107" s="5">
        <v>63972.5</v>
      </c>
      <c r="U107" s="12">
        <v>-0.47660815150032598</v>
      </c>
      <c r="V107" s="5">
        <f t="shared" si="3"/>
        <v>3544.578381565756</v>
      </c>
      <c r="W107" s="5">
        <f t="shared" si="4"/>
        <v>239.56696345463766</v>
      </c>
      <c r="X107" s="5">
        <v>3200000</v>
      </c>
      <c r="Y107" s="5">
        <v>3803125.53</v>
      </c>
      <c r="Z107" s="5">
        <v>0.38700000000000001</v>
      </c>
      <c r="AA107" s="5">
        <v>261612803.96000001</v>
      </c>
      <c r="AB107" s="5">
        <v>310920729.25999999</v>
      </c>
      <c r="AC107" s="5">
        <v>656.86848999999995</v>
      </c>
      <c r="AD107" s="5">
        <v>67.989999999999995</v>
      </c>
      <c r="AE107" s="5">
        <v>7.6999999999999996E-4</v>
      </c>
      <c r="AF107" s="5">
        <v>17.989999999999998</v>
      </c>
      <c r="AG107" s="5">
        <v>3.0000000000000001E-5</v>
      </c>
      <c r="AH107" s="5">
        <v>8</v>
      </c>
      <c r="AI107" s="5">
        <v>7</v>
      </c>
      <c r="AJ107" s="5">
        <v>4</v>
      </c>
      <c r="AK107" s="5">
        <v>8</v>
      </c>
      <c r="AL107" s="5">
        <v>1</v>
      </c>
      <c r="AM107" s="5">
        <v>393</v>
      </c>
      <c r="AN107" s="5">
        <f t="shared" si="5"/>
        <v>0</v>
      </c>
    </row>
    <row r="108" spans="1:40">
      <c r="A108" s="15">
        <v>6000</v>
      </c>
      <c r="B108" s="1" t="s">
        <v>8</v>
      </c>
      <c r="C108">
        <v>2011</v>
      </c>
      <c r="D108">
        <v>140237.6</v>
      </c>
      <c r="E108" s="17">
        <v>155779</v>
      </c>
      <c r="F108" s="17"/>
      <c r="G108" s="17">
        <v>542</v>
      </c>
      <c r="H108" s="30">
        <v>16.899999999999999</v>
      </c>
      <c r="I108" s="9">
        <v>4.2913841259906382</v>
      </c>
      <c r="J108" s="15">
        <v>453.5</v>
      </c>
      <c r="L108" s="26">
        <v>37638369</v>
      </c>
      <c r="M108" s="8">
        <v>561.5</v>
      </c>
      <c r="N108">
        <v>11.7</v>
      </c>
      <c r="O108" s="9">
        <v>4.2962999030406728</v>
      </c>
      <c r="P108" s="5">
        <v>46175</v>
      </c>
      <c r="Q108" s="5">
        <v>55.3</v>
      </c>
      <c r="R108" s="5">
        <v>1343082</v>
      </c>
      <c r="S108" s="27">
        <v>3749</v>
      </c>
      <c r="T108" s="5">
        <v>67395.25</v>
      </c>
      <c r="U108" s="12">
        <v>-0.36648630057897152</v>
      </c>
      <c r="V108" s="5">
        <f t="shared" si="3"/>
        <v>3725.9212799576944</v>
      </c>
      <c r="W108" s="5">
        <f t="shared" si="4"/>
        <v>241.61388248736992</v>
      </c>
      <c r="X108" s="5">
        <v>22490000</v>
      </c>
      <c r="Y108" s="5">
        <v>25910954.91</v>
      </c>
      <c r="Z108" s="5">
        <v>71.619889999999998</v>
      </c>
      <c r="AA108" s="5">
        <v>121141525.06</v>
      </c>
      <c r="AB108" s="5">
        <v>139568367.91</v>
      </c>
      <c r="AC108" s="5">
        <v>928.38788</v>
      </c>
      <c r="AD108" s="5">
        <v>64</v>
      </c>
      <c r="AE108" s="5">
        <v>2.5000000000000001E-4</v>
      </c>
      <c r="AF108" s="5">
        <v>14.99</v>
      </c>
      <c r="AG108" s="5">
        <v>1.7000000000000001E-4</v>
      </c>
      <c r="AH108" s="5">
        <v>7</v>
      </c>
      <c r="AI108" s="5">
        <v>6</v>
      </c>
      <c r="AJ108" s="5">
        <v>6</v>
      </c>
      <c r="AK108" s="5">
        <v>7</v>
      </c>
      <c r="AL108" s="5">
        <v>2</v>
      </c>
      <c r="AM108" s="5">
        <v>427</v>
      </c>
      <c r="AN108" s="5">
        <f t="shared" si="5"/>
        <v>0</v>
      </c>
    </row>
    <row r="109" spans="1:40">
      <c r="A109" s="15">
        <v>6000</v>
      </c>
      <c r="B109" s="1" t="s">
        <v>8</v>
      </c>
      <c r="C109">
        <v>2012</v>
      </c>
      <c r="D109">
        <v>137409.60000000001</v>
      </c>
      <c r="E109" s="13">
        <v>155779</v>
      </c>
      <c r="F109" s="13"/>
      <c r="G109" s="13">
        <v>601</v>
      </c>
      <c r="H109" s="30">
        <v>15.9</v>
      </c>
      <c r="I109" s="9">
        <v>4.7465873043537563</v>
      </c>
      <c r="J109" s="15">
        <v>446.5</v>
      </c>
      <c r="L109" s="26">
        <v>37948800</v>
      </c>
      <c r="M109" s="8">
        <v>590.20000000000005</v>
      </c>
      <c r="N109">
        <v>10.4</v>
      </c>
      <c r="O109" s="9">
        <v>4.7558084280689812</v>
      </c>
      <c r="P109" s="5">
        <v>48813</v>
      </c>
      <c r="Q109" s="5">
        <v>54.5</v>
      </c>
      <c r="R109" s="5">
        <v>1299697</v>
      </c>
      <c r="S109" s="27">
        <v>4737</v>
      </c>
      <c r="T109" s="5">
        <v>67233</v>
      </c>
      <c r="U109" s="12">
        <v>-0.48540866005001004</v>
      </c>
      <c r="V109" s="5">
        <f t="shared" si="3"/>
        <v>3620.9208196306604</v>
      </c>
      <c r="W109" s="5">
        <f t="shared" si="4"/>
        <v>243.60664787936756</v>
      </c>
      <c r="X109" s="5">
        <v>16375050</v>
      </c>
      <c r="Y109" s="5">
        <v>18483355.800000001</v>
      </c>
      <c r="Z109" s="5">
        <v>43.47146</v>
      </c>
      <c r="AA109" s="5">
        <v>20687836.949999999</v>
      </c>
      <c r="AB109" s="5">
        <v>23351419.23</v>
      </c>
      <c r="AC109" s="5">
        <v>68.971339999999998</v>
      </c>
      <c r="AD109" s="5">
        <v>48</v>
      </c>
      <c r="AE109" s="5">
        <v>6.0000000000000002E-5</v>
      </c>
      <c r="AF109" s="5">
        <v>19.98</v>
      </c>
      <c r="AG109" s="5">
        <v>8.9999999999999998E-4</v>
      </c>
      <c r="AH109" s="5">
        <v>10</v>
      </c>
      <c r="AI109" s="5">
        <v>4</v>
      </c>
      <c r="AJ109" s="5">
        <v>7</v>
      </c>
      <c r="AK109" s="5">
        <v>10</v>
      </c>
      <c r="AL109" s="5">
        <v>1</v>
      </c>
      <c r="AM109" s="5">
        <v>473</v>
      </c>
      <c r="AN109" s="5">
        <f t="shared" si="5"/>
        <v>0</v>
      </c>
    </row>
    <row r="110" spans="1:40">
      <c r="A110" s="15">
        <v>6000</v>
      </c>
      <c r="B110" s="1" t="s">
        <v>8</v>
      </c>
      <c r="C110">
        <v>2013</v>
      </c>
      <c r="D110">
        <v>147771.29999999999</v>
      </c>
      <c r="E110" s="17">
        <v>155779</v>
      </c>
      <c r="F110" s="17"/>
      <c r="G110" s="17">
        <v>574</v>
      </c>
      <c r="H110" s="30">
        <v>15.1</v>
      </c>
      <c r="I110" s="9">
        <v>4.375882236910531</v>
      </c>
      <c r="J110" s="15">
        <v>453.2</v>
      </c>
      <c r="L110" s="26">
        <v>38260787</v>
      </c>
      <c r="M110" s="8">
        <v>637.70000000000005</v>
      </c>
      <c r="N110">
        <v>8.9</v>
      </c>
      <c r="O110" s="9">
        <v>4.3790664104825172</v>
      </c>
      <c r="P110" s="5">
        <v>49303</v>
      </c>
      <c r="Q110" s="5">
        <v>54.3</v>
      </c>
      <c r="R110" s="5">
        <v>1295971</v>
      </c>
      <c r="S110" s="27">
        <v>6470</v>
      </c>
      <c r="T110">
        <v>69751</v>
      </c>
      <c r="U110" s="12">
        <v>-0.46607495091413176</v>
      </c>
      <c r="V110" s="5">
        <f t="shared" si="3"/>
        <v>3862.2127662977759</v>
      </c>
      <c r="W110" s="5">
        <f t="shared" si="4"/>
        <v>245.60940178072784</v>
      </c>
      <c r="X110" s="5">
        <v>440355000.00999999</v>
      </c>
      <c r="Y110" s="5">
        <v>489875690.88999999</v>
      </c>
      <c r="Z110" s="5">
        <v>3051.4847599999998</v>
      </c>
      <c r="AA110" s="5">
        <v>89072725.109999999</v>
      </c>
      <c r="AB110" s="5">
        <v>99089513.549999997</v>
      </c>
      <c r="AC110" s="5">
        <v>485.81211999999999</v>
      </c>
      <c r="AD110" s="5">
        <v>41.03</v>
      </c>
      <c r="AE110" s="5">
        <v>1.82E-3</v>
      </c>
      <c r="AF110" s="5">
        <v>13.98</v>
      </c>
      <c r="AG110" s="5">
        <v>1.6000000000000001E-4</v>
      </c>
      <c r="AH110" s="5">
        <v>30</v>
      </c>
      <c r="AI110" s="5">
        <v>7</v>
      </c>
      <c r="AJ110" s="5">
        <v>30</v>
      </c>
      <c r="AK110" s="5">
        <v>30</v>
      </c>
      <c r="AL110" s="5">
        <v>6</v>
      </c>
      <c r="AM110" s="5">
        <v>405</v>
      </c>
      <c r="AN110" s="5">
        <f t="shared" si="5"/>
        <v>0</v>
      </c>
    </row>
    <row r="111" spans="1:40">
      <c r="A111" s="15">
        <v>6000</v>
      </c>
      <c r="B111" s="1" t="s">
        <v>8</v>
      </c>
      <c r="C111">
        <v>2014</v>
      </c>
      <c r="D111">
        <v>156999.6</v>
      </c>
      <c r="E111" s="13">
        <v>155779</v>
      </c>
      <c r="F111" s="13"/>
      <c r="G111" s="13">
        <v>670</v>
      </c>
      <c r="H111" s="30">
        <v>15.8</v>
      </c>
      <c r="I111" s="9">
        <v>4.6726890959850378</v>
      </c>
      <c r="J111" s="15">
        <v>472.1</v>
      </c>
      <c r="L111" s="26">
        <v>38596972</v>
      </c>
      <c r="M111" s="8">
        <v>674.4</v>
      </c>
      <c r="N111">
        <v>7.5</v>
      </c>
      <c r="O111" s="9">
        <v>4.6793003576194696</v>
      </c>
      <c r="P111" s="5">
        <v>52363</v>
      </c>
      <c r="Q111" s="5">
        <v>54.2</v>
      </c>
      <c r="R111" s="5">
        <v>1338292</v>
      </c>
      <c r="S111" s="27">
        <v>6884</v>
      </c>
      <c r="T111" s="5">
        <v>73517.5</v>
      </c>
      <c r="U111" s="12">
        <v>-0.43388728178316138</v>
      </c>
      <c r="V111" s="5">
        <f t="shared" si="3"/>
        <v>4067.6662407610634</v>
      </c>
      <c r="W111" s="5">
        <f t="shared" si="4"/>
        <v>247.76749112524794</v>
      </c>
      <c r="X111" s="5">
        <v>3000745700</v>
      </c>
      <c r="Y111" s="5">
        <v>3284911023.2800002</v>
      </c>
      <c r="Z111" s="5">
        <v>46962.403209999997</v>
      </c>
      <c r="AA111" s="5">
        <v>844428521.07000005</v>
      </c>
      <c r="AB111" s="5">
        <v>924394412.37</v>
      </c>
      <c r="AC111" s="5">
        <v>6554.4956599999996</v>
      </c>
      <c r="AD111" s="5">
        <v>304.95</v>
      </c>
      <c r="AE111" s="5">
        <v>3.29E-3</v>
      </c>
      <c r="AF111" s="5">
        <v>23.98</v>
      </c>
      <c r="AG111" s="5">
        <v>2.0000000000000001E-4</v>
      </c>
      <c r="AH111" s="5">
        <v>31</v>
      </c>
      <c r="AI111" s="5">
        <v>16</v>
      </c>
      <c r="AJ111" s="5">
        <v>18</v>
      </c>
      <c r="AK111" s="5">
        <v>31</v>
      </c>
      <c r="AL111" s="5">
        <v>31</v>
      </c>
      <c r="AM111" s="5">
        <v>633</v>
      </c>
      <c r="AN111" s="5">
        <f t="shared" si="5"/>
        <v>1</v>
      </c>
    </row>
    <row r="112" spans="1:40">
      <c r="A112" s="15">
        <v>6000</v>
      </c>
      <c r="B112" s="1" t="s">
        <v>8</v>
      </c>
      <c r="C112">
        <v>2015</v>
      </c>
      <c r="D112">
        <v>166504.1</v>
      </c>
      <c r="E112" s="13">
        <v>155779</v>
      </c>
      <c r="F112" s="13"/>
      <c r="G112" s="13">
        <v>640</v>
      </c>
      <c r="H112" s="30">
        <v>13.9</v>
      </c>
      <c r="I112" s="9">
        <v>4.9068411771597775</v>
      </c>
      <c r="J112" s="15">
        <v>512.1</v>
      </c>
      <c r="L112" s="26">
        <v>38918045</v>
      </c>
      <c r="M112" s="5">
        <v>732.1</v>
      </c>
      <c r="N112">
        <v>6.2</v>
      </c>
      <c r="O112" s="9">
        <v>4.9151891875653488</v>
      </c>
      <c r="P112" s="5">
        <v>55833</v>
      </c>
      <c r="Q112" s="5">
        <v>54.3</v>
      </c>
      <c r="R112" s="5">
        <v>1381039</v>
      </c>
      <c r="S112" s="27">
        <v>8141</v>
      </c>
      <c r="T112">
        <v>75790.5</v>
      </c>
      <c r="U112" s="12">
        <v>-0.40917670987723476</v>
      </c>
      <c r="V112" s="5">
        <f t="shared" si="3"/>
        <v>4278.3264164476923</v>
      </c>
      <c r="W112" s="5">
        <f t="shared" si="4"/>
        <v>249.82857124516141</v>
      </c>
      <c r="X112" s="5">
        <v>200000</v>
      </c>
      <c r="Y112" s="5">
        <v>218680.08</v>
      </c>
      <c r="Z112" s="5">
        <v>0.40617999999999999</v>
      </c>
      <c r="AA112" s="5">
        <v>111466595.02</v>
      </c>
      <c r="AB112" s="5">
        <v>121877618.68000001</v>
      </c>
      <c r="AC112" s="5">
        <v>1717.5347300000001</v>
      </c>
      <c r="AD112" s="5">
        <v>54.02</v>
      </c>
      <c r="AE112" s="5">
        <v>2.8300000000000001E-3</v>
      </c>
      <c r="AF112" s="5">
        <v>20.96</v>
      </c>
      <c r="AG112" s="5">
        <v>1.1199999999999999E-3</v>
      </c>
      <c r="AH112" s="5">
        <v>22</v>
      </c>
      <c r="AI112" s="5">
        <v>22</v>
      </c>
      <c r="AJ112" s="5">
        <v>22</v>
      </c>
      <c r="AK112" s="5">
        <v>14</v>
      </c>
      <c r="AL112" s="5">
        <v>1</v>
      </c>
      <c r="AM112" s="5">
        <v>362</v>
      </c>
      <c r="AN112" s="5">
        <f t="shared" si="5"/>
        <v>1</v>
      </c>
    </row>
    <row r="113" spans="1:40">
      <c r="A113" s="15">
        <v>6000</v>
      </c>
      <c r="B113" s="1" t="s">
        <v>8</v>
      </c>
      <c r="C113">
        <v>2016</v>
      </c>
      <c r="D113">
        <v>167126</v>
      </c>
      <c r="E113" s="13">
        <v>155779</v>
      </c>
      <c r="F113" s="13"/>
      <c r="G113" s="13">
        <v>647</v>
      </c>
      <c r="H113" s="30">
        <v>13.9</v>
      </c>
      <c r="I113" s="9">
        <v>4.7939956086797153</v>
      </c>
      <c r="J113" s="15">
        <v>547.20000000000005</v>
      </c>
      <c r="L113" s="26">
        <v>39167117</v>
      </c>
      <c r="M113" s="8">
        <v>775.7</v>
      </c>
      <c r="N113">
        <v>5.5</v>
      </c>
      <c r="O113" s="9">
        <v>4.7849325344681324</v>
      </c>
      <c r="P113" s="5">
        <v>58048</v>
      </c>
      <c r="Q113" s="5">
        <v>53.8</v>
      </c>
      <c r="R113" s="5">
        <v>1435364</v>
      </c>
      <c r="S113" s="27">
        <v>8405</v>
      </c>
      <c r="T113">
        <v>78146.75</v>
      </c>
      <c r="U113" s="12">
        <v>1.49518194545393E-2</v>
      </c>
      <c r="V113" s="5">
        <f t="shared" si="3"/>
        <v>4266.9977471152652</v>
      </c>
      <c r="W113" s="5">
        <f t="shared" si="4"/>
        <v>251.42745171043595</v>
      </c>
      <c r="X113" s="5">
        <v>75000</v>
      </c>
      <c r="Y113" s="5">
        <v>79536.479999999996</v>
      </c>
      <c r="Z113" s="5">
        <v>1.34046</v>
      </c>
      <c r="AA113" s="5">
        <v>82467509.950000003</v>
      </c>
      <c r="AB113" s="5">
        <v>87455672.659999996</v>
      </c>
      <c r="AC113" s="5">
        <v>813.49848999999995</v>
      </c>
      <c r="AD113" s="5">
        <v>42</v>
      </c>
      <c r="AE113" s="5">
        <v>9.0000000000000006E-5</v>
      </c>
      <c r="AF113" s="5">
        <v>21</v>
      </c>
      <c r="AG113" s="5">
        <v>1.06E-3</v>
      </c>
      <c r="AH113" s="5">
        <v>14</v>
      </c>
      <c r="AI113" s="5">
        <v>12</v>
      </c>
      <c r="AJ113" s="5">
        <v>4</v>
      </c>
      <c r="AK113" s="5">
        <v>14</v>
      </c>
      <c r="AL113" s="5">
        <v>1</v>
      </c>
      <c r="AM113" s="5">
        <v>231</v>
      </c>
      <c r="AN113" s="5">
        <f t="shared" si="5"/>
        <v>1</v>
      </c>
    </row>
    <row r="114" spans="1:40">
      <c r="A114" s="15">
        <v>6000</v>
      </c>
      <c r="B114" s="1" t="s">
        <v>8</v>
      </c>
      <c r="C114">
        <v>2017</v>
      </c>
      <c r="D114">
        <v>172391.5</v>
      </c>
      <c r="E114" s="17">
        <v>155779</v>
      </c>
      <c r="F114" s="17"/>
      <c r="G114" s="17">
        <v>757</v>
      </c>
      <c r="H114" s="30">
        <v>12.4</v>
      </c>
      <c r="I114" s="9">
        <v>4.9418385493558397</v>
      </c>
      <c r="J114" s="15">
        <v>563.9</v>
      </c>
      <c r="L114" s="26">
        <v>39358497</v>
      </c>
      <c r="M114" s="8">
        <v>810.3</v>
      </c>
      <c r="N114">
        <v>4.8</v>
      </c>
      <c r="O114" s="9">
        <v>5.2014583258258327</v>
      </c>
      <c r="P114" s="5">
        <v>60549</v>
      </c>
      <c r="Q114" s="5">
        <v>54.4</v>
      </c>
      <c r="R114" s="5">
        <v>1479872</v>
      </c>
      <c r="S114" s="27">
        <v>9199</v>
      </c>
      <c r="T114" s="5">
        <v>81543.25</v>
      </c>
      <c r="U114" s="5"/>
      <c r="V114" s="5">
        <f t="shared" si="3"/>
        <v>4380.0326013465401</v>
      </c>
      <c r="W114" s="5">
        <f t="shared" si="4"/>
        <v>252.65598700723461</v>
      </c>
      <c r="X114" s="5">
        <v>115169</v>
      </c>
      <c r="Y114" s="5">
        <v>119657.64</v>
      </c>
      <c r="Z114" s="5">
        <v>5.6250000000000001E-2</v>
      </c>
      <c r="AA114" s="5">
        <v>920560648.86000001</v>
      </c>
      <c r="AB114" s="5">
        <v>956438907.82000005</v>
      </c>
      <c r="AC114" s="5">
        <v>8983.3988000000008</v>
      </c>
      <c r="AD114" s="5">
        <v>92.97</v>
      </c>
      <c r="AE114" s="5">
        <v>4.28E-3</v>
      </c>
      <c r="AF114" s="5">
        <v>42.92</v>
      </c>
      <c r="AG114" s="5">
        <v>9.6000000000000002E-4</v>
      </c>
      <c r="AH114" s="5">
        <v>29</v>
      </c>
      <c r="AI114" s="5">
        <v>28</v>
      </c>
      <c r="AJ114" s="5">
        <v>24</v>
      </c>
      <c r="AK114" s="5">
        <v>29</v>
      </c>
      <c r="AL114" s="5">
        <v>1</v>
      </c>
      <c r="AM114" s="5">
        <v>542</v>
      </c>
      <c r="AN114" s="5">
        <f t="shared" si="5"/>
        <v>1</v>
      </c>
    </row>
    <row r="115" spans="1:40">
      <c r="A115" s="15">
        <v>6000</v>
      </c>
      <c r="B115" s="1" t="s">
        <v>8</v>
      </c>
      <c r="C115">
        <v>2018</v>
      </c>
      <c r="D115">
        <v>182382.5</v>
      </c>
      <c r="E115" s="13">
        <v>155779</v>
      </c>
      <c r="F115" s="13"/>
      <c r="G115" s="13">
        <v>817</v>
      </c>
      <c r="H115" s="30">
        <v>11.9</v>
      </c>
      <c r="I115" s="9">
        <v>4.7076172494687585</v>
      </c>
      <c r="J115" s="15">
        <v>605.4</v>
      </c>
      <c r="L115" s="26">
        <v>39461588</v>
      </c>
      <c r="M115" s="8">
        <v>860.2</v>
      </c>
      <c r="N115">
        <v>4.3</v>
      </c>
      <c r="O115" s="5"/>
      <c r="P115" s="5">
        <v>63720</v>
      </c>
      <c r="Q115" s="5">
        <v>55.1</v>
      </c>
      <c r="R115" s="5">
        <v>1517847</v>
      </c>
      <c r="S115" s="27">
        <v>9650</v>
      </c>
      <c r="T115">
        <v>90670.5</v>
      </c>
      <c r="U115" s="5"/>
      <c r="V115" s="5">
        <f t="shared" si="3"/>
        <v>4621.7729504448735</v>
      </c>
      <c r="W115" s="5">
        <f t="shared" si="4"/>
        <v>253.31776426861131</v>
      </c>
      <c r="X115" s="5">
        <v>150001099</v>
      </c>
      <c r="Y115" s="5">
        <v>154808336.78</v>
      </c>
      <c r="Z115" s="5">
        <v>1163.52773</v>
      </c>
      <c r="AA115" s="5">
        <v>21056667999.02</v>
      </c>
      <c r="AB115" s="5">
        <v>21731492453.27</v>
      </c>
      <c r="AC115" s="5">
        <v>170028.05426</v>
      </c>
      <c r="AD115" s="5">
        <v>307.99</v>
      </c>
      <c r="AE115" s="5">
        <v>4.0099999999999997E-3</v>
      </c>
      <c r="AF115" s="5">
        <v>132.01</v>
      </c>
      <c r="AG115" s="5">
        <v>1.08E-3</v>
      </c>
      <c r="AH115" s="5">
        <v>31</v>
      </c>
      <c r="AI115" s="5">
        <v>19</v>
      </c>
      <c r="AJ115" s="5">
        <v>19</v>
      </c>
      <c r="AK115" s="5">
        <v>26</v>
      </c>
      <c r="AL115" s="5">
        <v>1</v>
      </c>
      <c r="AM115" s="5">
        <v>295</v>
      </c>
      <c r="AN115" s="5">
        <f t="shared" si="5"/>
        <v>1</v>
      </c>
    </row>
    <row r="116" spans="1:40">
      <c r="A116" s="15">
        <v>6000</v>
      </c>
      <c r="B116" s="1" t="s">
        <v>8</v>
      </c>
      <c r="C116">
        <v>2019</v>
      </c>
      <c r="D116">
        <v>198836.6</v>
      </c>
      <c r="E116" s="13">
        <v>155779</v>
      </c>
      <c r="F116" s="39"/>
      <c r="G116" s="13">
        <v>746</v>
      </c>
      <c r="H116" s="30">
        <v>10.1</v>
      </c>
      <c r="I116" s="13"/>
      <c r="J116" s="15">
        <v>622.29999999999995</v>
      </c>
      <c r="L116" s="26">
        <v>39512223</v>
      </c>
      <c r="M116" s="8">
        <v>882.6</v>
      </c>
      <c r="N116">
        <v>4</v>
      </c>
      <c r="O116" s="5"/>
      <c r="P116" s="5">
        <v>66619</v>
      </c>
      <c r="Q116" s="5">
        <v>54.8</v>
      </c>
      <c r="R116" s="5">
        <v>1553101</v>
      </c>
      <c r="S116" s="27">
        <v>9153</v>
      </c>
      <c r="T116" s="5">
        <v>91369.25</v>
      </c>
      <c r="U116" s="5"/>
      <c r="V116" s="5">
        <f t="shared" si="3"/>
        <v>5032.2807704339994</v>
      </c>
      <c r="W116" s="5">
        <f t="shared" si="4"/>
        <v>253.64280808067841</v>
      </c>
      <c r="X116" s="5">
        <v>20837006.969999999</v>
      </c>
      <c r="Y116" s="5">
        <v>20837006.969999999</v>
      </c>
      <c r="Z116" s="5">
        <v>50.270629999999997</v>
      </c>
      <c r="AA116" s="5">
        <v>127977300.95999999</v>
      </c>
      <c r="AB116" s="5">
        <v>127977300.95999999</v>
      </c>
      <c r="AC116" s="5">
        <v>122.52528</v>
      </c>
      <c r="AD116" s="5">
        <v>84.01</v>
      </c>
      <c r="AE116" s="5">
        <v>1.41E-3</v>
      </c>
      <c r="AF116" s="5">
        <v>31.99</v>
      </c>
      <c r="AG116" s="5">
        <v>1.1E-4</v>
      </c>
      <c r="AH116" s="5">
        <v>27</v>
      </c>
      <c r="AI116" s="5">
        <v>11</v>
      </c>
      <c r="AJ116" s="5">
        <v>22</v>
      </c>
      <c r="AK116" s="5">
        <v>27</v>
      </c>
      <c r="AL116" s="5">
        <v>2</v>
      </c>
      <c r="AM116" s="5">
        <v>451</v>
      </c>
      <c r="AN116" s="5">
        <f t="shared" si="5"/>
        <v>1</v>
      </c>
    </row>
    <row r="117" spans="1:40">
      <c r="A117" s="15">
        <v>8000</v>
      </c>
      <c r="B117" s="1" t="s">
        <v>9</v>
      </c>
      <c r="C117">
        <v>1997</v>
      </c>
      <c r="D117">
        <v>8627.5</v>
      </c>
      <c r="E117" s="13">
        <v>103642</v>
      </c>
      <c r="F117" s="39">
        <v>40.773589999999999</v>
      </c>
      <c r="G117" s="13"/>
      <c r="H117" s="30">
        <v>8.1999999999999993</v>
      </c>
      <c r="I117" s="9">
        <v>6.8967838065408253</v>
      </c>
      <c r="J117" s="15">
        <v>20.6</v>
      </c>
      <c r="K117">
        <v>19.399999999999999</v>
      </c>
      <c r="L117" s="16">
        <v>4018293</v>
      </c>
      <c r="M117" s="8">
        <v>120.5</v>
      </c>
      <c r="N117">
        <v>3.5</v>
      </c>
      <c r="O117" s="9">
        <v>6.8974146888925745</v>
      </c>
      <c r="P117" s="5">
        <v>27675</v>
      </c>
      <c r="Q117" s="5">
        <v>64.099999999999994</v>
      </c>
      <c r="R117" s="5">
        <v>129694</v>
      </c>
      <c r="S117" s="27">
        <v>3533.9532518824999</v>
      </c>
      <c r="T117" s="5"/>
      <c r="U117" s="5"/>
      <c r="V117" s="5">
        <f t="shared" si="3"/>
        <v>2147.0559762565845</v>
      </c>
      <c r="W117" s="5">
        <f t="shared" si="4"/>
        <v>38.77089403909612</v>
      </c>
      <c r="X117" s="5">
        <v>9235000</v>
      </c>
      <c r="Y117" s="5">
        <v>14911474.369999999</v>
      </c>
      <c r="Z117" s="5">
        <v>1244.0546300000001</v>
      </c>
      <c r="AA117" s="5">
        <v>372361399.05000001</v>
      </c>
      <c r="AB117" s="5">
        <v>601240656.05999994</v>
      </c>
      <c r="AC117" s="5">
        <v>4653.5476799999997</v>
      </c>
      <c r="AD117" s="5">
        <v>68</v>
      </c>
      <c r="AE117" s="5">
        <v>2.2599999999999999E-3</v>
      </c>
      <c r="AF117" s="5">
        <v>31.1</v>
      </c>
      <c r="AG117" s="5">
        <v>2.5799999999999998E-3</v>
      </c>
      <c r="AH117" s="5">
        <v>11</v>
      </c>
      <c r="AI117" s="5">
        <v>5</v>
      </c>
      <c r="AJ117" s="5">
        <v>5</v>
      </c>
      <c r="AK117" s="5">
        <v>11</v>
      </c>
      <c r="AL117" s="5">
        <v>1</v>
      </c>
      <c r="AM117" s="5">
        <v>168</v>
      </c>
      <c r="AN117" s="5">
        <f t="shared" si="5"/>
        <v>1</v>
      </c>
    </row>
    <row r="118" spans="1:40">
      <c r="A118" s="15">
        <v>8000</v>
      </c>
      <c r="B118" s="1" t="s">
        <v>9</v>
      </c>
      <c r="C118">
        <v>1998</v>
      </c>
      <c r="D118">
        <v>9300.6</v>
      </c>
      <c r="E118" s="13">
        <v>103642</v>
      </c>
      <c r="F118" s="39">
        <v>61.280549999999998</v>
      </c>
      <c r="G118" s="13"/>
      <c r="H118" s="30">
        <v>9.1999999999999993</v>
      </c>
      <c r="I118" s="9">
        <v>7.3679889765015565</v>
      </c>
      <c r="J118" s="15">
        <v>21.4</v>
      </c>
      <c r="L118" s="16">
        <v>4116639</v>
      </c>
      <c r="M118" s="8">
        <v>134.6</v>
      </c>
      <c r="N118">
        <v>3.6</v>
      </c>
      <c r="O118" s="9">
        <v>7.3478370099274555</v>
      </c>
      <c r="P118" s="5">
        <v>29903</v>
      </c>
      <c r="Q118" s="5">
        <v>65.2</v>
      </c>
      <c r="R118" s="5">
        <v>133060</v>
      </c>
      <c r="S118" s="27">
        <v>4031.1484897662299</v>
      </c>
      <c r="T118" s="5"/>
      <c r="U118" s="5"/>
      <c r="V118" s="5">
        <f t="shared" si="3"/>
        <v>2259.270244488283</v>
      </c>
      <c r="W118" s="5">
        <f t="shared" si="4"/>
        <v>39.719795063777234</v>
      </c>
      <c r="X118" s="5">
        <v>1100000</v>
      </c>
      <c r="Y118" s="5">
        <v>1748895.27</v>
      </c>
      <c r="Z118" s="5">
        <v>69.342799999999997</v>
      </c>
      <c r="AA118" s="5">
        <v>95840300.010000005</v>
      </c>
      <c r="AB118" s="5">
        <v>152376952.34</v>
      </c>
      <c r="AC118" s="5">
        <v>1503.21984</v>
      </c>
      <c r="AD118" s="5">
        <v>38.950000000000003</v>
      </c>
      <c r="AE118" s="5">
        <v>1.66E-3</v>
      </c>
      <c r="AF118" s="5">
        <v>10</v>
      </c>
      <c r="AG118" s="5">
        <v>5.9999999999999995E-4</v>
      </c>
      <c r="AH118" s="5">
        <v>84</v>
      </c>
      <c r="AI118" s="5">
        <v>7</v>
      </c>
      <c r="AJ118" s="5">
        <v>7</v>
      </c>
      <c r="AK118" s="5">
        <v>84</v>
      </c>
      <c r="AL118" s="5">
        <v>2</v>
      </c>
      <c r="AM118" s="5">
        <v>137</v>
      </c>
      <c r="AN118" s="5">
        <f t="shared" si="5"/>
        <v>0</v>
      </c>
    </row>
    <row r="119" spans="1:40">
      <c r="A119" s="15">
        <v>8000</v>
      </c>
      <c r="B119" s="1" t="s">
        <v>9</v>
      </c>
      <c r="C119">
        <v>1999</v>
      </c>
      <c r="D119">
        <v>10086</v>
      </c>
      <c r="E119" s="17">
        <v>103642</v>
      </c>
      <c r="F119" s="40">
        <v>71.863500000000002</v>
      </c>
      <c r="G119" s="17"/>
      <c r="H119" s="30">
        <v>8.5</v>
      </c>
      <c r="I119" s="9">
        <v>7.3641498510063572</v>
      </c>
      <c r="J119" s="15">
        <v>23.5</v>
      </c>
      <c r="L119" s="16">
        <v>4226018</v>
      </c>
      <c r="M119" s="8">
        <v>148.5</v>
      </c>
      <c r="N119">
        <v>3.1</v>
      </c>
      <c r="O119" s="9">
        <v>7.3450839952841243</v>
      </c>
      <c r="P119" s="5">
        <v>31477</v>
      </c>
      <c r="Q119" s="5">
        <v>68.099999999999994</v>
      </c>
      <c r="R119" s="5">
        <v>138842</v>
      </c>
      <c r="S119" s="27">
        <v>4045.86925421355</v>
      </c>
      <c r="T119" s="5"/>
      <c r="U119" s="5"/>
      <c r="V119" s="5">
        <f t="shared" si="3"/>
        <v>2386.6438808353396</v>
      </c>
      <c r="W119" s="5">
        <f t="shared" si="4"/>
        <v>40.775149070840008</v>
      </c>
      <c r="X119" s="5">
        <v>12413999.99</v>
      </c>
      <c r="Y119" s="5">
        <v>19310586.629999999</v>
      </c>
      <c r="Z119" s="5">
        <v>816.51930000000004</v>
      </c>
      <c r="AA119" s="5">
        <v>129266598.90000001</v>
      </c>
      <c r="AB119" s="5">
        <v>201080542.74000001</v>
      </c>
      <c r="AC119" s="5">
        <v>9601.7147100000002</v>
      </c>
      <c r="AD119" s="5">
        <v>43.98</v>
      </c>
      <c r="AE119" s="5">
        <v>2.0899999999999998E-3</v>
      </c>
      <c r="AF119" s="5">
        <v>8.99</v>
      </c>
      <c r="AG119" s="5">
        <v>5.0000000000000001E-4</v>
      </c>
      <c r="AH119" s="5">
        <v>5</v>
      </c>
      <c r="AI119" s="5">
        <v>1</v>
      </c>
      <c r="AJ119" s="5">
        <v>1</v>
      </c>
      <c r="AK119" s="5">
        <v>5</v>
      </c>
      <c r="AL119" s="5">
        <v>5</v>
      </c>
      <c r="AM119" s="5">
        <v>210</v>
      </c>
      <c r="AN119" s="5">
        <f t="shared" si="5"/>
        <v>0</v>
      </c>
    </row>
    <row r="120" spans="1:40">
      <c r="A120" s="15">
        <v>8000</v>
      </c>
      <c r="B120" s="1" t="s">
        <v>9</v>
      </c>
      <c r="C120">
        <v>2000</v>
      </c>
      <c r="D120">
        <v>10888.8</v>
      </c>
      <c r="E120" s="13">
        <v>103642</v>
      </c>
      <c r="F120" s="39">
        <v>67.262619999999998</v>
      </c>
      <c r="G120" s="13"/>
      <c r="H120" s="30">
        <v>9.8000000000000007</v>
      </c>
      <c r="I120" s="9">
        <v>7.6493624936999263</v>
      </c>
      <c r="J120" s="15">
        <v>26.2</v>
      </c>
      <c r="L120" s="32">
        <v>4302086</v>
      </c>
      <c r="M120" s="8">
        <v>163.6</v>
      </c>
      <c r="N120">
        <v>2.8</v>
      </c>
      <c r="O120" s="9">
        <v>7.6370309503411562</v>
      </c>
      <c r="P120" s="5">
        <v>34187</v>
      </c>
      <c r="Q120" s="5">
        <v>68.3</v>
      </c>
      <c r="R120" s="5">
        <v>145008</v>
      </c>
      <c r="S120" s="27">
        <v>4395.8162359549597</v>
      </c>
      <c r="T120" s="5"/>
      <c r="U120" s="12">
        <v>0.25635322401556504</v>
      </c>
      <c r="V120" s="5">
        <f t="shared" si="3"/>
        <v>2531.0512156195855</v>
      </c>
      <c r="W120" s="5">
        <f t="shared" si="4"/>
        <v>41.509098627969358</v>
      </c>
      <c r="X120" s="5">
        <v>15200000</v>
      </c>
      <c r="Y120" s="5">
        <v>22875424.600000001</v>
      </c>
      <c r="Z120" s="5">
        <v>170.19848999999999</v>
      </c>
      <c r="AA120" s="5">
        <v>25630000.010000002</v>
      </c>
      <c r="AB120" s="5">
        <v>38572179.729999997</v>
      </c>
      <c r="AC120" s="5">
        <v>503.56387999999998</v>
      </c>
      <c r="AD120" s="5">
        <v>34</v>
      </c>
      <c r="AE120" s="5">
        <v>2.0200000000000001E-3</v>
      </c>
      <c r="AF120" s="5">
        <v>6.01</v>
      </c>
      <c r="AG120" s="5">
        <v>1.4999999999999999E-4</v>
      </c>
      <c r="AH120" s="5">
        <v>13</v>
      </c>
      <c r="AI120" s="5">
        <v>1</v>
      </c>
      <c r="AJ120" s="5">
        <v>1</v>
      </c>
      <c r="AK120" s="5">
        <v>13</v>
      </c>
      <c r="AL120" s="5">
        <v>1</v>
      </c>
      <c r="AM120" s="5">
        <v>96</v>
      </c>
      <c r="AN120" s="5">
        <f t="shared" si="5"/>
        <v>0</v>
      </c>
    </row>
    <row r="121" spans="1:40">
      <c r="A121" s="15">
        <v>8000</v>
      </c>
      <c r="B121" s="1" t="s">
        <v>9</v>
      </c>
      <c r="C121">
        <v>2001</v>
      </c>
      <c r="D121">
        <v>11258.9</v>
      </c>
      <c r="E121" s="13">
        <v>103642</v>
      </c>
      <c r="F121" s="39">
        <v>42.134099999999997</v>
      </c>
      <c r="G121" s="13"/>
      <c r="H121" s="30">
        <v>8.6999999999999993</v>
      </c>
      <c r="I121" s="9">
        <v>7.4115117011867717</v>
      </c>
      <c r="J121" s="15">
        <v>29.9</v>
      </c>
      <c r="L121" s="32">
        <v>4425687</v>
      </c>
      <c r="M121" s="8">
        <v>167.7</v>
      </c>
      <c r="N121">
        <v>3.8</v>
      </c>
      <c r="O121" s="9">
        <v>7.3914853513840013</v>
      </c>
      <c r="P121" s="5">
        <v>35023</v>
      </c>
      <c r="Q121" s="5">
        <v>68.5</v>
      </c>
      <c r="R121" s="5">
        <v>151025</v>
      </c>
      <c r="S121" s="27">
        <v>4455.2282062992599</v>
      </c>
      <c r="T121" s="5"/>
      <c r="U121" s="12">
        <v>0.24060131459542466</v>
      </c>
      <c r="V121" s="5">
        <f t="shared" si="3"/>
        <v>2543.9892156856099</v>
      </c>
      <c r="W121" s="5">
        <f t="shared" si="4"/>
        <v>42.701674996622991</v>
      </c>
      <c r="X121" s="5">
        <v>4355999.99</v>
      </c>
      <c r="Y121" s="5">
        <v>6374234.4500000002</v>
      </c>
      <c r="Z121" s="5">
        <v>863.85605999999996</v>
      </c>
      <c r="AA121" s="5">
        <v>108620348.95999999</v>
      </c>
      <c r="AB121" s="5">
        <v>158946641.40000001</v>
      </c>
      <c r="AC121" s="5">
        <v>5217.13609</v>
      </c>
      <c r="AD121" s="5">
        <v>56.98</v>
      </c>
      <c r="AE121" s="5">
        <v>6.4000000000000005E-4</v>
      </c>
      <c r="AF121" s="5">
        <v>4.99</v>
      </c>
      <c r="AG121" s="5">
        <v>1.2E-4</v>
      </c>
      <c r="AH121" s="5">
        <v>4</v>
      </c>
      <c r="AI121" s="5">
        <v>1</v>
      </c>
      <c r="AJ121" s="5">
        <v>1</v>
      </c>
      <c r="AK121" s="5">
        <v>4</v>
      </c>
      <c r="AL121" s="5">
        <v>1</v>
      </c>
      <c r="AM121" s="5">
        <v>119</v>
      </c>
      <c r="AN121" s="5">
        <f t="shared" si="5"/>
        <v>0</v>
      </c>
    </row>
    <row r="122" spans="1:40">
      <c r="A122" s="15">
        <v>8000</v>
      </c>
      <c r="B122" s="1" t="s">
        <v>9</v>
      </c>
      <c r="C122">
        <v>2002</v>
      </c>
      <c r="D122">
        <v>11775.2</v>
      </c>
      <c r="E122" s="17">
        <v>103642</v>
      </c>
      <c r="F122" s="40">
        <v>57.357729999999997</v>
      </c>
      <c r="G122" s="17"/>
      <c r="H122" s="30">
        <v>9.8000000000000007</v>
      </c>
      <c r="I122" s="9">
        <v>7.1904764065010136</v>
      </c>
      <c r="J122" s="15">
        <v>32.4</v>
      </c>
      <c r="L122" s="32">
        <v>4490406</v>
      </c>
      <c r="M122" s="8">
        <v>160.4</v>
      </c>
      <c r="N122">
        <v>5.5</v>
      </c>
      <c r="O122" s="9">
        <v>7.1700361277193636</v>
      </c>
      <c r="P122" s="5">
        <v>34608</v>
      </c>
      <c r="Q122" s="5">
        <v>68.900000000000006</v>
      </c>
      <c r="R122" s="5">
        <v>153830</v>
      </c>
      <c r="S122" s="27">
        <v>3984.7351894590802</v>
      </c>
      <c r="T122" s="5"/>
      <c r="U122" s="12">
        <v>0.2327923895959764</v>
      </c>
      <c r="V122" s="5">
        <f t="shared" si="3"/>
        <v>2622.301858673804</v>
      </c>
      <c r="W122" s="5">
        <f t="shared" si="4"/>
        <v>43.326122614384133</v>
      </c>
      <c r="X122" s="5">
        <v>2000</v>
      </c>
      <c r="Y122" s="5">
        <v>2881.09</v>
      </c>
      <c r="Z122" s="5">
        <v>6.2659999999999993E-2</v>
      </c>
      <c r="AA122" s="5">
        <v>92842000</v>
      </c>
      <c r="AB122" s="5">
        <v>133743303.79000001</v>
      </c>
      <c r="AC122" s="5">
        <v>4495.6970000000001</v>
      </c>
      <c r="AD122" s="5">
        <v>45.01</v>
      </c>
      <c r="AE122" s="5">
        <v>2.8E-3</v>
      </c>
      <c r="AF122" s="5">
        <v>9.9499999999999993</v>
      </c>
      <c r="AG122" s="5">
        <v>8.7000000000000001E-4</v>
      </c>
      <c r="AH122" s="5">
        <v>31</v>
      </c>
      <c r="AI122" s="5">
        <v>1</v>
      </c>
      <c r="AJ122" s="5">
        <v>22</v>
      </c>
      <c r="AK122" s="5">
        <v>31</v>
      </c>
      <c r="AL122" s="5">
        <v>1</v>
      </c>
      <c r="AM122" s="5">
        <v>127</v>
      </c>
      <c r="AN122" s="5">
        <f t="shared" si="5"/>
        <v>0</v>
      </c>
    </row>
    <row r="123" spans="1:40">
      <c r="A123" s="15">
        <v>8000</v>
      </c>
      <c r="B123" s="1" t="s">
        <v>9</v>
      </c>
      <c r="C123">
        <v>2003</v>
      </c>
      <c r="D123">
        <v>11907.9</v>
      </c>
      <c r="E123" s="17">
        <v>103642</v>
      </c>
      <c r="F123" s="40">
        <v>52.541469999999997</v>
      </c>
      <c r="G123" s="17"/>
      <c r="H123" s="30">
        <v>9.6999999999999993</v>
      </c>
      <c r="I123" s="9">
        <v>7.1326520375521305</v>
      </c>
      <c r="J123" s="15">
        <v>33.9</v>
      </c>
      <c r="L123" s="32">
        <v>4528732</v>
      </c>
      <c r="M123" s="8">
        <v>149.9</v>
      </c>
      <c r="N123">
        <v>6</v>
      </c>
      <c r="O123" s="9">
        <v>7.1113581220834803</v>
      </c>
      <c r="P123" s="5">
        <v>34935</v>
      </c>
      <c r="Q123" s="5">
        <v>71.3</v>
      </c>
      <c r="R123" s="5">
        <v>156986</v>
      </c>
      <c r="S123" s="27">
        <v>3418.7788082978</v>
      </c>
      <c r="T123" s="5"/>
      <c r="U123" s="12">
        <v>0.28037177831204912</v>
      </c>
      <c r="V123" s="5">
        <f t="shared" si="3"/>
        <v>2629.4114997310503</v>
      </c>
      <c r="W123" s="5">
        <f t="shared" si="4"/>
        <v>43.695914783581948</v>
      </c>
      <c r="X123" s="5">
        <v>9160000</v>
      </c>
      <c r="Y123" s="5">
        <v>12901386.17</v>
      </c>
      <c r="Z123" s="5">
        <v>244.59622999999999</v>
      </c>
      <c r="AA123" s="5">
        <v>103389500.03</v>
      </c>
      <c r="AB123" s="5">
        <v>145618762.27000001</v>
      </c>
      <c r="AC123" s="5">
        <v>2970.2562200000002</v>
      </c>
      <c r="AD123" s="5">
        <v>21</v>
      </c>
      <c r="AE123" s="5">
        <v>9.7000000000000005E-4</v>
      </c>
      <c r="AF123" s="5">
        <v>7.99</v>
      </c>
      <c r="AG123" s="5">
        <v>3.4000000000000002E-4</v>
      </c>
      <c r="AH123" s="5">
        <v>3</v>
      </c>
      <c r="AI123" s="5">
        <v>1</v>
      </c>
      <c r="AJ123" s="5">
        <v>3</v>
      </c>
      <c r="AK123" s="5">
        <v>3</v>
      </c>
      <c r="AL123" s="5">
        <v>1</v>
      </c>
      <c r="AM123" s="5">
        <v>155</v>
      </c>
      <c r="AN123" s="5">
        <f t="shared" si="5"/>
        <v>0</v>
      </c>
    </row>
    <row r="124" spans="1:40">
      <c r="A124" s="15">
        <v>8000</v>
      </c>
      <c r="B124" s="1" t="s">
        <v>9</v>
      </c>
      <c r="C124">
        <v>2004</v>
      </c>
      <c r="D124">
        <v>12777.1</v>
      </c>
      <c r="E124" s="13">
        <v>103642</v>
      </c>
      <c r="F124" s="39">
        <v>53.555340000000001</v>
      </c>
      <c r="G124" s="13"/>
      <c r="H124" s="30">
        <v>10</v>
      </c>
      <c r="I124" s="9">
        <v>7.1399216553716007</v>
      </c>
      <c r="J124" s="15">
        <v>34.4</v>
      </c>
      <c r="L124" s="32">
        <v>4575013</v>
      </c>
      <c r="M124" s="8">
        <v>151.30000000000001</v>
      </c>
      <c r="N124">
        <v>5.5</v>
      </c>
      <c r="O124" s="9">
        <v>7.1188298796798035</v>
      </c>
      <c r="P124" s="5">
        <v>35870</v>
      </c>
      <c r="Q124" s="5">
        <v>71.099999999999994</v>
      </c>
      <c r="R124" s="5">
        <v>160104</v>
      </c>
      <c r="S124" s="27">
        <v>3738.70511712597</v>
      </c>
      <c r="T124" s="5"/>
      <c r="U124" s="12">
        <v>0.27761033330040058</v>
      </c>
      <c r="V124" s="5">
        <f t="shared" si="3"/>
        <v>2792.8008073419683</v>
      </c>
      <c r="W124" s="5">
        <f t="shared" si="4"/>
        <v>44.142461550336733</v>
      </c>
      <c r="X124" s="5">
        <v>3800</v>
      </c>
      <c r="Y124" s="5">
        <v>5213.2700000000004</v>
      </c>
      <c r="Z124" s="5">
        <v>0.57543999999999995</v>
      </c>
      <c r="AA124" s="5">
        <v>155850600.03</v>
      </c>
      <c r="AB124" s="5">
        <v>213813559.69999999</v>
      </c>
      <c r="AC124" s="5">
        <v>1001.17207</v>
      </c>
      <c r="AD124" s="5">
        <v>48.98</v>
      </c>
      <c r="AE124" s="5">
        <v>3.9899999999999996E-3</v>
      </c>
      <c r="AF124" s="5">
        <v>6.98</v>
      </c>
      <c r="AG124" s="5">
        <v>4.2000000000000002E-4</v>
      </c>
      <c r="AH124" s="5">
        <v>2</v>
      </c>
      <c r="AI124" s="5">
        <v>1</v>
      </c>
      <c r="AJ124" s="5">
        <v>2</v>
      </c>
      <c r="AK124" s="5">
        <v>2</v>
      </c>
      <c r="AL124" s="5">
        <v>1</v>
      </c>
      <c r="AM124" s="5">
        <v>99</v>
      </c>
      <c r="AN124" s="5">
        <f t="shared" si="5"/>
        <v>0</v>
      </c>
    </row>
    <row r="125" spans="1:40">
      <c r="A125" s="15">
        <v>8000</v>
      </c>
      <c r="B125" s="1" t="s">
        <v>9</v>
      </c>
      <c r="C125">
        <v>2005</v>
      </c>
      <c r="D125">
        <v>13869.8</v>
      </c>
      <c r="E125" s="13">
        <v>103642</v>
      </c>
      <c r="F125" s="13"/>
      <c r="G125" s="13"/>
      <c r="H125" s="30">
        <v>11.4</v>
      </c>
      <c r="I125" s="9">
        <v>7.2498175289258517</v>
      </c>
      <c r="J125" s="15">
        <v>35.1</v>
      </c>
      <c r="L125" s="32">
        <v>4631888</v>
      </c>
      <c r="M125" s="8">
        <v>160</v>
      </c>
      <c r="N125">
        <v>5</v>
      </c>
      <c r="O125" s="9">
        <v>7.2349518847811609</v>
      </c>
      <c r="P125" s="5">
        <v>37841</v>
      </c>
      <c r="Q125" s="5">
        <v>71</v>
      </c>
      <c r="R125" s="5">
        <v>166540</v>
      </c>
      <c r="S125" s="27">
        <v>3786.1190171542698</v>
      </c>
      <c r="T125" s="5">
        <v>4577</v>
      </c>
      <c r="U125" s="12">
        <v>0.29092384949286393</v>
      </c>
      <c r="V125" s="5">
        <f t="shared" si="3"/>
        <v>2994.4160998711541</v>
      </c>
      <c r="W125" s="5">
        <f t="shared" si="4"/>
        <v>44.691225564925418</v>
      </c>
      <c r="X125" s="5">
        <v>25500</v>
      </c>
      <c r="Y125" s="5">
        <v>33837.379999999997</v>
      </c>
      <c r="Z125" s="5">
        <v>0.4793</v>
      </c>
      <c r="AA125" s="5">
        <v>8056400</v>
      </c>
      <c r="AB125" s="5">
        <v>10690487.33</v>
      </c>
      <c r="AC125" s="5">
        <v>1108.9940300000001</v>
      </c>
      <c r="AD125" s="5">
        <v>35.03</v>
      </c>
      <c r="AE125" s="5">
        <v>1.83E-3</v>
      </c>
      <c r="AF125" s="5">
        <v>12.98</v>
      </c>
      <c r="AG125" s="5">
        <v>4.8999999999999998E-4</v>
      </c>
      <c r="AH125" s="5">
        <v>16</v>
      </c>
      <c r="AI125" s="5">
        <v>2</v>
      </c>
      <c r="AJ125" s="5">
        <v>1</v>
      </c>
      <c r="AK125" s="5">
        <v>16</v>
      </c>
      <c r="AL125" s="5">
        <v>1</v>
      </c>
      <c r="AM125" s="5">
        <v>138</v>
      </c>
      <c r="AN125" s="5">
        <f t="shared" si="5"/>
        <v>0</v>
      </c>
    </row>
    <row r="126" spans="1:40">
      <c r="A126" s="15">
        <v>8000</v>
      </c>
      <c r="B126" s="1" t="s">
        <v>9</v>
      </c>
      <c r="C126">
        <v>2006</v>
      </c>
      <c r="D126">
        <v>14551.8</v>
      </c>
      <c r="E126" s="13">
        <v>103642</v>
      </c>
      <c r="F126" s="13"/>
      <c r="G126" s="13"/>
      <c r="H126" s="30">
        <v>9.6999999999999993</v>
      </c>
      <c r="I126" s="9">
        <v>7.361991612335367</v>
      </c>
      <c r="J126" s="15">
        <v>37.1</v>
      </c>
      <c r="L126" s="32">
        <v>4720423</v>
      </c>
      <c r="M126" s="8">
        <v>167.8</v>
      </c>
      <c r="N126">
        <v>4.3</v>
      </c>
      <c r="O126" s="9">
        <v>7.3437131397523743</v>
      </c>
      <c r="P126" s="5">
        <v>40140</v>
      </c>
      <c r="Q126" s="5">
        <v>70.099999999999994</v>
      </c>
      <c r="R126" s="5">
        <v>171682</v>
      </c>
      <c r="S126" s="27">
        <v>3266.0968119014101</v>
      </c>
      <c r="T126" s="5">
        <v>4840.25</v>
      </c>
      <c r="U126" s="12">
        <v>0.2927950316250727</v>
      </c>
      <c r="V126" s="5">
        <f t="shared" si="3"/>
        <v>3082.7322042960977</v>
      </c>
      <c r="W126" s="5">
        <f t="shared" si="4"/>
        <v>45.545464194052606</v>
      </c>
      <c r="X126" s="5">
        <v>40000</v>
      </c>
      <c r="Y126" s="5">
        <v>51419.54</v>
      </c>
      <c r="Z126" s="5">
        <v>2.06446</v>
      </c>
      <c r="AA126" s="5">
        <v>22055999.960000001</v>
      </c>
      <c r="AB126" s="5">
        <v>28352734.309999999</v>
      </c>
      <c r="AC126" s="5">
        <v>636.64327000000003</v>
      </c>
      <c r="AD126" s="5">
        <v>20.010000000000002</v>
      </c>
      <c r="AE126" s="5">
        <v>1.0499999999999999E-3</v>
      </c>
      <c r="AF126" s="5">
        <v>9.99</v>
      </c>
      <c r="AG126" s="5">
        <v>7.2000000000000005E-4</v>
      </c>
      <c r="AH126" s="5">
        <v>6</v>
      </c>
      <c r="AI126" s="5">
        <v>1</v>
      </c>
      <c r="AJ126" s="5">
        <v>1</v>
      </c>
      <c r="AK126" s="5">
        <v>6</v>
      </c>
      <c r="AL126" s="5">
        <v>1</v>
      </c>
      <c r="AM126" s="5">
        <v>127</v>
      </c>
      <c r="AN126" s="5">
        <f t="shared" si="5"/>
        <v>0</v>
      </c>
    </row>
    <row r="127" spans="1:40">
      <c r="A127" s="15">
        <v>8000</v>
      </c>
      <c r="B127" s="1" t="s">
        <v>9</v>
      </c>
      <c r="C127">
        <v>2007</v>
      </c>
      <c r="D127">
        <v>15388.3</v>
      </c>
      <c r="E127" s="13">
        <v>103642</v>
      </c>
      <c r="F127" s="13"/>
      <c r="G127" s="13"/>
      <c r="H127" s="30">
        <v>9.8000000000000007</v>
      </c>
      <c r="I127" s="9">
        <v>7.082102765309128</v>
      </c>
      <c r="J127" s="15">
        <v>40.299999999999997</v>
      </c>
      <c r="L127" s="32">
        <v>4803868</v>
      </c>
      <c r="M127" s="8">
        <v>167.8</v>
      </c>
      <c r="N127">
        <v>3.7</v>
      </c>
      <c r="O127" s="9">
        <v>7.0650669190018531</v>
      </c>
      <c r="P127" s="5">
        <v>42024</v>
      </c>
      <c r="Q127" s="5">
        <v>70.2</v>
      </c>
      <c r="R127" s="5">
        <v>175442</v>
      </c>
      <c r="S127" s="27">
        <v>2505.31209503848</v>
      </c>
      <c r="T127" s="5">
        <v>4503.5</v>
      </c>
      <c r="U127" s="12">
        <v>0.26282577627053311</v>
      </c>
      <c r="V127" s="5">
        <f t="shared" si="3"/>
        <v>3203.3144957355194</v>
      </c>
      <c r="W127" s="5">
        <f t="shared" si="4"/>
        <v>46.350591459061</v>
      </c>
      <c r="X127" s="5">
        <v>320000.01</v>
      </c>
      <c r="Y127" s="5">
        <v>399964.5</v>
      </c>
      <c r="Z127" s="5">
        <v>141.1147</v>
      </c>
      <c r="AA127" s="5">
        <v>10947514.02</v>
      </c>
      <c r="AB127" s="5">
        <v>13683177.060000001</v>
      </c>
      <c r="AC127" s="5">
        <v>1047.4705799999999</v>
      </c>
      <c r="AD127" s="5">
        <v>23</v>
      </c>
      <c r="AE127" s="5">
        <v>9.3999999999999997E-4</v>
      </c>
      <c r="AF127" s="5">
        <v>8.01</v>
      </c>
      <c r="AG127" s="5">
        <v>2.9999999999999997E-4</v>
      </c>
      <c r="AH127" s="5">
        <v>3</v>
      </c>
      <c r="AI127" s="5">
        <v>1</v>
      </c>
      <c r="AJ127" s="5">
        <v>1</v>
      </c>
      <c r="AK127" s="5">
        <v>3</v>
      </c>
      <c r="AL127" s="5">
        <v>1</v>
      </c>
      <c r="AM127" s="5">
        <v>183</v>
      </c>
      <c r="AN127" s="5">
        <f t="shared" si="5"/>
        <v>0</v>
      </c>
    </row>
    <row r="128" spans="1:40">
      <c r="A128" s="15">
        <v>8000</v>
      </c>
      <c r="B128" s="1" t="s">
        <v>9</v>
      </c>
      <c r="C128">
        <v>2008</v>
      </c>
      <c r="D128">
        <v>15520.1</v>
      </c>
      <c r="E128" s="13">
        <v>103642</v>
      </c>
      <c r="F128" s="13"/>
      <c r="G128" s="13"/>
      <c r="H128" s="30">
        <v>11</v>
      </c>
      <c r="I128" s="9">
        <v>6.890567972620893</v>
      </c>
      <c r="J128" s="15">
        <v>42.8</v>
      </c>
      <c r="L128" s="32">
        <v>4889730</v>
      </c>
      <c r="M128" s="8">
        <v>161.80000000000001</v>
      </c>
      <c r="N128">
        <v>4.8</v>
      </c>
      <c r="O128" s="9">
        <v>6.8662938260121029</v>
      </c>
      <c r="P128" s="5">
        <v>42689</v>
      </c>
      <c r="Q128" s="5">
        <v>69</v>
      </c>
      <c r="R128" s="5">
        <v>175410</v>
      </c>
      <c r="S128" s="27">
        <v>1614.35367736443</v>
      </c>
      <c r="T128" s="5">
        <v>3282.75</v>
      </c>
      <c r="U128" s="12">
        <v>0.25542980870625681</v>
      </c>
      <c r="V128" s="5">
        <f t="shared" si="3"/>
        <v>3174.0198334059346</v>
      </c>
      <c r="W128" s="5">
        <f t="shared" si="4"/>
        <v>47.179039385577276</v>
      </c>
      <c r="X128" s="5">
        <v>359500</v>
      </c>
      <c r="Y128" s="5">
        <v>432720.54</v>
      </c>
      <c r="Z128" s="5">
        <v>15.84543</v>
      </c>
      <c r="AA128" s="5">
        <v>170732848.99000001</v>
      </c>
      <c r="AB128" s="5">
        <v>205506578.75999999</v>
      </c>
      <c r="AC128" s="5">
        <v>2269.9265300000002</v>
      </c>
      <c r="AD128" s="5">
        <v>100.98</v>
      </c>
      <c r="AE128" s="5">
        <v>9.7000000000000005E-4</v>
      </c>
      <c r="AF128" s="5">
        <v>11.97</v>
      </c>
      <c r="AG128" s="5">
        <v>1.72E-3</v>
      </c>
      <c r="AH128" s="5">
        <v>10</v>
      </c>
      <c r="AI128" s="5">
        <v>1</v>
      </c>
      <c r="AJ128" s="5">
        <v>1</v>
      </c>
      <c r="AK128" s="5">
        <v>10</v>
      </c>
      <c r="AL128" s="5">
        <v>10</v>
      </c>
      <c r="AM128" s="5">
        <v>165</v>
      </c>
      <c r="AN128" s="5">
        <f t="shared" si="5"/>
        <v>0</v>
      </c>
    </row>
    <row r="129" spans="1:40">
      <c r="A129" s="15">
        <v>8000</v>
      </c>
      <c r="B129" s="1" t="s">
        <v>9</v>
      </c>
      <c r="C129">
        <v>2009</v>
      </c>
      <c r="D129">
        <v>15201.5</v>
      </c>
      <c r="E129" s="13">
        <v>103642</v>
      </c>
      <c r="F129" s="13"/>
      <c r="G129" s="13"/>
      <c r="H129" s="30">
        <v>12.3</v>
      </c>
      <c r="I129" s="9">
        <v>6.2538030385028351</v>
      </c>
      <c r="J129" s="15">
        <v>45.7</v>
      </c>
      <c r="L129" s="32">
        <v>4972195</v>
      </c>
      <c r="M129" s="8">
        <v>131.30000000000001</v>
      </c>
      <c r="N129">
        <v>7.3</v>
      </c>
      <c r="O129" s="9">
        <v>6.2371214664490395</v>
      </c>
      <c r="P129" s="5">
        <v>39982</v>
      </c>
      <c r="Q129" s="5">
        <v>68.400000000000006</v>
      </c>
      <c r="R129" s="5">
        <v>171729</v>
      </c>
      <c r="S129" s="27">
        <v>780.79959933159705</v>
      </c>
      <c r="T129" s="5">
        <v>2974.5</v>
      </c>
      <c r="U129" s="12">
        <v>0.1613289646958328</v>
      </c>
      <c r="V129" s="5">
        <f t="shared" si="3"/>
        <v>3057.3016545006781</v>
      </c>
      <c r="W129" s="5">
        <f t="shared" si="4"/>
        <v>47.974711024488144</v>
      </c>
      <c r="X129" s="5">
        <v>40666500.020000003</v>
      </c>
      <c r="Y129" s="5">
        <v>49123954</v>
      </c>
      <c r="Z129" s="5">
        <v>3461.8771999999999</v>
      </c>
      <c r="AA129" s="5">
        <v>606859255.00999999</v>
      </c>
      <c r="AB129" s="5">
        <v>733068400.75999999</v>
      </c>
      <c r="AC129" s="5">
        <v>2573.83448</v>
      </c>
      <c r="AD129" s="5">
        <v>30</v>
      </c>
      <c r="AE129" s="5">
        <v>1.5100000000000001E-3</v>
      </c>
      <c r="AF129" s="5">
        <v>4</v>
      </c>
      <c r="AG129" s="5">
        <v>1.6000000000000001E-4</v>
      </c>
      <c r="AH129" s="5">
        <v>2</v>
      </c>
      <c r="AI129" s="5">
        <v>1</v>
      </c>
      <c r="AJ129" s="5">
        <v>1</v>
      </c>
      <c r="AK129" s="5">
        <v>2</v>
      </c>
      <c r="AL129" s="5">
        <v>2</v>
      </c>
      <c r="AM129" s="5">
        <v>160</v>
      </c>
      <c r="AN129" s="5">
        <f t="shared" si="5"/>
        <v>0</v>
      </c>
    </row>
    <row r="130" spans="1:40">
      <c r="A130" s="15">
        <v>8000</v>
      </c>
      <c r="B130" s="1" t="s">
        <v>9</v>
      </c>
      <c r="C130">
        <v>2010</v>
      </c>
      <c r="D130">
        <v>17616.8</v>
      </c>
      <c r="E130" s="13">
        <v>103642</v>
      </c>
      <c r="F130" s="13"/>
      <c r="G130" s="13">
        <v>296</v>
      </c>
      <c r="H130" s="30">
        <v>12.3</v>
      </c>
      <c r="I130" s="9">
        <v>5.9275342051845437</v>
      </c>
      <c r="J130" s="15">
        <v>48.6</v>
      </c>
      <c r="L130" s="26">
        <v>5047349</v>
      </c>
      <c r="M130" s="8">
        <v>115.1</v>
      </c>
      <c r="N130">
        <v>8.6999999999999993</v>
      </c>
      <c r="O130" s="9">
        <v>5.9106364754991487</v>
      </c>
      <c r="P130" s="5">
        <v>40689</v>
      </c>
      <c r="Q130" s="5">
        <v>68.5</v>
      </c>
      <c r="R130" s="5">
        <v>168176</v>
      </c>
      <c r="S130" s="27">
        <v>961.47973339161103</v>
      </c>
      <c r="T130" s="5">
        <v>2770</v>
      </c>
      <c r="U130" s="12">
        <v>0.22471992093707277</v>
      </c>
      <c r="V130" s="5">
        <f t="shared" ref="V130:V193" si="6">(D130/L130)*1000000</f>
        <v>3490.3074861674909</v>
      </c>
      <c r="W130" s="5">
        <f t="shared" ref="W130:W193" si="7">L130/E130</f>
        <v>48.699841762991838</v>
      </c>
      <c r="X130" s="5">
        <v>22202000</v>
      </c>
      <c r="Y130" s="5">
        <v>26386560.370000001</v>
      </c>
      <c r="Z130" s="5">
        <v>2569.9888000000001</v>
      </c>
      <c r="AA130" s="5">
        <v>298807932.04000002</v>
      </c>
      <c r="AB130" s="5">
        <v>355126273.42000002</v>
      </c>
      <c r="AC130" s="5">
        <v>1683.02955</v>
      </c>
      <c r="AD130" s="5">
        <v>19.87</v>
      </c>
      <c r="AE130" s="5">
        <v>1.31E-3</v>
      </c>
      <c r="AF130" s="5">
        <v>13.98</v>
      </c>
      <c r="AG130" s="5">
        <v>3.4099999999999998E-3</v>
      </c>
      <c r="AH130" s="5">
        <v>8</v>
      </c>
      <c r="AI130" s="5">
        <v>1</v>
      </c>
      <c r="AJ130" s="5">
        <v>1</v>
      </c>
      <c r="AK130" s="5">
        <v>8</v>
      </c>
      <c r="AL130" s="5">
        <v>4</v>
      </c>
      <c r="AM130" s="5">
        <v>216</v>
      </c>
      <c r="AN130" s="5">
        <f t="shared" ref="AN130:AN193" si="8">IF(AF130&gt;20,1,0)</f>
        <v>0</v>
      </c>
    </row>
    <row r="131" spans="1:40">
      <c r="A131" s="15">
        <v>8000</v>
      </c>
      <c r="B131" s="1" t="s">
        <v>9</v>
      </c>
      <c r="C131">
        <v>2011</v>
      </c>
      <c r="D131">
        <v>18293.099999999999</v>
      </c>
      <c r="E131" s="13">
        <v>103642</v>
      </c>
      <c r="F131" s="13"/>
      <c r="G131" s="13">
        <v>169</v>
      </c>
      <c r="H131" s="30">
        <v>13.2</v>
      </c>
      <c r="I131" s="9">
        <v>6.0960650111413948</v>
      </c>
      <c r="J131" s="15">
        <v>49.6</v>
      </c>
      <c r="L131" s="26">
        <v>5121108</v>
      </c>
      <c r="M131" s="8">
        <v>112.5</v>
      </c>
      <c r="N131">
        <v>8.4</v>
      </c>
      <c r="O131" s="9">
        <v>6.0833206249452516</v>
      </c>
      <c r="P131" s="5">
        <v>43575</v>
      </c>
      <c r="Q131" s="5">
        <v>65.900000000000006</v>
      </c>
      <c r="R131" s="5">
        <v>166537</v>
      </c>
      <c r="S131" s="27">
        <v>1115.1675924532501</v>
      </c>
      <c r="T131" s="5">
        <v>2455</v>
      </c>
      <c r="U131" s="12">
        <v>0.29284942585744028</v>
      </c>
      <c r="V131" s="5">
        <f t="shared" si="6"/>
        <v>3572.0980694021682</v>
      </c>
      <c r="W131" s="5">
        <f t="shared" si="7"/>
        <v>49.411512707203642</v>
      </c>
      <c r="X131" s="5">
        <v>18185000</v>
      </c>
      <c r="Y131" s="5">
        <v>20951121.16</v>
      </c>
      <c r="Z131" s="5">
        <v>2045.9767300000001</v>
      </c>
      <c r="AA131" s="5">
        <v>176186996.00999999</v>
      </c>
      <c r="AB131" s="5">
        <v>202986807.81999999</v>
      </c>
      <c r="AC131" s="5">
        <v>1319.22704</v>
      </c>
      <c r="AD131" s="5">
        <v>27</v>
      </c>
      <c r="AE131" s="5">
        <v>1.0300000000000001E-3</v>
      </c>
      <c r="AF131" s="5">
        <v>1.99</v>
      </c>
      <c r="AG131" s="5">
        <v>3.5E-4</v>
      </c>
      <c r="AH131" s="5">
        <v>30</v>
      </c>
      <c r="AI131" s="5">
        <v>1</v>
      </c>
      <c r="AJ131" s="5">
        <v>6</v>
      </c>
      <c r="AK131" s="5">
        <v>30</v>
      </c>
      <c r="AL131" s="5">
        <v>2</v>
      </c>
      <c r="AM131" s="5">
        <v>109</v>
      </c>
      <c r="AN131" s="5">
        <f t="shared" si="8"/>
        <v>0</v>
      </c>
    </row>
    <row r="132" spans="1:40">
      <c r="A132" s="15">
        <v>8000</v>
      </c>
      <c r="B132" s="1" t="s">
        <v>9</v>
      </c>
      <c r="C132">
        <v>2012</v>
      </c>
      <c r="D132">
        <v>17249.7</v>
      </c>
      <c r="E132" s="13">
        <v>103642</v>
      </c>
      <c r="F132" s="13"/>
      <c r="G132" s="13">
        <v>220</v>
      </c>
      <c r="H132" s="30">
        <v>11.9</v>
      </c>
      <c r="I132" s="9">
        <v>6.5967523187980417</v>
      </c>
      <c r="J132" s="15">
        <v>49.7</v>
      </c>
      <c r="L132" s="26">
        <v>5192647</v>
      </c>
      <c r="M132" s="8">
        <v>115.8</v>
      </c>
      <c r="N132">
        <v>7.9</v>
      </c>
      <c r="O132" s="9">
        <v>6.5873785269659244</v>
      </c>
      <c r="P132" s="5">
        <v>45669</v>
      </c>
      <c r="Q132" s="5">
        <v>65.3</v>
      </c>
      <c r="R132" s="5">
        <v>168824</v>
      </c>
      <c r="S132" s="27">
        <v>1774.02284898635</v>
      </c>
      <c r="T132" s="5">
        <v>2393.5</v>
      </c>
      <c r="U132" s="12">
        <v>0.21863265673093069</v>
      </c>
      <c r="V132" s="5">
        <f t="shared" si="6"/>
        <v>3321.9473613361356</v>
      </c>
      <c r="W132" s="5">
        <f t="shared" si="7"/>
        <v>50.101763763725131</v>
      </c>
      <c r="X132" s="5">
        <v>245000</v>
      </c>
      <c r="Y132" s="5">
        <v>276544.03999999998</v>
      </c>
      <c r="Z132" s="5">
        <v>0.82528999999999997</v>
      </c>
      <c r="AA132" s="5">
        <v>1162682948.02</v>
      </c>
      <c r="AB132" s="5">
        <v>1312379663.6300001</v>
      </c>
      <c r="AC132" s="5">
        <v>4323.8263399999996</v>
      </c>
      <c r="AD132" s="5">
        <v>16.96</v>
      </c>
      <c r="AE132" s="5">
        <v>2.65E-3</v>
      </c>
      <c r="AF132" s="5">
        <v>12.92</v>
      </c>
      <c r="AG132" s="5">
        <v>1.8E-3</v>
      </c>
      <c r="AH132" s="5">
        <v>10</v>
      </c>
      <c r="AI132" s="5">
        <v>6</v>
      </c>
      <c r="AJ132" s="5">
        <v>2</v>
      </c>
      <c r="AK132" s="5">
        <v>10</v>
      </c>
      <c r="AL132" s="5">
        <v>1</v>
      </c>
      <c r="AM132" s="5">
        <v>127</v>
      </c>
      <c r="AN132" s="5">
        <f t="shared" si="8"/>
        <v>0</v>
      </c>
    </row>
    <row r="133" spans="1:40">
      <c r="A133" s="15">
        <v>8000</v>
      </c>
      <c r="B133" s="1" t="s">
        <v>9</v>
      </c>
      <c r="C133">
        <v>2013</v>
      </c>
      <c r="D133">
        <v>17918.599999999999</v>
      </c>
      <c r="E133" s="17">
        <v>103642</v>
      </c>
      <c r="F133" s="17"/>
      <c r="G133" s="17">
        <v>220</v>
      </c>
      <c r="H133" s="30">
        <v>10.7</v>
      </c>
      <c r="I133" s="9">
        <v>6.6111896076131407</v>
      </c>
      <c r="J133" s="15">
        <v>50.4</v>
      </c>
      <c r="L133" s="26">
        <v>5269035</v>
      </c>
      <c r="M133" s="8">
        <v>127.5</v>
      </c>
      <c r="N133">
        <v>6.9</v>
      </c>
      <c r="O133" s="9">
        <v>6.6052577010211069</v>
      </c>
      <c r="P133" s="5">
        <v>47311</v>
      </c>
      <c r="Q133" s="5">
        <v>64.400000000000006</v>
      </c>
      <c r="R133" s="5">
        <v>171204</v>
      </c>
      <c r="S133" s="27">
        <v>2266.9892471754902</v>
      </c>
      <c r="T133" s="5">
        <v>2314.25</v>
      </c>
      <c r="U133" s="12">
        <v>0.28628199263412918</v>
      </c>
      <c r="V133" s="5">
        <f t="shared" si="6"/>
        <v>3400.7365675118876</v>
      </c>
      <c r="W133" s="5">
        <f t="shared" si="7"/>
        <v>50.838800872233264</v>
      </c>
      <c r="X133" s="5">
        <v>17720000</v>
      </c>
      <c r="Y133" s="5">
        <v>19712725.469999999</v>
      </c>
      <c r="Z133" s="5">
        <v>380.91719999999998</v>
      </c>
      <c r="AA133" s="5">
        <v>1054230047</v>
      </c>
      <c r="AB133" s="5">
        <v>1172784850.03</v>
      </c>
      <c r="AC133" s="5">
        <v>8353.9664400000001</v>
      </c>
      <c r="AD133" s="5">
        <v>42.98</v>
      </c>
      <c r="AE133" s="5">
        <v>2.6099999999999999E-3</v>
      </c>
      <c r="AF133" s="5">
        <v>18.93</v>
      </c>
      <c r="AG133" s="5">
        <v>1.5100000000000001E-3</v>
      </c>
      <c r="AH133" s="5">
        <v>12</v>
      </c>
      <c r="AI133" s="5">
        <v>2</v>
      </c>
      <c r="AJ133" s="5">
        <v>12</v>
      </c>
      <c r="AK133" s="5">
        <v>10</v>
      </c>
      <c r="AL133" s="5">
        <v>9</v>
      </c>
      <c r="AM133" s="5">
        <v>145</v>
      </c>
      <c r="AN133" s="5">
        <f t="shared" si="8"/>
        <v>0</v>
      </c>
    </row>
    <row r="134" spans="1:40">
      <c r="A134" s="15">
        <v>8000</v>
      </c>
      <c r="B134" s="1" t="s">
        <v>9</v>
      </c>
      <c r="C134">
        <v>2014</v>
      </c>
      <c r="D134">
        <v>18858.900000000001</v>
      </c>
      <c r="E134" s="13">
        <v>103642</v>
      </c>
      <c r="F134" s="13"/>
      <c r="G134" s="13">
        <v>271</v>
      </c>
      <c r="H134" s="30">
        <v>12.3</v>
      </c>
      <c r="I134" s="9">
        <v>6.9067002462205229</v>
      </c>
      <c r="J134" s="15">
        <v>53.6</v>
      </c>
      <c r="L134" s="26">
        <v>5350101</v>
      </c>
      <c r="M134" s="8">
        <v>142.19999999999999</v>
      </c>
      <c r="N134">
        <v>5</v>
      </c>
      <c r="O134" s="9">
        <v>6.9024197269226706</v>
      </c>
      <c r="P134" s="5">
        <v>50711</v>
      </c>
      <c r="Q134" s="5">
        <v>65</v>
      </c>
      <c r="R134" s="5">
        <v>175999</v>
      </c>
      <c r="S134" s="27">
        <v>2435.92647318323</v>
      </c>
      <c r="T134" s="5">
        <v>2521</v>
      </c>
      <c r="U134" s="12">
        <v>0.33301573254776418</v>
      </c>
      <c r="V134" s="5">
        <f t="shared" si="6"/>
        <v>3524.9614913811911</v>
      </c>
      <c r="W134" s="5">
        <f t="shared" si="7"/>
        <v>51.620974122460005</v>
      </c>
      <c r="X134" s="5">
        <v>482000</v>
      </c>
      <c r="Y134" s="5">
        <v>527644.53</v>
      </c>
      <c r="Z134" s="5">
        <v>47.923560000000002</v>
      </c>
      <c r="AA134" s="5">
        <v>215335392.00999999</v>
      </c>
      <c r="AB134" s="5">
        <v>235727273.69999999</v>
      </c>
      <c r="AC134" s="5">
        <v>627.82248000000004</v>
      </c>
      <c r="AD134" s="5">
        <v>23.99</v>
      </c>
      <c r="AE134" s="5">
        <v>3.0799999999999998E-3</v>
      </c>
      <c r="AF134" s="5">
        <v>9.98</v>
      </c>
      <c r="AG134" s="5">
        <v>6.3000000000000003E-4</v>
      </c>
      <c r="AH134" s="5">
        <v>9</v>
      </c>
      <c r="AI134" s="5">
        <v>1</v>
      </c>
      <c r="AJ134" s="5">
        <v>1</v>
      </c>
      <c r="AK134" s="5">
        <v>9</v>
      </c>
      <c r="AL134" s="5">
        <v>9</v>
      </c>
      <c r="AM134" s="5">
        <v>113</v>
      </c>
      <c r="AN134" s="5">
        <f t="shared" si="8"/>
        <v>0</v>
      </c>
    </row>
    <row r="135" spans="1:40">
      <c r="A135" s="15">
        <v>8000</v>
      </c>
      <c r="B135" s="1" t="s">
        <v>9</v>
      </c>
      <c r="C135">
        <v>2015</v>
      </c>
      <c r="D135">
        <v>19415.7</v>
      </c>
      <c r="E135" s="13">
        <v>103642</v>
      </c>
      <c r="F135" s="13"/>
      <c r="G135" s="13">
        <v>189</v>
      </c>
      <c r="H135" s="30">
        <v>9.9</v>
      </c>
      <c r="I135" s="9">
        <v>7.0119766096833684</v>
      </c>
      <c r="J135" s="15">
        <v>55.2</v>
      </c>
      <c r="L135" s="26">
        <v>5450623</v>
      </c>
      <c r="M135" s="8">
        <v>148.80000000000001</v>
      </c>
      <c r="N135">
        <v>3.9</v>
      </c>
      <c r="O135" s="9">
        <v>7.0095941134961253</v>
      </c>
      <c r="P135" s="5">
        <v>52254</v>
      </c>
      <c r="Q135" s="5">
        <v>63.6</v>
      </c>
      <c r="R135" s="5">
        <v>182722</v>
      </c>
      <c r="S135" s="27">
        <v>2527.4250416326299</v>
      </c>
      <c r="T135" s="5">
        <v>2628.75</v>
      </c>
      <c r="U135" s="12">
        <v>0.34016538276956149</v>
      </c>
      <c r="V135" s="5">
        <f t="shared" si="6"/>
        <v>3562.106570203076</v>
      </c>
      <c r="W135" s="5">
        <f t="shared" si="7"/>
        <v>52.590870496516857</v>
      </c>
      <c r="X135" s="5">
        <v>1820000</v>
      </c>
      <c r="Y135" s="5">
        <v>1989988.66</v>
      </c>
      <c r="Z135" s="5">
        <v>167.83399</v>
      </c>
      <c r="AA135" s="5">
        <v>8728623</v>
      </c>
      <c r="AB135" s="5">
        <v>9543879.9100000001</v>
      </c>
      <c r="AC135" s="5">
        <v>1269.15606</v>
      </c>
      <c r="AD135" s="5">
        <v>22.99</v>
      </c>
      <c r="AE135" s="5">
        <v>1.2700000000000001E-3</v>
      </c>
      <c r="AF135" s="5">
        <v>2.97</v>
      </c>
      <c r="AG135" s="5">
        <v>5.6999999999999998E-4</v>
      </c>
      <c r="AH135" s="5">
        <v>19</v>
      </c>
      <c r="AI135" s="5">
        <v>1</v>
      </c>
      <c r="AJ135" s="5">
        <v>1</v>
      </c>
      <c r="AK135" s="5">
        <v>19</v>
      </c>
      <c r="AL135" s="5">
        <v>19</v>
      </c>
      <c r="AM135" s="5">
        <v>106</v>
      </c>
      <c r="AN135" s="5">
        <f t="shared" si="8"/>
        <v>0</v>
      </c>
    </row>
    <row r="136" spans="1:40">
      <c r="A136" s="15">
        <v>8000</v>
      </c>
      <c r="B136" s="1" t="s">
        <v>9</v>
      </c>
      <c r="C136">
        <v>2016</v>
      </c>
      <c r="D136">
        <v>20780.5</v>
      </c>
      <c r="E136" s="13">
        <v>103642</v>
      </c>
      <c r="F136" s="13"/>
      <c r="G136" s="13">
        <v>258</v>
      </c>
      <c r="H136" s="30">
        <v>8.5</v>
      </c>
      <c r="I136" s="9">
        <v>6.8562748568027194</v>
      </c>
      <c r="J136" s="15">
        <v>57.8</v>
      </c>
      <c r="L136" s="26">
        <v>5539215</v>
      </c>
      <c r="M136" s="8">
        <v>155.30000000000001</v>
      </c>
      <c r="N136">
        <v>3.3</v>
      </c>
      <c r="O136" s="9">
        <v>6.8558625116453555</v>
      </c>
      <c r="P136" s="5">
        <v>52475</v>
      </c>
      <c r="Q136" s="5">
        <v>62.4</v>
      </c>
      <c r="R136" s="5">
        <v>188498</v>
      </c>
      <c r="S136" s="27">
        <v>3066.49644076095</v>
      </c>
      <c r="T136" s="5">
        <v>2469</v>
      </c>
      <c r="U136" s="12">
        <v>-0.40568470724244293</v>
      </c>
      <c r="V136" s="5">
        <f t="shared" si="6"/>
        <v>3751.5243585959379</v>
      </c>
      <c r="W136" s="5">
        <f t="shared" si="7"/>
        <v>53.44565909573339</v>
      </c>
      <c r="X136" s="5">
        <v>35000</v>
      </c>
      <c r="Y136" s="5">
        <v>37117.019999999997</v>
      </c>
      <c r="Z136" s="5">
        <v>0.98077999999999999</v>
      </c>
      <c r="AA136" s="5">
        <v>890299</v>
      </c>
      <c r="AB136" s="5">
        <v>944149.98</v>
      </c>
      <c r="AC136" s="5">
        <v>178.2807</v>
      </c>
      <c r="AD136" s="5">
        <v>18</v>
      </c>
      <c r="AE136" s="5">
        <v>3.7499999999999999E-3</v>
      </c>
      <c r="AF136" s="5">
        <v>4.9800000000000004</v>
      </c>
      <c r="AG136" s="5">
        <v>6.8000000000000005E-4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52</v>
      </c>
      <c r="AN136" s="5">
        <f t="shared" si="8"/>
        <v>0</v>
      </c>
    </row>
    <row r="137" spans="1:40">
      <c r="A137" s="15">
        <v>8000</v>
      </c>
      <c r="B137" s="1" t="s">
        <v>9</v>
      </c>
      <c r="C137">
        <v>2017</v>
      </c>
      <c r="D137">
        <v>22557</v>
      </c>
      <c r="E137" s="17">
        <v>103642</v>
      </c>
      <c r="F137" s="17"/>
      <c r="G137" s="17">
        <v>234</v>
      </c>
      <c r="H137" s="30">
        <v>7.7</v>
      </c>
      <c r="I137" s="9">
        <v>6.6779920781331645</v>
      </c>
      <c r="J137" s="15">
        <v>60.8</v>
      </c>
      <c r="L137" s="26">
        <v>5611885</v>
      </c>
      <c r="M137" s="8">
        <v>163.69999999999999</v>
      </c>
      <c r="N137">
        <v>2.8</v>
      </c>
      <c r="O137" s="9">
        <v>6.9058667042688926</v>
      </c>
      <c r="P137" s="5">
        <v>55604</v>
      </c>
      <c r="Q137" s="5">
        <v>63.7</v>
      </c>
      <c r="R137" s="5">
        <v>195337</v>
      </c>
      <c r="S137" s="27">
        <v>3418.5951022383201</v>
      </c>
      <c r="T137" s="5">
        <v>2625.75</v>
      </c>
      <c r="U137" s="5"/>
      <c r="V137" s="5">
        <f t="shared" si="6"/>
        <v>4019.5050326227288</v>
      </c>
      <c r="W137" s="5">
        <f t="shared" si="7"/>
        <v>54.146822716659273</v>
      </c>
      <c r="X137" s="5">
        <v>280999.99</v>
      </c>
      <c r="Y137" s="5">
        <v>291951.8</v>
      </c>
      <c r="Z137" s="5">
        <v>11.67755</v>
      </c>
      <c r="AA137" s="5">
        <v>2326353300.0100002</v>
      </c>
      <c r="AB137" s="5">
        <v>2417021423.1100001</v>
      </c>
      <c r="AC137" s="5">
        <v>5448.5285599999997</v>
      </c>
      <c r="AD137" s="5">
        <v>5.99</v>
      </c>
      <c r="AE137" s="5">
        <v>1.14E-3</v>
      </c>
      <c r="AF137" s="5">
        <v>4</v>
      </c>
      <c r="AG137" s="5">
        <v>4.8999999999999998E-4</v>
      </c>
      <c r="AH137" s="5">
        <v>5</v>
      </c>
      <c r="AI137" s="5">
        <v>1</v>
      </c>
      <c r="AJ137" s="5">
        <v>3</v>
      </c>
      <c r="AK137" s="5">
        <v>5</v>
      </c>
      <c r="AL137" s="5">
        <v>2</v>
      </c>
      <c r="AM137" s="5">
        <v>69</v>
      </c>
      <c r="AN137" s="5">
        <f t="shared" si="8"/>
        <v>0</v>
      </c>
    </row>
    <row r="138" spans="1:40">
      <c r="A138" s="15">
        <v>8000</v>
      </c>
      <c r="B138" s="1" t="s">
        <v>9</v>
      </c>
      <c r="C138">
        <v>2018</v>
      </c>
      <c r="D138">
        <v>23730.2</v>
      </c>
      <c r="E138" s="13">
        <v>103642</v>
      </c>
      <c r="F138" s="13"/>
      <c r="G138" s="13">
        <v>259</v>
      </c>
      <c r="H138" s="30">
        <v>9.1</v>
      </c>
      <c r="I138" s="9">
        <v>6.4906088062057323</v>
      </c>
      <c r="J138" s="15">
        <v>64.5</v>
      </c>
      <c r="L138" s="26">
        <v>5691287</v>
      </c>
      <c r="M138" s="8">
        <v>173.2</v>
      </c>
      <c r="N138">
        <v>3.2</v>
      </c>
      <c r="O138" s="5"/>
      <c r="P138" s="5">
        <v>58896</v>
      </c>
      <c r="Q138" s="5">
        <v>64.400000000000006</v>
      </c>
      <c r="R138" s="5">
        <v>201763</v>
      </c>
      <c r="S138" s="27">
        <v>3889.9223884827702</v>
      </c>
      <c r="T138" s="5">
        <v>2689.5</v>
      </c>
      <c r="U138" s="5"/>
      <c r="V138" s="5">
        <f t="shared" si="6"/>
        <v>4169.5665672808282</v>
      </c>
      <c r="W138" s="5">
        <f t="shared" si="7"/>
        <v>54.91294069971633</v>
      </c>
      <c r="X138" s="5">
        <v>206999.99</v>
      </c>
      <c r="Y138" s="5">
        <v>213633.92000000001</v>
      </c>
      <c r="Z138" s="5">
        <v>3.26606</v>
      </c>
      <c r="AA138" s="5">
        <v>669220000.03999996</v>
      </c>
      <c r="AB138" s="5">
        <v>690667173.92999995</v>
      </c>
      <c r="AC138" s="5">
        <v>6829.1780399999998</v>
      </c>
      <c r="AD138" s="5">
        <v>9</v>
      </c>
      <c r="AE138" s="5">
        <v>1.0000000000000001E-5</v>
      </c>
      <c r="AF138" s="5">
        <v>7</v>
      </c>
      <c r="AG138" s="5">
        <v>1.8400000000000001E-3</v>
      </c>
      <c r="AH138" s="5">
        <v>31</v>
      </c>
      <c r="AI138" s="5">
        <v>1</v>
      </c>
      <c r="AJ138" s="5">
        <v>1</v>
      </c>
      <c r="AK138" s="5">
        <v>31</v>
      </c>
      <c r="AL138" s="5">
        <v>1</v>
      </c>
      <c r="AM138" s="5">
        <v>83</v>
      </c>
      <c r="AN138" s="5">
        <f t="shared" si="8"/>
        <v>0</v>
      </c>
    </row>
    <row r="139" spans="1:40">
      <c r="A139" s="15">
        <v>8000</v>
      </c>
      <c r="B139" s="1" t="s">
        <v>9</v>
      </c>
      <c r="C139">
        <v>2019</v>
      </c>
      <c r="D139">
        <v>24528.5</v>
      </c>
      <c r="E139" s="13">
        <v>103642</v>
      </c>
      <c r="F139" s="39"/>
      <c r="G139" s="13">
        <v>240</v>
      </c>
      <c r="H139" s="30">
        <v>9.3000000000000007</v>
      </c>
      <c r="I139" s="13"/>
      <c r="J139" s="15">
        <v>64</v>
      </c>
      <c r="L139" s="26">
        <v>5758736</v>
      </c>
      <c r="M139" s="8">
        <v>178.8</v>
      </c>
      <c r="N139">
        <v>2.8</v>
      </c>
      <c r="O139" s="5"/>
      <c r="P139" s="5">
        <v>61157</v>
      </c>
      <c r="Q139" s="5">
        <v>64.7</v>
      </c>
      <c r="R139" s="5">
        <v>207575</v>
      </c>
      <c r="S139" s="27">
        <v>3495.8926433269298</v>
      </c>
      <c r="T139" s="5">
        <v>2581.25</v>
      </c>
      <c r="U139" s="5"/>
      <c r="V139" s="5">
        <f t="shared" si="6"/>
        <v>4259.3548306433904</v>
      </c>
      <c r="W139" s="5">
        <f t="shared" si="7"/>
        <v>55.563728990177729</v>
      </c>
      <c r="X139" s="5">
        <v>388001</v>
      </c>
      <c r="Y139" s="5">
        <v>388001</v>
      </c>
      <c r="Z139" s="5">
        <v>39.859839999999998</v>
      </c>
      <c r="AA139" s="5">
        <v>1320802</v>
      </c>
      <c r="AB139" s="5">
        <v>1320802</v>
      </c>
      <c r="AC139" s="5">
        <v>171.05571</v>
      </c>
      <c r="AD139" s="5">
        <v>10</v>
      </c>
      <c r="AE139" s="5">
        <v>8.1999999999999998E-4</v>
      </c>
      <c r="AF139" s="5">
        <v>13.99</v>
      </c>
      <c r="AG139" s="5">
        <v>2.5500000000000002E-3</v>
      </c>
      <c r="AH139" s="5">
        <v>2</v>
      </c>
      <c r="AI139" s="5">
        <v>1</v>
      </c>
      <c r="AJ139" s="5">
        <v>2</v>
      </c>
      <c r="AK139" s="5">
        <v>2</v>
      </c>
      <c r="AL139" s="5">
        <v>1</v>
      </c>
      <c r="AM139" s="5">
        <v>89</v>
      </c>
      <c r="AN139" s="5">
        <f t="shared" si="8"/>
        <v>0</v>
      </c>
    </row>
    <row r="140" spans="1:40">
      <c r="A140" s="15">
        <v>9000</v>
      </c>
      <c r="B140" s="1" t="s">
        <v>10</v>
      </c>
      <c r="C140">
        <v>1997</v>
      </c>
      <c r="D140">
        <v>10733.4</v>
      </c>
      <c r="E140" s="13">
        <v>4842</v>
      </c>
      <c r="F140" s="39">
        <v>51.612900000000003</v>
      </c>
      <c r="G140" s="13"/>
      <c r="H140" s="30">
        <v>8.6</v>
      </c>
      <c r="I140" s="9">
        <v>5.9130357835940854</v>
      </c>
      <c r="J140" s="15">
        <v>20.3</v>
      </c>
      <c r="K140">
        <v>21.6</v>
      </c>
      <c r="L140" s="16">
        <v>3349348</v>
      </c>
      <c r="M140" s="8">
        <v>55.8</v>
      </c>
      <c r="N140">
        <v>5</v>
      </c>
      <c r="O140" s="9">
        <v>5.9124642179738549</v>
      </c>
      <c r="P140" s="5">
        <v>35228</v>
      </c>
      <c r="Q140" s="5">
        <v>68.099999999999994</v>
      </c>
      <c r="R140" s="5">
        <v>101454</v>
      </c>
      <c r="S140" s="27">
        <v>848.37327655120896</v>
      </c>
      <c r="T140" s="5"/>
      <c r="U140" s="5"/>
      <c r="V140" s="5">
        <f t="shared" si="6"/>
        <v>3204.6237058675301</v>
      </c>
      <c r="W140" s="5">
        <f t="shared" si="7"/>
        <v>691.72821148285834</v>
      </c>
      <c r="X140" s="5">
        <v>0</v>
      </c>
      <c r="Y140" s="5">
        <v>0</v>
      </c>
      <c r="Z140" s="5">
        <v>0</v>
      </c>
      <c r="AA140" s="5">
        <v>2642999.9900000002</v>
      </c>
      <c r="AB140" s="5">
        <v>4267571.9400000004</v>
      </c>
      <c r="AC140" s="5">
        <v>21.049320000000002</v>
      </c>
      <c r="AD140" s="5">
        <v>6</v>
      </c>
      <c r="AE140" s="5">
        <v>1.0000000000000001E-5</v>
      </c>
      <c r="AF140" s="5">
        <v>6</v>
      </c>
      <c r="AG140" s="5">
        <v>1.0000000000000001E-5</v>
      </c>
      <c r="AH140" s="5">
        <v>7</v>
      </c>
      <c r="AI140" s="5">
        <v>2</v>
      </c>
      <c r="AJ140" s="5">
        <v>1</v>
      </c>
      <c r="AK140" s="5">
        <v>7</v>
      </c>
      <c r="AL140" s="5">
        <v>0</v>
      </c>
      <c r="AM140" s="5">
        <v>29</v>
      </c>
      <c r="AN140" s="5">
        <f t="shared" si="8"/>
        <v>0</v>
      </c>
    </row>
    <row r="141" spans="1:40">
      <c r="A141" s="15">
        <v>9000</v>
      </c>
      <c r="B141" s="1" t="s">
        <v>10</v>
      </c>
      <c r="C141">
        <v>1998</v>
      </c>
      <c r="D141">
        <v>11317.4</v>
      </c>
      <c r="E141" s="13">
        <v>4842</v>
      </c>
      <c r="F141" s="39">
        <v>74.352199999999996</v>
      </c>
      <c r="G141" s="13"/>
      <c r="H141" s="30">
        <v>9.5</v>
      </c>
      <c r="I141" s="9">
        <v>6.0763446568375556</v>
      </c>
      <c r="J141" s="15">
        <v>20.8</v>
      </c>
      <c r="L141" s="16">
        <v>3365352</v>
      </c>
      <c r="M141" s="8">
        <v>58.5</v>
      </c>
      <c r="N141">
        <v>3.4</v>
      </c>
      <c r="O141" s="9">
        <v>6.0648715759100371</v>
      </c>
      <c r="P141" s="5">
        <v>37835</v>
      </c>
      <c r="Q141" s="5">
        <v>69.3</v>
      </c>
      <c r="R141" s="5">
        <v>101823</v>
      </c>
      <c r="S141" s="27">
        <v>1055.5391523998101</v>
      </c>
      <c r="T141" s="5"/>
      <c r="U141" s="5"/>
      <c r="V141" s="5">
        <f t="shared" si="6"/>
        <v>3362.9171629000471</v>
      </c>
      <c r="W141" s="5">
        <f t="shared" si="7"/>
        <v>695.03345724907058</v>
      </c>
      <c r="X141" s="5">
        <v>0</v>
      </c>
      <c r="Y141" s="5">
        <v>0</v>
      </c>
      <c r="Z141" s="5">
        <v>0</v>
      </c>
      <c r="AA141" s="5">
        <v>322000</v>
      </c>
      <c r="AB141" s="5">
        <v>511949.35</v>
      </c>
      <c r="AC141" s="5">
        <v>2.02312</v>
      </c>
      <c r="AD141" s="5">
        <v>5</v>
      </c>
      <c r="AE141" s="5">
        <v>1.0000000000000001E-5</v>
      </c>
      <c r="AF141" s="5">
        <v>1</v>
      </c>
      <c r="AG141" s="5">
        <v>1.0000000000000001E-5</v>
      </c>
      <c r="AH141" s="5">
        <v>2</v>
      </c>
      <c r="AI141" s="5">
        <v>1</v>
      </c>
      <c r="AJ141" s="5">
        <v>1</v>
      </c>
      <c r="AK141" s="5">
        <v>2</v>
      </c>
      <c r="AL141" s="5">
        <v>0</v>
      </c>
      <c r="AM141" s="5">
        <v>17</v>
      </c>
      <c r="AN141" s="5">
        <f t="shared" si="8"/>
        <v>0</v>
      </c>
    </row>
    <row r="142" spans="1:40">
      <c r="A142" s="15">
        <v>9000</v>
      </c>
      <c r="B142" s="1" t="s">
        <v>10</v>
      </c>
      <c r="C142">
        <v>1999</v>
      </c>
      <c r="D142">
        <v>11521.1</v>
      </c>
      <c r="E142" s="17">
        <v>4842</v>
      </c>
      <c r="F142" s="40">
        <v>68.119759999999999</v>
      </c>
      <c r="G142" s="17"/>
      <c r="H142" s="30">
        <v>7.2</v>
      </c>
      <c r="I142" s="9">
        <v>6.1541119706007237</v>
      </c>
      <c r="J142" s="15">
        <v>22.3</v>
      </c>
      <c r="L142" s="16">
        <v>3386401</v>
      </c>
      <c r="M142" s="8">
        <v>60.9</v>
      </c>
      <c r="N142">
        <v>2.9</v>
      </c>
      <c r="O142" s="9">
        <v>6.1488097856681074</v>
      </c>
      <c r="P142" s="5">
        <v>39693</v>
      </c>
      <c r="Q142" s="5">
        <v>69.099999999999994</v>
      </c>
      <c r="R142" s="5">
        <v>102904</v>
      </c>
      <c r="S142" s="27">
        <v>918.35148658068795</v>
      </c>
      <c r="T142" s="5"/>
      <c r="U142" s="5"/>
      <c r="V142" s="5">
        <f t="shared" si="6"/>
        <v>3402.1664888475998</v>
      </c>
      <c r="W142" s="5">
        <f t="shared" si="7"/>
        <v>699.38062783973567</v>
      </c>
      <c r="X142" s="5">
        <v>0</v>
      </c>
      <c r="Y142" s="5">
        <v>0</v>
      </c>
      <c r="Z142" s="5">
        <v>0</v>
      </c>
      <c r="AA142" s="5">
        <v>2752500</v>
      </c>
      <c r="AB142" s="5">
        <v>4281648.92</v>
      </c>
      <c r="AC142" s="5">
        <v>14.790900000000001</v>
      </c>
      <c r="AD142" s="5">
        <v>1</v>
      </c>
      <c r="AE142" s="5">
        <v>0</v>
      </c>
      <c r="AF142" s="5">
        <v>1</v>
      </c>
      <c r="AG142" s="5">
        <v>0</v>
      </c>
      <c r="AH142" s="5">
        <v>3</v>
      </c>
      <c r="AI142" s="5">
        <v>3</v>
      </c>
      <c r="AJ142" s="5">
        <v>1</v>
      </c>
      <c r="AK142" s="5">
        <v>3</v>
      </c>
      <c r="AL142" s="5">
        <v>0</v>
      </c>
      <c r="AM142" s="5">
        <v>18</v>
      </c>
      <c r="AN142" s="5">
        <f t="shared" si="8"/>
        <v>0</v>
      </c>
    </row>
    <row r="143" spans="1:40">
      <c r="A143" s="15">
        <v>9000</v>
      </c>
      <c r="B143" s="1" t="s">
        <v>10</v>
      </c>
      <c r="C143">
        <v>2000</v>
      </c>
      <c r="D143">
        <v>11810.1</v>
      </c>
      <c r="E143" s="13">
        <v>4842</v>
      </c>
      <c r="F143" s="39">
        <v>61.254710000000003</v>
      </c>
      <c r="G143" s="13"/>
      <c r="H143" s="30">
        <v>7.7</v>
      </c>
      <c r="I143" s="9">
        <v>6.5337496660197205</v>
      </c>
      <c r="J143" s="15">
        <v>24</v>
      </c>
      <c r="L143" s="32">
        <v>3405650</v>
      </c>
      <c r="M143" s="8">
        <v>64.599999999999994</v>
      </c>
      <c r="N143">
        <v>2.4</v>
      </c>
      <c r="O143" s="9">
        <v>6.5375862227896393</v>
      </c>
      <c r="P143" s="5">
        <v>43102</v>
      </c>
      <c r="Q143" s="5">
        <v>70</v>
      </c>
      <c r="R143" s="5">
        <v>104254</v>
      </c>
      <c r="S143" s="27">
        <v>782.77110497526905</v>
      </c>
      <c r="T143" s="5"/>
      <c r="U143" s="12">
        <v>2.9127444522486681E-2</v>
      </c>
      <c r="V143" s="5">
        <f t="shared" si="6"/>
        <v>3467.7961622597741</v>
      </c>
      <c r="W143" s="5">
        <f t="shared" si="7"/>
        <v>703.35605121850472</v>
      </c>
      <c r="X143" s="5">
        <v>0</v>
      </c>
      <c r="Y143" s="5">
        <v>0</v>
      </c>
      <c r="Z143" s="5">
        <v>0</v>
      </c>
      <c r="AA143" s="5">
        <v>6731000</v>
      </c>
      <c r="AB143" s="5">
        <v>10129900.199999999</v>
      </c>
      <c r="AC143" s="5">
        <v>15.822699999999999</v>
      </c>
      <c r="AD143" s="5">
        <v>27</v>
      </c>
      <c r="AE143" s="5">
        <v>4.0000000000000003E-5</v>
      </c>
      <c r="AF143" s="5">
        <v>2</v>
      </c>
      <c r="AG143" s="5">
        <v>1.0000000000000001E-5</v>
      </c>
      <c r="AH143" s="5">
        <v>2</v>
      </c>
      <c r="AI143" s="5">
        <v>1</v>
      </c>
      <c r="AJ143" s="5">
        <v>1</v>
      </c>
      <c r="AK143" s="5">
        <v>2</v>
      </c>
      <c r="AL143" s="5">
        <v>0</v>
      </c>
      <c r="AM143" s="5">
        <v>30</v>
      </c>
      <c r="AN143" s="5">
        <f t="shared" si="8"/>
        <v>0</v>
      </c>
    </row>
    <row r="144" spans="1:40">
      <c r="A144" s="15">
        <v>9000</v>
      </c>
      <c r="B144" s="1" t="s">
        <v>10</v>
      </c>
      <c r="C144">
        <v>2001</v>
      </c>
      <c r="D144">
        <v>11820.1</v>
      </c>
      <c r="E144" s="13">
        <v>4842</v>
      </c>
      <c r="F144" s="39">
        <v>62.696489999999997</v>
      </c>
      <c r="G144" s="13"/>
      <c r="H144" s="30">
        <v>7.3</v>
      </c>
      <c r="I144" s="9">
        <v>6.6246987712299665</v>
      </c>
      <c r="J144" s="15">
        <v>26.2</v>
      </c>
      <c r="L144" s="32">
        <v>3432835</v>
      </c>
      <c r="M144" s="8">
        <v>65.400000000000006</v>
      </c>
      <c r="N144">
        <v>3.1</v>
      </c>
      <c r="O144" s="9">
        <v>6.6240309112126097</v>
      </c>
      <c r="P144" s="5">
        <v>45223</v>
      </c>
      <c r="Q144" s="5">
        <v>71.8</v>
      </c>
      <c r="R144" s="5">
        <v>104521</v>
      </c>
      <c r="S144" s="27">
        <v>789.63564235724698</v>
      </c>
      <c r="T144" s="5"/>
      <c r="U144" s="12">
        <v>2.4829364701646324E-2</v>
      </c>
      <c r="V144" s="5">
        <f t="shared" si="6"/>
        <v>3443.2473451243654</v>
      </c>
      <c r="W144" s="5">
        <f t="shared" si="7"/>
        <v>708.97046674927719</v>
      </c>
      <c r="X144" s="5">
        <v>0</v>
      </c>
      <c r="Y144" s="5">
        <v>0</v>
      </c>
      <c r="Z144" s="5">
        <v>0</v>
      </c>
      <c r="AA144" s="5">
        <v>7870000</v>
      </c>
      <c r="AB144" s="5">
        <v>11516351.029999999</v>
      </c>
      <c r="AC144" s="5">
        <v>18.501159999999999</v>
      </c>
      <c r="AD144" s="5">
        <v>5</v>
      </c>
      <c r="AE144" s="5">
        <v>2.0000000000000002E-5</v>
      </c>
      <c r="AF144" s="5">
        <v>0</v>
      </c>
      <c r="AG144" s="5">
        <v>0</v>
      </c>
      <c r="AH144" s="5">
        <v>2</v>
      </c>
      <c r="AI144" s="5">
        <v>0</v>
      </c>
      <c r="AJ144" s="5">
        <v>1</v>
      </c>
      <c r="AK144" s="5">
        <v>2</v>
      </c>
      <c r="AL144" s="5">
        <v>0</v>
      </c>
      <c r="AM144" s="5">
        <v>26</v>
      </c>
      <c r="AN144" s="5">
        <f t="shared" si="8"/>
        <v>0</v>
      </c>
    </row>
    <row r="145" spans="1:40">
      <c r="A145" s="15">
        <v>9000</v>
      </c>
      <c r="B145" s="1" t="s">
        <v>10</v>
      </c>
      <c r="C145">
        <v>2002</v>
      </c>
      <c r="D145">
        <v>12135.5</v>
      </c>
      <c r="E145" s="13">
        <v>4842</v>
      </c>
      <c r="F145" s="39">
        <v>62.630389999999998</v>
      </c>
      <c r="G145" s="13"/>
      <c r="H145" s="30">
        <v>8.3000000000000007</v>
      </c>
      <c r="I145" s="9">
        <v>6.4390042329016479</v>
      </c>
      <c r="J145" s="15">
        <v>27.6</v>
      </c>
      <c r="L145" s="32">
        <v>3458749</v>
      </c>
      <c r="M145" s="8">
        <v>63.4</v>
      </c>
      <c r="N145">
        <v>4.3</v>
      </c>
      <c r="O145" s="9">
        <v>6.4347617766758995</v>
      </c>
      <c r="P145" s="5">
        <v>44914</v>
      </c>
      <c r="Q145" s="5">
        <v>71.5</v>
      </c>
      <c r="R145" s="5">
        <v>104203</v>
      </c>
      <c r="S145" s="27">
        <v>808.621593590163</v>
      </c>
      <c r="T145" s="5"/>
      <c r="U145" s="12">
        <v>-3.0607681946441444E-2</v>
      </c>
      <c r="V145" s="5">
        <f t="shared" si="6"/>
        <v>3508.6385279764449</v>
      </c>
      <c r="W145" s="5">
        <f t="shared" si="7"/>
        <v>714.32238744320534</v>
      </c>
      <c r="X145" s="5">
        <v>30000</v>
      </c>
      <c r="Y145" s="5">
        <v>43216.42</v>
      </c>
      <c r="Z145" s="5">
        <v>0.23277999999999999</v>
      </c>
      <c r="AA145" s="5">
        <v>2878000</v>
      </c>
      <c r="AB145" s="5">
        <v>4145895.44</v>
      </c>
      <c r="AC145" s="5">
        <v>10.797929999999999</v>
      </c>
      <c r="AD145" s="5">
        <v>1</v>
      </c>
      <c r="AE145" s="5">
        <v>0</v>
      </c>
      <c r="AF145" s="5">
        <v>5</v>
      </c>
      <c r="AG145" s="5">
        <v>1.0000000000000001E-5</v>
      </c>
      <c r="AH145" s="5">
        <v>3</v>
      </c>
      <c r="AI145" s="5">
        <v>3</v>
      </c>
      <c r="AJ145" s="5">
        <v>1</v>
      </c>
      <c r="AK145" s="5">
        <v>2</v>
      </c>
      <c r="AL145" s="5">
        <v>1</v>
      </c>
      <c r="AM145" s="5">
        <v>40</v>
      </c>
      <c r="AN145" s="5">
        <f t="shared" si="8"/>
        <v>0</v>
      </c>
    </row>
    <row r="146" spans="1:40">
      <c r="A146" s="15">
        <v>9000</v>
      </c>
      <c r="B146" s="1" t="s">
        <v>10</v>
      </c>
      <c r="C146">
        <v>2003</v>
      </c>
      <c r="D146">
        <v>13051.3</v>
      </c>
      <c r="E146" s="17">
        <v>4842</v>
      </c>
      <c r="F146" s="40">
        <v>50.45984</v>
      </c>
      <c r="G146" s="17"/>
      <c r="H146" s="30">
        <v>8.1</v>
      </c>
      <c r="I146" s="9">
        <v>6.3710510502775692</v>
      </c>
      <c r="J146" s="15">
        <v>30</v>
      </c>
      <c r="L146" s="32">
        <v>3484336</v>
      </c>
      <c r="M146" s="8">
        <v>61.9</v>
      </c>
      <c r="N146">
        <v>5.4</v>
      </c>
      <c r="O146" s="9">
        <v>6.3668493175382563</v>
      </c>
      <c r="P146" s="5">
        <v>45254</v>
      </c>
      <c r="Q146" s="5">
        <v>73</v>
      </c>
      <c r="R146" s="5">
        <v>104729</v>
      </c>
      <c r="S146" s="27">
        <v>837.67131181365596</v>
      </c>
      <c r="T146" s="5"/>
      <c r="U146" s="12">
        <v>-4.1451233907282004E-2</v>
      </c>
      <c r="V146" s="5">
        <f t="shared" si="6"/>
        <v>3745.7064990287963</v>
      </c>
      <c r="W146" s="5">
        <f t="shared" si="7"/>
        <v>719.60677406030561</v>
      </c>
      <c r="X146" s="5">
        <v>0</v>
      </c>
      <c r="Y146" s="5">
        <v>0</v>
      </c>
      <c r="Z146" s="5">
        <v>0</v>
      </c>
      <c r="AA146" s="5">
        <v>591000</v>
      </c>
      <c r="AB146" s="5">
        <v>832392.92</v>
      </c>
      <c r="AC146" s="5">
        <v>3.2696800000000001</v>
      </c>
      <c r="AD146" s="5">
        <v>1</v>
      </c>
      <c r="AE146" s="5">
        <v>0</v>
      </c>
      <c r="AF146" s="5">
        <v>0</v>
      </c>
      <c r="AG146" s="5">
        <v>0</v>
      </c>
      <c r="AH146" s="5">
        <v>2</v>
      </c>
      <c r="AI146" s="5">
        <v>0</v>
      </c>
      <c r="AJ146" s="5">
        <v>2</v>
      </c>
      <c r="AK146" s="5">
        <v>2</v>
      </c>
      <c r="AL146" s="5">
        <v>0</v>
      </c>
      <c r="AM146" s="5">
        <v>17</v>
      </c>
      <c r="AN146" s="5">
        <f t="shared" si="8"/>
        <v>0</v>
      </c>
    </row>
    <row r="147" spans="1:40">
      <c r="A147" s="15">
        <v>9000</v>
      </c>
      <c r="B147" s="1" t="s">
        <v>10</v>
      </c>
      <c r="C147">
        <v>2004</v>
      </c>
      <c r="D147">
        <v>13485.1</v>
      </c>
      <c r="E147" s="13">
        <v>4842</v>
      </c>
      <c r="F147" s="39">
        <v>53.557450000000003</v>
      </c>
      <c r="G147" s="13"/>
      <c r="H147" s="30">
        <v>10.1</v>
      </c>
      <c r="I147" s="9">
        <v>6.3764168879699659</v>
      </c>
      <c r="J147" s="15">
        <v>28.9</v>
      </c>
      <c r="L147" s="32">
        <v>3496094</v>
      </c>
      <c r="M147" s="8">
        <v>65.7</v>
      </c>
      <c r="N147">
        <v>5</v>
      </c>
      <c r="O147" s="9">
        <v>6.3809619159664992</v>
      </c>
      <c r="P147" s="5">
        <v>47557</v>
      </c>
      <c r="Q147" s="5">
        <v>71.7</v>
      </c>
      <c r="R147" s="5">
        <v>105223</v>
      </c>
      <c r="S147" s="27">
        <v>987.85470590510204</v>
      </c>
      <c r="T147" s="5"/>
      <c r="U147" s="12">
        <v>-5.9779960680968476E-2</v>
      </c>
      <c r="V147" s="5">
        <f t="shared" si="6"/>
        <v>3857.1903387037078</v>
      </c>
      <c r="W147" s="5">
        <f t="shared" si="7"/>
        <v>722.03510945890127</v>
      </c>
      <c r="X147" s="5">
        <v>0</v>
      </c>
      <c r="Y147" s="5">
        <v>0</v>
      </c>
      <c r="Z147" s="5">
        <v>0</v>
      </c>
      <c r="AA147" s="5">
        <v>106000</v>
      </c>
      <c r="AB147" s="5">
        <v>145422.85</v>
      </c>
      <c r="AC147" s="5">
        <v>0.56533</v>
      </c>
      <c r="AD147" s="5">
        <v>2</v>
      </c>
      <c r="AE147" s="5">
        <v>2.0000000000000002E-5</v>
      </c>
      <c r="AF147" s="5">
        <v>0</v>
      </c>
      <c r="AG147" s="5">
        <v>0</v>
      </c>
      <c r="AH147" s="5">
        <v>1</v>
      </c>
      <c r="AI147" s="5">
        <v>0</v>
      </c>
      <c r="AJ147" s="5">
        <v>1</v>
      </c>
      <c r="AK147" s="5">
        <v>1</v>
      </c>
      <c r="AL147" s="5">
        <v>0</v>
      </c>
      <c r="AM147" s="5">
        <v>10</v>
      </c>
      <c r="AN147" s="5">
        <f t="shared" si="8"/>
        <v>0</v>
      </c>
    </row>
    <row r="148" spans="1:40">
      <c r="A148" s="15">
        <v>9000</v>
      </c>
      <c r="B148" s="1" t="s">
        <v>10</v>
      </c>
      <c r="C148">
        <v>2005</v>
      </c>
      <c r="D148">
        <v>14103.8</v>
      </c>
      <c r="E148" s="13">
        <v>4842</v>
      </c>
      <c r="F148" s="13"/>
      <c r="G148" s="13"/>
      <c r="H148" s="30">
        <v>9.3000000000000007</v>
      </c>
      <c r="I148" s="9">
        <v>6.4933699576283805</v>
      </c>
      <c r="J148" s="15">
        <v>29.6</v>
      </c>
      <c r="L148" s="32">
        <v>3506956</v>
      </c>
      <c r="M148" s="8">
        <v>65.900000000000006</v>
      </c>
      <c r="N148">
        <v>4.9000000000000004</v>
      </c>
      <c r="O148" s="9">
        <v>6.4999454173422224</v>
      </c>
      <c r="P148" s="5">
        <v>50035</v>
      </c>
      <c r="Q148" s="5">
        <v>70.5</v>
      </c>
      <c r="R148" s="5">
        <v>106344</v>
      </c>
      <c r="S148" s="27">
        <v>954.75222551253398</v>
      </c>
      <c r="T148" s="5">
        <v>7222.5</v>
      </c>
      <c r="U148" s="12">
        <v>-4.4549743007871276E-2</v>
      </c>
      <c r="V148" s="5">
        <f t="shared" si="6"/>
        <v>4021.6643721791775</v>
      </c>
      <c r="W148" s="5">
        <f t="shared" si="7"/>
        <v>724.27839735646432</v>
      </c>
      <c r="X148" s="5">
        <v>0</v>
      </c>
      <c r="Y148" s="5">
        <v>0</v>
      </c>
      <c r="Z148" s="5">
        <v>0</v>
      </c>
      <c r="AA148" s="5">
        <v>6600000</v>
      </c>
      <c r="AB148" s="5">
        <v>8757908.7699999996</v>
      </c>
      <c r="AC148" s="5">
        <v>27.63137</v>
      </c>
      <c r="AD148" s="5">
        <v>6</v>
      </c>
      <c r="AE148" s="5">
        <v>2.0000000000000002E-5</v>
      </c>
      <c r="AF148" s="5">
        <v>3</v>
      </c>
      <c r="AG148" s="5">
        <v>2.0000000000000002E-5</v>
      </c>
      <c r="AH148" s="5">
        <v>1</v>
      </c>
      <c r="AI148" s="5">
        <v>1</v>
      </c>
      <c r="AJ148" s="5">
        <v>1</v>
      </c>
      <c r="AK148" s="5">
        <v>1</v>
      </c>
      <c r="AL148" s="5">
        <v>0</v>
      </c>
      <c r="AM148" s="5">
        <v>53</v>
      </c>
      <c r="AN148" s="5">
        <f t="shared" si="8"/>
        <v>0</v>
      </c>
    </row>
    <row r="149" spans="1:40">
      <c r="A149" s="15">
        <v>9000</v>
      </c>
      <c r="B149" s="1" t="s">
        <v>10</v>
      </c>
      <c r="C149">
        <v>2006</v>
      </c>
      <c r="D149">
        <v>14130.2</v>
      </c>
      <c r="E149" s="13">
        <v>4842</v>
      </c>
      <c r="F149" s="13"/>
      <c r="G149" s="13"/>
      <c r="H149" s="30">
        <v>8</v>
      </c>
      <c r="I149" s="9">
        <v>6.7182218187926415</v>
      </c>
      <c r="J149" s="15">
        <v>31.4</v>
      </c>
      <c r="L149" s="32">
        <v>3517460</v>
      </c>
      <c r="M149" s="8">
        <v>67.099999999999994</v>
      </c>
      <c r="N149">
        <v>4.3</v>
      </c>
      <c r="O149" s="9">
        <v>6.7409712989975477</v>
      </c>
      <c r="P149" s="5">
        <v>53945</v>
      </c>
      <c r="Q149" s="5">
        <v>71.099999999999994</v>
      </c>
      <c r="R149" s="5">
        <v>107528</v>
      </c>
      <c r="S149" s="27">
        <v>786.56498074145395</v>
      </c>
      <c r="T149" s="5">
        <v>7766</v>
      </c>
      <c r="U149" s="12">
        <v>-1.4247962853480328E-2</v>
      </c>
      <c r="V149" s="5">
        <f t="shared" si="6"/>
        <v>4017.1601098519959</v>
      </c>
      <c r="W149" s="5">
        <f t="shared" si="7"/>
        <v>726.44774886410573</v>
      </c>
      <c r="X149" s="5">
        <v>0</v>
      </c>
      <c r="Y149" s="5">
        <v>0</v>
      </c>
      <c r="Z149" s="5">
        <v>0</v>
      </c>
      <c r="AA149" s="5">
        <v>2767500</v>
      </c>
      <c r="AB149" s="5">
        <v>3557589.34</v>
      </c>
      <c r="AC149" s="5">
        <v>7.7088299999999998</v>
      </c>
      <c r="AD149" s="5">
        <v>1</v>
      </c>
      <c r="AE149" s="5">
        <v>0</v>
      </c>
      <c r="AF149" s="5">
        <v>1</v>
      </c>
      <c r="AG149" s="5">
        <v>0</v>
      </c>
      <c r="AH149" s="5">
        <v>1</v>
      </c>
      <c r="AI149" s="5">
        <v>1</v>
      </c>
      <c r="AJ149" s="5">
        <v>1</v>
      </c>
      <c r="AK149" s="5">
        <v>1</v>
      </c>
      <c r="AL149" s="5">
        <v>0</v>
      </c>
      <c r="AM149" s="5">
        <v>53</v>
      </c>
      <c r="AN149" s="5">
        <f t="shared" si="8"/>
        <v>0</v>
      </c>
    </row>
    <row r="150" spans="1:40">
      <c r="A150" s="15">
        <v>9000</v>
      </c>
      <c r="B150" s="1" t="s">
        <v>10</v>
      </c>
      <c r="C150">
        <v>2007</v>
      </c>
      <c r="D150">
        <v>14884.2</v>
      </c>
      <c r="E150" s="13">
        <v>4842</v>
      </c>
      <c r="F150" s="13"/>
      <c r="G150" s="13"/>
      <c r="H150" s="30">
        <v>8.9</v>
      </c>
      <c r="I150" s="9">
        <v>6.8163476070566631</v>
      </c>
      <c r="J150" s="15">
        <v>32.700000000000003</v>
      </c>
      <c r="L150" s="32">
        <v>3527270</v>
      </c>
      <c r="M150" s="8">
        <v>68.599999999999994</v>
      </c>
      <c r="N150">
        <v>4.5</v>
      </c>
      <c r="O150" s="9">
        <v>6.8392517658954439</v>
      </c>
      <c r="P150" s="5">
        <v>57861</v>
      </c>
      <c r="Q150" s="5">
        <v>70.3</v>
      </c>
      <c r="R150" s="5">
        <v>108675</v>
      </c>
      <c r="S150" s="27">
        <v>625.44024165169003</v>
      </c>
      <c r="T150" s="5">
        <v>7629.5</v>
      </c>
      <c r="U150" s="12">
        <v>-7.9524556513637823E-2</v>
      </c>
      <c r="V150" s="5">
        <f t="shared" si="6"/>
        <v>4219.7506853742416</v>
      </c>
      <c r="W150" s="5">
        <f t="shared" si="7"/>
        <v>728.47377116893847</v>
      </c>
      <c r="X150" s="5">
        <v>0</v>
      </c>
      <c r="Y150" s="5">
        <v>0</v>
      </c>
      <c r="Z150" s="5">
        <v>0</v>
      </c>
      <c r="AA150" s="5">
        <v>2812000</v>
      </c>
      <c r="AB150" s="5">
        <v>3514687.81</v>
      </c>
      <c r="AC150" s="5">
        <v>7.9185999999999996</v>
      </c>
      <c r="AD150" s="5">
        <v>1</v>
      </c>
      <c r="AE150" s="5">
        <v>1.0000000000000001E-5</v>
      </c>
      <c r="AF150" s="5">
        <v>0</v>
      </c>
      <c r="AG150" s="5">
        <v>0</v>
      </c>
      <c r="AH150" s="5">
        <v>4</v>
      </c>
      <c r="AI150" s="5">
        <v>0</v>
      </c>
      <c r="AJ150" s="5">
        <v>1</v>
      </c>
      <c r="AK150" s="5">
        <v>4</v>
      </c>
      <c r="AL150" s="5">
        <v>0</v>
      </c>
      <c r="AM150" s="5">
        <v>7</v>
      </c>
      <c r="AN150" s="5">
        <f t="shared" si="8"/>
        <v>0</v>
      </c>
    </row>
    <row r="151" spans="1:40">
      <c r="A151" s="15">
        <v>9000</v>
      </c>
      <c r="B151" s="1" t="s">
        <v>10</v>
      </c>
      <c r="C151">
        <v>2008</v>
      </c>
      <c r="D151">
        <v>14848.5</v>
      </c>
      <c r="E151" s="13">
        <v>4842</v>
      </c>
      <c r="F151" s="13"/>
      <c r="G151" s="13"/>
      <c r="H151" s="30">
        <v>8.1</v>
      </c>
      <c r="I151" s="9">
        <v>6.706855593507659</v>
      </c>
      <c r="J151" s="15">
        <v>35.200000000000003</v>
      </c>
      <c r="L151" s="32">
        <v>3545579</v>
      </c>
      <c r="M151" s="8">
        <v>65.3</v>
      </c>
      <c r="N151">
        <v>5.7</v>
      </c>
      <c r="O151" s="9">
        <v>6.714577371005312</v>
      </c>
      <c r="P151" s="5">
        <v>61165</v>
      </c>
      <c r="Q151" s="5">
        <v>70.7</v>
      </c>
      <c r="R151" s="5">
        <v>109377</v>
      </c>
      <c r="S151" s="27">
        <v>453.185910626995</v>
      </c>
      <c r="T151" s="5">
        <v>7156.75</v>
      </c>
      <c r="U151" s="12">
        <v>-2.6147888664784125E-2</v>
      </c>
      <c r="V151" s="5">
        <f t="shared" si="6"/>
        <v>4187.8914558101797</v>
      </c>
      <c r="W151" s="5">
        <f t="shared" si="7"/>
        <v>732.25505989260637</v>
      </c>
      <c r="X151" s="5">
        <v>0</v>
      </c>
      <c r="Y151" s="5">
        <v>0</v>
      </c>
      <c r="Z151" s="5">
        <v>0</v>
      </c>
      <c r="AA151" s="5">
        <v>1683700</v>
      </c>
      <c r="AB151" s="5">
        <v>2026624.79</v>
      </c>
      <c r="AC151" s="5">
        <v>5.0992499999999996</v>
      </c>
      <c r="AD151" s="5">
        <v>7</v>
      </c>
      <c r="AE151" s="5">
        <v>1.0000000000000001E-5</v>
      </c>
      <c r="AF151" s="5">
        <v>2</v>
      </c>
      <c r="AG151" s="5">
        <v>0</v>
      </c>
      <c r="AH151" s="5">
        <v>2</v>
      </c>
      <c r="AI151" s="5">
        <v>1</v>
      </c>
      <c r="AJ151" s="5">
        <v>1</v>
      </c>
      <c r="AK151" s="5">
        <v>2</v>
      </c>
      <c r="AL151" s="5">
        <v>0</v>
      </c>
      <c r="AM151" s="5">
        <v>135</v>
      </c>
      <c r="AN151" s="5">
        <f t="shared" si="8"/>
        <v>0</v>
      </c>
    </row>
    <row r="152" spans="1:40">
      <c r="A152" s="15">
        <v>9000</v>
      </c>
      <c r="B152" s="1" t="s">
        <v>10</v>
      </c>
      <c r="C152">
        <v>2009</v>
      </c>
      <c r="D152">
        <v>15023.5</v>
      </c>
      <c r="E152" s="17">
        <v>4842</v>
      </c>
      <c r="F152" s="17"/>
      <c r="G152" s="17"/>
      <c r="H152" s="30">
        <v>8.4</v>
      </c>
      <c r="I152" s="9">
        <v>6.4690871092397648</v>
      </c>
      <c r="J152" s="15">
        <v>37.6</v>
      </c>
      <c r="L152" s="32">
        <v>3561807</v>
      </c>
      <c r="M152" s="8">
        <v>54.6</v>
      </c>
      <c r="N152">
        <v>7.9</v>
      </c>
      <c r="O152" s="9">
        <v>6.4703017883317964</v>
      </c>
      <c r="P152" s="5">
        <v>59973</v>
      </c>
      <c r="Q152" s="5">
        <v>70.5</v>
      </c>
      <c r="R152" s="5">
        <v>108332</v>
      </c>
      <c r="S152" s="27">
        <v>273.56506041626898</v>
      </c>
      <c r="T152" s="5">
        <v>6513.25</v>
      </c>
      <c r="U152" s="12">
        <v>-2.2145424669971922E-2</v>
      </c>
      <c r="V152" s="5">
        <f t="shared" si="6"/>
        <v>4217.9433079894561</v>
      </c>
      <c r="W152" s="5">
        <f t="shared" si="7"/>
        <v>735.60656753407682</v>
      </c>
      <c r="X152" s="5">
        <v>0</v>
      </c>
      <c r="Y152" s="5">
        <v>0</v>
      </c>
      <c r="Z152" s="5">
        <v>0</v>
      </c>
      <c r="AA152" s="5">
        <v>2676500</v>
      </c>
      <c r="AB152" s="5">
        <v>3233134.51</v>
      </c>
      <c r="AC152" s="5">
        <v>5.28878</v>
      </c>
      <c r="AD152" s="5">
        <v>58</v>
      </c>
      <c r="AE152" s="5">
        <v>6.0000000000000002E-5</v>
      </c>
      <c r="AF152" s="5">
        <v>3</v>
      </c>
      <c r="AG152" s="5">
        <v>1.0000000000000001E-5</v>
      </c>
      <c r="AH152" s="5">
        <v>2</v>
      </c>
      <c r="AI152" s="5">
        <v>2</v>
      </c>
      <c r="AJ152" s="5">
        <v>2</v>
      </c>
      <c r="AK152" s="5">
        <v>1</v>
      </c>
      <c r="AL152" s="5">
        <v>0</v>
      </c>
      <c r="AM152" s="5">
        <v>127</v>
      </c>
      <c r="AN152" s="5">
        <f t="shared" si="8"/>
        <v>0</v>
      </c>
    </row>
    <row r="153" spans="1:40">
      <c r="A153" s="15">
        <v>9000</v>
      </c>
      <c r="B153" s="1" t="s">
        <v>10</v>
      </c>
      <c r="C153">
        <v>2010</v>
      </c>
      <c r="D153">
        <v>15117.1</v>
      </c>
      <c r="E153" s="13">
        <v>4842</v>
      </c>
      <c r="F153" s="13"/>
      <c r="G153" s="13">
        <v>119</v>
      </c>
      <c r="H153" s="30">
        <v>8.6</v>
      </c>
      <c r="I153" s="9">
        <v>6.3612909294211635</v>
      </c>
      <c r="J153" s="15">
        <v>39.200000000000003</v>
      </c>
      <c r="L153" s="26">
        <v>3579114</v>
      </c>
      <c r="M153" s="8">
        <v>50</v>
      </c>
      <c r="N153">
        <v>9.1</v>
      </c>
      <c r="O153" s="9">
        <v>6.3759166921487127</v>
      </c>
      <c r="P153" s="5">
        <v>62090</v>
      </c>
      <c r="Q153">
        <v>70.8</v>
      </c>
      <c r="R153" s="5">
        <v>107318</v>
      </c>
      <c r="S153" s="27">
        <v>271.75911625995298</v>
      </c>
      <c r="T153">
        <v>6582.75</v>
      </c>
      <c r="U153" s="12">
        <v>-6.0225938440050711E-2</v>
      </c>
      <c r="V153" s="5">
        <f t="shared" si="6"/>
        <v>4223.6989377818081</v>
      </c>
      <c r="W153" s="5">
        <f t="shared" si="7"/>
        <v>739.18091697645605</v>
      </c>
      <c r="X153" s="5">
        <v>0</v>
      </c>
      <c r="Y153" s="5">
        <v>0</v>
      </c>
      <c r="Z153" s="5">
        <v>0</v>
      </c>
      <c r="AA153" s="5">
        <v>22973600</v>
      </c>
      <c r="AB153" s="5">
        <v>27303588.989999998</v>
      </c>
      <c r="AC153" s="5">
        <v>56.718609999999998</v>
      </c>
      <c r="AD153" s="5">
        <v>37</v>
      </c>
      <c r="AE153" s="5">
        <v>5.0000000000000002E-5</v>
      </c>
      <c r="AF153" s="5">
        <v>3</v>
      </c>
      <c r="AG153" s="5">
        <v>0</v>
      </c>
      <c r="AH153" s="5">
        <v>3</v>
      </c>
      <c r="AI153" s="5">
        <v>1</v>
      </c>
      <c r="AJ153" s="5">
        <v>2</v>
      </c>
      <c r="AK153" s="5">
        <v>3</v>
      </c>
      <c r="AL153" s="5">
        <v>0</v>
      </c>
      <c r="AM153" s="5">
        <v>173</v>
      </c>
      <c r="AN153" s="5">
        <f t="shared" si="8"/>
        <v>0</v>
      </c>
    </row>
    <row r="154" spans="1:40">
      <c r="A154" s="15">
        <v>9000</v>
      </c>
      <c r="B154" s="1" t="s">
        <v>10</v>
      </c>
      <c r="C154">
        <v>2011</v>
      </c>
      <c r="D154">
        <v>15809.6</v>
      </c>
      <c r="E154" s="13">
        <v>4842</v>
      </c>
      <c r="F154" s="13"/>
      <c r="G154" s="13">
        <v>165</v>
      </c>
      <c r="H154" s="30">
        <v>10.1</v>
      </c>
      <c r="I154" s="9">
        <v>6.2972866341763742</v>
      </c>
      <c r="J154" s="15">
        <v>40.4</v>
      </c>
      <c r="L154" s="26">
        <v>3588283</v>
      </c>
      <c r="M154" s="8">
        <v>51.5</v>
      </c>
      <c r="N154">
        <v>8.8000000000000007</v>
      </c>
      <c r="O154" s="9">
        <v>6.3003328409462283</v>
      </c>
      <c r="P154" s="5">
        <v>63799</v>
      </c>
      <c r="Q154">
        <v>70.599999999999994</v>
      </c>
      <c r="R154" s="5">
        <v>106772</v>
      </c>
      <c r="S154" s="27">
        <v>251.81787801504001</v>
      </c>
      <c r="T154">
        <v>6536.5</v>
      </c>
      <c r="U154" s="12">
        <v>-7.3812701818809501E-2</v>
      </c>
      <c r="V154" s="5">
        <f t="shared" si="6"/>
        <v>4405.8955216185577</v>
      </c>
      <c r="W154" s="5">
        <f t="shared" si="7"/>
        <v>741.07455596860802</v>
      </c>
      <c r="X154" s="5">
        <v>0</v>
      </c>
      <c r="Y154" s="5">
        <v>0</v>
      </c>
      <c r="Z154" s="5">
        <v>0</v>
      </c>
      <c r="AA154" s="5">
        <v>148783849</v>
      </c>
      <c r="AB154" s="5">
        <v>171415367.03999999</v>
      </c>
      <c r="AC154" s="5">
        <v>810.14922999999999</v>
      </c>
      <c r="AD154" s="5">
        <v>8</v>
      </c>
      <c r="AE154" s="5">
        <v>3.0000000000000001E-5</v>
      </c>
      <c r="AF154" s="5">
        <v>5</v>
      </c>
      <c r="AG154" s="5">
        <v>1.0000000000000001E-5</v>
      </c>
      <c r="AH154" s="5">
        <v>4</v>
      </c>
      <c r="AI154" s="5">
        <v>1</v>
      </c>
      <c r="AJ154" s="5">
        <v>2</v>
      </c>
      <c r="AK154" s="5">
        <v>4</v>
      </c>
      <c r="AL154" s="5">
        <v>0</v>
      </c>
      <c r="AM154" s="5">
        <v>105</v>
      </c>
      <c r="AN154" s="5">
        <f t="shared" si="8"/>
        <v>0</v>
      </c>
    </row>
    <row r="155" spans="1:40">
      <c r="A155" s="15">
        <v>9000</v>
      </c>
      <c r="B155" s="1" t="s">
        <v>10</v>
      </c>
      <c r="C155">
        <v>2012</v>
      </c>
      <c r="D155">
        <v>17575.3</v>
      </c>
      <c r="E155" s="13">
        <v>4842</v>
      </c>
      <c r="F155" s="13"/>
      <c r="G155" s="13">
        <v>120</v>
      </c>
      <c r="H155" s="30">
        <v>10.3</v>
      </c>
      <c r="I155" s="9">
        <v>6.4017898610356463</v>
      </c>
      <c r="J155" s="15">
        <v>40.4</v>
      </c>
      <c r="L155" s="23">
        <v>3594547</v>
      </c>
      <c r="M155" s="8">
        <v>51.4</v>
      </c>
      <c r="N155">
        <v>8.3000000000000007</v>
      </c>
      <c r="O155" s="9">
        <v>6.409703138646571</v>
      </c>
      <c r="P155" s="5">
        <v>64914</v>
      </c>
      <c r="Q155" s="5">
        <v>68.8</v>
      </c>
      <c r="R155" s="5">
        <v>107687</v>
      </c>
      <c r="S155" s="27">
        <v>434.82828822812797</v>
      </c>
      <c r="T155" s="5">
        <v>6743.5</v>
      </c>
      <c r="U155" s="12">
        <v>-0.14505695576131561</v>
      </c>
      <c r="V155" s="5">
        <f t="shared" si="6"/>
        <v>4889.4339119783381</v>
      </c>
      <c r="W155" s="5">
        <f t="shared" si="7"/>
        <v>742.36823626600574</v>
      </c>
      <c r="X155" s="5">
        <v>0</v>
      </c>
      <c r="Y155" s="5">
        <v>0</v>
      </c>
      <c r="Z155" s="5">
        <v>0</v>
      </c>
      <c r="AA155" s="5">
        <v>7020500</v>
      </c>
      <c r="AB155" s="5">
        <v>7924397.1699999999</v>
      </c>
      <c r="AC155" s="5">
        <v>23.451049999999999</v>
      </c>
      <c r="AD155" s="5">
        <v>15</v>
      </c>
      <c r="AE155" s="5">
        <v>6.9999999999999994E-5</v>
      </c>
      <c r="AF155" s="5">
        <v>3</v>
      </c>
      <c r="AG155" s="5">
        <v>1.0000000000000001E-5</v>
      </c>
      <c r="AH155" s="5">
        <v>2</v>
      </c>
      <c r="AI155" s="5">
        <v>1</v>
      </c>
      <c r="AJ155" s="5">
        <v>1</v>
      </c>
      <c r="AK155" s="5">
        <v>2</v>
      </c>
      <c r="AL155" s="5">
        <v>0</v>
      </c>
      <c r="AM155" s="5">
        <v>95</v>
      </c>
      <c r="AN155" s="5">
        <f t="shared" si="8"/>
        <v>0</v>
      </c>
    </row>
    <row r="156" spans="1:40">
      <c r="A156" s="15">
        <v>9000</v>
      </c>
      <c r="B156" s="1" t="s">
        <v>10</v>
      </c>
      <c r="C156">
        <v>2013</v>
      </c>
      <c r="D156">
        <v>17895.5</v>
      </c>
      <c r="E156" s="17">
        <v>4842</v>
      </c>
      <c r="F156" s="17"/>
      <c r="G156" s="17">
        <v>188</v>
      </c>
      <c r="H156" s="30">
        <v>10.9</v>
      </c>
      <c r="I156" s="9">
        <v>6.2418892494698595</v>
      </c>
      <c r="J156" s="15">
        <v>40.5</v>
      </c>
      <c r="L156" s="23">
        <v>3594841</v>
      </c>
      <c r="M156" s="8">
        <v>53.4</v>
      </c>
      <c r="N156">
        <v>7.8</v>
      </c>
      <c r="O156" s="9">
        <v>6.2611686272689653</v>
      </c>
      <c r="P156" s="5">
        <v>63556</v>
      </c>
      <c r="Q156">
        <v>68.5</v>
      </c>
      <c r="R156" s="5">
        <v>109292</v>
      </c>
      <c r="S156" s="27">
        <v>434.384671893377</v>
      </c>
      <c r="T156">
        <v>6563.5</v>
      </c>
      <c r="U156" s="12">
        <v>-7.1994148029467894E-2</v>
      </c>
      <c r="V156" s="5">
        <f t="shared" si="6"/>
        <v>4978.1061248605984</v>
      </c>
      <c r="W156" s="5">
        <f t="shared" si="7"/>
        <v>742.42895497728216</v>
      </c>
      <c r="X156" s="5">
        <v>0</v>
      </c>
      <c r="Y156" s="5">
        <v>0</v>
      </c>
      <c r="Z156" s="5">
        <v>0</v>
      </c>
      <c r="AA156" s="5">
        <v>5757500</v>
      </c>
      <c r="AB156" s="5">
        <v>6404967.0499999998</v>
      </c>
      <c r="AC156" s="5">
        <v>9.15015</v>
      </c>
      <c r="AD156" s="5">
        <v>0</v>
      </c>
      <c r="AE156" s="5">
        <v>0</v>
      </c>
      <c r="AF156" s="5">
        <v>0</v>
      </c>
      <c r="AG156" s="5">
        <v>0</v>
      </c>
      <c r="AH156" s="5">
        <v>1</v>
      </c>
      <c r="AI156" s="5">
        <v>0</v>
      </c>
      <c r="AJ156" s="5">
        <v>0</v>
      </c>
      <c r="AK156" s="5">
        <v>1</v>
      </c>
      <c r="AL156" s="5">
        <v>0</v>
      </c>
      <c r="AM156" s="5">
        <v>72</v>
      </c>
      <c r="AN156" s="5">
        <f t="shared" si="8"/>
        <v>0</v>
      </c>
    </row>
    <row r="157" spans="1:40">
      <c r="A157" s="15">
        <v>9000</v>
      </c>
      <c r="B157" s="1" t="s">
        <v>10</v>
      </c>
      <c r="C157">
        <v>2014</v>
      </c>
      <c r="D157">
        <v>18630.3</v>
      </c>
      <c r="E157" s="13">
        <v>4842</v>
      </c>
      <c r="F157" s="13"/>
      <c r="G157" s="13">
        <v>136</v>
      </c>
      <c r="H157" s="30">
        <v>8.6</v>
      </c>
      <c r="I157" s="9">
        <v>6.4058631335757141</v>
      </c>
      <c r="J157" s="15">
        <v>42.4</v>
      </c>
      <c r="L157" s="23">
        <v>3594524</v>
      </c>
      <c r="M157" s="8">
        <v>55.6</v>
      </c>
      <c r="N157">
        <v>6.6</v>
      </c>
      <c r="O157" s="9">
        <v>6.4251650441095398</v>
      </c>
      <c r="P157" s="5">
        <v>66490</v>
      </c>
      <c r="Q157">
        <v>67.400000000000006</v>
      </c>
      <c r="R157" s="5">
        <v>110482</v>
      </c>
      <c r="S157" s="27">
        <v>438.71977958219799</v>
      </c>
      <c r="T157">
        <v>6686.5</v>
      </c>
      <c r="U157" s="12">
        <v>-3.8863380957495516E-2</v>
      </c>
      <c r="V157" s="5">
        <f t="shared" si="6"/>
        <v>5182.967202333326</v>
      </c>
      <c r="W157" s="5">
        <f t="shared" si="7"/>
        <v>742.36348616274267</v>
      </c>
      <c r="X157" s="5">
        <v>0</v>
      </c>
      <c r="Y157" s="5">
        <v>0</v>
      </c>
      <c r="Z157" s="5">
        <v>0</v>
      </c>
      <c r="AA157" s="5">
        <v>514000</v>
      </c>
      <c r="AB157" s="5">
        <v>562674.84</v>
      </c>
      <c r="AC157" s="5">
        <v>1.6786300000000001</v>
      </c>
      <c r="AD157" s="5">
        <v>1</v>
      </c>
      <c r="AE157" s="5">
        <v>0</v>
      </c>
      <c r="AF157" s="5">
        <v>0</v>
      </c>
      <c r="AG157" s="5">
        <v>0</v>
      </c>
      <c r="AH157" s="5">
        <v>2</v>
      </c>
      <c r="AI157" s="5">
        <v>0</v>
      </c>
      <c r="AJ157" s="5">
        <v>1</v>
      </c>
      <c r="AK157" s="5">
        <v>2</v>
      </c>
      <c r="AL157" s="5">
        <v>0</v>
      </c>
      <c r="AM157" s="5">
        <v>49</v>
      </c>
      <c r="AN157" s="5">
        <f t="shared" si="8"/>
        <v>0</v>
      </c>
    </row>
    <row r="158" spans="1:40">
      <c r="A158" s="15">
        <v>9000</v>
      </c>
      <c r="B158" s="1" t="s">
        <v>10</v>
      </c>
      <c r="C158">
        <v>2015</v>
      </c>
      <c r="D158">
        <v>18478.599999999999</v>
      </c>
      <c r="E158" s="13">
        <v>4842</v>
      </c>
      <c r="F158" s="13"/>
      <c r="G158" s="13">
        <v>140</v>
      </c>
      <c r="H158" s="30">
        <v>9.1</v>
      </c>
      <c r="I158" s="9">
        <v>6.4422937250315293</v>
      </c>
      <c r="J158" s="15">
        <v>40.200000000000003</v>
      </c>
      <c r="L158" s="23">
        <v>3587122</v>
      </c>
      <c r="M158" s="8">
        <v>58</v>
      </c>
      <c r="N158">
        <v>5.7</v>
      </c>
      <c r="O158" s="9">
        <v>6.4647883763803486</v>
      </c>
      <c r="P158" s="5">
        <v>68368</v>
      </c>
      <c r="Q158" s="5">
        <v>66.5</v>
      </c>
      <c r="R158" s="5">
        <v>112188</v>
      </c>
      <c r="S158" s="27">
        <v>483.489269800751</v>
      </c>
      <c r="T158">
        <v>6594.25</v>
      </c>
      <c r="U158" s="12">
        <v>-1.933516355200899E-2</v>
      </c>
      <c r="V158" s="5">
        <f t="shared" si="6"/>
        <v>5151.3720470059279</v>
      </c>
      <c r="W158" s="5">
        <f t="shared" si="7"/>
        <v>740.83477901693516</v>
      </c>
      <c r="X158" s="5">
        <v>0</v>
      </c>
      <c r="Y158" s="5">
        <v>0</v>
      </c>
      <c r="Z158" s="5">
        <v>0</v>
      </c>
      <c r="AA158" s="5">
        <v>1501000</v>
      </c>
      <c r="AB158" s="5">
        <v>1641193.92</v>
      </c>
      <c r="AC158" s="5">
        <v>7.6199300000000001</v>
      </c>
      <c r="AD158" s="5">
        <v>3</v>
      </c>
      <c r="AE158" s="5">
        <v>2.0000000000000002E-5</v>
      </c>
      <c r="AF158" s="5">
        <v>2</v>
      </c>
      <c r="AG158" s="5">
        <v>0</v>
      </c>
      <c r="AH158" s="5">
        <v>2</v>
      </c>
      <c r="AI158" s="5">
        <v>1</v>
      </c>
      <c r="AJ158" s="5">
        <v>1</v>
      </c>
      <c r="AK158" s="5">
        <v>2</v>
      </c>
      <c r="AL158" s="5">
        <v>0</v>
      </c>
      <c r="AM158" s="5">
        <v>49</v>
      </c>
      <c r="AN158" s="5">
        <f t="shared" si="8"/>
        <v>0</v>
      </c>
    </row>
    <row r="159" spans="1:40">
      <c r="A159" s="15">
        <v>9000</v>
      </c>
      <c r="B159" s="1" t="s">
        <v>10</v>
      </c>
      <c r="C159">
        <v>2016</v>
      </c>
      <c r="D159">
        <v>18539.5</v>
      </c>
      <c r="E159" s="13">
        <v>4842</v>
      </c>
      <c r="F159" s="13"/>
      <c r="G159" s="13">
        <v>106</v>
      </c>
      <c r="H159" s="30">
        <v>9.8000000000000007</v>
      </c>
      <c r="I159" s="9">
        <v>6.351454189482844</v>
      </c>
      <c r="J159" s="15">
        <v>41.8</v>
      </c>
      <c r="L159" s="23">
        <v>3578141</v>
      </c>
      <c r="M159" s="8">
        <v>59.2</v>
      </c>
      <c r="N159">
        <v>5.0999999999999996</v>
      </c>
      <c r="O159" s="9">
        <v>6.350252818038193</v>
      </c>
      <c r="P159" s="5">
        <v>69919</v>
      </c>
      <c r="Q159" s="5">
        <v>64.2</v>
      </c>
      <c r="R159" s="5">
        <v>113406</v>
      </c>
      <c r="S159" s="27">
        <v>392.45650695924002</v>
      </c>
      <c r="T159">
        <v>6978.25</v>
      </c>
      <c r="U159" s="12">
        <v>0.33413859775290466</v>
      </c>
      <c r="V159" s="5">
        <f t="shared" si="6"/>
        <v>5181.3218092858833</v>
      </c>
      <c r="W159" s="5">
        <f t="shared" si="7"/>
        <v>738.97996695580343</v>
      </c>
      <c r="X159" s="5">
        <v>0</v>
      </c>
      <c r="Y159" s="5">
        <v>0</v>
      </c>
      <c r="Z159" s="5">
        <v>0</v>
      </c>
      <c r="AA159" s="5">
        <v>1749050</v>
      </c>
      <c r="AB159" s="5">
        <v>1854843.74</v>
      </c>
      <c r="AC159" s="5">
        <v>7.2852100000000002</v>
      </c>
      <c r="AD159" s="5">
        <v>4</v>
      </c>
      <c r="AE159" s="5">
        <v>1.0000000000000001E-5</v>
      </c>
      <c r="AF159" s="5">
        <v>0</v>
      </c>
      <c r="AG159" s="5">
        <v>0</v>
      </c>
      <c r="AH159" s="5">
        <v>2</v>
      </c>
      <c r="AI159" s="5">
        <v>0</v>
      </c>
      <c r="AJ159" s="5">
        <v>1</v>
      </c>
      <c r="AK159" s="5">
        <v>2</v>
      </c>
      <c r="AL159" s="5">
        <v>0</v>
      </c>
      <c r="AM159" s="5">
        <v>112</v>
      </c>
      <c r="AN159" s="5">
        <f t="shared" si="8"/>
        <v>0</v>
      </c>
    </row>
    <row r="160" spans="1:40">
      <c r="A160" s="15">
        <v>9000</v>
      </c>
      <c r="B160" s="1" t="s">
        <v>10</v>
      </c>
      <c r="C160">
        <v>2017</v>
      </c>
      <c r="D160">
        <v>18982</v>
      </c>
      <c r="E160" s="17">
        <v>4842</v>
      </c>
      <c r="F160" s="17"/>
      <c r="G160" s="17">
        <v>155</v>
      </c>
      <c r="H160" s="30">
        <v>10.9</v>
      </c>
      <c r="I160" s="9">
        <v>6.4343514832949316</v>
      </c>
      <c r="J160" s="15">
        <v>41</v>
      </c>
      <c r="L160" s="23">
        <v>3573297</v>
      </c>
      <c r="M160" s="8">
        <v>58.4</v>
      </c>
      <c r="N160">
        <v>4.7</v>
      </c>
      <c r="O160" s="9">
        <v>6.4465848748538024</v>
      </c>
      <c r="P160" s="5">
        <v>71740</v>
      </c>
      <c r="Q160" s="5">
        <v>66.099999999999994</v>
      </c>
      <c r="R160" s="5">
        <v>115224</v>
      </c>
      <c r="S160" s="27">
        <v>368.59656471435699</v>
      </c>
      <c r="T160">
        <v>7582.25</v>
      </c>
      <c r="U160" s="5"/>
      <c r="V160" s="5">
        <f t="shared" si="6"/>
        <v>5312.1808794511062</v>
      </c>
      <c r="W160" s="5">
        <f t="shared" si="7"/>
        <v>737.97955390334573</v>
      </c>
      <c r="X160" s="5">
        <v>6000</v>
      </c>
      <c r="Y160" s="5">
        <v>6233.82</v>
      </c>
      <c r="Z160" s="5">
        <v>3.422E-2</v>
      </c>
      <c r="AA160" s="5">
        <v>1444750</v>
      </c>
      <c r="AB160" s="5">
        <v>1501058.14</v>
      </c>
      <c r="AC160" s="5">
        <v>3.0950500000000001</v>
      </c>
      <c r="AD160" s="5">
        <v>3</v>
      </c>
      <c r="AE160" s="5">
        <v>1.0000000000000001E-5</v>
      </c>
      <c r="AF160" s="5">
        <v>2</v>
      </c>
      <c r="AG160" s="5">
        <v>0</v>
      </c>
      <c r="AH160" s="5">
        <v>2</v>
      </c>
      <c r="AI160" s="5">
        <v>1</v>
      </c>
      <c r="AJ160" s="5">
        <v>1</v>
      </c>
      <c r="AK160" s="5">
        <v>2</v>
      </c>
      <c r="AL160" s="5">
        <v>1</v>
      </c>
      <c r="AM160" s="5">
        <v>68</v>
      </c>
      <c r="AN160" s="5">
        <f t="shared" si="8"/>
        <v>0</v>
      </c>
    </row>
    <row r="161" spans="1:40">
      <c r="A161" s="15">
        <v>9000</v>
      </c>
      <c r="B161" s="1" t="s">
        <v>10</v>
      </c>
      <c r="C161">
        <v>2018</v>
      </c>
      <c r="D161">
        <v>20411.599999999999</v>
      </c>
      <c r="E161" s="13">
        <v>4842</v>
      </c>
      <c r="F161" s="13"/>
      <c r="G161" s="13">
        <v>111</v>
      </c>
      <c r="H161" s="30">
        <v>10.199999999999999</v>
      </c>
      <c r="I161" s="9">
        <v>6.454531025263468</v>
      </c>
      <c r="J161" s="15">
        <v>41.7</v>
      </c>
      <c r="L161" s="23">
        <v>3571520</v>
      </c>
      <c r="M161" s="8">
        <v>58.8</v>
      </c>
      <c r="N161">
        <v>4.0999999999999996</v>
      </c>
      <c r="O161" s="5"/>
      <c r="P161" s="5">
        <v>74855</v>
      </c>
      <c r="Q161" s="5">
        <v>65.3</v>
      </c>
      <c r="R161" s="5">
        <v>117513</v>
      </c>
      <c r="S161" s="27">
        <v>397.702931520628</v>
      </c>
      <c r="T161">
        <v>8556.75</v>
      </c>
      <c r="U161" s="5"/>
      <c r="V161" s="5">
        <f t="shared" si="6"/>
        <v>5715.1016933966484</v>
      </c>
      <c r="W161" s="5">
        <f t="shared" si="7"/>
        <v>737.61255679471287</v>
      </c>
      <c r="X161" s="5">
        <v>0</v>
      </c>
      <c r="Y161" s="5">
        <v>0</v>
      </c>
      <c r="Z161" s="5">
        <v>0</v>
      </c>
      <c r="AA161" s="5">
        <v>7944600</v>
      </c>
      <c r="AB161" s="5">
        <v>8199208.6699999999</v>
      </c>
      <c r="AC161" s="5">
        <v>14.38287</v>
      </c>
      <c r="AD161" s="5">
        <v>6</v>
      </c>
      <c r="AE161" s="5">
        <v>1.0000000000000001E-5</v>
      </c>
      <c r="AF161" s="5">
        <v>3</v>
      </c>
      <c r="AG161" s="5">
        <v>0</v>
      </c>
      <c r="AH161" s="5">
        <v>2</v>
      </c>
      <c r="AI161" s="5">
        <v>1</v>
      </c>
      <c r="AJ161" s="5">
        <v>1</v>
      </c>
      <c r="AK161" s="5">
        <v>2</v>
      </c>
      <c r="AL161" s="5">
        <v>0</v>
      </c>
      <c r="AM161" s="5">
        <v>114</v>
      </c>
      <c r="AN161" s="5">
        <f t="shared" si="8"/>
        <v>0</v>
      </c>
    </row>
    <row r="162" spans="1:40">
      <c r="A162" s="15">
        <v>9000</v>
      </c>
      <c r="B162" s="1" t="s">
        <v>10</v>
      </c>
      <c r="C162">
        <v>2019</v>
      </c>
      <c r="D162">
        <v>21002.799999999999</v>
      </c>
      <c r="E162" s="13">
        <v>4842</v>
      </c>
      <c r="F162" s="39"/>
      <c r="G162" s="13">
        <v>105</v>
      </c>
      <c r="H162" s="30">
        <v>8.3000000000000007</v>
      </c>
      <c r="I162" s="13"/>
      <c r="J162" s="15">
        <v>44.4</v>
      </c>
      <c r="L162" s="23">
        <v>3565287</v>
      </c>
      <c r="M162" s="8">
        <v>59.8</v>
      </c>
      <c r="N162">
        <v>3.7</v>
      </c>
      <c r="O162" s="5"/>
      <c r="P162" s="5">
        <v>77289</v>
      </c>
      <c r="Q162" s="5">
        <v>64.3</v>
      </c>
      <c r="R162" s="5">
        <v>119643</v>
      </c>
      <c r="S162" s="27">
        <v>486.11594794952202</v>
      </c>
      <c r="T162" s="5">
        <v>8205.25</v>
      </c>
      <c r="U162" s="5"/>
      <c r="V162" s="5">
        <f t="shared" si="6"/>
        <v>5890.9142517839373</v>
      </c>
      <c r="W162" s="5">
        <f t="shared" si="7"/>
        <v>736.32527881040892</v>
      </c>
      <c r="X162" s="5">
        <v>0</v>
      </c>
      <c r="Y162" s="5">
        <v>0</v>
      </c>
      <c r="Z162" s="5">
        <v>0</v>
      </c>
      <c r="AA162" s="5">
        <v>803000</v>
      </c>
      <c r="AB162" s="5">
        <v>803000</v>
      </c>
      <c r="AC162" s="5">
        <v>1.8837200000000001</v>
      </c>
      <c r="AD162" s="5">
        <v>2</v>
      </c>
      <c r="AE162" s="5">
        <v>0</v>
      </c>
      <c r="AF162" s="5">
        <v>3</v>
      </c>
      <c r="AG162" s="5">
        <v>1.0000000000000001E-5</v>
      </c>
      <c r="AH162" s="5">
        <v>4</v>
      </c>
      <c r="AI162" s="5">
        <v>2</v>
      </c>
      <c r="AJ162" s="5">
        <v>2</v>
      </c>
      <c r="AK162" s="5">
        <v>4</v>
      </c>
      <c r="AL162" s="5">
        <v>0</v>
      </c>
      <c r="AM162" s="5">
        <v>100</v>
      </c>
      <c r="AN162" s="5">
        <f t="shared" si="8"/>
        <v>0</v>
      </c>
    </row>
    <row r="163" spans="1:40">
      <c r="A163" s="15">
        <v>10000</v>
      </c>
      <c r="B163" s="1" t="s">
        <v>11</v>
      </c>
      <c r="C163">
        <v>1997</v>
      </c>
      <c r="D163">
        <v>1578.3</v>
      </c>
      <c r="E163" s="13">
        <v>1949</v>
      </c>
      <c r="F163" s="39">
        <v>46.647979999999997</v>
      </c>
      <c r="G163" s="13"/>
      <c r="H163" s="30">
        <v>9.6</v>
      </c>
      <c r="I163" s="9">
        <v>5.9123856564368955</v>
      </c>
      <c r="J163" s="15">
        <v>4.4000000000000004</v>
      </c>
      <c r="K163">
        <v>4.7</v>
      </c>
      <c r="L163" s="33">
        <v>751487</v>
      </c>
      <c r="M163" s="5">
        <v>5.5</v>
      </c>
      <c r="N163">
        <v>4</v>
      </c>
      <c r="O163" s="9">
        <v>5.914838275916865</v>
      </c>
      <c r="P163" s="5">
        <v>27069</v>
      </c>
      <c r="Q163" s="5">
        <v>69.2</v>
      </c>
      <c r="R163" s="5">
        <v>21538</v>
      </c>
      <c r="S163" s="27">
        <v>405.32528379657799</v>
      </c>
      <c r="T163" s="5"/>
      <c r="U163" s="5"/>
      <c r="V163" s="5">
        <f t="shared" si="6"/>
        <v>2100.2359322250418</v>
      </c>
      <c r="W163" s="5">
        <f t="shared" si="7"/>
        <v>385.57567983581322</v>
      </c>
      <c r="X163" s="5">
        <v>0</v>
      </c>
      <c r="Y163" s="5">
        <v>0</v>
      </c>
      <c r="Z163" s="5">
        <v>0</v>
      </c>
      <c r="AA163" s="5">
        <v>50000</v>
      </c>
      <c r="AB163" s="5">
        <v>80733.48</v>
      </c>
      <c r="AC163" s="5">
        <v>0.60299999999999998</v>
      </c>
      <c r="AD163" s="5">
        <v>3</v>
      </c>
      <c r="AE163" s="5">
        <v>1.0000000000000001E-5</v>
      </c>
      <c r="AF163" s="5">
        <v>0</v>
      </c>
      <c r="AG163" s="5">
        <v>0</v>
      </c>
      <c r="AH163" s="5">
        <v>2</v>
      </c>
      <c r="AI163" s="5">
        <v>0</v>
      </c>
      <c r="AJ163" s="5">
        <v>2</v>
      </c>
      <c r="AK163" s="5">
        <v>1</v>
      </c>
      <c r="AL163" s="5">
        <v>0</v>
      </c>
      <c r="AM163" s="5">
        <v>2</v>
      </c>
      <c r="AN163" s="5">
        <f t="shared" si="8"/>
        <v>0</v>
      </c>
    </row>
    <row r="164" spans="1:40">
      <c r="A164" s="15">
        <v>10000</v>
      </c>
      <c r="B164" s="1" t="s">
        <v>11</v>
      </c>
      <c r="C164">
        <v>1998</v>
      </c>
      <c r="D164">
        <v>1693.7</v>
      </c>
      <c r="E164" s="13">
        <v>1949</v>
      </c>
      <c r="F164" s="39">
        <v>52.377380000000002</v>
      </c>
      <c r="G164" s="13"/>
      <c r="H164" s="30">
        <v>10.3</v>
      </c>
      <c r="I164" s="9">
        <v>6.222443267571137</v>
      </c>
      <c r="J164" s="15">
        <v>4.4000000000000004</v>
      </c>
      <c r="L164" s="33">
        <v>763335</v>
      </c>
      <c r="M164" s="8">
        <v>5.7</v>
      </c>
      <c r="N164">
        <v>3.7</v>
      </c>
      <c r="O164" s="9">
        <v>6.2216909047065698</v>
      </c>
      <c r="P164" s="5">
        <v>29479</v>
      </c>
      <c r="Q164" s="5">
        <v>71</v>
      </c>
      <c r="R164" s="5">
        <v>22796</v>
      </c>
      <c r="S164" s="27">
        <v>450.50339498847899</v>
      </c>
      <c r="T164" s="5"/>
      <c r="U164" s="5"/>
      <c r="V164" s="5">
        <f t="shared" si="6"/>
        <v>2218.8161161220173</v>
      </c>
      <c r="W164" s="5">
        <f t="shared" si="7"/>
        <v>391.65469471523858</v>
      </c>
      <c r="X164" s="5">
        <v>0</v>
      </c>
      <c r="Y164" s="5">
        <v>0</v>
      </c>
      <c r="Z164" s="5">
        <v>0</v>
      </c>
      <c r="AA164" s="5">
        <v>4675000</v>
      </c>
      <c r="AB164" s="5">
        <v>7432804.9100000001</v>
      </c>
      <c r="AC164" s="5">
        <v>57.780479999999997</v>
      </c>
      <c r="AD164" s="5">
        <v>13.01</v>
      </c>
      <c r="AE164" s="5">
        <v>8.0000000000000007E-5</v>
      </c>
      <c r="AF164" s="5">
        <v>2</v>
      </c>
      <c r="AG164" s="5">
        <v>1.0000000000000001E-5</v>
      </c>
      <c r="AH164" s="5">
        <v>6</v>
      </c>
      <c r="AI164" s="5">
        <v>2</v>
      </c>
      <c r="AJ164" s="5">
        <v>6</v>
      </c>
      <c r="AK164" s="5">
        <v>6</v>
      </c>
      <c r="AL164" s="5">
        <v>0</v>
      </c>
      <c r="AM164" s="5">
        <v>11</v>
      </c>
      <c r="AN164" s="5">
        <f t="shared" si="8"/>
        <v>0</v>
      </c>
    </row>
    <row r="165" spans="1:40">
      <c r="A165" s="15">
        <v>10000</v>
      </c>
      <c r="B165" s="1" t="s">
        <v>11</v>
      </c>
      <c r="C165">
        <v>1999</v>
      </c>
      <c r="D165">
        <v>1800.5</v>
      </c>
      <c r="E165" s="17">
        <v>1949</v>
      </c>
      <c r="F165" s="40">
        <v>46.10971</v>
      </c>
      <c r="G165" s="17"/>
      <c r="H165" s="30">
        <v>10.4</v>
      </c>
      <c r="I165" s="9">
        <v>6.3359402008819501</v>
      </c>
      <c r="J165" s="15">
        <v>4.9000000000000004</v>
      </c>
      <c r="L165" s="33">
        <v>774990</v>
      </c>
      <c r="M165" s="8">
        <v>6</v>
      </c>
      <c r="N165">
        <v>3.4</v>
      </c>
      <c r="O165" s="9">
        <v>6.3301073219300816</v>
      </c>
      <c r="P165" s="5">
        <v>31188</v>
      </c>
      <c r="Q165" s="5">
        <v>71.599999999999994</v>
      </c>
      <c r="R165" s="5">
        <v>23690</v>
      </c>
      <c r="S165" s="27">
        <v>436.56918820058502</v>
      </c>
      <c r="U165" s="5"/>
      <c r="V165" s="5">
        <f t="shared" si="6"/>
        <v>2323.255783945599</v>
      </c>
      <c r="W165" s="5">
        <f t="shared" si="7"/>
        <v>397.63468445356591</v>
      </c>
      <c r="X165" s="5">
        <v>29100000</v>
      </c>
      <c r="Y165" s="5">
        <v>45266479.079999998</v>
      </c>
      <c r="Z165" s="5">
        <v>258.21937000000003</v>
      </c>
      <c r="AA165" s="5">
        <v>8624000</v>
      </c>
      <c r="AB165" s="5">
        <v>13415055.52</v>
      </c>
      <c r="AC165" s="5">
        <v>32.993510000000001</v>
      </c>
      <c r="AD165" s="5">
        <v>32.979999999999997</v>
      </c>
      <c r="AE165" s="5">
        <v>1.7000000000000001E-4</v>
      </c>
      <c r="AF165" s="5">
        <v>6</v>
      </c>
      <c r="AG165" s="5">
        <v>2.0000000000000002E-5</v>
      </c>
      <c r="AH165" s="5">
        <v>17</v>
      </c>
      <c r="AI165" s="5">
        <v>3</v>
      </c>
      <c r="AJ165" s="5">
        <v>9</v>
      </c>
      <c r="AK165" s="5">
        <v>2</v>
      </c>
      <c r="AL165" s="5">
        <v>17</v>
      </c>
      <c r="AM165" s="5">
        <v>17</v>
      </c>
      <c r="AN165" s="5">
        <f t="shared" si="8"/>
        <v>0</v>
      </c>
    </row>
    <row r="166" spans="1:40">
      <c r="A166" s="15">
        <v>10000</v>
      </c>
      <c r="B166" s="1" t="s">
        <v>11</v>
      </c>
      <c r="C166">
        <v>2000</v>
      </c>
      <c r="D166">
        <v>1985.7</v>
      </c>
      <c r="E166" s="13">
        <v>1949</v>
      </c>
      <c r="F166" s="39">
        <v>62.35765</v>
      </c>
      <c r="G166" s="13"/>
      <c r="H166" s="30">
        <v>8.4</v>
      </c>
      <c r="I166" s="9">
        <v>6.6794595469543303</v>
      </c>
      <c r="J166" s="15">
        <v>5.2</v>
      </c>
      <c r="L166" s="7">
        <v>783559</v>
      </c>
      <c r="M166" s="8">
        <v>6</v>
      </c>
      <c r="N166">
        <v>3.7</v>
      </c>
      <c r="O166" s="9">
        <v>6.6728847171839361</v>
      </c>
      <c r="P166" s="5">
        <v>33907</v>
      </c>
      <c r="Q166" s="5">
        <v>72</v>
      </c>
      <c r="R166" s="5">
        <v>24333</v>
      </c>
      <c r="S166" s="27">
        <v>399.74685617599698</v>
      </c>
      <c r="U166" s="12">
        <v>1.6351825498135006E-2</v>
      </c>
      <c r="V166" s="5">
        <f t="shared" si="6"/>
        <v>2534.2061031779358</v>
      </c>
      <c r="W166" s="5">
        <f t="shared" si="7"/>
        <v>402.03129810159055</v>
      </c>
      <c r="X166" s="5">
        <v>0</v>
      </c>
      <c r="Y166" s="5">
        <v>0</v>
      </c>
      <c r="Z166" s="5">
        <v>0</v>
      </c>
      <c r="AA166" s="5">
        <v>166000</v>
      </c>
      <c r="AB166" s="5">
        <v>249823.71</v>
      </c>
      <c r="AC166" s="5">
        <v>0.93093999999999999</v>
      </c>
      <c r="AD166" s="5">
        <v>55</v>
      </c>
      <c r="AE166" s="5">
        <v>1.2999999999999999E-4</v>
      </c>
      <c r="AF166" s="5">
        <v>0</v>
      </c>
      <c r="AG166" s="5">
        <v>0</v>
      </c>
      <c r="AH166" s="5">
        <v>2</v>
      </c>
      <c r="AI166" s="5">
        <v>0</v>
      </c>
      <c r="AJ166" s="5">
        <v>2</v>
      </c>
      <c r="AK166" s="5">
        <v>1</v>
      </c>
      <c r="AL166" s="5">
        <v>0</v>
      </c>
      <c r="AM166" s="5">
        <v>8</v>
      </c>
      <c r="AN166" s="5">
        <f t="shared" si="8"/>
        <v>0</v>
      </c>
    </row>
    <row r="167" spans="1:40">
      <c r="A167" s="15">
        <v>10000</v>
      </c>
      <c r="B167" s="1" t="s">
        <v>11</v>
      </c>
      <c r="C167">
        <v>2001</v>
      </c>
      <c r="D167">
        <v>1741.1</v>
      </c>
      <c r="E167" s="13">
        <v>1949</v>
      </c>
      <c r="F167" s="39">
        <v>48.476619999999997</v>
      </c>
      <c r="G167" s="13"/>
      <c r="H167" s="30">
        <v>6.7</v>
      </c>
      <c r="I167" s="9">
        <v>6.8164437632739521</v>
      </c>
      <c r="J167" s="15">
        <v>5.5</v>
      </c>
      <c r="L167" s="7">
        <v>795699</v>
      </c>
      <c r="M167" s="8">
        <v>5.9</v>
      </c>
      <c r="N167">
        <v>3.5</v>
      </c>
      <c r="O167" s="9">
        <v>6.807062522213446</v>
      </c>
      <c r="P167" s="5">
        <v>36952</v>
      </c>
      <c r="Q167" s="5">
        <v>75.400000000000006</v>
      </c>
      <c r="R167" s="5">
        <v>25021</v>
      </c>
      <c r="S167" s="27">
        <v>445.48434989678998</v>
      </c>
      <c r="T167" s="5"/>
      <c r="U167" s="12">
        <v>6.152493324205744E-2</v>
      </c>
      <c r="V167" s="5">
        <f t="shared" si="6"/>
        <v>2188.1389822030687</v>
      </c>
      <c r="W167" s="5">
        <f t="shared" si="7"/>
        <v>408.2601334017445</v>
      </c>
      <c r="X167" s="5">
        <v>0</v>
      </c>
      <c r="Y167" s="5">
        <v>0</v>
      </c>
      <c r="Z167" s="5">
        <v>0</v>
      </c>
      <c r="AA167" s="5">
        <v>1628000</v>
      </c>
      <c r="AB167" s="5">
        <v>2382289.64</v>
      </c>
      <c r="AC167" s="5">
        <v>14.84876</v>
      </c>
      <c r="AD167" s="5">
        <v>35</v>
      </c>
      <c r="AE167" s="5">
        <v>2.2000000000000001E-4</v>
      </c>
      <c r="AF167" s="5">
        <v>1</v>
      </c>
      <c r="AG167" s="5">
        <v>1.0000000000000001E-5</v>
      </c>
      <c r="AH167" s="5">
        <v>5</v>
      </c>
      <c r="AI167" s="5">
        <v>2</v>
      </c>
      <c r="AJ167" s="5">
        <v>5</v>
      </c>
      <c r="AK167" s="5">
        <v>2</v>
      </c>
      <c r="AL167" s="5">
        <v>0</v>
      </c>
      <c r="AM167" s="5">
        <v>12</v>
      </c>
      <c r="AN167" s="5">
        <f t="shared" si="8"/>
        <v>0</v>
      </c>
    </row>
    <row r="168" spans="1:40">
      <c r="A168" s="15">
        <v>10000</v>
      </c>
      <c r="B168" s="1" t="s">
        <v>11</v>
      </c>
      <c r="C168">
        <v>2002</v>
      </c>
      <c r="D168">
        <v>1858.5</v>
      </c>
      <c r="E168" s="13">
        <v>1949</v>
      </c>
      <c r="F168" s="39">
        <v>46.261470000000003</v>
      </c>
      <c r="G168" s="13"/>
      <c r="H168" s="30">
        <v>9.1</v>
      </c>
      <c r="I168" s="9">
        <v>6.9204748627378372</v>
      </c>
      <c r="J168" s="15">
        <v>5.9</v>
      </c>
      <c r="L168" s="7">
        <v>806169</v>
      </c>
      <c r="M168" s="8">
        <v>5.7</v>
      </c>
      <c r="N168">
        <v>4</v>
      </c>
      <c r="O168" s="9">
        <v>6.9111955087397625</v>
      </c>
      <c r="P168" s="5">
        <v>37693</v>
      </c>
      <c r="Q168" s="5">
        <v>75.599999999999994</v>
      </c>
      <c r="R168" s="5">
        <v>25390</v>
      </c>
      <c r="S168" s="27">
        <v>518.35282843370396</v>
      </c>
      <c r="T168" s="5"/>
      <c r="U168" s="12">
        <v>2.9830979336152079E-2</v>
      </c>
      <c r="V168" s="5">
        <f t="shared" si="6"/>
        <v>2305.3478861132094</v>
      </c>
      <c r="W168" s="5">
        <f t="shared" si="7"/>
        <v>413.63211903540275</v>
      </c>
      <c r="X168" s="5">
        <v>0</v>
      </c>
      <c r="Y168" s="5">
        <v>0</v>
      </c>
      <c r="Z168" s="5">
        <v>0</v>
      </c>
      <c r="AA168" s="5">
        <v>515000</v>
      </c>
      <c r="AB168" s="5">
        <v>741881.92</v>
      </c>
      <c r="AC168" s="5">
        <v>4.4502499999999996</v>
      </c>
      <c r="AD168" s="5">
        <v>0</v>
      </c>
      <c r="AE168" s="5">
        <v>0</v>
      </c>
      <c r="AF168" s="5">
        <v>1</v>
      </c>
      <c r="AG168" s="5">
        <v>1.0000000000000001E-5</v>
      </c>
      <c r="AH168" s="5">
        <v>1</v>
      </c>
      <c r="AI168" s="5">
        <v>1</v>
      </c>
      <c r="AJ168" s="5">
        <v>0</v>
      </c>
      <c r="AK168" s="5">
        <v>1</v>
      </c>
      <c r="AL168" s="5">
        <v>0</v>
      </c>
      <c r="AM168" s="5">
        <v>6</v>
      </c>
      <c r="AN168" s="5">
        <f t="shared" si="8"/>
        <v>0</v>
      </c>
    </row>
    <row r="169" spans="1:40">
      <c r="A169" s="15">
        <v>10000</v>
      </c>
      <c r="B169" s="1" t="s">
        <v>11</v>
      </c>
      <c r="C169">
        <v>2003</v>
      </c>
      <c r="D169">
        <v>2015.5</v>
      </c>
      <c r="E169" s="17">
        <v>1949</v>
      </c>
      <c r="F169" s="40">
        <v>51.01858</v>
      </c>
      <c r="G169" s="17"/>
      <c r="H169" s="30">
        <v>7.3</v>
      </c>
      <c r="I169" s="9">
        <v>6.7577661917892193</v>
      </c>
      <c r="J169" s="15">
        <v>6.3</v>
      </c>
      <c r="L169" s="7">
        <v>818003</v>
      </c>
      <c r="M169" s="8">
        <v>6</v>
      </c>
      <c r="N169">
        <v>4.3</v>
      </c>
      <c r="O169" s="9">
        <v>6.7478083305227052</v>
      </c>
      <c r="P169" s="5">
        <v>38013</v>
      </c>
      <c r="Q169">
        <v>77.2</v>
      </c>
      <c r="R169" s="5">
        <v>26485</v>
      </c>
      <c r="S169" s="27">
        <v>632.99257691221601</v>
      </c>
      <c r="U169" s="12">
        <v>2.5340918969385215E-2</v>
      </c>
      <c r="V169" s="5">
        <f t="shared" si="6"/>
        <v>2463.9273939093137</v>
      </c>
      <c r="W169" s="5">
        <f t="shared" si="7"/>
        <v>419.70395074397129</v>
      </c>
      <c r="X169" s="5">
        <v>0</v>
      </c>
      <c r="Y169" s="5">
        <v>0</v>
      </c>
      <c r="Z169" s="5">
        <v>0</v>
      </c>
      <c r="AA169" s="5">
        <v>50583200</v>
      </c>
      <c r="AB169" s="5">
        <v>71243820.480000004</v>
      </c>
      <c r="AC169" s="5">
        <v>290.09440000000001</v>
      </c>
      <c r="AD169" s="5">
        <v>2</v>
      </c>
      <c r="AE169" s="5">
        <v>0</v>
      </c>
      <c r="AF169" s="5">
        <v>0</v>
      </c>
      <c r="AG169" s="5">
        <v>0</v>
      </c>
      <c r="AH169" s="5">
        <v>2</v>
      </c>
      <c r="AI169" s="5">
        <v>0</v>
      </c>
      <c r="AJ169" s="5">
        <v>2</v>
      </c>
      <c r="AK169" s="5">
        <v>2</v>
      </c>
      <c r="AL169" s="5">
        <v>0</v>
      </c>
      <c r="AM169" s="5">
        <v>54</v>
      </c>
      <c r="AN169" s="5">
        <f t="shared" si="8"/>
        <v>0</v>
      </c>
    </row>
    <row r="170" spans="1:40">
      <c r="A170" s="15">
        <v>10000</v>
      </c>
      <c r="B170" s="1" t="s">
        <v>11</v>
      </c>
      <c r="C170">
        <v>2004</v>
      </c>
      <c r="D170">
        <v>2616.9</v>
      </c>
      <c r="E170" s="17">
        <v>1949</v>
      </c>
      <c r="F170" s="40">
        <v>54.363599999999998</v>
      </c>
      <c r="G170" s="17"/>
      <c r="H170" s="30">
        <v>9</v>
      </c>
      <c r="I170" s="9">
        <v>6.6695820878458427</v>
      </c>
      <c r="J170" s="15">
        <v>6.9</v>
      </c>
      <c r="L170" s="7">
        <v>830803</v>
      </c>
      <c r="M170" s="8">
        <v>6.8</v>
      </c>
      <c r="N170">
        <v>4</v>
      </c>
      <c r="O170" s="9">
        <v>6.6580375021173444</v>
      </c>
      <c r="P170" s="5">
        <v>38970</v>
      </c>
      <c r="Q170" s="5">
        <v>77.3</v>
      </c>
      <c r="R170" s="5">
        <v>28680</v>
      </c>
      <c r="S170" s="27">
        <v>708.35765645013805</v>
      </c>
      <c r="T170" s="5"/>
      <c r="U170" s="12">
        <v>-1.010904198330969E-2</v>
      </c>
      <c r="V170" s="5">
        <f t="shared" si="6"/>
        <v>3149.84418688907</v>
      </c>
      <c r="W170" s="5">
        <f t="shared" si="7"/>
        <v>426.27142124166238</v>
      </c>
      <c r="X170" s="5">
        <v>0</v>
      </c>
      <c r="Y170" s="5">
        <v>0</v>
      </c>
      <c r="Z170" s="5">
        <v>0</v>
      </c>
      <c r="AA170" s="5">
        <v>2469000</v>
      </c>
      <c r="AB170" s="5">
        <v>3387254.69</v>
      </c>
      <c r="AC170" s="5">
        <v>12.09839</v>
      </c>
      <c r="AD170" s="5">
        <v>5</v>
      </c>
      <c r="AE170" s="5">
        <v>3.0000000000000001E-5</v>
      </c>
      <c r="AF170" s="5">
        <v>1</v>
      </c>
      <c r="AG170" s="5">
        <v>1.0000000000000001E-5</v>
      </c>
      <c r="AH170" s="5">
        <v>2</v>
      </c>
      <c r="AI170" s="5">
        <v>1</v>
      </c>
      <c r="AJ170" s="5">
        <v>2</v>
      </c>
      <c r="AK170" s="5">
        <v>2</v>
      </c>
      <c r="AL170" s="5">
        <v>0</v>
      </c>
      <c r="AM170" s="5">
        <v>32</v>
      </c>
      <c r="AN170" s="5">
        <f t="shared" si="8"/>
        <v>0</v>
      </c>
    </row>
    <row r="171" spans="1:40">
      <c r="A171" s="15">
        <v>10000</v>
      </c>
      <c r="B171" s="1" t="s">
        <v>11</v>
      </c>
      <c r="C171">
        <v>2005</v>
      </c>
      <c r="D171">
        <v>2730.8</v>
      </c>
      <c r="E171" s="13">
        <v>1949</v>
      </c>
      <c r="F171" s="13"/>
      <c r="G171" s="13"/>
      <c r="H171" s="30">
        <v>9.1999999999999993</v>
      </c>
      <c r="I171" s="9">
        <v>6.5065747079336687</v>
      </c>
      <c r="J171" s="15">
        <v>7.6</v>
      </c>
      <c r="L171" s="7">
        <v>845150</v>
      </c>
      <c r="M171" s="8">
        <v>7.3</v>
      </c>
      <c r="N171">
        <v>4.0999999999999996</v>
      </c>
      <c r="O171" s="9">
        <v>6.4865144091053084</v>
      </c>
      <c r="P171" s="5">
        <v>39405</v>
      </c>
      <c r="Q171" s="5">
        <v>75.8</v>
      </c>
      <c r="R171" s="5">
        <v>29738</v>
      </c>
      <c r="S171" s="27">
        <v>711.00325453288201</v>
      </c>
      <c r="T171" s="5">
        <v>2854.5</v>
      </c>
      <c r="U171" s="12">
        <v>-9.0380333633913956E-2</v>
      </c>
      <c r="V171" s="5">
        <f t="shared" si="6"/>
        <v>3231.1424007572623</v>
      </c>
      <c r="W171" s="5">
        <f t="shared" si="7"/>
        <v>433.63263211903541</v>
      </c>
      <c r="X171" s="5">
        <v>0</v>
      </c>
      <c r="Y171" s="5">
        <v>0</v>
      </c>
      <c r="Z171" s="5">
        <v>0</v>
      </c>
      <c r="AA171" s="5">
        <v>293000</v>
      </c>
      <c r="AB171" s="5">
        <v>388798.11</v>
      </c>
      <c r="AC171" s="5">
        <v>1.9565999999999999</v>
      </c>
      <c r="AD171" s="5">
        <v>0</v>
      </c>
      <c r="AE171" s="5">
        <v>0</v>
      </c>
      <c r="AF171" s="5">
        <v>1</v>
      </c>
      <c r="AG171" s="5">
        <v>1.0000000000000001E-5</v>
      </c>
      <c r="AH171" s="5">
        <v>2</v>
      </c>
      <c r="AI171" s="5">
        <v>2</v>
      </c>
      <c r="AJ171" s="5">
        <v>0</v>
      </c>
      <c r="AK171" s="5">
        <v>1</v>
      </c>
      <c r="AL171" s="5">
        <v>0</v>
      </c>
      <c r="AM171" s="5">
        <v>25</v>
      </c>
      <c r="AN171" s="5">
        <f t="shared" si="8"/>
        <v>0</v>
      </c>
    </row>
    <row r="172" spans="1:40">
      <c r="A172" s="15">
        <v>10000</v>
      </c>
      <c r="B172" s="1" t="s">
        <v>11</v>
      </c>
      <c r="C172">
        <v>2006</v>
      </c>
      <c r="D172">
        <v>2820.8</v>
      </c>
      <c r="E172" s="17">
        <v>1949</v>
      </c>
      <c r="F172" s="17"/>
      <c r="G172" s="17"/>
      <c r="H172" s="30">
        <v>9.3000000000000007</v>
      </c>
      <c r="I172" s="9">
        <v>6.4964229588693359</v>
      </c>
      <c r="J172" s="15">
        <v>8.3000000000000007</v>
      </c>
      <c r="L172" s="7">
        <v>859268</v>
      </c>
      <c r="M172" s="8">
        <v>8</v>
      </c>
      <c r="N172">
        <v>3.6</v>
      </c>
      <c r="O172" s="9">
        <v>6.4932406138756624</v>
      </c>
      <c r="P172" s="5">
        <v>41041</v>
      </c>
      <c r="Q172" s="5">
        <v>76.8</v>
      </c>
      <c r="R172" s="5">
        <v>29685</v>
      </c>
      <c r="S172" s="27">
        <v>556.58376210563802</v>
      </c>
      <c r="T172" s="5">
        <v>2941.25</v>
      </c>
      <c r="U172" s="12">
        <v>-6.2359348129213163E-2</v>
      </c>
      <c r="V172" s="5">
        <f t="shared" si="6"/>
        <v>3282.7941922659757</v>
      </c>
      <c r="W172" s="5">
        <f t="shared" si="7"/>
        <v>440.87634684453565</v>
      </c>
      <c r="X172" s="5">
        <v>0</v>
      </c>
      <c r="Y172" s="5">
        <v>0</v>
      </c>
      <c r="Z172" s="5">
        <v>0</v>
      </c>
      <c r="AA172" s="5">
        <v>2291000</v>
      </c>
      <c r="AB172" s="5">
        <v>2945054.14</v>
      </c>
      <c r="AC172" s="5">
        <v>15.58972</v>
      </c>
      <c r="AD172" s="5">
        <v>12</v>
      </c>
      <c r="AE172" s="5">
        <v>5.0000000000000002E-5</v>
      </c>
      <c r="AF172" s="5">
        <v>2</v>
      </c>
      <c r="AG172" s="5">
        <v>1.0000000000000001E-5</v>
      </c>
      <c r="AH172" s="5">
        <v>5</v>
      </c>
      <c r="AI172" s="5">
        <v>3</v>
      </c>
      <c r="AJ172" s="5">
        <v>3</v>
      </c>
      <c r="AK172" s="5">
        <v>5</v>
      </c>
      <c r="AL172" s="5">
        <v>0</v>
      </c>
      <c r="AM172" s="5">
        <v>77</v>
      </c>
      <c r="AN172" s="5">
        <f t="shared" si="8"/>
        <v>0</v>
      </c>
    </row>
    <row r="173" spans="1:40">
      <c r="A173" s="15">
        <v>10000</v>
      </c>
      <c r="B173" s="1" t="s">
        <v>11</v>
      </c>
      <c r="C173">
        <v>2007</v>
      </c>
      <c r="D173">
        <v>2855.1</v>
      </c>
      <c r="E173" s="13">
        <v>1949</v>
      </c>
      <c r="F173" s="13"/>
      <c r="G173" s="13"/>
      <c r="H173" s="30">
        <v>9.3000000000000007</v>
      </c>
      <c r="I173" s="9">
        <v>6.3284061846646198</v>
      </c>
      <c r="J173" s="15">
        <v>8.6999999999999993</v>
      </c>
      <c r="L173" s="7">
        <v>871749</v>
      </c>
      <c r="M173" s="8">
        <v>7.8</v>
      </c>
      <c r="N173">
        <v>3.4</v>
      </c>
      <c r="O173" s="9">
        <v>6.331232655730191</v>
      </c>
      <c r="P173" s="5">
        <v>41687</v>
      </c>
      <c r="Q173" s="5">
        <v>76.8</v>
      </c>
      <c r="R173" s="5">
        <v>30391</v>
      </c>
      <c r="S173" s="27">
        <v>422.77028035699902</v>
      </c>
      <c r="T173" s="5">
        <v>3345.5</v>
      </c>
      <c r="U173" s="12">
        <v>-0.10994788006736642</v>
      </c>
      <c r="V173" s="5">
        <f t="shared" si="6"/>
        <v>3275.1399772182131</v>
      </c>
      <c r="W173" s="5">
        <f t="shared" si="7"/>
        <v>447.28014366341716</v>
      </c>
      <c r="X173" s="5">
        <v>0</v>
      </c>
      <c r="Y173" s="5">
        <v>0</v>
      </c>
      <c r="Z173" s="5">
        <v>0</v>
      </c>
      <c r="AA173" s="5">
        <v>1078000</v>
      </c>
      <c r="AB173" s="5">
        <v>1347380.34</v>
      </c>
      <c r="AC173" s="5">
        <v>6.2689000000000004</v>
      </c>
      <c r="AD173" s="5">
        <v>4</v>
      </c>
      <c r="AE173" s="5">
        <v>2.0000000000000002E-5</v>
      </c>
      <c r="AF173" s="5">
        <v>8</v>
      </c>
      <c r="AG173" s="5">
        <v>3.0000000000000001E-5</v>
      </c>
      <c r="AH173" s="5">
        <v>2</v>
      </c>
      <c r="AI173" s="5">
        <v>2</v>
      </c>
      <c r="AJ173" s="5">
        <v>1</v>
      </c>
      <c r="AK173" s="5">
        <v>2</v>
      </c>
      <c r="AL173" s="5">
        <v>0</v>
      </c>
      <c r="AM173" s="5">
        <v>59</v>
      </c>
      <c r="AN173" s="5">
        <f t="shared" si="8"/>
        <v>0</v>
      </c>
    </row>
    <row r="174" spans="1:40">
      <c r="A174" s="15">
        <v>10000</v>
      </c>
      <c r="B174" s="1" t="s">
        <v>11</v>
      </c>
      <c r="C174">
        <v>2008</v>
      </c>
      <c r="D174">
        <v>2716</v>
      </c>
      <c r="E174" s="13">
        <v>1949</v>
      </c>
      <c r="F174" s="13"/>
      <c r="G174" s="13"/>
      <c r="H174" s="30">
        <v>9.6</v>
      </c>
      <c r="I174" s="9">
        <v>5.7755902656730695</v>
      </c>
      <c r="J174" s="15">
        <v>9.1</v>
      </c>
      <c r="L174" s="7">
        <v>883874</v>
      </c>
      <c r="M174" s="8">
        <v>6.8</v>
      </c>
      <c r="N174">
        <v>4.9000000000000004</v>
      </c>
      <c r="O174" s="9">
        <v>5.7871351513985845</v>
      </c>
      <c r="P174" s="5">
        <v>40722</v>
      </c>
      <c r="Q174" s="5">
        <v>76.2</v>
      </c>
      <c r="R174" s="5">
        <v>29610</v>
      </c>
      <c r="S174" s="27">
        <v>284.877568376856</v>
      </c>
      <c r="T174" s="5">
        <v>3370.75</v>
      </c>
      <c r="U174" s="12">
        <v>-9.7621451456781347E-2</v>
      </c>
      <c r="V174" s="5">
        <f t="shared" si="6"/>
        <v>3072.8361734817404</v>
      </c>
      <c r="W174" s="5">
        <f t="shared" si="7"/>
        <v>453.50128270908158</v>
      </c>
      <c r="X174" s="5">
        <v>0</v>
      </c>
      <c r="Y174" s="5">
        <v>0</v>
      </c>
      <c r="Z174" s="5">
        <v>0</v>
      </c>
      <c r="AA174" s="5">
        <v>1456500</v>
      </c>
      <c r="AB174" s="5">
        <v>1753150.19</v>
      </c>
      <c r="AC174" s="5">
        <v>6.5070899999999998</v>
      </c>
      <c r="AD174" s="5">
        <v>62</v>
      </c>
      <c r="AE174" s="5">
        <v>2.9999999999999997E-4</v>
      </c>
      <c r="AF174" s="5">
        <v>0</v>
      </c>
      <c r="AG174" s="5">
        <v>0</v>
      </c>
      <c r="AH174" s="5">
        <v>6</v>
      </c>
      <c r="AI174" s="5">
        <v>0</v>
      </c>
      <c r="AJ174" s="5">
        <v>6</v>
      </c>
      <c r="AK174" s="5">
        <v>2</v>
      </c>
      <c r="AL174" s="5">
        <v>0</v>
      </c>
      <c r="AM174" s="5">
        <v>65</v>
      </c>
      <c r="AN174" s="5">
        <f t="shared" si="8"/>
        <v>0</v>
      </c>
    </row>
    <row r="175" spans="1:40">
      <c r="A175" s="15">
        <v>10000</v>
      </c>
      <c r="B175" s="1" t="s">
        <v>11</v>
      </c>
      <c r="C175">
        <v>2009</v>
      </c>
      <c r="D175">
        <v>2744.4</v>
      </c>
      <c r="E175" s="13">
        <v>1949</v>
      </c>
      <c r="F175" s="13"/>
      <c r="G175" s="13">
        <v>103</v>
      </c>
      <c r="H175" s="30">
        <v>12.3</v>
      </c>
      <c r="I175" s="9">
        <v>5.6699292182926948</v>
      </c>
      <c r="J175" s="15">
        <v>9.4</v>
      </c>
      <c r="L175" s="7">
        <v>891730</v>
      </c>
      <c r="M175" s="8">
        <v>5.2</v>
      </c>
      <c r="N175">
        <v>8.3000000000000007</v>
      </c>
      <c r="O175" s="9">
        <v>5.6767222126966894</v>
      </c>
      <c r="P175" s="5">
        <v>40690</v>
      </c>
      <c r="Q175" s="5">
        <v>76.5</v>
      </c>
      <c r="R175" s="5">
        <v>28563</v>
      </c>
      <c r="S175" s="27">
        <v>258.677534700546</v>
      </c>
      <c r="T175" s="5">
        <v>3188.25</v>
      </c>
      <c r="U175" s="12">
        <v>-0.11809275946077105</v>
      </c>
      <c r="V175" s="5">
        <f t="shared" si="6"/>
        <v>3077.6131788770144</v>
      </c>
      <c r="W175" s="5">
        <f t="shared" si="7"/>
        <v>457.53206772703953</v>
      </c>
      <c r="X175" s="5">
        <v>500000</v>
      </c>
      <c r="Y175" s="5">
        <v>603985.51</v>
      </c>
      <c r="Z175" s="5">
        <v>3.2726500000000001</v>
      </c>
      <c r="AA175" s="5">
        <v>47033500</v>
      </c>
      <c r="AB175" s="5">
        <v>56815105.530000001</v>
      </c>
      <c r="AC175" s="5">
        <v>291.24833999999998</v>
      </c>
      <c r="AD175" s="5">
        <v>38</v>
      </c>
      <c r="AE175" s="5">
        <v>1.2999999999999999E-4</v>
      </c>
      <c r="AF175" s="5">
        <v>0</v>
      </c>
      <c r="AG175" s="5">
        <v>0</v>
      </c>
      <c r="AH175" s="5">
        <v>4</v>
      </c>
      <c r="AI175" s="5">
        <v>0</v>
      </c>
      <c r="AJ175" s="5">
        <v>4</v>
      </c>
      <c r="AK175" s="5">
        <v>3</v>
      </c>
      <c r="AL175" s="5">
        <v>1</v>
      </c>
      <c r="AM175" s="5">
        <v>79</v>
      </c>
      <c r="AN175" s="5">
        <f t="shared" si="8"/>
        <v>0</v>
      </c>
    </row>
    <row r="176" spans="1:40">
      <c r="A176" s="15">
        <v>10000</v>
      </c>
      <c r="B176" s="1" t="s">
        <v>11</v>
      </c>
      <c r="C176">
        <v>2010</v>
      </c>
      <c r="D176">
        <v>2951.6</v>
      </c>
      <c r="E176" s="13">
        <v>1949</v>
      </c>
      <c r="F176" s="13"/>
      <c r="G176" s="13">
        <v>153</v>
      </c>
      <c r="H176" s="30">
        <v>12.2</v>
      </c>
      <c r="I176" s="9">
        <v>5.3592645638125305</v>
      </c>
      <c r="J176" s="15">
        <v>9.6999999999999993</v>
      </c>
      <c r="L176" s="23">
        <v>899593</v>
      </c>
      <c r="M176" s="8">
        <v>4.8</v>
      </c>
      <c r="N176">
        <v>8.4</v>
      </c>
      <c r="O176" s="9">
        <v>5.3629675749963157</v>
      </c>
      <c r="P176" s="5">
        <v>40825</v>
      </c>
      <c r="Q176" s="5">
        <v>74.7</v>
      </c>
      <c r="R176" s="5">
        <v>27955</v>
      </c>
      <c r="S176" s="27">
        <v>245.99484015658399</v>
      </c>
      <c r="T176" s="5">
        <v>3262.5</v>
      </c>
      <c r="U176" s="12">
        <v>-0.12709796734044504</v>
      </c>
      <c r="V176" s="5">
        <f t="shared" si="6"/>
        <v>3281.0393144455325</v>
      </c>
      <c r="W176" s="5">
        <f t="shared" si="7"/>
        <v>461.56644433042584</v>
      </c>
      <c r="X176" s="5">
        <v>0</v>
      </c>
      <c r="Y176" s="5">
        <v>0</v>
      </c>
      <c r="Z176" s="5">
        <v>0</v>
      </c>
      <c r="AA176" s="5">
        <v>9644000</v>
      </c>
      <c r="AB176" s="5">
        <v>11461669.609999999</v>
      </c>
      <c r="AC176" s="5">
        <v>46.103380000000001</v>
      </c>
      <c r="AD176" s="5">
        <v>1</v>
      </c>
      <c r="AE176" s="5">
        <v>0</v>
      </c>
      <c r="AF176" s="5">
        <v>2</v>
      </c>
      <c r="AG176" s="5">
        <v>1.0000000000000001E-5</v>
      </c>
      <c r="AH176" s="5">
        <v>3</v>
      </c>
      <c r="AI176" s="5">
        <v>3</v>
      </c>
      <c r="AJ176" s="5">
        <v>1</v>
      </c>
      <c r="AK176" s="5">
        <v>3</v>
      </c>
      <c r="AL176" s="5">
        <v>0</v>
      </c>
      <c r="AM176" s="5">
        <v>46</v>
      </c>
      <c r="AN176" s="5">
        <f t="shared" si="8"/>
        <v>0</v>
      </c>
    </row>
    <row r="177" spans="1:40">
      <c r="A177" s="15">
        <v>10000</v>
      </c>
      <c r="B177" s="1" t="s">
        <v>11</v>
      </c>
      <c r="C177">
        <v>2011</v>
      </c>
      <c r="D177">
        <v>2931.7</v>
      </c>
      <c r="E177" s="13">
        <v>1949</v>
      </c>
      <c r="F177" s="13"/>
      <c r="G177" s="13">
        <v>108</v>
      </c>
      <c r="H177" s="30">
        <v>13.7</v>
      </c>
      <c r="I177" s="9">
        <v>5.3717339446029833</v>
      </c>
      <c r="J177" s="15">
        <v>9.9</v>
      </c>
      <c r="L177" s="23">
        <v>907381</v>
      </c>
      <c r="M177" s="8">
        <v>4.8</v>
      </c>
      <c r="N177">
        <v>7.5</v>
      </c>
      <c r="O177" s="9">
        <v>5.3732640377008698</v>
      </c>
      <c r="P177" s="5">
        <v>43891</v>
      </c>
      <c r="Q177" s="5">
        <v>74.2</v>
      </c>
      <c r="R177" s="5">
        <v>27288</v>
      </c>
      <c r="S177" s="27">
        <v>253.160693757318</v>
      </c>
      <c r="T177" s="5">
        <v>3642.25</v>
      </c>
      <c r="U177" s="12">
        <v>-0.15807967754583455</v>
      </c>
      <c r="V177" s="5">
        <f t="shared" si="6"/>
        <v>3230.9470883785311</v>
      </c>
      <c r="W177" s="5">
        <f t="shared" si="7"/>
        <v>465.56233966136477</v>
      </c>
      <c r="X177" s="5">
        <v>1000</v>
      </c>
      <c r="Y177" s="5">
        <v>1152.1099999999999</v>
      </c>
      <c r="Z177" s="5">
        <v>5.7499999999999999E-3</v>
      </c>
      <c r="AA177" s="5">
        <v>1365000</v>
      </c>
      <c r="AB177" s="5">
        <v>1572630.3</v>
      </c>
      <c r="AC177" s="5">
        <v>5.4139999999999997</v>
      </c>
      <c r="AD177" s="5">
        <v>4</v>
      </c>
      <c r="AE177" s="5">
        <v>2.0000000000000002E-5</v>
      </c>
      <c r="AF177" s="5">
        <v>2</v>
      </c>
      <c r="AG177" s="5">
        <v>0</v>
      </c>
      <c r="AH177" s="5">
        <v>3</v>
      </c>
      <c r="AI177" s="5">
        <v>2</v>
      </c>
      <c r="AJ177" s="5">
        <v>2</v>
      </c>
      <c r="AK177" s="5">
        <v>3</v>
      </c>
      <c r="AL177" s="5">
        <v>1</v>
      </c>
      <c r="AM177" s="5">
        <v>76</v>
      </c>
      <c r="AN177" s="5">
        <f t="shared" si="8"/>
        <v>0</v>
      </c>
    </row>
    <row r="178" spans="1:40">
      <c r="A178" s="15">
        <v>10000</v>
      </c>
      <c r="B178" s="1" t="s">
        <v>11</v>
      </c>
      <c r="C178">
        <v>2012</v>
      </c>
      <c r="D178">
        <v>3106.2</v>
      </c>
      <c r="E178" s="13">
        <v>1949</v>
      </c>
      <c r="F178" s="13"/>
      <c r="G178" s="13">
        <v>118</v>
      </c>
      <c r="H178" s="30">
        <v>13.5</v>
      </c>
      <c r="I178" s="9">
        <v>5.0919788764974188</v>
      </c>
      <c r="J178" s="15">
        <v>10.199999999999999</v>
      </c>
      <c r="L178" s="23">
        <v>915179</v>
      </c>
      <c r="M178" s="8">
        <v>4.5999999999999996</v>
      </c>
      <c r="N178">
        <v>7.2</v>
      </c>
      <c r="O178" s="9">
        <v>5.0942836307525878</v>
      </c>
      <c r="P178" s="5">
        <v>44077</v>
      </c>
      <c r="Q178" s="5">
        <v>73.400000000000006</v>
      </c>
      <c r="R178" s="5">
        <v>27278</v>
      </c>
      <c r="S178" s="27">
        <v>326.49642252992197</v>
      </c>
      <c r="T178" s="5">
        <v>3859.25</v>
      </c>
      <c r="U178" s="12">
        <v>-0.25277284741676842</v>
      </c>
      <c r="V178" s="5">
        <f t="shared" si="6"/>
        <v>3394.0901178895056</v>
      </c>
      <c r="W178" s="5">
        <f t="shared" si="7"/>
        <v>469.56336582863008</v>
      </c>
      <c r="X178" s="5">
        <v>0</v>
      </c>
      <c r="Y178" s="5">
        <v>0</v>
      </c>
      <c r="Z178" s="5">
        <v>0</v>
      </c>
      <c r="AA178" s="5">
        <v>7425000</v>
      </c>
      <c r="AB178" s="5">
        <v>8380977.0499999998</v>
      </c>
      <c r="AC178" s="5">
        <v>31.727789999999999</v>
      </c>
      <c r="AD178" s="5">
        <v>4</v>
      </c>
      <c r="AE178" s="5">
        <v>1.0000000000000001E-5</v>
      </c>
      <c r="AF178" s="5">
        <v>0</v>
      </c>
      <c r="AG178" s="5">
        <v>0</v>
      </c>
      <c r="AH178" s="5">
        <v>2</v>
      </c>
      <c r="AI178" s="5">
        <v>0</v>
      </c>
      <c r="AJ178" s="5">
        <v>1</v>
      </c>
      <c r="AK178" s="5">
        <v>2</v>
      </c>
      <c r="AL178" s="5">
        <v>0</v>
      </c>
      <c r="AM178" s="5">
        <v>98</v>
      </c>
      <c r="AN178" s="5">
        <f t="shared" si="8"/>
        <v>0</v>
      </c>
    </row>
    <row r="179" spans="1:40">
      <c r="A179" s="15">
        <v>10000</v>
      </c>
      <c r="B179" s="1" t="s">
        <v>11</v>
      </c>
      <c r="C179">
        <v>2013</v>
      </c>
      <c r="D179">
        <v>3252.2</v>
      </c>
      <c r="E179" s="17">
        <v>1949</v>
      </c>
      <c r="F179" s="17"/>
      <c r="G179" s="17">
        <v>106</v>
      </c>
      <c r="H179" s="30">
        <v>11.2</v>
      </c>
      <c r="I179" s="9">
        <v>5.2443149720946129</v>
      </c>
      <c r="J179" s="15">
        <v>10.5</v>
      </c>
      <c r="L179" s="23">
        <v>923576</v>
      </c>
      <c r="M179" s="8">
        <v>4.7</v>
      </c>
      <c r="N179">
        <v>6.7</v>
      </c>
      <c r="O179" s="9">
        <v>5.2431166218644298</v>
      </c>
      <c r="P179" s="5">
        <v>44338</v>
      </c>
      <c r="Q179" s="5">
        <v>74.099999999999994</v>
      </c>
      <c r="R179" s="5">
        <v>27795</v>
      </c>
      <c r="S179" s="27">
        <v>390.127273098182</v>
      </c>
      <c r="T179" s="5">
        <v>3907.25</v>
      </c>
      <c r="U179" s="12">
        <v>-0.19027384817427168</v>
      </c>
      <c r="V179" s="5">
        <f t="shared" si="6"/>
        <v>3521.312810207281</v>
      </c>
      <c r="W179" s="5">
        <f t="shared" si="7"/>
        <v>473.87172909184198</v>
      </c>
      <c r="X179" s="5">
        <v>0</v>
      </c>
      <c r="Y179" s="5">
        <v>0</v>
      </c>
      <c r="Z179" s="5">
        <v>0</v>
      </c>
      <c r="AA179" s="5">
        <v>410000</v>
      </c>
      <c r="AB179" s="5">
        <v>456107.07</v>
      </c>
      <c r="AC179" s="5">
        <v>1.75753</v>
      </c>
      <c r="AD179" s="5">
        <v>0</v>
      </c>
      <c r="AE179" s="5">
        <v>0</v>
      </c>
      <c r="AF179" s="5">
        <v>1</v>
      </c>
      <c r="AG179" s="5">
        <v>0</v>
      </c>
      <c r="AH179" s="5">
        <v>6</v>
      </c>
      <c r="AI179" s="5">
        <v>6</v>
      </c>
      <c r="AJ179" s="5">
        <v>0</v>
      </c>
      <c r="AK179" s="5">
        <v>2</v>
      </c>
      <c r="AL179" s="5">
        <v>0</v>
      </c>
      <c r="AM179" s="5">
        <v>39</v>
      </c>
      <c r="AN179" s="5">
        <f t="shared" si="8"/>
        <v>0</v>
      </c>
    </row>
    <row r="180" spans="1:40">
      <c r="A180" s="15">
        <v>10000</v>
      </c>
      <c r="B180" s="1" t="s">
        <v>11</v>
      </c>
      <c r="C180">
        <v>2014</v>
      </c>
      <c r="D180">
        <v>3586.2</v>
      </c>
      <c r="E180" s="13">
        <v>1949</v>
      </c>
      <c r="F180" s="13"/>
      <c r="G180" s="13">
        <v>153</v>
      </c>
      <c r="H180" s="30">
        <v>11</v>
      </c>
      <c r="I180" s="9">
        <v>5.3276672141158565</v>
      </c>
      <c r="J180" s="15">
        <v>10.8</v>
      </c>
      <c r="L180" s="23">
        <v>932487</v>
      </c>
      <c r="M180" s="8">
        <v>4.8</v>
      </c>
      <c r="N180">
        <v>5.7</v>
      </c>
      <c r="O180" s="9">
        <v>5.3135950219522021</v>
      </c>
      <c r="P180" s="5">
        <v>45993</v>
      </c>
      <c r="Q180" s="5">
        <v>74.3</v>
      </c>
      <c r="R180" s="5">
        <v>29394</v>
      </c>
      <c r="S180" s="27">
        <v>401.28308828784202</v>
      </c>
      <c r="T180" s="5">
        <v>4231.75</v>
      </c>
      <c r="U180" s="12">
        <v>-0.18904669732154492</v>
      </c>
      <c r="V180" s="5">
        <f t="shared" si="6"/>
        <v>3845.8444997088432</v>
      </c>
      <c r="W180" s="5">
        <f t="shared" si="7"/>
        <v>478.44381734222679</v>
      </c>
      <c r="X180" s="5">
        <v>0</v>
      </c>
      <c r="Y180" s="5">
        <v>0</v>
      </c>
      <c r="Z180" s="5">
        <v>0</v>
      </c>
      <c r="AA180" s="5">
        <v>415000</v>
      </c>
      <c r="AB180" s="5">
        <v>454299.78</v>
      </c>
      <c r="AC180" s="5">
        <v>1.96363</v>
      </c>
      <c r="AD180" s="5">
        <v>3</v>
      </c>
      <c r="AE180" s="5">
        <v>2.0000000000000002E-5</v>
      </c>
      <c r="AF180" s="5">
        <v>1</v>
      </c>
      <c r="AG180" s="5">
        <v>0</v>
      </c>
      <c r="AH180" s="5">
        <v>2</v>
      </c>
      <c r="AI180" s="5">
        <v>2</v>
      </c>
      <c r="AJ180" s="5">
        <v>1</v>
      </c>
      <c r="AK180" s="5">
        <v>2</v>
      </c>
      <c r="AL180" s="5">
        <v>0</v>
      </c>
      <c r="AM180" s="5">
        <v>44</v>
      </c>
      <c r="AN180" s="5">
        <f t="shared" si="8"/>
        <v>0</v>
      </c>
    </row>
    <row r="181" spans="1:40">
      <c r="A181" s="15">
        <v>10000</v>
      </c>
      <c r="B181" s="1" t="s">
        <v>11</v>
      </c>
      <c r="C181">
        <v>2015</v>
      </c>
      <c r="D181">
        <v>3648.1</v>
      </c>
      <c r="E181" s="13">
        <v>1949</v>
      </c>
      <c r="F181" s="13"/>
      <c r="G181" s="13">
        <v>104</v>
      </c>
      <c r="H181" s="30">
        <v>11.1</v>
      </c>
      <c r="I181" s="9">
        <v>5.5145456656697185</v>
      </c>
      <c r="J181" s="15">
        <v>10.8</v>
      </c>
      <c r="L181" s="23">
        <v>941252</v>
      </c>
      <c r="M181" s="8">
        <v>4.8</v>
      </c>
      <c r="N181">
        <v>4.9000000000000004</v>
      </c>
      <c r="O181" s="9">
        <v>5.5006822821410646</v>
      </c>
      <c r="P181" s="5">
        <v>48017</v>
      </c>
      <c r="Q181" s="5">
        <v>73.3</v>
      </c>
      <c r="R181" s="5">
        <v>30293</v>
      </c>
      <c r="S181" s="27">
        <v>458.49169952318402</v>
      </c>
      <c r="T181" s="5">
        <v>4261</v>
      </c>
      <c r="U181" s="12">
        <v>-0.13205412627286023</v>
      </c>
      <c r="V181" s="5">
        <f t="shared" si="6"/>
        <v>3875.7952174338011</v>
      </c>
      <c r="W181" s="5">
        <f t="shared" si="7"/>
        <v>482.94099538224731</v>
      </c>
      <c r="X181" s="5">
        <v>0</v>
      </c>
      <c r="Y181" s="5">
        <v>0</v>
      </c>
      <c r="Z181" s="5">
        <v>0</v>
      </c>
      <c r="AA181" s="5">
        <v>545500</v>
      </c>
      <c r="AB181" s="5">
        <v>596449.88</v>
      </c>
      <c r="AC181" s="5">
        <v>1.5509900000000001</v>
      </c>
      <c r="AD181" s="5">
        <v>4</v>
      </c>
      <c r="AE181" s="5">
        <v>2.0000000000000002E-5</v>
      </c>
      <c r="AF181" s="5">
        <v>0</v>
      </c>
      <c r="AG181" s="5">
        <v>0</v>
      </c>
      <c r="AH181" s="5">
        <v>3</v>
      </c>
      <c r="AI181" s="5">
        <v>0</v>
      </c>
      <c r="AJ181" s="5">
        <v>1</v>
      </c>
      <c r="AK181" s="5">
        <v>3</v>
      </c>
      <c r="AL181" s="5">
        <v>0</v>
      </c>
      <c r="AM181" s="5">
        <v>43</v>
      </c>
      <c r="AN181" s="5">
        <f t="shared" si="8"/>
        <v>0</v>
      </c>
    </row>
    <row r="182" spans="1:40">
      <c r="A182" s="15">
        <v>10000</v>
      </c>
      <c r="B182" s="1" t="s">
        <v>11</v>
      </c>
      <c r="C182">
        <v>2016</v>
      </c>
      <c r="D182">
        <v>3907.2</v>
      </c>
      <c r="E182" s="13">
        <v>1949</v>
      </c>
      <c r="F182" s="13"/>
      <c r="G182" s="13">
        <v>130</v>
      </c>
      <c r="H182" s="30">
        <v>11.6</v>
      </c>
      <c r="I182" s="9">
        <v>5.3134876194703393</v>
      </c>
      <c r="J182" s="15">
        <v>11.3</v>
      </c>
      <c r="L182" s="23">
        <v>948921</v>
      </c>
      <c r="M182" s="8">
        <v>4.9000000000000004</v>
      </c>
      <c r="N182">
        <v>4.5</v>
      </c>
      <c r="O182" s="9">
        <v>5.3023566034291134</v>
      </c>
      <c r="P182" s="5">
        <v>48836</v>
      </c>
      <c r="Q182" s="5">
        <v>73</v>
      </c>
      <c r="R182" s="5">
        <v>31122</v>
      </c>
      <c r="S182" s="27">
        <v>484.93576796143901</v>
      </c>
      <c r="T182" s="5">
        <v>4901</v>
      </c>
      <c r="U182" s="12">
        <v>-1.800771427106946E-2</v>
      </c>
      <c r="V182" s="5">
        <f t="shared" si="6"/>
        <v>4117.5187397054133</v>
      </c>
      <c r="W182" s="5">
        <f t="shared" si="7"/>
        <v>486.87583376090305</v>
      </c>
      <c r="X182" s="5">
        <v>0</v>
      </c>
      <c r="Y182" s="5">
        <v>0</v>
      </c>
      <c r="Z182" s="5">
        <v>0</v>
      </c>
      <c r="AA182" s="5">
        <v>35030</v>
      </c>
      <c r="AB182" s="5">
        <v>37148.82</v>
      </c>
      <c r="AC182" s="5">
        <v>8.1180000000000002E-2</v>
      </c>
      <c r="AD182" s="5">
        <v>18</v>
      </c>
      <c r="AE182" s="5">
        <v>5.0000000000000002E-5</v>
      </c>
      <c r="AF182" s="5">
        <v>0</v>
      </c>
      <c r="AG182" s="5">
        <v>0</v>
      </c>
      <c r="AH182" s="5">
        <v>1</v>
      </c>
      <c r="AI182" s="5">
        <v>0</v>
      </c>
      <c r="AJ182" s="5">
        <v>1</v>
      </c>
      <c r="AK182" s="5">
        <v>1</v>
      </c>
      <c r="AL182" s="5">
        <v>0</v>
      </c>
      <c r="AM182" s="5">
        <v>16</v>
      </c>
      <c r="AN182" s="5">
        <f t="shared" si="8"/>
        <v>0</v>
      </c>
    </row>
    <row r="183" spans="1:40">
      <c r="A183" s="15">
        <v>10000</v>
      </c>
      <c r="B183" s="1" t="s">
        <v>11</v>
      </c>
      <c r="C183">
        <v>2017</v>
      </c>
      <c r="D183">
        <v>4013.7</v>
      </c>
      <c r="E183" s="17">
        <v>1949</v>
      </c>
      <c r="F183" s="17"/>
      <c r="G183" s="17">
        <v>139</v>
      </c>
      <c r="H183" s="30">
        <v>9.1999999999999993</v>
      </c>
      <c r="I183" s="9">
        <v>5.5312081368170452</v>
      </c>
      <c r="J183" s="15">
        <v>12</v>
      </c>
      <c r="L183" s="23">
        <v>956823</v>
      </c>
      <c r="M183" s="8">
        <v>4.8</v>
      </c>
      <c r="N183">
        <v>4.5</v>
      </c>
      <c r="O183" s="9">
        <v>5.5137509072400901</v>
      </c>
      <c r="P183" s="5">
        <v>50798</v>
      </c>
      <c r="Q183" s="5">
        <v>70</v>
      </c>
      <c r="R183" s="5">
        <v>31370</v>
      </c>
      <c r="S183" s="27">
        <v>557.54949608590596</v>
      </c>
      <c r="T183" s="5">
        <v>5788.75</v>
      </c>
      <c r="U183" s="5"/>
      <c r="V183" s="5">
        <f t="shared" si="6"/>
        <v>4194.8197315490952</v>
      </c>
      <c r="W183" s="5">
        <f t="shared" si="7"/>
        <v>490.93022062596202</v>
      </c>
      <c r="X183" s="5">
        <v>0</v>
      </c>
      <c r="Y183" s="5">
        <v>0</v>
      </c>
      <c r="Z183" s="5">
        <v>0</v>
      </c>
      <c r="AA183" s="5">
        <v>60</v>
      </c>
      <c r="AB183" s="5">
        <v>62.34</v>
      </c>
      <c r="AC183" s="5">
        <v>1.8000000000000001E-4</v>
      </c>
      <c r="AD183" s="5">
        <v>5</v>
      </c>
      <c r="AE183" s="5">
        <v>1.0000000000000001E-5</v>
      </c>
      <c r="AF183" s="5">
        <v>0</v>
      </c>
      <c r="AG183" s="5">
        <v>0</v>
      </c>
      <c r="AH183" s="5">
        <v>1</v>
      </c>
      <c r="AI183" s="5">
        <v>0</v>
      </c>
      <c r="AJ183" s="5">
        <v>1</v>
      </c>
      <c r="AK183" s="5">
        <v>1</v>
      </c>
      <c r="AL183" s="5">
        <v>0</v>
      </c>
      <c r="AM183" s="5">
        <v>9</v>
      </c>
      <c r="AN183" s="5">
        <f t="shared" si="8"/>
        <v>0</v>
      </c>
    </row>
    <row r="184" spans="1:40">
      <c r="A184" s="15">
        <v>10000</v>
      </c>
      <c r="B184" s="1" t="s">
        <v>11</v>
      </c>
      <c r="C184">
        <v>2018</v>
      </c>
      <c r="D184">
        <v>4219.8</v>
      </c>
      <c r="E184" s="13">
        <v>1949</v>
      </c>
      <c r="F184" s="13"/>
      <c r="G184" s="13">
        <v>155</v>
      </c>
      <c r="H184" s="30">
        <v>7.4</v>
      </c>
      <c r="I184" s="9">
        <v>5.5065817531095211</v>
      </c>
      <c r="J184" s="15">
        <v>12.2</v>
      </c>
      <c r="L184" s="23">
        <v>965479</v>
      </c>
      <c r="M184" s="8">
        <v>5.0999999999999996</v>
      </c>
      <c r="N184">
        <v>3.8</v>
      </c>
      <c r="O184" s="5"/>
      <c r="P184" s="5">
        <v>52930</v>
      </c>
      <c r="Q184" s="5">
        <v>70.8</v>
      </c>
      <c r="R184" s="5">
        <v>32559</v>
      </c>
      <c r="S184" s="27">
        <v>519.94820799559</v>
      </c>
      <c r="T184" s="5">
        <v>6584</v>
      </c>
      <c r="U184" s="5"/>
      <c r="V184" s="5">
        <f t="shared" si="6"/>
        <v>4370.6802530143077</v>
      </c>
      <c r="W184" s="5">
        <f t="shared" si="7"/>
        <v>495.37147255002566</v>
      </c>
      <c r="AN184" s="5">
        <f t="shared" si="8"/>
        <v>0</v>
      </c>
    </row>
    <row r="185" spans="1:40">
      <c r="A185" s="15">
        <v>10000</v>
      </c>
      <c r="B185" s="1" t="s">
        <v>11</v>
      </c>
      <c r="C185">
        <v>2019</v>
      </c>
      <c r="D185">
        <v>4574.1000000000004</v>
      </c>
      <c r="E185" s="13">
        <v>1949</v>
      </c>
      <c r="F185" s="13"/>
      <c r="G185" s="13">
        <v>123</v>
      </c>
      <c r="H185" s="30">
        <v>6.5</v>
      </c>
      <c r="I185" s="13"/>
      <c r="J185" s="15">
        <v>12.8</v>
      </c>
      <c r="L185" s="23">
        <v>973764</v>
      </c>
      <c r="M185" s="8">
        <v>5.4</v>
      </c>
      <c r="N185">
        <v>3.8</v>
      </c>
      <c r="O185" s="5"/>
      <c r="P185" s="5">
        <v>54485</v>
      </c>
      <c r="Q185" s="5">
        <v>73.099999999999994</v>
      </c>
      <c r="R185" s="5">
        <v>33827</v>
      </c>
      <c r="S185" s="27">
        <v>534.10334673720502</v>
      </c>
      <c r="T185" s="5">
        <v>6425.5</v>
      </c>
      <c r="U185" s="5"/>
      <c r="V185" s="5">
        <f t="shared" si="6"/>
        <v>4697.339396404057</v>
      </c>
      <c r="W185" s="5">
        <f t="shared" si="7"/>
        <v>499.62237044638277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4</v>
      </c>
      <c r="AE185" s="5">
        <v>1.0000000000000001E-5</v>
      </c>
      <c r="AF185" s="5">
        <v>0</v>
      </c>
      <c r="AG185" s="5">
        <v>0</v>
      </c>
      <c r="AH185" s="5">
        <v>1</v>
      </c>
      <c r="AI185" s="5">
        <v>0</v>
      </c>
      <c r="AJ185" s="5">
        <v>1</v>
      </c>
      <c r="AK185" s="5">
        <v>0</v>
      </c>
      <c r="AL185" s="5">
        <v>0</v>
      </c>
      <c r="AM185" s="5">
        <v>3</v>
      </c>
      <c r="AN185" s="5">
        <f t="shared" si="8"/>
        <v>0</v>
      </c>
    </row>
    <row r="186" spans="1:40">
      <c r="A186" s="15">
        <v>11000</v>
      </c>
      <c r="B186" s="1" t="s">
        <v>12</v>
      </c>
      <c r="C186">
        <v>1997</v>
      </c>
      <c r="D186">
        <v>1885.3</v>
      </c>
      <c r="E186" s="13">
        <v>61</v>
      </c>
      <c r="F186" s="13"/>
      <c r="G186" s="13"/>
      <c r="H186" s="30">
        <v>21.8</v>
      </c>
      <c r="I186" s="13"/>
      <c r="J186" s="15">
        <v>6</v>
      </c>
      <c r="K186">
        <v>4.3</v>
      </c>
      <c r="L186" s="33">
        <v>567736</v>
      </c>
      <c r="M186" s="5"/>
      <c r="N186">
        <v>8</v>
      </c>
      <c r="O186" s="5"/>
      <c r="P186" s="5">
        <v>35739</v>
      </c>
      <c r="Q186" s="5">
        <v>42.5</v>
      </c>
      <c r="R186" s="5">
        <v>23128</v>
      </c>
      <c r="S186" s="27">
        <v>1</v>
      </c>
      <c r="T186" s="5"/>
      <c r="U186" s="5"/>
      <c r="V186" s="5">
        <f t="shared" si="6"/>
        <v>3320.7335803965225</v>
      </c>
      <c r="W186" s="5">
        <f t="shared" si="7"/>
        <v>9307.1475409836057</v>
      </c>
      <c r="X186" s="5">
        <v>0</v>
      </c>
      <c r="Y186" s="5">
        <v>0</v>
      </c>
      <c r="Z186" s="5">
        <v>0</v>
      </c>
      <c r="AA186" s="5">
        <v>153000</v>
      </c>
      <c r="AB186" s="5">
        <v>247044.46</v>
      </c>
      <c r="AC186" s="5">
        <v>0.46722000000000002</v>
      </c>
      <c r="AD186" s="5">
        <v>175</v>
      </c>
      <c r="AE186" s="5">
        <v>3.3E-4</v>
      </c>
      <c r="AF186" s="5">
        <v>3</v>
      </c>
      <c r="AG186" s="5">
        <v>1.0000000000000001E-5</v>
      </c>
      <c r="AH186" s="5">
        <v>7</v>
      </c>
      <c r="AI186" s="5">
        <v>7</v>
      </c>
      <c r="AJ186" s="5">
        <v>7</v>
      </c>
      <c r="AK186" s="5">
        <v>1</v>
      </c>
      <c r="AL186" s="5">
        <v>0</v>
      </c>
      <c r="AM186" s="5">
        <v>10</v>
      </c>
      <c r="AN186" s="5">
        <f t="shared" si="8"/>
        <v>0</v>
      </c>
    </row>
    <row r="187" spans="1:40">
      <c r="A187" s="15">
        <v>11000</v>
      </c>
      <c r="B187" s="1" t="s">
        <v>12</v>
      </c>
      <c r="C187">
        <v>1998</v>
      </c>
      <c r="D187">
        <v>1913.3</v>
      </c>
      <c r="E187" s="13">
        <v>61</v>
      </c>
      <c r="F187" s="13"/>
      <c r="G187" s="13"/>
      <c r="H187" s="30">
        <v>22.3</v>
      </c>
      <c r="I187" s="13"/>
      <c r="J187" s="15">
        <v>6.1</v>
      </c>
      <c r="L187" s="33">
        <v>565230</v>
      </c>
      <c r="M187" s="5"/>
      <c r="N187">
        <v>8.4</v>
      </c>
      <c r="O187" s="5"/>
      <c r="P187" s="5">
        <v>38097</v>
      </c>
      <c r="Q187" s="5">
        <v>40.299999999999997</v>
      </c>
      <c r="R187" s="5">
        <v>23395</v>
      </c>
      <c r="S187" s="27">
        <v>36</v>
      </c>
      <c r="T187" s="5"/>
      <c r="U187" s="5"/>
      <c r="V187" s="5">
        <f t="shared" si="6"/>
        <v>3384.9937193708756</v>
      </c>
      <c r="W187" s="5">
        <f t="shared" si="7"/>
        <v>9266.065573770491</v>
      </c>
      <c r="X187" s="5">
        <v>5000</v>
      </c>
      <c r="Y187" s="5">
        <v>7949.52</v>
      </c>
      <c r="Z187" s="5">
        <v>1.525E-2</v>
      </c>
      <c r="AA187" s="5">
        <v>66000</v>
      </c>
      <c r="AB187" s="5">
        <v>104933.72</v>
      </c>
      <c r="AC187" s="5">
        <v>0.20124</v>
      </c>
      <c r="AD187" s="5">
        <v>11</v>
      </c>
      <c r="AE187" s="5">
        <v>2.0000000000000002E-5</v>
      </c>
      <c r="AF187" s="5">
        <v>0</v>
      </c>
      <c r="AG187" s="5">
        <v>0</v>
      </c>
      <c r="AH187" s="5">
        <v>31</v>
      </c>
      <c r="AI187" s="5">
        <v>0</v>
      </c>
      <c r="AJ187" s="5">
        <v>1</v>
      </c>
      <c r="AK187" s="5">
        <v>1</v>
      </c>
      <c r="AL187" s="5">
        <v>31</v>
      </c>
      <c r="AM187" s="5">
        <v>8</v>
      </c>
      <c r="AN187" s="5">
        <f t="shared" si="8"/>
        <v>0</v>
      </c>
    </row>
    <row r="188" spans="1:40">
      <c r="A188" s="15">
        <v>11000</v>
      </c>
      <c r="B188" s="1" t="s">
        <v>12</v>
      </c>
      <c r="C188">
        <v>1999</v>
      </c>
      <c r="D188">
        <v>1934.2</v>
      </c>
      <c r="E188" s="17">
        <v>61</v>
      </c>
      <c r="F188" s="17"/>
      <c r="G188" s="17"/>
      <c r="H188" s="30">
        <v>14.7</v>
      </c>
      <c r="I188" s="13"/>
      <c r="J188" s="15">
        <v>6.3</v>
      </c>
      <c r="L188" s="33">
        <v>570213</v>
      </c>
      <c r="M188" s="5"/>
      <c r="N188">
        <v>6.4</v>
      </c>
      <c r="O188" s="5"/>
      <c r="P188" s="5">
        <v>39563</v>
      </c>
      <c r="Q188" s="5">
        <v>40</v>
      </c>
      <c r="R188" s="5">
        <v>25767</v>
      </c>
      <c r="S188" s="27">
        <v>57</v>
      </c>
      <c r="T188" s="5"/>
      <c r="U188" s="5"/>
      <c r="V188" s="5">
        <f t="shared" si="6"/>
        <v>3392.0657719133023</v>
      </c>
      <c r="W188" s="5">
        <f t="shared" si="7"/>
        <v>9347.7540983606559</v>
      </c>
      <c r="X188" s="5">
        <v>0</v>
      </c>
      <c r="Y188" s="5">
        <v>0</v>
      </c>
      <c r="Z188" s="5">
        <v>0</v>
      </c>
      <c r="AA188" s="5">
        <v>252000</v>
      </c>
      <c r="AB188" s="5">
        <v>391998.38</v>
      </c>
      <c r="AC188" s="5">
        <v>0.75529999999999997</v>
      </c>
      <c r="AD188" s="5">
        <v>140</v>
      </c>
      <c r="AE188" s="5">
        <v>2.7E-4</v>
      </c>
      <c r="AF188" s="5">
        <v>3</v>
      </c>
      <c r="AG188" s="5">
        <v>1.0000000000000001E-5</v>
      </c>
      <c r="AH188" s="5">
        <v>4</v>
      </c>
      <c r="AI188" s="5">
        <v>4</v>
      </c>
      <c r="AJ188" s="5">
        <v>4</v>
      </c>
      <c r="AK188" s="5">
        <v>2</v>
      </c>
      <c r="AL188" s="5">
        <v>0</v>
      </c>
      <c r="AM188" s="5">
        <v>7</v>
      </c>
      <c r="AN188" s="5">
        <f t="shared" si="8"/>
        <v>0</v>
      </c>
    </row>
    <row r="189" spans="1:40">
      <c r="A189" s="15">
        <v>11000</v>
      </c>
      <c r="B189" s="1" t="s">
        <v>12</v>
      </c>
      <c r="C189">
        <v>2000</v>
      </c>
      <c r="D189">
        <v>1904.3</v>
      </c>
      <c r="E189" s="13">
        <v>61</v>
      </c>
      <c r="F189" s="13"/>
      <c r="G189" s="13"/>
      <c r="H189" s="30">
        <v>15.2</v>
      </c>
      <c r="I189" s="13"/>
      <c r="J189" s="15">
        <v>6.5</v>
      </c>
      <c r="L189" s="7">
        <v>572086</v>
      </c>
      <c r="M189" s="5"/>
      <c r="N189">
        <v>5.6</v>
      </c>
      <c r="O189" s="5"/>
      <c r="P189" s="5">
        <v>43344</v>
      </c>
      <c r="Q189" s="5">
        <v>41.9</v>
      </c>
      <c r="R189" s="5">
        <v>28450</v>
      </c>
      <c r="S189" s="27">
        <v>77</v>
      </c>
      <c r="T189" s="5"/>
      <c r="U189" s="5"/>
      <c r="V189" s="5">
        <f t="shared" si="6"/>
        <v>3328.6953360159137</v>
      </c>
      <c r="W189" s="5">
        <f t="shared" si="7"/>
        <v>9378.4590163934427</v>
      </c>
      <c r="X189" s="5">
        <v>0</v>
      </c>
      <c r="Y189" s="5">
        <v>0</v>
      </c>
      <c r="Z189" s="5">
        <v>0</v>
      </c>
      <c r="AA189" s="5">
        <v>1042500</v>
      </c>
      <c r="AB189" s="5">
        <v>1568923.02</v>
      </c>
      <c r="AC189" s="5">
        <v>2.7441</v>
      </c>
      <c r="AD189" s="5">
        <v>3</v>
      </c>
      <c r="AE189" s="5">
        <v>1.0000000000000001E-5</v>
      </c>
      <c r="AF189" s="5">
        <v>0</v>
      </c>
      <c r="AG189" s="5">
        <v>0</v>
      </c>
      <c r="AH189" s="5">
        <v>4</v>
      </c>
      <c r="AI189" s="5">
        <v>0</v>
      </c>
      <c r="AJ189" s="5">
        <v>4</v>
      </c>
      <c r="AK189" s="5">
        <v>1</v>
      </c>
      <c r="AL189" s="5">
        <v>0</v>
      </c>
      <c r="AM189" s="5">
        <v>8</v>
      </c>
      <c r="AN189" s="5">
        <f t="shared" si="8"/>
        <v>0</v>
      </c>
    </row>
    <row r="190" spans="1:40">
      <c r="A190" s="15">
        <v>11000</v>
      </c>
      <c r="B190" s="1" t="s">
        <v>12</v>
      </c>
      <c r="C190">
        <v>2001</v>
      </c>
      <c r="D190">
        <v>1854</v>
      </c>
      <c r="E190" s="13">
        <v>61</v>
      </c>
      <c r="F190" s="13"/>
      <c r="G190" s="13"/>
      <c r="H190" s="30">
        <v>18.2</v>
      </c>
      <c r="I190" s="13"/>
      <c r="J190" s="15">
        <v>9.5</v>
      </c>
      <c r="L190" s="7">
        <v>574504</v>
      </c>
      <c r="M190" s="5"/>
      <c r="N190">
        <v>6.3</v>
      </c>
      <c r="O190" s="5"/>
      <c r="P190" s="5">
        <v>44695</v>
      </c>
      <c r="Q190" s="5">
        <v>42.7</v>
      </c>
      <c r="R190" s="5">
        <v>28160</v>
      </c>
      <c r="S190" s="27">
        <v>75</v>
      </c>
      <c r="T190" s="5"/>
      <c r="U190" s="5"/>
      <c r="V190" s="5">
        <f t="shared" si="6"/>
        <v>3227.1315778480221</v>
      </c>
      <c r="W190" s="5">
        <f t="shared" si="7"/>
        <v>9418.0983606557384</v>
      </c>
      <c r="X190" s="5">
        <v>0</v>
      </c>
      <c r="Y190" s="5">
        <v>0</v>
      </c>
      <c r="Z190" s="5">
        <v>0</v>
      </c>
      <c r="AA190" s="5">
        <v>6049000</v>
      </c>
      <c r="AB190" s="5">
        <v>8851640.0800000001</v>
      </c>
      <c r="AC190" s="5">
        <v>15.313140000000001</v>
      </c>
      <c r="AD190" s="5">
        <v>5</v>
      </c>
      <c r="AE190" s="5">
        <v>1.0000000000000001E-5</v>
      </c>
      <c r="AF190" s="5">
        <v>0</v>
      </c>
      <c r="AG190" s="5">
        <v>0</v>
      </c>
      <c r="AH190" s="5">
        <v>1</v>
      </c>
      <c r="AI190" s="5">
        <v>0</v>
      </c>
      <c r="AJ190" s="5">
        <v>1</v>
      </c>
      <c r="AK190" s="5">
        <v>1</v>
      </c>
      <c r="AL190" s="5">
        <v>0</v>
      </c>
      <c r="AM190" s="5">
        <v>5</v>
      </c>
      <c r="AN190" s="5">
        <f t="shared" si="8"/>
        <v>0</v>
      </c>
    </row>
    <row r="191" spans="1:40">
      <c r="A191" s="15">
        <v>11000</v>
      </c>
      <c r="B191" s="1" t="s">
        <v>12</v>
      </c>
      <c r="C191">
        <v>2002</v>
      </c>
      <c r="D191">
        <v>2029.2</v>
      </c>
      <c r="E191" s="13">
        <v>61</v>
      </c>
      <c r="F191" s="13"/>
      <c r="G191" s="13"/>
      <c r="H191" s="30">
        <v>17</v>
      </c>
      <c r="I191" s="13"/>
      <c r="J191" s="15">
        <v>7.8</v>
      </c>
      <c r="L191" s="7">
        <v>573158</v>
      </c>
      <c r="M191" s="5"/>
      <c r="N191">
        <v>6.4</v>
      </c>
      <c r="O191" s="5"/>
      <c r="P191" s="5">
        <v>45136</v>
      </c>
      <c r="Q191" s="5">
        <v>44.1</v>
      </c>
      <c r="R191" s="5">
        <v>27675</v>
      </c>
      <c r="S191" s="27">
        <v>133</v>
      </c>
      <c r="T191" s="5"/>
      <c r="U191" s="5"/>
      <c r="V191" s="5">
        <f t="shared" si="6"/>
        <v>3540.3850247226769</v>
      </c>
      <c r="W191" s="5">
        <f t="shared" si="7"/>
        <v>9396.0327868852455</v>
      </c>
      <c r="X191" s="5">
        <v>0</v>
      </c>
      <c r="Y191" s="5">
        <v>0</v>
      </c>
      <c r="Z191" s="5">
        <v>0</v>
      </c>
      <c r="AA191" s="5">
        <v>587500</v>
      </c>
      <c r="AB191" s="5">
        <v>846321.6</v>
      </c>
      <c r="AC191" s="5">
        <v>1.4602200000000001</v>
      </c>
      <c r="AD191" s="5">
        <v>6</v>
      </c>
      <c r="AE191" s="5">
        <v>1.0000000000000001E-5</v>
      </c>
      <c r="AF191" s="5">
        <v>4</v>
      </c>
      <c r="AG191" s="5">
        <v>1.0000000000000001E-5</v>
      </c>
      <c r="AH191" s="5">
        <v>1</v>
      </c>
      <c r="AI191" s="5">
        <v>1</v>
      </c>
      <c r="AJ191" s="5">
        <v>1</v>
      </c>
      <c r="AK191" s="5">
        <v>1</v>
      </c>
      <c r="AL191" s="5">
        <v>0</v>
      </c>
      <c r="AM191" s="5">
        <v>10</v>
      </c>
      <c r="AN191" s="5">
        <f t="shared" si="8"/>
        <v>0</v>
      </c>
    </row>
    <row r="192" spans="1:40">
      <c r="A192" s="15">
        <v>11000</v>
      </c>
      <c r="B192" s="1" t="s">
        <v>12</v>
      </c>
      <c r="C192">
        <v>2003</v>
      </c>
      <c r="D192">
        <v>2706.1</v>
      </c>
      <c r="E192" s="17">
        <v>61</v>
      </c>
      <c r="F192" s="17"/>
      <c r="G192" s="17"/>
      <c r="H192" s="30">
        <v>16.8</v>
      </c>
      <c r="I192" s="17"/>
      <c r="J192" s="15">
        <v>10.9</v>
      </c>
      <c r="L192" s="7">
        <v>568502</v>
      </c>
      <c r="M192" s="5"/>
      <c r="N192">
        <v>6.8</v>
      </c>
      <c r="O192" s="5"/>
      <c r="P192" s="5">
        <v>46047</v>
      </c>
      <c r="Q192" s="5">
        <v>43</v>
      </c>
      <c r="R192" s="5">
        <v>29180</v>
      </c>
      <c r="S192" s="27">
        <v>119</v>
      </c>
      <c r="T192" s="5"/>
      <c r="U192" s="5"/>
      <c r="V192" s="5">
        <f t="shared" si="6"/>
        <v>4760.0536145871083</v>
      </c>
      <c r="W192" s="5">
        <f t="shared" si="7"/>
        <v>9319.7049180327867</v>
      </c>
      <c r="X192" s="5">
        <v>0</v>
      </c>
      <c r="Y192" s="5">
        <v>0</v>
      </c>
      <c r="Z192" s="5">
        <v>0</v>
      </c>
      <c r="AA192" s="5">
        <v>125643150</v>
      </c>
      <c r="AB192" s="5">
        <v>176961877.08000001</v>
      </c>
      <c r="AC192" s="5">
        <v>306.28057999999999</v>
      </c>
      <c r="AD192" s="5">
        <v>16</v>
      </c>
      <c r="AE192" s="5">
        <v>3.0000000000000001E-5</v>
      </c>
      <c r="AF192" s="5">
        <v>0</v>
      </c>
      <c r="AG192" s="5">
        <v>0</v>
      </c>
      <c r="AH192" s="5">
        <v>2</v>
      </c>
      <c r="AI192" s="5">
        <v>0</v>
      </c>
      <c r="AJ192" s="5">
        <v>1</v>
      </c>
      <c r="AK192" s="5">
        <v>2</v>
      </c>
      <c r="AL192" s="5">
        <v>0</v>
      </c>
      <c r="AM192" s="5">
        <v>13</v>
      </c>
      <c r="AN192" s="5">
        <f t="shared" si="8"/>
        <v>0</v>
      </c>
    </row>
    <row r="193" spans="1:40">
      <c r="A193" s="15">
        <v>11000</v>
      </c>
      <c r="B193" s="1" t="s">
        <v>12</v>
      </c>
      <c r="C193">
        <v>2004</v>
      </c>
      <c r="D193">
        <v>3218.4</v>
      </c>
      <c r="E193" s="13">
        <v>61</v>
      </c>
      <c r="F193" s="13"/>
      <c r="G193" s="13"/>
      <c r="H193" s="30">
        <v>17</v>
      </c>
      <c r="I193" s="13"/>
      <c r="J193" s="15">
        <v>8.4</v>
      </c>
      <c r="L193" s="7">
        <v>567754</v>
      </c>
      <c r="M193" s="5"/>
      <c r="N193">
        <v>7.8</v>
      </c>
      <c r="O193" s="5"/>
      <c r="P193" s="5">
        <v>50201</v>
      </c>
      <c r="Q193" s="5">
        <v>45.6</v>
      </c>
      <c r="R193" s="5">
        <v>29464</v>
      </c>
      <c r="S193" s="27">
        <v>133</v>
      </c>
      <c r="T193" s="5"/>
      <c r="U193" s="5"/>
      <c r="V193" s="5">
        <f t="shared" si="6"/>
        <v>5668.6522684120237</v>
      </c>
      <c r="W193" s="5">
        <f t="shared" si="7"/>
        <v>9307.442622950819</v>
      </c>
      <c r="X193" s="5">
        <v>0</v>
      </c>
      <c r="Y193" s="5">
        <v>0</v>
      </c>
      <c r="Z193" s="5">
        <v>0</v>
      </c>
      <c r="AA193" s="5">
        <v>1000</v>
      </c>
      <c r="AB193" s="5">
        <v>1371.91</v>
      </c>
      <c r="AC193" s="5">
        <v>2.3700000000000001E-3</v>
      </c>
      <c r="AD193" s="5">
        <v>0</v>
      </c>
      <c r="AE193" s="5">
        <v>0</v>
      </c>
      <c r="AF193" s="5">
        <v>0</v>
      </c>
      <c r="AG193" s="5">
        <v>0</v>
      </c>
      <c r="AH193" s="5">
        <v>1</v>
      </c>
      <c r="AI193" s="5">
        <v>0</v>
      </c>
      <c r="AJ193" s="5">
        <v>0</v>
      </c>
      <c r="AK193" s="5">
        <v>1</v>
      </c>
      <c r="AL193" s="5">
        <v>0</v>
      </c>
      <c r="AM193" s="5">
        <v>1</v>
      </c>
      <c r="AN193" s="5">
        <f t="shared" si="8"/>
        <v>0</v>
      </c>
    </row>
    <row r="194" spans="1:40">
      <c r="A194" s="15">
        <v>11000</v>
      </c>
      <c r="B194" s="1" t="s">
        <v>12</v>
      </c>
      <c r="C194">
        <v>2005</v>
      </c>
      <c r="D194">
        <v>3246.7</v>
      </c>
      <c r="E194" s="13">
        <v>61</v>
      </c>
      <c r="F194" s="13"/>
      <c r="G194" s="13"/>
      <c r="H194" s="30">
        <v>21.3</v>
      </c>
      <c r="I194" s="13"/>
      <c r="J194" s="15">
        <v>8.9</v>
      </c>
      <c r="L194" s="7">
        <v>567136</v>
      </c>
      <c r="M194" s="5"/>
      <c r="N194">
        <v>6.4</v>
      </c>
      <c r="O194" s="5"/>
      <c r="P194" s="5">
        <v>53186</v>
      </c>
      <c r="Q194" s="5">
        <v>45.8</v>
      </c>
      <c r="R194" s="5">
        <v>30322</v>
      </c>
      <c r="S194" s="27">
        <v>191</v>
      </c>
      <c r="T194" s="5">
        <v>1858.5</v>
      </c>
      <c r="U194" s="5"/>
      <c r="V194" s="5">
        <f t="shared" ref="V194:V257" si="9">(D194/L194)*1000000</f>
        <v>5724.7291654911687</v>
      </c>
      <c r="W194" s="5">
        <f t="shared" ref="W194:W257" si="10">L194/E194</f>
        <v>9297.3114754098369</v>
      </c>
      <c r="X194" s="5">
        <v>0</v>
      </c>
      <c r="Y194" s="5">
        <v>0</v>
      </c>
      <c r="Z194" s="5">
        <v>0</v>
      </c>
      <c r="AA194" s="5">
        <v>50000</v>
      </c>
      <c r="AB194" s="5">
        <v>66347.789999999994</v>
      </c>
      <c r="AC194" s="5">
        <v>0.11398999999999999</v>
      </c>
      <c r="AD194" s="5">
        <v>1</v>
      </c>
      <c r="AE194" s="5">
        <v>0</v>
      </c>
      <c r="AF194" s="5">
        <v>0</v>
      </c>
      <c r="AG194" s="5">
        <v>0</v>
      </c>
      <c r="AH194" s="5">
        <v>1</v>
      </c>
      <c r="AI194" s="5">
        <v>0</v>
      </c>
      <c r="AJ194" s="5">
        <v>1</v>
      </c>
      <c r="AK194" s="5">
        <v>1</v>
      </c>
      <c r="AL194" s="5">
        <v>0</v>
      </c>
      <c r="AM194" s="5">
        <v>2</v>
      </c>
      <c r="AN194" s="5">
        <f t="shared" ref="AN194:AN257" si="11">IF(AF194&gt;20,1,0)</f>
        <v>0</v>
      </c>
    </row>
    <row r="195" spans="1:40">
      <c r="A195" s="15">
        <v>11000</v>
      </c>
      <c r="B195" s="1" t="s">
        <v>12</v>
      </c>
      <c r="C195">
        <v>2006</v>
      </c>
      <c r="D195">
        <v>3332.6</v>
      </c>
      <c r="E195" s="13">
        <v>61</v>
      </c>
      <c r="F195" s="13"/>
      <c r="G195" s="13"/>
      <c r="H195" s="30">
        <v>18.3</v>
      </c>
      <c r="I195" s="13"/>
      <c r="J195" s="15">
        <v>10.1</v>
      </c>
      <c r="L195" s="7">
        <v>570681</v>
      </c>
      <c r="M195" s="5"/>
      <c r="N195">
        <v>5.8</v>
      </c>
      <c r="O195" s="5"/>
      <c r="P195" s="5">
        <v>56075</v>
      </c>
      <c r="Q195" s="5">
        <v>45.9</v>
      </c>
      <c r="R195" s="5">
        <v>31513</v>
      </c>
      <c r="S195" s="27">
        <v>173</v>
      </c>
      <c r="T195" s="5">
        <v>2053.5</v>
      </c>
      <c r="U195" s="5"/>
      <c r="V195" s="5">
        <f t="shared" si="9"/>
        <v>5839.6897741470284</v>
      </c>
      <c r="W195" s="5">
        <f t="shared" si="10"/>
        <v>9355.4262295081971</v>
      </c>
      <c r="X195" s="5">
        <v>0</v>
      </c>
      <c r="Y195" s="5">
        <v>0</v>
      </c>
      <c r="Z195" s="5">
        <v>0</v>
      </c>
      <c r="AA195" s="5">
        <v>10552000</v>
      </c>
      <c r="AB195" s="5">
        <v>13564474.640000001</v>
      </c>
      <c r="AC195" s="5">
        <v>23.227720000000001</v>
      </c>
      <c r="AD195" s="5">
        <v>0</v>
      </c>
      <c r="AE195" s="5">
        <v>0</v>
      </c>
      <c r="AF195" s="5">
        <v>2</v>
      </c>
      <c r="AG195" s="5">
        <v>0</v>
      </c>
      <c r="AH195" s="5">
        <v>3</v>
      </c>
      <c r="AI195" s="5">
        <v>3</v>
      </c>
      <c r="AJ195" s="5">
        <v>0</v>
      </c>
      <c r="AK195" s="5">
        <v>3</v>
      </c>
      <c r="AL195" s="5">
        <v>0</v>
      </c>
      <c r="AM195" s="5">
        <v>10</v>
      </c>
      <c r="AN195" s="5">
        <f t="shared" si="11"/>
        <v>0</v>
      </c>
    </row>
    <row r="196" spans="1:40">
      <c r="A196" s="15">
        <v>11000</v>
      </c>
      <c r="B196" s="1" t="s">
        <v>12</v>
      </c>
      <c r="C196">
        <v>2007</v>
      </c>
      <c r="D196">
        <v>3670.9</v>
      </c>
      <c r="E196" s="13">
        <v>61</v>
      </c>
      <c r="F196" s="13"/>
      <c r="G196" s="13"/>
      <c r="H196" s="30">
        <v>18</v>
      </c>
      <c r="I196" s="13"/>
      <c r="J196" s="15">
        <v>10.6</v>
      </c>
      <c r="L196" s="7">
        <v>574404</v>
      </c>
      <c r="M196" s="5"/>
      <c r="N196">
        <v>5.5</v>
      </c>
      <c r="O196" s="5"/>
      <c r="P196" s="5">
        <v>60028</v>
      </c>
      <c r="Q196" s="5">
        <v>47.2</v>
      </c>
      <c r="R196" s="5">
        <v>33162</v>
      </c>
      <c r="S196" s="27">
        <v>169</v>
      </c>
      <c r="T196" s="5">
        <v>2020.25</v>
      </c>
      <c r="U196" s="5"/>
      <c r="V196" s="5">
        <f t="shared" si="9"/>
        <v>6390.7981142192602</v>
      </c>
      <c r="W196" s="5">
        <f t="shared" si="10"/>
        <v>9416.4590163934427</v>
      </c>
      <c r="X196" s="5">
        <v>0</v>
      </c>
      <c r="Y196" s="5">
        <v>0</v>
      </c>
      <c r="Z196" s="5">
        <v>0</v>
      </c>
      <c r="AA196" s="5">
        <v>18000</v>
      </c>
      <c r="AB196" s="5">
        <v>22498.01</v>
      </c>
      <c r="AC196" s="5">
        <v>3.8370000000000001E-2</v>
      </c>
      <c r="AD196" s="5">
        <v>0</v>
      </c>
      <c r="AE196" s="5">
        <v>0</v>
      </c>
      <c r="AF196" s="5">
        <v>0</v>
      </c>
      <c r="AG196" s="5">
        <v>0</v>
      </c>
      <c r="AH196" s="5">
        <v>1</v>
      </c>
      <c r="AI196" s="5">
        <v>0</v>
      </c>
      <c r="AJ196" s="5">
        <v>0</v>
      </c>
      <c r="AK196" s="5">
        <v>1</v>
      </c>
      <c r="AL196" s="5">
        <v>0</v>
      </c>
      <c r="AM196" s="5">
        <v>6</v>
      </c>
      <c r="AN196" s="5">
        <f t="shared" si="11"/>
        <v>0</v>
      </c>
    </row>
    <row r="197" spans="1:40">
      <c r="A197" s="15">
        <v>11000</v>
      </c>
      <c r="B197" s="1" t="s">
        <v>12</v>
      </c>
      <c r="C197">
        <v>2008</v>
      </c>
      <c r="D197">
        <v>3663.3</v>
      </c>
      <c r="E197" s="13">
        <v>61</v>
      </c>
      <c r="F197" s="13"/>
      <c r="G197" s="13"/>
      <c r="H197" s="30">
        <v>16.5</v>
      </c>
      <c r="I197" s="13"/>
      <c r="J197" s="15">
        <v>13</v>
      </c>
      <c r="L197" s="7">
        <v>580236</v>
      </c>
      <c r="M197" s="5"/>
      <c r="N197">
        <v>6.5</v>
      </c>
      <c r="O197" s="5"/>
      <c r="P197" s="5">
        <v>61117</v>
      </c>
      <c r="Q197" s="5">
        <v>44.1</v>
      </c>
      <c r="R197" s="5">
        <v>33574</v>
      </c>
      <c r="S197" s="27">
        <v>45</v>
      </c>
      <c r="T197" s="5">
        <v>2054.5</v>
      </c>
      <c r="U197" s="5"/>
      <c r="V197" s="5">
        <f t="shared" si="9"/>
        <v>6313.4655553947014</v>
      </c>
      <c r="W197" s="5">
        <f t="shared" si="10"/>
        <v>9512.065573770491</v>
      </c>
      <c r="X197" s="5">
        <v>0</v>
      </c>
      <c r="Y197" s="5">
        <v>0</v>
      </c>
      <c r="Z197" s="5">
        <v>0</v>
      </c>
      <c r="AA197" s="5">
        <v>78000</v>
      </c>
      <c r="AB197" s="5">
        <v>93886.51</v>
      </c>
      <c r="AC197" s="5">
        <v>0.15911</v>
      </c>
      <c r="AD197" s="5">
        <v>10</v>
      </c>
      <c r="AE197" s="5">
        <v>2.0000000000000002E-5</v>
      </c>
      <c r="AF197" s="5">
        <v>0</v>
      </c>
      <c r="AG197" s="5">
        <v>0</v>
      </c>
      <c r="AH197" s="5">
        <v>1</v>
      </c>
      <c r="AI197" s="5">
        <v>0</v>
      </c>
      <c r="AJ197" s="5">
        <v>1</v>
      </c>
      <c r="AK197" s="5">
        <v>1</v>
      </c>
      <c r="AL197" s="5">
        <v>0</v>
      </c>
      <c r="AM197" s="5">
        <v>14</v>
      </c>
      <c r="AN197" s="5">
        <f t="shared" si="11"/>
        <v>0</v>
      </c>
    </row>
    <row r="198" spans="1:40">
      <c r="A198" s="15">
        <v>11000</v>
      </c>
      <c r="B198" s="1" t="s">
        <v>12</v>
      </c>
      <c r="C198">
        <v>2009</v>
      </c>
      <c r="D198">
        <v>3515.2</v>
      </c>
      <c r="E198" s="13">
        <v>61</v>
      </c>
      <c r="F198" s="13"/>
      <c r="G198" s="13"/>
      <c r="H198" s="30">
        <v>17.899999999999999</v>
      </c>
      <c r="I198" s="13"/>
      <c r="J198" s="15">
        <v>12.6</v>
      </c>
      <c r="L198" s="7">
        <v>592228</v>
      </c>
      <c r="M198" s="5"/>
      <c r="N198">
        <v>9.3000000000000007</v>
      </c>
      <c r="O198" s="5"/>
      <c r="P198" s="5">
        <v>60448</v>
      </c>
      <c r="Q198" s="5">
        <v>44.9</v>
      </c>
      <c r="R198" s="5">
        <v>33723</v>
      </c>
      <c r="S198" s="27">
        <v>73</v>
      </c>
      <c r="T198" s="5">
        <v>1935.75</v>
      </c>
      <c r="U198" s="5"/>
      <c r="V198" s="5">
        <f t="shared" si="9"/>
        <v>5935.5518482746511</v>
      </c>
      <c r="W198" s="5">
        <f t="shared" si="10"/>
        <v>9708.6557377049176</v>
      </c>
      <c r="AN198" s="5">
        <f t="shared" si="11"/>
        <v>0</v>
      </c>
    </row>
    <row r="199" spans="1:40">
      <c r="A199" s="15">
        <v>11000</v>
      </c>
      <c r="B199" s="1" t="s">
        <v>12</v>
      </c>
      <c r="C199">
        <v>2010</v>
      </c>
      <c r="D199">
        <v>3714.3</v>
      </c>
      <c r="E199" s="13">
        <v>61</v>
      </c>
      <c r="F199" s="13"/>
      <c r="G199" s="13"/>
      <c r="H199" s="30">
        <v>19.5</v>
      </c>
      <c r="I199" s="13"/>
      <c r="J199" s="15">
        <v>13.7</v>
      </c>
      <c r="L199" s="23">
        <v>605226</v>
      </c>
      <c r="M199" s="5"/>
      <c r="N199">
        <v>9.4</v>
      </c>
      <c r="O199" s="5"/>
      <c r="P199" s="5">
        <v>63582</v>
      </c>
      <c r="Q199" s="5">
        <v>45.6</v>
      </c>
      <c r="R199" s="5">
        <v>34387</v>
      </c>
      <c r="S199" s="27">
        <v>59</v>
      </c>
      <c r="T199" s="5">
        <v>1997.75</v>
      </c>
      <c r="U199" s="5"/>
      <c r="V199" s="5">
        <f t="shared" si="9"/>
        <v>6137.0463264962182</v>
      </c>
      <c r="W199" s="5">
        <f t="shared" si="10"/>
        <v>9921.7377049180323</v>
      </c>
      <c r="X199" s="5">
        <v>0</v>
      </c>
      <c r="Y199" s="5">
        <v>0</v>
      </c>
      <c r="Z199" s="5">
        <v>0</v>
      </c>
      <c r="AA199" s="5">
        <v>95000</v>
      </c>
      <c r="AB199" s="5">
        <v>112905.29</v>
      </c>
      <c r="AC199" s="5">
        <v>0.18656</v>
      </c>
      <c r="AD199" s="5">
        <v>0</v>
      </c>
      <c r="AE199" s="5">
        <v>0</v>
      </c>
      <c r="AF199" s="5">
        <v>0</v>
      </c>
      <c r="AG199" s="5">
        <v>0</v>
      </c>
      <c r="AH199" s="5">
        <v>2</v>
      </c>
      <c r="AI199" s="5">
        <v>0</v>
      </c>
      <c r="AJ199" s="5">
        <v>0</v>
      </c>
      <c r="AK199" s="5">
        <v>2</v>
      </c>
      <c r="AL199" s="5">
        <v>0</v>
      </c>
      <c r="AM199" s="5">
        <v>17</v>
      </c>
      <c r="AN199" s="5">
        <f t="shared" si="11"/>
        <v>0</v>
      </c>
    </row>
    <row r="200" spans="1:40">
      <c r="A200" s="15">
        <v>11000</v>
      </c>
      <c r="B200" s="1" t="s">
        <v>12</v>
      </c>
      <c r="C200">
        <v>2011</v>
      </c>
      <c r="D200">
        <v>3651.5</v>
      </c>
      <c r="E200" s="17">
        <v>61</v>
      </c>
      <c r="F200" s="17"/>
      <c r="G200" s="17"/>
      <c r="H200" s="30">
        <v>19.899999999999999</v>
      </c>
      <c r="I200" s="13"/>
      <c r="J200" s="15">
        <v>13.9</v>
      </c>
      <c r="L200" s="23">
        <v>619800</v>
      </c>
      <c r="M200" s="5"/>
      <c r="N200">
        <v>10.199999999999999</v>
      </c>
      <c r="O200" s="5"/>
      <c r="P200" s="5">
        <v>67419</v>
      </c>
      <c r="Q200" s="5">
        <v>44.8</v>
      </c>
      <c r="R200" s="5">
        <v>35417</v>
      </c>
      <c r="S200" s="27">
        <v>321</v>
      </c>
      <c r="T200" s="5">
        <v>2138.75</v>
      </c>
      <c r="U200" s="5"/>
      <c r="V200" s="5">
        <f t="shared" si="9"/>
        <v>5891.4165859954819</v>
      </c>
      <c r="W200" s="5">
        <f t="shared" si="10"/>
        <v>10160.655737704918</v>
      </c>
      <c r="X200" s="5">
        <v>0</v>
      </c>
      <c r="Y200" s="5">
        <v>0</v>
      </c>
      <c r="Z200" s="5">
        <v>0</v>
      </c>
      <c r="AA200" s="5">
        <v>2412000</v>
      </c>
      <c r="AB200" s="5">
        <v>2778889.43</v>
      </c>
      <c r="AC200" s="5">
        <v>4.4789899999999996</v>
      </c>
      <c r="AD200" s="5">
        <v>0</v>
      </c>
      <c r="AE200" s="5">
        <v>0</v>
      </c>
      <c r="AF200" s="5">
        <v>2</v>
      </c>
      <c r="AG200" s="5">
        <v>0</v>
      </c>
      <c r="AH200" s="5">
        <v>2</v>
      </c>
      <c r="AI200" s="5">
        <v>1</v>
      </c>
      <c r="AJ200" s="5">
        <v>0</v>
      </c>
      <c r="AK200" s="5">
        <v>2</v>
      </c>
      <c r="AL200" s="5">
        <v>0</v>
      </c>
      <c r="AM200" s="5">
        <v>7</v>
      </c>
      <c r="AN200" s="5">
        <f t="shared" si="11"/>
        <v>0</v>
      </c>
    </row>
    <row r="201" spans="1:40">
      <c r="A201" s="15">
        <v>11000</v>
      </c>
      <c r="B201" s="1" t="s">
        <v>12</v>
      </c>
      <c r="C201">
        <v>2012</v>
      </c>
      <c r="D201">
        <v>4010</v>
      </c>
      <c r="E201" s="13">
        <v>61</v>
      </c>
      <c r="F201" s="13"/>
      <c r="G201" s="13"/>
      <c r="H201" s="30">
        <v>18.399999999999999</v>
      </c>
      <c r="I201" s="13"/>
      <c r="J201" s="15">
        <v>13.8</v>
      </c>
      <c r="L201" s="23">
        <v>634924</v>
      </c>
      <c r="M201" s="5"/>
      <c r="N201">
        <v>9</v>
      </c>
      <c r="O201" s="5"/>
      <c r="P201" s="5">
        <v>68397</v>
      </c>
      <c r="Q201" s="5">
        <v>45</v>
      </c>
      <c r="R201" s="5">
        <v>35584</v>
      </c>
      <c r="S201" s="27">
        <v>343</v>
      </c>
      <c r="T201" s="5">
        <v>2135</v>
      </c>
      <c r="U201" s="5"/>
      <c r="V201" s="5">
        <f t="shared" si="9"/>
        <v>6315.7165267024084</v>
      </c>
      <c r="W201" s="5">
        <f t="shared" si="10"/>
        <v>10408.590163934427</v>
      </c>
      <c r="X201" s="5">
        <v>20000</v>
      </c>
      <c r="Y201" s="5">
        <v>22575.02</v>
      </c>
      <c r="Z201" s="5">
        <v>3.5549999999999998E-2</v>
      </c>
      <c r="AA201" s="5">
        <v>78000</v>
      </c>
      <c r="AB201" s="5">
        <v>88042.64</v>
      </c>
      <c r="AC201" s="5">
        <v>0.13864000000000001</v>
      </c>
      <c r="AD201" s="5">
        <v>0</v>
      </c>
      <c r="AE201" s="5">
        <v>0</v>
      </c>
      <c r="AF201" s="5">
        <v>0</v>
      </c>
      <c r="AG201" s="5">
        <v>0</v>
      </c>
      <c r="AH201" s="5">
        <v>1</v>
      </c>
      <c r="AI201" s="5">
        <v>0</v>
      </c>
      <c r="AJ201" s="5">
        <v>0</v>
      </c>
      <c r="AK201" s="5">
        <v>1</v>
      </c>
      <c r="AL201" s="5">
        <v>1</v>
      </c>
      <c r="AM201" s="5">
        <v>21</v>
      </c>
      <c r="AN201" s="5">
        <f t="shared" si="11"/>
        <v>0</v>
      </c>
    </row>
    <row r="202" spans="1:40">
      <c r="A202" s="15">
        <v>11000</v>
      </c>
      <c r="B202" s="1" t="s">
        <v>12</v>
      </c>
      <c r="C202">
        <v>2013</v>
      </c>
      <c r="D202">
        <v>4195.8</v>
      </c>
      <c r="E202" s="17">
        <v>61</v>
      </c>
      <c r="F202" s="17"/>
      <c r="G202" s="17"/>
      <c r="H202" s="30">
        <v>23.2</v>
      </c>
      <c r="I202" s="13"/>
      <c r="J202" s="15">
        <v>14.9</v>
      </c>
      <c r="L202" s="23">
        <v>650581</v>
      </c>
      <c r="M202" s="5"/>
      <c r="N202">
        <v>8.5</v>
      </c>
      <c r="O202" s="5"/>
      <c r="P202" s="5">
        <v>67923</v>
      </c>
      <c r="Q202" s="5">
        <v>44.6</v>
      </c>
      <c r="R202" s="5">
        <v>35010</v>
      </c>
      <c r="S202" s="27">
        <v>271</v>
      </c>
      <c r="T202" s="5">
        <v>2153</v>
      </c>
      <c r="U202" s="5"/>
      <c r="V202" s="5">
        <f t="shared" si="9"/>
        <v>6449.3122301450558</v>
      </c>
      <c r="W202" s="5">
        <f t="shared" si="10"/>
        <v>10665.262295081968</v>
      </c>
      <c r="X202" s="5">
        <v>2500</v>
      </c>
      <c r="Y202" s="5">
        <v>2781.14</v>
      </c>
      <c r="Z202" s="5">
        <v>4.28E-3</v>
      </c>
      <c r="AA202" s="5">
        <v>2000</v>
      </c>
      <c r="AB202" s="5">
        <v>2224.91</v>
      </c>
      <c r="AC202" s="5">
        <v>3.4299999999999999E-3</v>
      </c>
      <c r="AD202" s="5">
        <v>0</v>
      </c>
      <c r="AE202" s="5">
        <v>0</v>
      </c>
      <c r="AF202" s="5">
        <v>0</v>
      </c>
      <c r="AG202" s="5">
        <v>0</v>
      </c>
      <c r="AH202" s="5">
        <v>1</v>
      </c>
      <c r="AI202" s="5">
        <v>0</v>
      </c>
      <c r="AJ202" s="5">
        <v>0</v>
      </c>
      <c r="AK202" s="5">
        <v>1</v>
      </c>
      <c r="AL202" s="5">
        <v>1</v>
      </c>
      <c r="AM202" s="5">
        <v>6</v>
      </c>
      <c r="AN202" s="5">
        <f t="shared" si="11"/>
        <v>0</v>
      </c>
    </row>
    <row r="203" spans="1:40">
      <c r="A203" s="15">
        <v>11000</v>
      </c>
      <c r="B203" s="1" t="s">
        <v>12</v>
      </c>
      <c r="C203">
        <v>2014</v>
      </c>
      <c r="D203">
        <v>4522.8</v>
      </c>
      <c r="E203" s="13">
        <v>61</v>
      </c>
      <c r="F203" s="13"/>
      <c r="G203" s="13"/>
      <c r="H203" s="30">
        <v>19</v>
      </c>
      <c r="I203" s="13"/>
      <c r="J203" s="15">
        <v>15.2</v>
      </c>
      <c r="L203" s="23">
        <v>662328</v>
      </c>
      <c r="M203" s="5"/>
      <c r="N203">
        <v>7.8</v>
      </c>
      <c r="O203" s="5"/>
      <c r="P203" s="5">
        <v>71354</v>
      </c>
      <c r="Q203" s="5">
        <v>41.5</v>
      </c>
      <c r="R203" s="5">
        <v>35871</v>
      </c>
      <c r="S203" s="27">
        <v>349</v>
      </c>
      <c r="T203" s="5">
        <v>2365.75</v>
      </c>
      <c r="U203" s="5"/>
      <c r="V203" s="5">
        <f t="shared" si="9"/>
        <v>6828.6407942892347</v>
      </c>
      <c r="W203" s="5">
        <f t="shared" si="10"/>
        <v>10857.836065573771</v>
      </c>
      <c r="X203" s="5">
        <v>3500</v>
      </c>
      <c r="Y203" s="5">
        <v>3831.4</v>
      </c>
      <c r="Z203" s="5">
        <v>5.8100000000000001E-3</v>
      </c>
      <c r="AA203" s="5">
        <v>6000</v>
      </c>
      <c r="AB203" s="5">
        <v>6568.19</v>
      </c>
      <c r="AC203" s="5">
        <v>9.9699999999999997E-3</v>
      </c>
      <c r="AD203" s="5">
        <v>0</v>
      </c>
      <c r="AE203" s="5">
        <v>0</v>
      </c>
      <c r="AF203" s="5">
        <v>0</v>
      </c>
      <c r="AG203" s="5">
        <v>0</v>
      </c>
      <c r="AH203" s="5">
        <v>1</v>
      </c>
      <c r="AI203" s="5">
        <v>0</v>
      </c>
      <c r="AJ203" s="5">
        <v>0</v>
      </c>
      <c r="AK203" s="5">
        <v>1</v>
      </c>
      <c r="AL203" s="5">
        <v>1</v>
      </c>
      <c r="AM203" s="5">
        <v>11</v>
      </c>
      <c r="AN203" s="5">
        <f t="shared" si="11"/>
        <v>0</v>
      </c>
    </row>
    <row r="204" spans="1:40">
      <c r="A204" s="15">
        <v>11000</v>
      </c>
      <c r="B204" s="1" t="s">
        <v>12</v>
      </c>
      <c r="C204">
        <v>2015</v>
      </c>
      <c r="D204">
        <v>4996.2</v>
      </c>
      <c r="E204" s="13">
        <v>61</v>
      </c>
      <c r="F204" s="13"/>
      <c r="G204" s="13"/>
      <c r="H204" s="30">
        <v>16.600000000000001</v>
      </c>
      <c r="I204" s="13"/>
      <c r="J204" s="15">
        <v>15.7</v>
      </c>
      <c r="L204" s="23">
        <v>675400</v>
      </c>
      <c r="M204" s="5"/>
      <c r="N204">
        <v>6.9</v>
      </c>
      <c r="O204" s="5"/>
      <c r="P204" s="5">
        <v>75457</v>
      </c>
      <c r="Q204" s="5">
        <v>40.4</v>
      </c>
      <c r="R204" s="5">
        <v>37619</v>
      </c>
      <c r="S204" s="27">
        <v>413</v>
      </c>
      <c r="T204" s="5">
        <v>2505.75</v>
      </c>
      <c r="U204" s="5"/>
      <c r="V204" s="5">
        <f t="shared" si="9"/>
        <v>7397.3941368078176</v>
      </c>
      <c r="W204" s="5">
        <f t="shared" si="10"/>
        <v>11072.131147540984</v>
      </c>
      <c r="X204" s="5">
        <v>0</v>
      </c>
      <c r="Y204" s="5">
        <v>0</v>
      </c>
      <c r="Z204" s="5">
        <v>0</v>
      </c>
      <c r="AA204" s="5">
        <v>13000</v>
      </c>
      <c r="AB204" s="5">
        <v>14214.2</v>
      </c>
      <c r="AC204" s="5">
        <v>2.1139999999999999E-2</v>
      </c>
      <c r="AD204" s="5">
        <v>0</v>
      </c>
      <c r="AE204" s="5">
        <v>0</v>
      </c>
      <c r="AF204" s="5">
        <v>0</v>
      </c>
      <c r="AG204" s="5">
        <v>0</v>
      </c>
      <c r="AH204" s="5">
        <v>1</v>
      </c>
      <c r="AI204" s="5">
        <v>0</v>
      </c>
      <c r="AJ204" s="5">
        <v>0</v>
      </c>
      <c r="AK204" s="5">
        <v>1</v>
      </c>
      <c r="AL204" s="5">
        <v>0</v>
      </c>
      <c r="AM204" s="5">
        <v>10</v>
      </c>
      <c r="AN204" s="5">
        <f t="shared" si="11"/>
        <v>0</v>
      </c>
    </row>
    <row r="205" spans="1:40">
      <c r="A205" s="15">
        <v>11000</v>
      </c>
      <c r="B205" s="1" t="s">
        <v>12</v>
      </c>
      <c r="C205">
        <v>2016</v>
      </c>
      <c r="D205">
        <v>5145.7</v>
      </c>
      <c r="E205" s="13">
        <v>61</v>
      </c>
      <c r="F205" s="13"/>
      <c r="G205" s="13"/>
      <c r="H205" s="30">
        <v>16.3</v>
      </c>
      <c r="I205" s="13"/>
      <c r="J205" s="15">
        <v>16.600000000000001</v>
      </c>
      <c r="L205" s="23">
        <v>685815</v>
      </c>
      <c r="M205" s="5"/>
      <c r="N205">
        <v>6.1</v>
      </c>
      <c r="O205" s="5"/>
      <c r="P205" s="5">
        <v>77828</v>
      </c>
      <c r="Q205" s="5">
        <v>40.799999999999997</v>
      </c>
      <c r="R205" s="5">
        <v>38491</v>
      </c>
      <c r="S205" s="27">
        <v>391</v>
      </c>
      <c r="T205" s="5">
        <v>2479.75</v>
      </c>
      <c r="U205" s="12">
        <v>-0.11676677803647037</v>
      </c>
      <c r="V205" s="5">
        <f t="shared" si="9"/>
        <v>7503.0438237717162</v>
      </c>
      <c r="W205" s="5">
        <f t="shared" si="10"/>
        <v>11242.868852459016</v>
      </c>
      <c r="AN205" s="5">
        <f t="shared" si="11"/>
        <v>0</v>
      </c>
    </row>
    <row r="206" spans="1:40">
      <c r="A206" s="15">
        <v>11000</v>
      </c>
      <c r="B206" s="1" t="s">
        <v>12</v>
      </c>
      <c r="C206">
        <v>2017</v>
      </c>
      <c r="D206">
        <v>5184.6000000000004</v>
      </c>
      <c r="E206" s="17">
        <v>61</v>
      </c>
      <c r="F206" s="17"/>
      <c r="G206" s="17"/>
      <c r="H206" s="30">
        <v>13.6</v>
      </c>
      <c r="I206" s="17"/>
      <c r="J206" s="15">
        <v>18.600000000000001</v>
      </c>
      <c r="L206" s="23">
        <v>694906</v>
      </c>
      <c r="M206" s="5"/>
      <c r="N206">
        <v>6.1</v>
      </c>
      <c r="O206" s="5"/>
      <c r="P206" s="5">
        <v>79221</v>
      </c>
      <c r="Q206" s="5">
        <v>40.299999999999997</v>
      </c>
      <c r="R206" s="5">
        <v>39565</v>
      </c>
      <c r="S206" s="27">
        <v>444</v>
      </c>
      <c r="T206">
        <v>2698.75</v>
      </c>
      <c r="U206" s="5"/>
      <c r="V206" s="5">
        <f t="shared" si="9"/>
        <v>7460.8652105464625</v>
      </c>
      <c r="W206" s="5">
        <f t="shared" si="10"/>
        <v>11391.901639344262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1</v>
      </c>
      <c r="AE206" s="5">
        <v>0</v>
      </c>
      <c r="AF206" s="5">
        <v>0</v>
      </c>
      <c r="AG206" s="5">
        <v>0</v>
      </c>
      <c r="AH206" s="5">
        <v>1</v>
      </c>
      <c r="AI206" s="5">
        <v>0</v>
      </c>
      <c r="AJ206" s="5">
        <v>1</v>
      </c>
      <c r="AK206" s="5">
        <v>0</v>
      </c>
      <c r="AL206" s="5">
        <v>0</v>
      </c>
      <c r="AM206" s="5">
        <v>1</v>
      </c>
      <c r="AN206" s="5">
        <f t="shared" si="11"/>
        <v>0</v>
      </c>
    </row>
    <row r="207" spans="1:40">
      <c r="A207" s="15">
        <v>11000</v>
      </c>
      <c r="B207" s="1" t="s">
        <v>12</v>
      </c>
      <c r="C207">
        <v>2018</v>
      </c>
      <c r="D207">
        <v>5348.6</v>
      </c>
      <c r="E207" s="13">
        <v>61</v>
      </c>
      <c r="F207" s="13"/>
      <c r="G207" s="13"/>
      <c r="H207" s="30">
        <v>14.7</v>
      </c>
      <c r="I207" s="13"/>
      <c r="J207" s="15">
        <v>19</v>
      </c>
      <c r="L207" s="23">
        <v>701547</v>
      </c>
      <c r="M207" s="5"/>
      <c r="N207">
        <v>5.7</v>
      </c>
      <c r="O207" s="5"/>
      <c r="P207" s="5">
        <v>81243</v>
      </c>
      <c r="Q207" s="5">
        <v>39.9</v>
      </c>
      <c r="R207" s="5">
        <v>39325</v>
      </c>
      <c r="S207" s="27">
        <v>385</v>
      </c>
      <c r="T207">
        <v>2994.75</v>
      </c>
      <c r="U207" s="5"/>
      <c r="V207" s="5">
        <f t="shared" si="9"/>
        <v>7624.0080849893166</v>
      </c>
      <c r="W207" s="5">
        <f t="shared" si="10"/>
        <v>11500.77049180328</v>
      </c>
      <c r="X207" s="5">
        <v>0</v>
      </c>
      <c r="Y207" s="5">
        <v>0</v>
      </c>
      <c r="Z207" s="5">
        <v>0</v>
      </c>
      <c r="AA207" s="5">
        <v>3000</v>
      </c>
      <c r="AB207" s="5">
        <v>3096.14</v>
      </c>
      <c r="AC207" s="5">
        <v>4.4099999999999999E-3</v>
      </c>
      <c r="AD207" s="5">
        <v>1</v>
      </c>
      <c r="AE207" s="5">
        <v>0</v>
      </c>
      <c r="AF207" s="5">
        <v>0</v>
      </c>
      <c r="AG207" s="5">
        <v>0</v>
      </c>
      <c r="AH207" s="5">
        <v>2</v>
      </c>
      <c r="AI207" s="5">
        <v>0</v>
      </c>
      <c r="AJ207" s="5">
        <v>2</v>
      </c>
      <c r="AK207" s="5">
        <v>2</v>
      </c>
      <c r="AL207" s="5">
        <v>0</v>
      </c>
      <c r="AM207" s="5">
        <v>2</v>
      </c>
      <c r="AN207" s="5">
        <f t="shared" si="11"/>
        <v>0</v>
      </c>
    </row>
    <row r="208" spans="1:40">
      <c r="A208" s="15">
        <v>11000</v>
      </c>
      <c r="B208" s="1" t="s">
        <v>12</v>
      </c>
      <c r="C208">
        <v>2019</v>
      </c>
      <c r="D208">
        <v>5568.3</v>
      </c>
      <c r="E208" s="13">
        <v>61</v>
      </c>
      <c r="F208" s="39"/>
      <c r="G208" s="13"/>
      <c r="H208" s="30">
        <v>12.5</v>
      </c>
      <c r="I208" s="13"/>
      <c r="J208" s="15">
        <v>19.600000000000001</v>
      </c>
      <c r="L208" s="23">
        <v>705749</v>
      </c>
      <c r="M208" s="5"/>
      <c r="N208">
        <v>5.5</v>
      </c>
      <c r="O208" s="5"/>
      <c r="P208" s="5">
        <v>83406</v>
      </c>
      <c r="Q208" s="5">
        <v>40.200000000000003</v>
      </c>
      <c r="R208" s="5">
        <v>40332</v>
      </c>
      <c r="S208" s="27">
        <v>495</v>
      </c>
      <c r="T208">
        <v>3102.25</v>
      </c>
      <c r="U208" s="5"/>
      <c r="V208" s="5">
        <f t="shared" si="9"/>
        <v>7889.9155365434463</v>
      </c>
      <c r="W208" s="5">
        <f t="shared" si="10"/>
        <v>11569.655737704918</v>
      </c>
      <c r="X208" s="5">
        <v>0</v>
      </c>
      <c r="Y208" s="5">
        <v>0</v>
      </c>
      <c r="Z208" s="5">
        <v>0</v>
      </c>
      <c r="AA208" s="5">
        <v>500000</v>
      </c>
      <c r="AB208" s="5">
        <v>500000</v>
      </c>
      <c r="AC208" s="5">
        <v>0.70847000000000004</v>
      </c>
      <c r="AD208" s="5">
        <v>0</v>
      </c>
      <c r="AE208" s="5">
        <v>0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v>1</v>
      </c>
      <c r="AL208" s="5">
        <v>0</v>
      </c>
      <c r="AM208" s="5">
        <v>1</v>
      </c>
      <c r="AN208" s="5">
        <f t="shared" si="11"/>
        <v>0</v>
      </c>
    </row>
    <row r="209" spans="1:40">
      <c r="A209" s="15">
        <v>12000</v>
      </c>
      <c r="B209" s="1" t="s">
        <v>13</v>
      </c>
      <c r="C209">
        <v>1997</v>
      </c>
      <c r="D209">
        <v>38869</v>
      </c>
      <c r="E209" s="13">
        <v>53625</v>
      </c>
      <c r="F209" s="39">
        <v>43.16095</v>
      </c>
      <c r="G209" s="13"/>
      <c r="H209" s="30">
        <v>14.3</v>
      </c>
      <c r="I209" s="9">
        <v>7.1514251588084754</v>
      </c>
      <c r="J209" s="15">
        <v>71.3</v>
      </c>
      <c r="K209">
        <v>70.400000000000006</v>
      </c>
      <c r="L209" s="33">
        <v>15186304</v>
      </c>
      <c r="M209" s="8">
        <v>430.4</v>
      </c>
      <c r="N209">
        <v>4.8</v>
      </c>
      <c r="O209" s="9">
        <v>7.1497144606259697</v>
      </c>
      <c r="P209" s="5">
        <v>25378</v>
      </c>
      <c r="Q209" s="5">
        <v>66.900000000000006</v>
      </c>
      <c r="R209" s="5">
        <v>410234</v>
      </c>
      <c r="S209" s="27">
        <v>10859.3491561336</v>
      </c>
      <c r="T209" s="5"/>
      <c r="U209" s="5"/>
      <c r="V209" s="5">
        <f t="shared" si="9"/>
        <v>2559.4772763669162</v>
      </c>
      <c r="W209" s="5">
        <f t="shared" si="10"/>
        <v>283.19448018648018</v>
      </c>
      <c r="X209" s="5">
        <v>214451000</v>
      </c>
      <c r="Y209" s="5">
        <v>346267524.66000003</v>
      </c>
      <c r="Z209" s="5">
        <v>10380.893889999999</v>
      </c>
      <c r="AA209" s="5">
        <v>74247170</v>
      </c>
      <c r="AB209" s="5">
        <v>119884653.03</v>
      </c>
      <c r="AC209" s="5">
        <v>595.61623999999995</v>
      </c>
      <c r="AD209" s="5">
        <v>189</v>
      </c>
      <c r="AE209" s="5">
        <v>1.16E-3</v>
      </c>
      <c r="AF209" s="5">
        <v>20</v>
      </c>
      <c r="AG209" s="5">
        <v>1.8000000000000001E-4</v>
      </c>
      <c r="AH209" s="5">
        <v>20</v>
      </c>
      <c r="AI209" s="5">
        <v>2</v>
      </c>
      <c r="AJ209" s="5">
        <v>2</v>
      </c>
      <c r="AK209" s="5">
        <v>20</v>
      </c>
      <c r="AL209" s="5">
        <v>5</v>
      </c>
      <c r="AM209" s="5">
        <v>517</v>
      </c>
      <c r="AN209" s="5">
        <f t="shared" si="11"/>
        <v>0</v>
      </c>
    </row>
    <row r="210" spans="1:40">
      <c r="A210" s="15">
        <v>12000</v>
      </c>
      <c r="B210" s="1" t="s">
        <v>13</v>
      </c>
      <c r="C210">
        <v>1998</v>
      </c>
      <c r="D210">
        <v>42021.4</v>
      </c>
      <c r="E210" s="13">
        <v>53625</v>
      </c>
      <c r="F210" s="39">
        <v>44.473179999999999</v>
      </c>
      <c r="G210" s="13"/>
      <c r="H210" s="30">
        <v>13.1</v>
      </c>
      <c r="I210" s="9">
        <v>7.384287564520978</v>
      </c>
      <c r="J210" s="15">
        <v>74.599999999999994</v>
      </c>
      <c r="L210" s="33">
        <v>15486559</v>
      </c>
      <c r="M210" s="8">
        <v>446.2</v>
      </c>
      <c r="N210">
        <v>4.3</v>
      </c>
      <c r="O210" s="9">
        <v>7.3784882357886881</v>
      </c>
      <c r="P210" s="5">
        <v>26854</v>
      </c>
      <c r="Q210" s="5">
        <v>66.900000000000006</v>
      </c>
      <c r="R210" s="5">
        <v>434715</v>
      </c>
      <c r="S210" s="27">
        <v>12076.3725834495</v>
      </c>
      <c r="T210" s="5"/>
      <c r="U210" s="5"/>
      <c r="V210" s="5">
        <f t="shared" si="9"/>
        <v>2713.4110295256683</v>
      </c>
      <c r="W210" s="5">
        <f t="shared" si="10"/>
        <v>288.79364102564102</v>
      </c>
      <c r="X210" s="5">
        <v>36680000.020000003</v>
      </c>
      <c r="Y210" s="5">
        <v>58317707.869999997</v>
      </c>
      <c r="Z210" s="5">
        <v>935.52139</v>
      </c>
      <c r="AA210" s="5">
        <v>1879300100.3099999</v>
      </c>
      <c r="AB210" s="5">
        <v>2987908238.1500001</v>
      </c>
      <c r="AC210" s="5">
        <v>63217.136229999996</v>
      </c>
      <c r="AD210" s="5">
        <v>670.02</v>
      </c>
      <c r="AE210" s="5">
        <v>9.0900000000000009E-3</v>
      </c>
      <c r="AF210" s="5">
        <v>72</v>
      </c>
      <c r="AG210" s="5">
        <v>5.8E-4</v>
      </c>
      <c r="AH210" s="5">
        <v>61</v>
      </c>
      <c r="AI210" s="5">
        <v>2</v>
      </c>
      <c r="AJ210" s="5">
        <v>61</v>
      </c>
      <c r="AK210" s="5">
        <v>61</v>
      </c>
      <c r="AL210" s="5">
        <v>29</v>
      </c>
      <c r="AM210" s="5">
        <v>831</v>
      </c>
      <c r="AN210" s="5">
        <f t="shared" si="11"/>
        <v>1</v>
      </c>
    </row>
    <row r="211" spans="1:40">
      <c r="A211" s="15">
        <v>12000</v>
      </c>
      <c r="B211" s="1" t="s">
        <v>13</v>
      </c>
      <c r="C211">
        <v>1999</v>
      </c>
      <c r="D211">
        <v>44304.4</v>
      </c>
      <c r="E211" s="17">
        <v>53625</v>
      </c>
      <c r="F211" s="40">
        <v>44.661769999999997</v>
      </c>
      <c r="G211" s="17"/>
      <c r="H211" s="30">
        <v>12.4</v>
      </c>
      <c r="I211" s="9">
        <v>7.3818658596301079</v>
      </c>
      <c r="J211" s="15">
        <v>80.7</v>
      </c>
      <c r="L211" s="33">
        <v>15759421</v>
      </c>
      <c r="M211" s="8">
        <v>460.2</v>
      </c>
      <c r="N211">
        <v>3.9</v>
      </c>
      <c r="O211" s="9">
        <v>7.3749878268975513</v>
      </c>
      <c r="P211" s="5">
        <v>27678</v>
      </c>
      <c r="Q211" s="5">
        <v>67.599999999999994</v>
      </c>
      <c r="R211" s="5">
        <v>431498</v>
      </c>
      <c r="S211" s="27">
        <v>13406.190386628899</v>
      </c>
      <c r="T211" s="5"/>
      <c r="U211" s="5"/>
      <c r="V211" s="5">
        <f t="shared" si="9"/>
        <v>2811.2961764267866</v>
      </c>
      <c r="W211" s="5">
        <f t="shared" si="10"/>
        <v>293.88197668997668</v>
      </c>
      <c r="X211" s="5">
        <v>628775000.00999999</v>
      </c>
      <c r="Y211" s="5">
        <v>978090390.98000002</v>
      </c>
      <c r="Z211" s="5">
        <v>652.37199999999996</v>
      </c>
      <c r="AA211" s="5">
        <v>652776566.63</v>
      </c>
      <c r="AB211" s="5">
        <v>1015426006.76</v>
      </c>
      <c r="AC211" s="5">
        <v>2138.4230299999999</v>
      </c>
      <c r="AD211" s="5">
        <v>88.99</v>
      </c>
      <c r="AE211" s="5">
        <v>4.8000000000000001E-4</v>
      </c>
      <c r="AF211" s="5">
        <v>15</v>
      </c>
      <c r="AG211" s="5">
        <v>4.0000000000000003E-5</v>
      </c>
      <c r="AH211" s="5">
        <v>5</v>
      </c>
      <c r="AI211" s="5">
        <v>1</v>
      </c>
      <c r="AJ211" s="5">
        <v>3</v>
      </c>
      <c r="AK211" s="5">
        <v>5</v>
      </c>
      <c r="AL211" s="5">
        <v>2</v>
      </c>
      <c r="AM211" s="5">
        <v>536</v>
      </c>
      <c r="AN211" s="5">
        <f t="shared" si="11"/>
        <v>0</v>
      </c>
    </row>
    <row r="212" spans="1:40">
      <c r="A212" s="15">
        <v>12000</v>
      </c>
      <c r="B212" s="1" t="s">
        <v>13</v>
      </c>
      <c r="C212">
        <v>2000</v>
      </c>
      <c r="D212">
        <v>45779.4</v>
      </c>
      <c r="E212" s="13">
        <v>53625</v>
      </c>
      <c r="F212" s="39">
        <v>39.481450000000002</v>
      </c>
      <c r="G212" s="13"/>
      <c r="H212" s="30">
        <v>11</v>
      </c>
      <c r="I212" s="9">
        <v>7.6591618165564732</v>
      </c>
      <c r="J212" s="15">
        <v>84.3</v>
      </c>
      <c r="L212" s="7">
        <v>15982571</v>
      </c>
      <c r="M212" s="8">
        <v>483.6</v>
      </c>
      <c r="N212">
        <v>3.7</v>
      </c>
      <c r="O212" s="9">
        <v>7.6456650172156699</v>
      </c>
      <c r="P212" s="5">
        <v>29428</v>
      </c>
      <c r="Q212" s="5">
        <v>68.400000000000006</v>
      </c>
      <c r="R212" s="5">
        <v>442388</v>
      </c>
      <c r="S212" s="27">
        <v>12392.1922448108</v>
      </c>
      <c r="T212" s="5"/>
      <c r="U212" s="5">
        <v>0.24188754760790485</v>
      </c>
      <c r="V212" s="5">
        <f t="shared" si="9"/>
        <v>2864.3326533634668</v>
      </c>
      <c r="W212" s="5">
        <f t="shared" si="10"/>
        <v>298.04328205128206</v>
      </c>
      <c r="X212" s="5">
        <v>520501000</v>
      </c>
      <c r="Y212" s="5">
        <v>783334301.27999997</v>
      </c>
      <c r="Z212" s="5">
        <v>555.43976999999995</v>
      </c>
      <c r="AA212" s="5">
        <v>485773650</v>
      </c>
      <c r="AB212" s="5">
        <v>731070953.79999995</v>
      </c>
      <c r="AC212" s="5">
        <v>977.84973000000002</v>
      </c>
      <c r="AD212" s="5">
        <v>55</v>
      </c>
      <c r="AE212" s="5">
        <v>3.4000000000000002E-4</v>
      </c>
      <c r="AF212" s="5">
        <v>17</v>
      </c>
      <c r="AG212" s="5">
        <v>5.0000000000000002E-5</v>
      </c>
      <c r="AH212" s="5">
        <v>9</v>
      </c>
      <c r="AI212" s="5">
        <v>1</v>
      </c>
      <c r="AJ212" s="5">
        <v>1</v>
      </c>
      <c r="AK212" s="5">
        <v>9</v>
      </c>
      <c r="AL212" s="5">
        <v>2</v>
      </c>
      <c r="AM212" s="5">
        <v>554</v>
      </c>
      <c r="AN212" s="5">
        <f t="shared" si="11"/>
        <v>0</v>
      </c>
    </row>
    <row r="213" spans="1:40">
      <c r="A213" s="15">
        <v>12000</v>
      </c>
      <c r="B213" s="1" t="s">
        <v>13</v>
      </c>
      <c r="C213">
        <v>2001</v>
      </c>
      <c r="D213">
        <v>46412.4</v>
      </c>
      <c r="E213" s="13">
        <v>53625</v>
      </c>
      <c r="F213" s="39">
        <v>37.448689999999999</v>
      </c>
      <c r="G213" s="13"/>
      <c r="H213" s="30">
        <v>12.7</v>
      </c>
      <c r="I213" s="9">
        <v>7.5981935105518126</v>
      </c>
      <c r="J213" s="15">
        <v>94.2</v>
      </c>
      <c r="L213" s="7">
        <v>16356966</v>
      </c>
      <c r="M213" s="8">
        <v>499.4</v>
      </c>
      <c r="N213">
        <v>4.7</v>
      </c>
      <c r="O213" s="9">
        <v>7.5890388600278795</v>
      </c>
      <c r="P213" s="5">
        <v>30344</v>
      </c>
      <c r="Q213" s="5">
        <v>69.2</v>
      </c>
      <c r="R213" s="5">
        <v>448336</v>
      </c>
      <c r="S213" s="27">
        <v>13697.3327397099</v>
      </c>
      <c r="T213" s="5"/>
      <c r="U213" s="12">
        <v>0.27128022605667568</v>
      </c>
      <c r="V213" s="5">
        <f t="shared" si="9"/>
        <v>2837.4699806797912</v>
      </c>
      <c r="W213" s="5">
        <f t="shared" si="10"/>
        <v>305.02500699300697</v>
      </c>
      <c r="X213" s="5">
        <v>34952000</v>
      </c>
      <c r="Y213" s="5">
        <v>51146061.159999996</v>
      </c>
      <c r="Z213" s="5">
        <v>802.48901999999998</v>
      </c>
      <c r="AA213" s="5">
        <v>271554900</v>
      </c>
      <c r="AB213" s="5">
        <v>397372496.95999998</v>
      </c>
      <c r="AC213" s="5">
        <v>1695.3589300000001</v>
      </c>
      <c r="AD213" s="5">
        <v>123</v>
      </c>
      <c r="AE213" s="5">
        <v>1.57E-3</v>
      </c>
      <c r="AF213" s="5">
        <v>39</v>
      </c>
      <c r="AG213" s="5">
        <v>2.1000000000000001E-4</v>
      </c>
      <c r="AH213" s="5">
        <v>20</v>
      </c>
      <c r="AI213" s="5">
        <v>2</v>
      </c>
      <c r="AJ213" s="5">
        <v>2</v>
      </c>
      <c r="AK213" s="5">
        <v>20</v>
      </c>
      <c r="AL213" s="5">
        <v>1</v>
      </c>
      <c r="AM213" s="5">
        <v>495</v>
      </c>
      <c r="AN213" s="5">
        <f t="shared" si="11"/>
        <v>1</v>
      </c>
    </row>
    <row r="214" spans="1:40">
      <c r="A214" s="15">
        <v>12000</v>
      </c>
      <c r="B214" s="1" t="s">
        <v>13</v>
      </c>
      <c r="C214">
        <v>2002</v>
      </c>
      <c r="D214">
        <v>50189.4</v>
      </c>
      <c r="E214" s="13">
        <v>53625</v>
      </c>
      <c r="F214" s="39">
        <v>37.59648</v>
      </c>
      <c r="G214" s="13"/>
      <c r="H214" s="30">
        <v>12.6</v>
      </c>
      <c r="I214" s="9">
        <v>7.5563580333793787</v>
      </c>
      <c r="J214" s="15">
        <v>99.3</v>
      </c>
      <c r="L214" s="7">
        <v>16689370</v>
      </c>
      <c r="M214" s="5">
        <v>504.8</v>
      </c>
      <c r="N214">
        <v>5.6</v>
      </c>
      <c r="O214" s="9">
        <v>7.552402145048279</v>
      </c>
      <c r="P214" s="5">
        <v>30727</v>
      </c>
      <c r="Q214" s="5">
        <v>68.7</v>
      </c>
      <c r="R214" s="5">
        <v>469164</v>
      </c>
      <c r="S214" s="27">
        <v>15081.407885827701</v>
      </c>
      <c r="U214" s="12">
        <v>0.27837150084725037</v>
      </c>
      <c r="V214" s="5">
        <f t="shared" si="9"/>
        <v>3007.2675002112123</v>
      </c>
      <c r="W214" s="5">
        <f t="shared" si="10"/>
        <v>311.22368298368298</v>
      </c>
      <c r="X214" s="5">
        <v>37250</v>
      </c>
      <c r="Y214" s="5">
        <v>53660.4</v>
      </c>
      <c r="Z214" s="5">
        <v>0.40393000000000001</v>
      </c>
      <c r="AA214" s="5">
        <v>42965200</v>
      </c>
      <c r="AB214" s="5">
        <v>61893407.810000002</v>
      </c>
      <c r="AC214" s="5">
        <v>1071.3922399999999</v>
      </c>
      <c r="AD214" s="5">
        <v>59</v>
      </c>
      <c r="AE214" s="5">
        <v>1.9000000000000001E-4</v>
      </c>
      <c r="AF214" s="5">
        <v>30</v>
      </c>
      <c r="AG214" s="5">
        <v>1.3999999999999999E-4</v>
      </c>
      <c r="AH214" s="5">
        <v>3</v>
      </c>
      <c r="AI214" s="5">
        <v>1</v>
      </c>
      <c r="AJ214" s="5">
        <v>3</v>
      </c>
      <c r="AK214" s="5">
        <v>3</v>
      </c>
      <c r="AL214" s="5">
        <v>1</v>
      </c>
      <c r="AM214" s="5">
        <v>367</v>
      </c>
      <c r="AN214" s="5">
        <f t="shared" si="11"/>
        <v>1</v>
      </c>
    </row>
    <row r="215" spans="1:40">
      <c r="A215" s="15">
        <v>12000</v>
      </c>
      <c r="B215" s="1" t="s">
        <v>13</v>
      </c>
      <c r="C215">
        <v>2003</v>
      </c>
      <c r="D215">
        <v>55101.7</v>
      </c>
      <c r="E215" s="17">
        <v>53625</v>
      </c>
      <c r="F215" s="40">
        <v>40.228639999999999</v>
      </c>
      <c r="G215" s="17"/>
      <c r="H215" s="30">
        <v>12.7</v>
      </c>
      <c r="I215" s="9">
        <v>7.3808428879896164</v>
      </c>
      <c r="J215" s="15">
        <v>110.7</v>
      </c>
      <c r="L215" s="7">
        <v>17004085</v>
      </c>
      <c r="M215" s="8">
        <v>524</v>
      </c>
      <c r="N215">
        <v>5.2</v>
      </c>
      <c r="O215" s="9">
        <v>7.3745517114643411</v>
      </c>
      <c r="P215" s="5">
        <v>31704</v>
      </c>
      <c r="Q215" s="5">
        <v>69.5</v>
      </c>
      <c r="R215" s="5">
        <v>488591</v>
      </c>
      <c r="S215" s="27">
        <v>17012.366427987101</v>
      </c>
      <c r="T215" s="5"/>
      <c r="U215" s="12">
        <v>0.26742096933748499</v>
      </c>
      <c r="V215" s="5">
        <f t="shared" si="9"/>
        <v>3240.4977980291205</v>
      </c>
      <c r="W215" s="5">
        <f t="shared" si="10"/>
        <v>317.09249417249418</v>
      </c>
      <c r="X215" s="5">
        <v>17315000</v>
      </c>
      <c r="Y215" s="5">
        <v>24387281.77</v>
      </c>
      <c r="Z215" s="5">
        <v>42.732729999999997</v>
      </c>
      <c r="AA215" s="5">
        <v>121281250</v>
      </c>
      <c r="AB215" s="5">
        <v>170818366.56</v>
      </c>
      <c r="AC215" s="5">
        <v>559.58824000000004</v>
      </c>
      <c r="AD215" s="5">
        <v>125</v>
      </c>
      <c r="AE215" s="5">
        <v>4.6000000000000001E-4</v>
      </c>
      <c r="AF215" s="5">
        <v>51</v>
      </c>
      <c r="AG215" s="5">
        <v>3.6999999999999999E-4</v>
      </c>
      <c r="AH215" s="5">
        <v>30</v>
      </c>
      <c r="AI215" s="5">
        <v>1</v>
      </c>
      <c r="AJ215" s="5">
        <v>2</v>
      </c>
      <c r="AK215" s="5">
        <v>30</v>
      </c>
      <c r="AL215" s="5">
        <v>1</v>
      </c>
      <c r="AM215" s="5">
        <v>293</v>
      </c>
      <c r="AN215" s="5">
        <f t="shared" si="11"/>
        <v>1</v>
      </c>
    </row>
    <row r="216" spans="1:40">
      <c r="A216" s="15">
        <v>12000</v>
      </c>
      <c r="B216" s="1" t="s">
        <v>13</v>
      </c>
      <c r="C216">
        <v>2004</v>
      </c>
      <c r="D216">
        <v>62943.199999999997</v>
      </c>
      <c r="E216" s="13">
        <v>53625</v>
      </c>
      <c r="F216" s="39">
        <v>40.685360000000003</v>
      </c>
      <c r="G216" s="13"/>
      <c r="H216" s="30">
        <v>11.6</v>
      </c>
      <c r="I216" s="9">
        <v>7.418839292822156</v>
      </c>
      <c r="J216" s="15">
        <v>115.3</v>
      </c>
      <c r="L216" s="7">
        <v>17415318</v>
      </c>
      <c r="M216" s="8">
        <v>572.79999999999995</v>
      </c>
      <c r="N216">
        <v>4.5999999999999996</v>
      </c>
      <c r="O216" s="9">
        <v>7.4250240895001385</v>
      </c>
      <c r="P216" s="5">
        <v>33694</v>
      </c>
      <c r="Q216" s="5">
        <v>72.2</v>
      </c>
      <c r="R216" s="5">
        <v>517626</v>
      </c>
      <c r="S216" s="27">
        <v>20215.659855980401</v>
      </c>
      <c r="T216" s="5"/>
      <c r="U216" s="12">
        <v>0.12775687941310768</v>
      </c>
      <c r="V216" s="5">
        <f t="shared" si="9"/>
        <v>3614.2435067794913</v>
      </c>
      <c r="W216" s="5">
        <f t="shared" si="10"/>
        <v>324.76117482517481</v>
      </c>
      <c r="X216" s="5">
        <v>767860000</v>
      </c>
      <c r="Y216" s="5">
        <v>1053437586.41</v>
      </c>
      <c r="Z216" s="5">
        <v>14922.189920000001</v>
      </c>
      <c r="AA216" s="5">
        <v>19454275500</v>
      </c>
      <c r="AB216" s="5">
        <v>26689585377.91</v>
      </c>
      <c r="AC216" s="5">
        <v>137896.49554999999</v>
      </c>
      <c r="AD216" s="5">
        <v>889</v>
      </c>
      <c r="AE216" s="5">
        <v>7.4400000000000004E-3</v>
      </c>
      <c r="AF216" s="5">
        <v>61</v>
      </c>
      <c r="AG216" s="5">
        <v>1.01E-3</v>
      </c>
      <c r="AH216" s="5">
        <v>22</v>
      </c>
      <c r="AI216" s="5">
        <v>4</v>
      </c>
      <c r="AJ216" s="5">
        <v>2</v>
      </c>
      <c r="AK216" s="5">
        <v>22</v>
      </c>
      <c r="AL216" s="5">
        <v>4</v>
      </c>
      <c r="AM216" s="5">
        <v>392</v>
      </c>
      <c r="AN216" s="5">
        <f t="shared" si="11"/>
        <v>1</v>
      </c>
    </row>
    <row r="217" spans="1:40">
      <c r="A217" s="15">
        <v>12000</v>
      </c>
      <c r="B217" s="1" t="s">
        <v>13</v>
      </c>
      <c r="C217">
        <v>2005</v>
      </c>
      <c r="D217">
        <v>68557.600000000006</v>
      </c>
      <c r="E217" s="13">
        <v>53625</v>
      </c>
      <c r="F217" s="13"/>
      <c r="G217" s="13"/>
      <c r="H217" s="30">
        <v>11.1</v>
      </c>
      <c r="I217" s="9">
        <v>7.1350121494297101</v>
      </c>
      <c r="J217" s="15">
        <v>130.9</v>
      </c>
      <c r="L217" s="7">
        <v>17842038</v>
      </c>
      <c r="M217" s="8">
        <v>637.5</v>
      </c>
      <c r="N217">
        <v>3.7</v>
      </c>
      <c r="O217" s="9">
        <v>7.1274929286698123</v>
      </c>
      <c r="P217" s="5">
        <v>36011</v>
      </c>
      <c r="Q217" s="5">
        <v>72.400000000000006</v>
      </c>
      <c r="R217" s="5">
        <v>551947</v>
      </c>
      <c r="S217" s="27">
        <v>23143.107956411801</v>
      </c>
      <c r="T217" s="5">
        <v>70825.25</v>
      </c>
      <c r="U217" s="12">
        <v>0.2893730146450566</v>
      </c>
      <c r="V217" s="5">
        <f t="shared" si="9"/>
        <v>3842.475842726039</v>
      </c>
      <c r="W217" s="5">
        <f t="shared" si="10"/>
        <v>332.71865734265737</v>
      </c>
      <c r="X217" s="5">
        <v>510800000</v>
      </c>
      <c r="Y217" s="5">
        <v>677809058.05999994</v>
      </c>
      <c r="Z217" s="5">
        <v>1502.7306000000001</v>
      </c>
      <c r="AA217" s="5">
        <v>12091221500</v>
      </c>
      <c r="AB217" s="5">
        <v>16044517336.969999</v>
      </c>
      <c r="AC217" s="5">
        <v>28274.614269999998</v>
      </c>
      <c r="AD217" s="5">
        <v>57</v>
      </c>
      <c r="AE217" s="5">
        <v>2.7E-4</v>
      </c>
      <c r="AF217" s="5">
        <v>31</v>
      </c>
      <c r="AG217" s="5">
        <v>9.0000000000000006E-5</v>
      </c>
      <c r="AH217" s="5">
        <v>31</v>
      </c>
      <c r="AI217" s="5">
        <v>3</v>
      </c>
      <c r="AJ217" s="5">
        <v>2</v>
      </c>
      <c r="AK217" s="5">
        <v>31</v>
      </c>
      <c r="AL217" s="5">
        <v>2</v>
      </c>
      <c r="AM217" s="5">
        <v>284</v>
      </c>
      <c r="AN217" s="5">
        <f t="shared" si="11"/>
        <v>1</v>
      </c>
    </row>
    <row r="218" spans="1:40">
      <c r="A218" s="15">
        <v>12000</v>
      </c>
      <c r="B218" s="1" t="s">
        <v>13</v>
      </c>
      <c r="C218">
        <v>2006</v>
      </c>
      <c r="D218">
        <v>73798</v>
      </c>
      <c r="E218" s="13">
        <v>53625</v>
      </c>
      <c r="F218" s="13"/>
      <c r="G218" s="13"/>
      <c r="H218" s="30">
        <v>11.5</v>
      </c>
      <c r="I218" s="9">
        <v>7.132034246845671</v>
      </c>
      <c r="J218" s="15">
        <v>140.80000000000001</v>
      </c>
      <c r="L218" s="7">
        <v>18166990</v>
      </c>
      <c r="M218" s="8">
        <v>682.3</v>
      </c>
      <c r="N218">
        <v>3.2</v>
      </c>
      <c r="O218" s="9">
        <v>7.1268874196666019</v>
      </c>
      <c r="P218" s="5">
        <v>38448</v>
      </c>
      <c r="Q218" s="5">
        <v>72.400000000000006</v>
      </c>
      <c r="R218" s="5">
        <v>576237</v>
      </c>
      <c r="S218" s="27">
        <v>16926.161547565102</v>
      </c>
      <c r="T218" s="5">
        <v>72975</v>
      </c>
      <c r="U218" s="12">
        <v>0.29141304203674201</v>
      </c>
      <c r="V218" s="5">
        <f t="shared" si="9"/>
        <v>4062.2029295992343</v>
      </c>
      <c r="W218" s="5">
        <f t="shared" si="10"/>
        <v>338.77836829836832</v>
      </c>
      <c r="X218" s="5">
        <v>32000</v>
      </c>
      <c r="Y218" s="5">
        <v>41135.629999999997</v>
      </c>
      <c r="Z218" s="5">
        <v>1.43781</v>
      </c>
      <c r="AA218" s="5">
        <v>32528700</v>
      </c>
      <c r="AB218" s="5">
        <v>41815269.490000002</v>
      </c>
      <c r="AC218" s="5">
        <v>307.57835</v>
      </c>
      <c r="AD218" s="5">
        <v>86</v>
      </c>
      <c r="AE218" s="5">
        <v>2.9999999999999997E-4</v>
      </c>
      <c r="AF218" s="5">
        <v>20</v>
      </c>
      <c r="AG218" s="5">
        <v>6.0000000000000002E-5</v>
      </c>
      <c r="AH218" s="5">
        <v>14</v>
      </c>
      <c r="AI218" s="5">
        <v>1</v>
      </c>
      <c r="AJ218" s="5">
        <v>1</v>
      </c>
      <c r="AK218" s="5">
        <v>3</v>
      </c>
      <c r="AL218" s="5">
        <v>14</v>
      </c>
      <c r="AM218" s="5">
        <v>208</v>
      </c>
      <c r="AN218" s="5">
        <f t="shared" si="11"/>
        <v>0</v>
      </c>
    </row>
    <row r="219" spans="1:40">
      <c r="A219" s="15">
        <v>12000</v>
      </c>
      <c r="B219" s="1" t="s">
        <v>13</v>
      </c>
      <c r="C219">
        <v>2007</v>
      </c>
      <c r="D219">
        <v>76794</v>
      </c>
      <c r="E219" s="13">
        <v>53625</v>
      </c>
      <c r="F219" s="13"/>
      <c r="G219" s="13"/>
      <c r="H219" s="30">
        <v>12.5</v>
      </c>
      <c r="I219" s="9">
        <v>7.1050520559078079</v>
      </c>
      <c r="J219" s="15">
        <v>148.9</v>
      </c>
      <c r="L219" s="7">
        <v>18367842</v>
      </c>
      <c r="M219" s="8">
        <v>623</v>
      </c>
      <c r="N219">
        <v>4</v>
      </c>
      <c r="O219" s="9">
        <v>7.096412962223293</v>
      </c>
      <c r="P219" s="5">
        <v>39602</v>
      </c>
      <c r="Q219" s="5">
        <v>71.8</v>
      </c>
      <c r="R219" s="5">
        <v>595876</v>
      </c>
      <c r="S219" s="27">
        <v>8734.2575604689901</v>
      </c>
      <c r="T219" s="5">
        <v>70447</v>
      </c>
      <c r="U219" s="12">
        <v>0.20999002141048603</v>
      </c>
      <c r="V219" s="5">
        <f t="shared" si="9"/>
        <v>4180.8939776376565</v>
      </c>
      <c r="W219" s="5">
        <f t="shared" si="10"/>
        <v>342.52386013986012</v>
      </c>
      <c r="X219" s="5">
        <v>50877000</v>
      </c>
      <c r="Y219" s="5">
        <v>63590601.740000002</v>
      </c>
      <c r="Z219" s="5">
        <v>50.331890000000001</v>
      </c>
      <c r="AA219" s="5">
        <v>276578260</v>
      </c>
      <c r="AB219" s="5">
        <v>345692119.70999998</v>
      </c>
      <c r="AC219" s="5">
        <v>1957.94002</v>
      </c>
      <c r="AD219" s="5">
        <v>129</v>
      </c>
      <c r="AE219" s="5">
        <v>5.9000000000000003E-4</v>
      </c>
      <c r="AF219" s="5">
        <v>57</v>
      </c>
      <c r="AG219" s="5">
        <v>3.3E-4</v>
      </c>
      <c r="AH219" s="5">
        <v>24</v>
      </c>
      <c r="AI219" s="5">
        <v>9</v>
      </c>
      <c r="AJ219" s="5">
        <v>4</v>
      </c>
      <c r="AK219" s="5">
        <v>24</v>
      </c>
      <c r="AL219" s="5">
        <v>1</v>
      </c>
      <c r="AM219" s="5">
        <v>266</v>
      </c>
      <c r="AN219" s="5">
        <f t="shared" si="11"/>
        <v>1</v>
      </c>
    </row>
    <row r="220" spans="1:40">
      <c r="A220" s="15">
        <v>12000</v>
      </c>
      <c r="B220" s="1" t="s">
        <v>13</v>
      </c>
      <c r="C220">
        <v>2008</v>
      </c>
      <c r="D220">
        <v>74213.2</v>
      </c>
      <c r="E220" s="13">
        <v>53625</v>
      </c>
      <c r="F220" s="13"/>
      <c r="G220" s="13"/>
      <c r="H220" s="30">
        <v>13.1</v>
      </c>
      <c r="I220" s="9">
        <v>6.8442227397156001</v>
      </c>
      <c r="J220" s="15">
        <v>158.69999999999999</v>
      </c>
      <c r="L220" s="7">
        <v>18527305</v>
      </c>
      <c r="M220" s="8">
        <v>515.9</v>
      </c>
      <c r="N220">
        <v>6.3</v>
      </c>
      <c r="O220" s="9">
        <v>6.8436066325601024</v>
      </c>
      <c r="P220" s="5">
        <v>39247</v>
      </c>
      <c r="Q220" s="5">
        <v>71.099999999999994</v>
      </c>
      <c r="R220" s="5">
        <v>612691</v>
      </c>
      <c r="S220" s="27">
        <v>5204.54613027102</v>
      </c>
      <c r="T220" s="5">
        <v>64622</v>
      </c>
      <c r="U220" s="12">
        <v>0.21143866646846898</v>
      </c>
      <c r="V220" s="5">
        <f t="shared" si="9"/>
        <v>4005.6122571523483</v>
      </c>
      <c r="W220" s="5">
        <f t="shared" si="10"/>
        <v>345.49752913752911</v>
      </c>
      <c r="X220" s="5">
        <v>40385000</v>
      </c>
      <c r="Y220" s="5">
        <v>48610347.880000003</v>
      </c>
      <c r="Z220" s="5">
        <v>156.51235</v>
      </c>
      <c r="AA220" s="5">
        <v>305159290</v>
      </c>
      <c r="AB220" s="5">
        <v>367312102.06</v>
      </c>
      <c r="AC220" s="5">
        <v>2626.6654800000001</v>
      </c>
      <c r="AD220" s="5">
        <v>52</v>
      </c>
      <c r="AE220" s="5">
        <v>6.2E-4</v>
      </c>
      <c r="AF220" s="5">
        <v>34</v>
      </c>
      <c r="AG220" s="5">
        <v>3.2000000000000003E-4</v>
      </c>
      <c r="AH220" s="5">
        <v>31</v>
      </c>
      <c r="AI220" s="5">
        <v>4</v>
      </c>
      <c r="AJ220" s="5">
        <v>4</v>
      </c>
      <c r="AK220" s="5">
        <v>8</v>
      </c>
      <c r="AL220" s="5">
        <v>2</v>
      </c>
      <c r="AM220" s="5">
        <v>362</v>
      </c>
      <c r="AN220" s="5">
        <f t="shared" si="11"/>
        <v>1</v>
      </c>
    </row>
    <row r="221" spans="1:40">
      <c r="A221" s="15">
        <v>12000</v>
      </c>
      <c r="B221" s="1" t="s">
        <v>13</v>
      </c>
      <c r="C221">
        <v>2009</v>
      </c>
      <c r="D221">
        <v>69993.899999999994</v>
      </c>
      <c r="E221" s="13">
        <v>53625</v>
      </c>
      <c r="F221" s="13"/>
      <c r="G221" s="13"/>
      <c r="H221" s="30">
        <v>14.6</v>
      </c>
      <c r="I221" s="9">
        <v>6.4981197846593401</v>
      </c>
      <c r="J221" s="15">
        <v>160.5</v>
      </c>
      <c r="L221" s="7">
        <v>18652644</v>
      </c>
      <c r="M221" s="8">
        <v>396.7</v>
      </c>
      <c r="N221">
        <v>10.4</v>
      </c>
      <c r="O221" s="9">
        <v>6.4953374296834481</v>
      </c>
      <c r="P221" s="5">
        <v>36611</v>
      </c>
      <c r="Q221" s="5">
        <v>70.900000000000006</v>
      </c>
      <c r="R221" s="5">
        <v>588289</v>
      </c>
      <c r="S221" s="27">
        <v>3026.4094736904899</v>
      </c>
      <c r="T221">
        <v>61138</v>
      </c>
      <c r="U221" s="12">
        <v>0.19937873774438999</v>
      </c>
      <c r="V221" s="5">
        <f t="shared" si="9"/>
        <v>3752.4921399883037</v>
      </c>
      <c r="W221" s="5">
        <f t="shared" si="10"/>
        <v>347.83485314685316</v>
      </c>
      <c r="X221" s="5">
        <v>61552500</v>
      </c>
      <c r="Y221" s="5">
        <v>74353636.959999993</v>
      </c>
      <c r="Z221" s="5">
        <v>102.67137</v>
      </c>
      <c r="AA221" s="5">
        <v>94450900</v>
      </c>
      <c r="AB221" s="5">
        <v>114093951.31</v>
      </c>
      <c r="AC221" s="5">
        <v>648.91345000000001</v>
      </c>
      <c r="AD221" s="5">
        <v>83</v>
      </c>
      <c r="AE221" s="5">
        <v>2.5999999999999998E-4</v>
      </c>
      <c r="AF221" s="5">
        <v>34</v>
      </c>
      <c r="AG221" s="5">
        <v>1.6000000000000001E-4</v>
      </c>
      <c r="AH221" s="5">
        <v>8</v>
      </c>
      <c r="AI221" s="5">
        <v>4</v>
      </c>
      <c r="AJ221" s="5">
        <v>1</v>
      </c>
      <c r="AK221" s="5">
        <v>8</v>
      </c>
      <c r="AL221" s="5">
        <v>2</v>
      </c>
      <c r="AM221" s="5">
        <v>281</v>
      </c>
      <c r="AN221" s="5">
        <f t="shared" si="11"/>
        <v>1</v>
      </c>
    </row>
    <row r="222" spans="1:40">
      <c r="A222" s="15">
        <v>12000</v>
      </c>
      <c r="B222" s="1" t="s">
        <v>13</v>
      </c>
      <c r="C222">
        <v>2010</v>
      </c>
      <c r="D222">
        <v>68926.7</v>
      </c>
      <c r="E222" s="13">
        <v>53625</v>
      </c>
      <c r="F222" s="13"/>
      <c r="G222" s="13">
        <v>182</v>
      </c>
      <c r="H222" s="30">
        <v>16</v>
      </c>
      <c r="I222" s="9">
        <v>6.6578144131213604</v>
      </c>
      <c r="J222" s="15">
        <v>163.5</v>
      </c>
      <c r="L222" s="23">
        <v>18845537</v>
      </c>
      <c r="M222" s="8">
        <v>350.9</v>
      </c>
      <c r="N222">
        <v>11.1</v>
      </c>
      <c r="O222" s="9">
        <v>6.6659574430727631</v>
      </c>
      <c r="P222" s="5">
        <v>38475</v>
      </c>
      <c r="Q222" s="5">
        <v>69.3</v>
      </c>
      <c r="R222" s="5">
        <v>585369</v>
      </c>
      <c r="S222" s="27">
        <v>3221.26778317157</v>
      </c>
      <c r="T222">
        <v>63257.5</v>
      </c>
      <c r="U222" s="12">
        <v>0.28003679596161091</v>
      </c>
      <c r="V222" s="5">
        <f t="shared" si="9"/>
        <v>3657.4548127760963</v>
      </c>
      <c r="W222" s="5">
        <f t="shared" si="10"/>
        <v>351.43192540792541</v>
      </c>
      <c r="X222" s="5">
        <v>1046264100</v>
      </c>
      <c r="Y222" s="5">
        <v>1243460534.21</v>
      </c>
      <c r="Z222" s="5">
        <v>4262.3881600000004</v>
      </c>
      <c r="AA222" s="5">
        <v>15072600</v>
      </c>
      <c r="AB222" s="5">
        <v>17913434.399999999</v>
      </c>
      <c r="AC222" s="5">
        <v>216.45532</v>
      </c>
      <c r="AD222" s="5">
        <v>79</v>
      </c>
      <c r="AE222" s="5">
        <v>2.9E-4</v>
      </c>
      <c r="AF222" s="5">
        <v>21</v>
      </c>
      <c r="AG222" s="5">
        <v>1.4999999999999999E-4</v>
      </c>
      <c r="AH222" s="5">
        <v>12</v>
      </c>
      <c r="AI222" s="5">
        <v>3</v>
      </c>
      <c r="AJ222" s="5">
        <v>3</v>
      </c>
      <c r="AK222" s="5">
        <v>2</v>
      </c>
      <c r="AL222" s="5">
        <v>12</v>
      </c>
      <c r="AM222" s="5">
        <v>280</v>
      </c>
      <c r="AN222" s="5">
        <f t="shared" si="11"/>
        <v>1</v>
      </c>
    </row>
    <row r="223" spans="1:40">
      <c r="A223" s="15">
        <v>12000</v>
      </c>
      <c r="B223" s="1" t="s">
        <v>13</v>
      </c>
      <c r="C223">
        <v>2011</v>
      </c>
      <c r="D223">
        <v>68069.899999999994</v>
      </c>
      <c r="E223" s="13">
        <v>53625</v>
      </c>
      <c r="F223" s="13"/>
      <c r="G223" s="13"/>
      <c r="H223" s="30">
        <v>14.9</v>
      </c>
      <c r="I223" s="9">
        <v>6.8705943220345063</v>
      </c>
      <c r="J223" s="15">
        <v>163.1</v>
      </c>
      <c r="L223" s="23">
        <v>19053237</v>
      </c>
      <c r="M223" s="8">
        <v>335.6</v>
      </c>
      <c r="N223">
        <v>10</v>
      </c>
      <c r="O223" s="9">
        <v>6.880524190441462</v>
      </c>
      <c r="P223" s="5">
        <v>40131</v>
      </c>
      <c r="Q223" s="5">
        <v>69</v>
      </c>
      <c r="R223" s="5">
        <v>586109</v>
      </c>
      <c r="S223" s="27">
        <v>3651.9484876251099</v>
      </c>
      <c r="T223" s="5">
        <v>67027.75</v>
      </c>
      <c r="U223" s="12">
        <v>0.34238934423183753</v>
      </c>
      <c r="V223" s="5">
        <f t="shared" si="9"/>
        <v>3572.6160336954817</v>
      </c>
      <c r="W223" s="5">
        <f t="shared" si="10"/>
        <v>355.30511888111886</v>
      </c>
      <c r="X223" s="5">
        <v>102450</v>
      </c>
      <c r="Y223" s="5">
        <v>118033.67</v>
      </c>
      <c r="Z223" s="5">
        <v>0.74567000000000005</v>
      </c>
      <c r="AA223" s="5">
        <v>18451600</v>
      </c>
      <c r="AB223" s="5">
        <v>21258273.649999999</v>
      </c>
      <c r="AC223" s="5">
        <v>111.57080999999999</v>
      </c>
      <c r="AD223" s="5">
        <v>90</v>
      </c>
      <c r="AE223" s="5">
        <v>1.4999999999999999E-4</v>
      </c>
      <c r="AF223" s="5">
        <v>13</v>
      </c>
      <c r="AG223" s="5">
        <v>3.0000000000000001E-5</v>
      </c>
      <c r="AH223" s="5">
        <v>16</v>
      </c>
      <c r="AI223" s="5">
        <v>1</v>
      </c>
      <c r="AJ223" s="5">
        <v>2</v>
      </c>
      <c r="AK223" s="5">
        <v>16</v>
      </c>
      <c r="AL223" s="5">
        <v>2</v>
      </c>
      <c r="AM223" s="5">
        <v>384</v>
      </c>
      <c r="AN223" s="5">
        <f t="shared" si="11"/>
        <v>0</v>
      </c>
    </row>
    <row r="224" spans="1:40">
      <c r="A224" s="15">
        <v>12000</v>
      </c>
      <c r="B224" s="1" t="s">
        <v>13</v>
      </c>
      <c r="C224">
        <v>2012</v>
      </c>
      <c r="D224">
        <v>68899.899999999994</v>
      </c>
      <c r="E224" s="13">
        <v>53625</v>
      </c>
      <c r="F224" s="13"/>
      <c r="G224" s="13"/>
      <c r="H224" s="30">
        <v>15.3</v>
      </c>
      <c r="I224" s="9">
        <v>7.2227269969034085</v>
      </c>
      <c r="J224" s="15">
        <v>158.4</v>
      </c>
      <c r="L224" s="23">
        <v>19297822</v>
      </c>
      <c r="M224" s="8">
        <v>342.2</v>
      </c>
      <c r="N224">
        <v>8.5</v>
      </c>
      <c r="O224" s="9">
        <v>7.21091101338651</v>
      </c>
      <c r="P224" s="5">
        <v>41115</v>
      </c>
      <c r="Q224" s="5">
        <v>67</v>
      </c>
      <c r="R224" s="5">
        <v>600971</v>
      </c>
      <c r="S224" s="27">
        <v>5366.9859937893598</v>
      </c>
      <c r="T224" s="5">
        <v>67620.5</v>
      </c>
      <c r="U224" s="12">
        <v>0.2312786604950357</v>
      </c>
      <c r="V224" s="5">
        <f t="shared" si="9"/>
        <v>3570.34591779321</v>
      </c>
      <c r="W224" s="5">
        <f t="shared" si="10"/>
        <v>359.86614452214451</v>
      </c>
      <c r="X224" s="5">
        <v>360000</v>
      </c>
      <c r="Y224" s="5">
        <v>406350.4</v>
      </c>
      <c r="Z224" s="5">
        <v>6.3141699999999998</v>
      </c>
      <c r="AA224" s="5">
        <v>146032850</v>
      </c>
      <c r="AB224" s="5">
        <v>164834740.78999999</v>
      </c>
      <c r="AC224" s="5">
        <v>952.56271000000004</v>
      </c>
      <c r="AD224" s="5">
        <v>69</v>
      </c>
      <c r="AE224" s="5">
        <v>3.6999999999999999E-4</v>
      </c>
      <c r="AF224" s="5">
        <v>31</v>
      </c>
      <c r="AG224" s="5">
        <v>2.1000000000000001E-4</v>
      </c>
      <c r="AH224" s="5">
        <v>6</v>
      </c>
      <c r="AI224" s="5">
        <v>6</v>
      </c>
      <c r="AJ224" s="5">
        <v>3</v>
      </c>
      <c r="AK224" s="5">
        <v>6</v>
      </c>
      <c r="AL224" s="5">
        <v>3</v>
      </c>
      <c r="AM224" s="5">
        <v>482</v>
      </c>
      <c r="AN224" s="5">
        <f t="shared" si="11"/>
        <v>1</v>
      </c>
    </row>
    <row r="225" spans="1:40">
      <c r="A225" s="15">
        <v>12000</v>
      </c>
      <c r="B225" s="1" t="s">
        <v>13</v>
      </c>
      <c r="C225">
        <v>2013</v>
      </c>
      <c r="D225">
        <v>72003.399999999994</v>
      </c>
      <c r="E225" s="17">
        <v>53625</v>
      </c>
      <c r="F225" s="17"/>
      <c r="G225" s="17">
        <v>158</v>
      </c>
      <c r="H225" s="30">
        <v>14.8</v>
      </c>
      <c r="I225" s="9">
        <v>7.1662576750703684</v>
      </c>
      <c r="J225" s="15">
        <v>155.19999999999999</v>
      </c>
      <c r="L225" s="23">
        <v>19545621</v>
      </c>
      <c r="M225" s="8">
        <v>366.1</v>
      </c>
      <c r="N225">
        <v>7.2</v>
      </c>
      <c r="O225" s="9">
        <v>7.1610718730388863</v>
      </c>
      <c r="P225" s="5">
        <v>40696</v>
      </c>
      <c r="Q225" s="5">
        <v>66.099999999999994</v>
      </c>
      <c r="R225" s="5">
        <v>617861</v>
      </c>
      <c r="S225" s="27">
        <v>7237.5985068397704</v>
      </c>
      <c r="T225" s="5">
        <v>70425.5</v>
      </c>
      <c r="U225" s="12">
        <v>0.27813280467885293</v>
      </c>
      <c r="V225" s="5">
        <f t="shared" si="9"/>
        <v>3683.8635109112161</v>
      </c>
      <c r="W225" s="5">
        <f t="shared" si="10"/>
        <v>364.48710489510489</v>
      </c>
      <c r="X225" s="5">
        <v>41260000</v>
      </c>
      <c r="Y225" s="5">
        <v>45899946.649999999</v>
      </c>
      <c r="Z225" s="5">
        <v>205.50982999999999</v>
      </c>
      <c r="AA225" s="5">
        <v>64199298.009999998</v>
      </c>
      <c r="AB225" s="5">
        <v>71418913.170000002</v>
      </c>
      <c r="AC225" s="5">
        <v>2197.22874</v>
      </c>
      <c r="AD225" s="5">
        <v>54</v>
      </c>
      <c r="AE225" s="5">
        <v>2.1000000000000001E-4</v>
      </c>
      <c r="AF225" s="5">
        <v>31</v>
      </c>
      <c r="AG225" s="5">
        <v>2.1000000000000001E-4</v>
      </c>
      <c r="AH225" s="5">
        <v>3</v>
      </c>
      <c r="AI225" s="5">
        <v>1</v>
      </c>
      <c r="AJ225" s="5">
        <v>1</v>
      </c>
      <c r="AK225" s="5">
        <v>3</v>
      </c>
      <c r="AL225" s="5">
        <v>1</v>
      </c>
      <c r="AM225" s="5">
        <v>326</v>
      </c>
      <c r="AN225" s="5">
        <f t="shared" si="11"/>
        <v>1</v>
      </c>
    </row>
    <row r="226" spans="1:40">
      <c r="A226" s="15">
        <v>12000</v>
      </c>
      <c r="B226" s="1" t="s">
        <v>13</v>
      </c>
      <c r="C226">
        <v>2014</v>
      </c>
      <c r="D226">
        <v>73055.899999999994</v>
      </c>
      <c r="E226" s="13">
        <v>53625</v>
      </c>
      <c r="F226" s="13"/>
      <c r="G226" s="13">
        <v>149</v>
      </c>
      <c r="H226" s="30">
        <v>16.7</v>
      </c>
      <c r="I226" s="9">
        <v>7.5575737789945832</v>
      </c>
      <c r="J226" s="15">
        <v>160.5</v>
      </c>
      <c r="L226" s="23">
        <v>19845911</v>
      </c>
      <c r="M226" s="8">
        <v>397.4</v>
      </c>
      <c r="N226">
        <v>6.3</v>
      </c>
      <c r="O226" s="9">
        <v>7.5699980306784482</v>
      </c>
      <c r="P226" s="5">
        <v>43140</v>
      </c>
      <c r="Q226" s="5">
        <v>64.900000000000006</v>
      </c>
      <c r="R226" s="5">
        <v>630788</v>
      </c>
      <c r="S226" s="27">
        <v>7068.4733939061198</v>
      </c>
      <c r="T226" s="5">
        <v>75378.25</v>
      </c>
      <c r="U226" s="12">
        <v>0.3485620841495955</v>
      </c>
      <c r="V226" s="5">
        <f t="shared" si="9"/>
        <v>3681.1562845363965</v>
      </c>
      <c r="W226" s="5">
        <f t="shared" si="10"/>
        <v>370.08691841491839</v>
      </c>
      <c r="X226" s="5">
        <v>0</v>
      </c>
      <c r="Y226" s="5">
        <v>0</v>
      </c>
      <c r="Z226" s="5">
        <v>0</v>
      </c>
      <c r="AA226" s="5">
        <v>210238290</v>
      </c>
      <c r="AB226" s="5">
        <v>230147485.31999999</v>
      </c>
      <c r="AC226" s="5">
        <v>1762.99378</v>
      </c>
      <c r="AD226" s="5">
        <v>51</v>
      </c>
      <c r="AE226" s="5">
        <v>3.1E-4</v>
      </c>
      <c r="AF226" s="5">
        <v>20</v>
      </c>
      <c r="AG226" s="5">
        <v>5.0000000000000002E-5</v>
      </c>
      <c r="AH226" s="5">
        <v>6</v>
      </c>
      <c r="AI226" s="5">
        <v>3</v>
      </c>
      <c r="AJ226" s="5">
        <v>1</v>
      </c>
      <c r="AK226" s="5">
        <v>6</v>
      </c>
      <c r="AL226" s="5">
        <v>0</v>
      </c>
      <c r="AM226" s="5">
        <v>481</v>
      </c>
      <c r="AN226" s="5">
        <f t="shared" si="11"/>
        <v>0</v>
      </c>
    </row>
    <row r="227" spans="1:40">
      <c r="A227" s="15">
        <v>12000</v>
      </c>
      <c r="B227" s="1" t="s">
        <v>13</v>
      </c>
      <c r="C227">
        <v>2015</v>
      </c>
      <c r="D227">
        <v>75053.399999999994</v>
      </c>
      <c r="E227" s="13">
        <v>53625</v>
      </c>
      <c r="F227" s="13"/>
      <c r="G227" s="13">
        <v>156</v>
      </c>
      <c r="H227" s="30">
        <v>16.2</v>
      </c>
      <c r="I227" s="9">
        <v>7.7251399689261868</v>
      </c>
      <c r="J227" s="15">
        <v>164.8</v>
      </c>
      <c r="L227" s="23">
        <v>20209042</v>
      </c>
      <c r="M227" s="8">
        <v>432.6</v>
      </c>
      <c r="N227">
        <v>5.5</v>
      </c>
      <c r="O227" s="9">
        <v>7.7403708205628305</v>
      </c>
      <c r="P227" s="5">
        <v>45273</v>
      </c>
      <c r="Q227" s="5">
        <v>64.8</v>
      </c>
      <c r="R227" s="5">
        <v>636291</v>
      </c>
      <c r="S227" s="27">
        <v>8867.7523682798801</v>
      </c>
      <c r="T227" s="5">
        <v>79832.25</v>
      </c>
      <c r="U227" s="12">
        <v>0.46142452635683495</v>
      </c>
      <c r="V227" s="5">
        <f t="shared" si="9"/>
        <v>3713.8524428817555</v>
      </c>
      <c r="W227" s="5">
        <f t="shared" si="10"/>
        <v>376.85859207459208</v>
      </c>
      <c r="X227" s="5">
        <v>1000500</v>
      </c>
      <c r="Y227" s="5">
        <v>1093947.0900000001</v>
      </c>
      <c r="Z227" s="5">
        <v>0.40656999999999999</v>
      </c>
      <c r="AA227" s="5">
        <v>26002900</v>
      </c>
      <c r="AB227" s="5">
        <v>28431580.719999999</v>
      </c>
      <c r="AC227" s="5">
        <v>142.98752999999999</v>
      </c>
      <c r="AD227" s="5">
        <v>81</v>
      </c>
      <c r="AE227" s="5">
        <v>2.7E-4</v>
      </c>
      <c r="AF227" s="5">
        <v>26</v>
      </c>
      <c r="AG227" s="5">
        <v>8.0000000000000007E-5</v>
      </c>
      <c r="AH227" s="5">
        <v>4</v>
      </c>
      <c r="AI227" s="5">
        <v>4</v>
      </c>
      <c r="AJ227" s="5">
        <v>3</v>
      </c>
      <c r="AK227" s="5">
        <v>3</v>
      </c>
      <c r="AL227" s="5">
        <v>3</v>
      </c>
      <c r="AM227" s="5">
        <v>418</v>
      </c>
      <c r="AN227" s="5">
        <f t="shared" si="11"/>
        <v>1</v>
      </c>
    </row>
    <row r="228" spans="1:40">
      <c r="A228" s="15">
        <v>12000</v>
      </c>
      <c r="B228" s="1" t="s">
        <v>13</v>
      </c>
      <c r="C228">
        <v>2016</v>
      </c>
      <c r="D228">
        <v>79291.7</v>
      </c>
      <c r="E228" s="13">
        <v>53625</v>
      </c>
      <c r="F228" s="13"/>
      <c r="G228" s="13">
        <v>157</v>
      </c>
      <c r="H228" s="30">
        <v>13</v>
      </c>
      <c r="I228" s="9">
        <v>7.7929025756289159</v>
      </c>
      <c r="J228" s="15">
        <v>167.8</v>
      </c>
      <c r="L228" s="23">
        <v>20613477</v>
      </c>
      <c r="M228" s="8">
        <v>475.7</v>
      </c>
      <c r="N228">
        <v>4.8</v>
      </c>
      <c r="O228" s="9">
        <v>7.8444436784931719</v>
      </c>
      <c r="P228" s="5">
        <v>46073</v>
      </c>
      <c r="Q228" s="5">
        <v>64.3</v>
      </c>
      <c r="R228" s="5">
        <v>651939</v>
      </c>
      <c r="S228" s="27">
        <v>9375.1180019882795</v>
      </c>
      <c r="T228" s="5">
        <v>85436.5</v>
      </c>
      <c r="U228" s="12">
        <v>0.48050119863189178</v>
      </c>
      <c r="V228" s="5">
        <f t="shared" si="9"/>
        <v>3846.5951183296247</v>
      </c>
      <c r="W228" s="5">
        <f t="shared" si="10"/>
        <v>384.40050349650352</v>
      </c>
      <c r="X228" s="5">
        <v>10000</v>
      </c>
      <c r="Y228" s="5">
        <v>10604.86</v>
      </c>
      <c r="Z228" s="5">
        <v>5.5900000000000004E-3</v>
      </c>
      <c r="AA228" s="5">
        <v>3254392150</v>
      </c>
      <c r="AB228" s="5">
        <v>3451238613.8200002</v>
      </c>
      <c r="AC228" s="5">
        <v>17874.715950000002</v>
      </c>
      <c r="AD228" s="5">
        <v>55</v>
      </c>
      <c r="AE228" s="5">
        <v>1.3999999999999999E-4</v>
      </c>
      <c r="AF228" s="5">
        <v>37</v>
      </c>
      <c r="AG228" s="5">
        <v>1.2999999999999999E-4</v>
      </c>
      <c r="AH228" s="5">
        <v>7</v>
      </c>
      <c r="AI228" s="5">
        <v>3</v>
      </c>
      <c r="AJ228" s="5">
        <v>2</v>
      </c>
      <c r="AK228" s="5">
        <v>7</v>
      </c>
      <c r="AL228" s="5">
        <v>1</v>
      </c>
      <c r="AM228" s="5">
        <v>409</v>
      </c>
      <c r="AN228" s="5">
        <f t="shared" si="11"/>
        <v>1</v>
      </c>
    </row>
    <row r="229" spans="1:40">
      <c r="A229" s="15">
        <v>12000</v>
      </c>
      <c r="B229" s="1" t="s">
        <v>13</v>
      </c>
      <c r="C229">
        <v>2017</v>
      </c>
      <c r="D229">
        <v>84187.7</v>
      </c>
      <c r="E229" s="17">
        <v>53625</v>
      </c>
      <c r="F229" s="17"/>
      <c r="G229" s="17">
        <v>178</v>
      </c>
      <c r="H229" s="30">
        <v>13.7</v>
      </c>
      <c r="I229" s="9">
        <v>7.9082144033697963</v>
      </c>
      <c r="J229" s="15">
        <v>177.1</v>
      </c>
      <c r="L229" s="23">
        <v>20963613</v>
      </c>
      <c r="M229" s="8">
        <v>505.5</v>
      </c>
      <c r="N229">
        <v>4.2</v>
      </c>
      <c r="O229" s="9">
        <v>7.8952671834802066</v>
      </c>
      <c r="P229" s="5">
        <v>48504</v>
      </c>
      <c r="Q229" s="5">
        <v>64.099999999999994</v>
      </c>
      <c r="R229" s="5">
        <v>667411</v>
      </c>
      <c r="S229" s="27">
        <v>9766.8946414565798</v>
      </c>
      <c r="T229" s="5">
        <v>90363.75</v>
      </c>
      <c r="U229" s="5"/>
      <c r="V229" s="5">
        <f t="shared" si="9"/>
        <v>4015.8964964674747</v>
      </c>
      <c r="W229" s="5">
        <f t="shared" si="10"/>
        <v>390.92984615384614</v>
      </c>
      <c r="X229" s="5">
        <v>634847000</v>
      </c>
      <c r="Y229" s="5">
        <v>659589753.34000003</v>
      </c>
      <c r="Z229" s="5">
        <v>5337.2261699999999</v>
      </c>
      <c r="AA229" s="5">
        <v>3922568960.0100002</v>
      </c>
      <c r="AB229" s="5">
        <v>4075448561.3400002</v>
      </c>
      <c r="AC229" s="5">
        <v>15222.261049999999</v>
      </c>
      <c r="AD229" s="5">
        <v>118</v>
      </c>
      <c r="AE229" s="5">
        <v>7.3999999999999999E-4</v>
      </c>
      <c r="AF229" s="5">
        <v>49.99</v>
      </c>
      <c r="AG229" s="5">
        <v>2.9999999999999997E-4</v>
      </c>
      <c r="AH229" s="5">
        <v>20</v>
      </c>
      <c r="AI229" s="5">
        <v>3</v>
      </c>
      <c r="AJ229" s="5">
        <v>6</v>
      </c>
      <c r="AK229" s="5">
        <v>20</v>
      </c>
      <c r="AL229" s="5">
        <v>2</v>
      </c>
      <c r="AM229" s="5">
        <v>393</v>
      </c>
      <c r="AN229" s="5">
        <f t="shared" si="11"/>
        <v>1</v>
      </c>
    </row>
    <row r="230" spans="1:40">
      <c r="A230" s="15">
        <v>12000</v>
      </c>
      <c r="B230" s="1" t="s">
        <v>13</v>
      </c>
      <c r="C230">
        <v>2018</v>
      </c>
      <c r="D230">
        <v>89452</v>
      </c>
      <c r="E230" s="13">
        <v>53625</v>
      </c>
      <c r="F230" s="13"/>
      <c r="G230" s="13">
        <v>166</v>
      </c>
      <c r="H230" s="30">
        <v>13.7</v>
      </c>
      <c r="I230" s="9">
        <v>7.7295388370870484</v>
      </c>
      <c r="J230" s="15">
        <v>188</v>
      </c>
      <c r="L230" s="23">
        <v>21244317</v>
      </c>
      <c r="M230" s="8">
        <v>543</v>
      </c>
      <c r="N230">
        <v>3.6</v>
      </c>
      <c r="O230" s="5"/>
      <c r="P230" s="5">
        <v>50964</v>
      </c>
      <c r="Q230" s="5">
        <v>65.5</v>
      </c>
      <c r="R230" s="5">
        <v>684528</v>
      </c>
      <c r="S230" s="27">
        <v>11923.817031570101</v>
      </c>
      <c r="T230" s="5">
        <v>98454.5</v>
      </c>
      <c r="U230" s="5"/>
      <c r="V230" s="5">
        <f t="shared" si="9"/>
        <v>4210.6319539479664</v>
      </c>
      <c r="W230" s="5">
        <f t="shared" si="10"/>
        <v>396.16441958041958</v>
      </c>
      <c r="X230" s="5">
        <v>1500000000</v>
      </c>
      <c r="Y230" s="5">
        <v>1548072025.51</v>
      </c>
      <c r="Z230" s="5">
        <v>75535.368589999998</v>
      </c>
      <c r="AA230" s="5">
        <v>4209301160</v>
      </c>
      <c r="AB230" s="5">
        <v>4344200915.1999998</v>
      </c>
      <c r="AC230" s="5">
        <v>180380.9872</v>
      </c>
      <c r="AD230" s="5">
        <v>51</v>
      </c>
      <c r="AE230" s="5">
        <v>4.4000000000000002E-4</v>
      </c>
      <c r="AF230" s="5">
        <v>44</v>
      </c>
      <c r="AG230" s="5">
        <v>4.0000000000000002E-4</v>
      </c>
      <c r="AH230" s="5">
        <v>3</v>
      </c>
      <c r="AI230" s="5">
        <v>2</v>
      </c>
      <c r="AJ230" s="5">
        <v>3</v>
      </c>
      <c r="AK230" s="5">
        <v>3</v>
      </c>
      <c r="AL230" s="5">
        <v>1</v>
      </c>
      <c r="AM230" s="5">
        <v>357</v>
      </c>
      <c r="AN230" s="5">
        <f t="shared" si="11"/>
        <v>1</v>
      </c>
    </row>
    <row r="231" spans="1:40">
      <c r="A231" s="15">
        <v>12000</v>
      </c>
      <c r="B231" s="1" t="s">
        <v>13</v>
      </c>
      <c r="C231">
        <v>2019</v>
      </c>
      <c r="D231">
        <v>93604.5</v>
      </c>
      <c r="E231" s="13">
        <v>53625</v>
      </c>
      <c r="F231" s="39"/>
      <c r="G231" s="13">
        <v>124</v>
      </c>
      <c r="H231" s="30">
        <v>11.5</v>
      </c>
      <c r="I231" s="13"/>
      <c r="J231" s="15">
        <v>195.9</v>
      </c>
      <c r="L231" s="23">
        <v>21477737</v>
      </c>
      <c r="M231" s="8">
        <v>565.5</v>
      </c>
      <c r="N231">
        <v>3.1</v>
      </c>
      <c r="O231" s="5"/>
      <c r="P231" s="5">
        <v>52426</v>
      </c>
      <c r="Q231" s="5">
        <v>66</v>
      </c>
      <c r="R231" s="5">
        <v>711804</v>
      </c>
      <c r="S231" s="27">
        <v>12750.988196434</v>
      </c>
      <c r="T231" s="5">
        <v>97839</v>
      </c>
      <c r="U231" s="5"/>
      <c r="V231" s="5">
        <f t="shared" si="9"/>
        <v>4358.2105507670576</v>
      </c>
      <c r="W231" s="5">
        <f t="shared" si="10"/>
        <v>400.5172400932401</v>
      </c>
      <c r="X231" s="5">
        <v>1001</v>
      </c>
      <c r="Y231" s="5">
        <v>1001</v>
      </c>
      <c r="Z231" s="5">
        <v>6.7000000000000002E-4</v>
      </c>
      <c r="AA231" s="5">
        <v>27502437</v>
      </c>
      <c r="AB231" s="5">
        <v>27502437</v>
      </c>
      <c r="AC231" s="5">
        <v>81.503500000000003</v>
      </c>
      <c r="AD231" s="5">
        <v>37</v>
      </c>
      <c r="AE231" s="5">
        <v>8.0000000000000007E-5</v>
      </c>
      <c r="AF231" s="5">
        <v>26</v>
      </c>
      <c r="AG231" s="5">
        <v>1.2999999999999999E-4</v>
      </c>
      <c r="AH231" s="5">
        <v>4</v>
      </c>
      <c r="AI231" s="5">
        <v>1</v>
      </c>
      <c r="AJ231" s="5">
        <v>1</v>
      </c>
      <c r="AK231" s="5">
        <v>4</v>
      </c>
      <c r="AL231" s="5">
        <v>4</v>
      </c>
      <c r="AM231" s="5">
        <v>267</v>
      </c>
      <c r="AN231" s="5">
        <f t="shared" si="11"/>
        <v>1</v>
      </c>
    </row>
    <row r="232" spans="1:40">
      <c r="A232" s="15">
        <v>13000</v>
      </c>
      <c r="B232" s="1" t="s">
        <v>14</v>
      </c>
      <c r="C232">
        <v>1997</v>
      </c>
      <c r="D232">
        <v>16183.1</v>
      </c>
      <c r="E232" s="13">
        <v>57513</v>
      </c>
      <c r="F232" s="39">
        <v>32.529870000000003</v>
      </c>
      <c r="G232" s="13"/>
      <c r="H232" s="30">
        <v>14.5</v>
      </c>
      <c r="I232" s="9">
        <v>6.4867897069314244</v>
      </c>
      <c r="J232" s="15">
        <v>37.299999999999997</v>
      </c>
      <c r="K232">
        <v>25.9</v>
      </c>
      <c r="L232" s="33">
        <v>7685099</v>
      </c>
      <c r="M232" s="8">
        <v>173.4</v>
      </c>
      <c r="N232">
        <v>4.5999999999999996</v>
      </c>
      <c r="O232" s="9">
        <v>6.4873477287843686</v>
      </c>
      <c r="P232" s="5">
        <v>24404</v>
      </c>
      <c r="Q232" s="5">
        <v>70.900000000000006</v>
      </c>
      <c r="R232" s="5">
        <v>196945</v>
      </c>
      <c r="S232" s="27">
        <v>6369.26121333631</v>
      </c>
      <c r="T232" s="5"/>
      <c r="U232" s="5"/>
      <c r="V232" s="5">
        <f t="shared" si="9"/>
        <v>2105.776386224823</v>
      </c>
      <c r="W232" s="5">
        <f t="shared" si="10"/>
        <v>133.62368507989498</v>
      </c>
      <c r="X232" s="5">
        <v>61764499.68</v>
      </c>
      <c r="Y232" s="5">
        <v>99729263.819999993</v>
      </c>
      <c r="Z232" s="5">
        <v>7677.3107200000004</v>
      </c>
      <c r="AA232" s="5">
        <v>12391800.08</v>
      </c>
      <c r="AB232" s="5">
        <v>20008663.559999999</v>
      </c>
      <c r="AC232" s="5">
        <v>1023.5626099999999</v>
      </c>
      <c r="AD232" s="5">
        <v>35</v>
      </c>
      <c r="AE232" s="5">
        <v>9.2000000000000003E-4</v>
      </c>
      <c r="AF232" s="5">
        <v>2</v>
      </c>
      <c r="AG232" s="5">
        <v>2.0000000000000002E-5</v>
      </c>
      <c r="AH232" s="5">
        <v>22</v>
      </c>
      <c r="AI232" s="5">
        <v>1</v>
      </c>
      <c r="AJ232" s="5">
        <v>1</v>
      </c>
      <c r="AK232" s="5">
        <v>5</v>
      </c>
      <c r="AL232" s="5">
        <v>22</v>
      </c>
      <c r="AM232" s="5">
        <v>586</v>
      </c>
      <c r="AN232" s="5">
        <f t="shared" si="11"/>
        <v>0</v>
      </c>
    </row>
    <row r="233" spans="1:40">
      <c r="A233" s="15">
        <v>13000</v>
      </c>
      <c r="B233" s="1" t="s">
        <v>14</v>
      </c>
      <c r="C233">
        <v>1998</v>
      </c>
      <c r="D233">
        <v>17034.099999999999</v>
      </c>
      <c r="E233" s="13">
        <v>57513</v>
      </c>
      <c r="F233" s="39">
        <v>49.191670000000002</v>
      </c>
      <c r="G233" s="13"/>
      <c r="H233" s="30">
        <v>13.5</v>
      </c>
      <c r="I233" s="9">
        <v>6.8479665183067846</v>
      </c>
      <c r="J233" s="15">
        <v>38.6</v>
      </c>
      <c r="L233" s="33">
        <v>7863536</v>
      </c>
      <c r="M233" s="8">
        <v>185.9</v>
      </c>
      <c r="N233">
        <v>4.3</v>
      </c>
      <c r="O233" s="9">
        <v>6.8319661974294839</v>
      </c>
      <c r="P233" s="5">
        <v>26159</v>
      </c>
      <c r="Q233" s="5">
        <v>71.2</v>
      </c>
      <c r="R233" s="5">
        <v>205059</v>
      </c>
      <c r="S233" s="27">
        <v>7378.0582287185798</v>
      </c>
      <c r="T233" s="5"/>
      <c r="U233" s="5"/>
      <c r="V233" s="5">
        <f t="shared" si="9"/>
        <v>2166.2137745665559</v>
      </c>
      <c r="W233" s="5">
        <f t="shared" si="10"/>
        <v>136.72623580755655</v>
      </c>
      <c r="X233" s="5">
        <v>3146999.98</v>
      </c>
      <c r="Y233" s="5">
        <v>5003430.29</v>
      </c>
      <c r="Z233" s="5">
        <v>623.57082000000003</v>
      </c>
      <c r="AA233" s="5">
        <v>348505499.81</v>
      </c>
      <c r="AB233" s="5">
        <v>554090564.26999998</v>
      </c>
      <c r="AC233" s="5">
        <v>27638.023239999999</v>
      </c>
      <c r="AD233" s="5">
        <v>312</v>
      </c>
      <c r="AE233" s="5">
        <v>1.248E-2</v>
      </c>
      <c r="AF233" s="5">
        <v>21</v>
      </c>
      <c r="AG233" s="5">
        <v>7.1000000000000002E-4</v>
      </c>
      <c r="AH233" s="5">
        <v>31</v>
      </c>
      <c r="AI233" s="5">
        <v>14</v>
      </c>
      <c r="AJ233" s="5">
        <v>14</v>
      </c>
      <c r="AK233" s="5">
        <v>31</v>
      </c>
      <c r="AL233" s="5">
        <v>30</v>
      </c>
      <c r="AM233" s="5">
        <v>713</v>
      </c>
      <c r="AN233" s="5">
        <f t="shared" si="11"/>
        <v>1</v>
      </c>
    </row>
    <row r="234" spans="1:40">
      <c r="A234" s="15">
        <v>13000</v>
      </c>
      <c r="B234" s="1" t="s">
        <v>14</v>
      </c>
      <c r="C234">
        <v>1999</v>
      </c>
      <c r="D234">
        <v>18645.5</v>
      </c>
      <c r="E234" s="17">
        <v>57513</v>
      </c>
      <c r="F234" s="40">
        <v>34.626980000000003</v>
      </c>
      <c r="G234" s="17"/>
      <c r="H234" s="30">
        <v>12.8</v>
      </c>
      <c r="I234" s="9">
        <v>6.9170950170231196</v>
      </c>
      <c r="J234" s="15">
        <v>41.1</v>
      </c>
      <c r="L234" s="33">
        <v>8045965</v>
      </c>
      <c r="M234" s="8">
        <v>203.4</v>
      </c>
      <c r="N234">
        <v>3.9</v>
      </c>
      <c r="O234" s="9">
        <v>6.900257137951086</v>
      </c>
      <c r="P234" s="5">
        <v>27275</v>
      </c>
      <c r="Q234" s="5">
        <v>71.3</v>
      </c>
      <c r="R234" s="5">
        <v>215552</v>
      </c>
      <c r="S234" s="27">
        <v>7552.2273324630196</v>
      </c>
      <c r="T234" s="5"/>
      <c r="U234" s="5"/>
      <c r="V234" s="5">
        <f t="shared" si="9"/>
        <v>2317.3727452207413</v>
      </c>
      <c r="W234" s="5">
        <f t="shared" si="10"/>
        <v>139.89819692938988</v>
      </c>
      <c r="X234" s="5">
        <v>270000</v>
      </c>
      <c r="Y234" s="5">
        <v>419998.26</v>
      </c>
      <c r="Z234" s="5">
        <v>49.477130000000002</v>
      </c>
      <c r="AA234" s="5">
        <v>27935300</v>
      </c>
      <c r="AB234" s="5">
        <v>43454731.030000001</v>
      </c>
      <c r="AC234" s="5">
        <v>2018.69541</v>
      </c>
      <c r="AD234" s="5">
        <v>52</v>
      </c>
      <c r="AE234" s="5">
        <v>3.5899999999999999E-3</v>
      </c>
      <c r="AF234" s="5">
        <v>7</v>
      </c>
      <c r="AG234" s="5">
        <v>2.0000000000000001E-4</v>
      </c>
      <c r="AH234" s="5">
        <v>12</v>
      </c>
      <c r="AI234" s="5">
        <v>12</v>
      </c>
      <c r="AJ234" s="5">
        <v>1</v>
      </c>
      <c r="AK234" s="5">
        <v>2</v>
      </c>
      <c r="AL234" s="5">
        <v>1</v>
      </c>
      <c r="AM234" s="5">
        <v>422</v>
      </c>
      <c r="AN234" s="5">
        <f t="shared" si="11"/>
        <v>0</v>
      </c>
    </row>
    <row r="235" spans="1:40">
      <c r="A235" s="15">
        <v>13000</v>
      </c>
      <c r="B235" s="1" t="s">
        <v>14</v>
      </c>
      <c r="C235">
        <v>2000</v>
      </c>
      <c r="D235">
        <v>19786.3</v>
      </c>
      <c r="E235" s="13">
        <v>57513</v>
      </c>
      <c r="F235" s="39">
        <v>41.69594</v>
      </c>
      <c r="G235" s="13"/>
      <c r="H235" s="30">
        <v>12.1</v>
      </c>
      <c r="I235" s="9">
        <v>7.0612613599230682</v>
      </c>
      <c r="J235" s="15">
        <v>43.5</v>
      </c>
      <c r="L235" s="7">
        <v>8186653</v>
      </c>
      <c r="M235" s="8">
        <v>207.5</v>
      </c>
      <c r="N235">
        <v>3.6</v>
      </c>
      <c r="O235" s="9">
        <v>7.0461083797447328</v>
      </c>
      <c r="P235" s="5">
        <v>28861</v>
      </c>
      <c r="Q235" s="5">
        <v>69.8</v>
      </c>
      <c r="R235" s="5">
        <v>225324</v>
      </c>
      <c r="S235" s="27">
        <v>7682.0067219825296</v>
      </c>
      <c r="T235" s="5"/>
      <c r="U235" s="12">
        <v>8.7813031215452586E-2</v>
      </c>
      <c r="V235" s="5">
        <f t="shared" si="9"/>
        <v>2416.8973571983565</v>
      </c>
      <c r="W235" s="5">
        <f t="shared" si="10"/>
        <v>142.34439170274547</v>
      </c>
      <c r="X235" s="5">
        <v>311980320</v>
      </c>
      <c r="Y235" s="5">
        <v>469518571.49000001</v>
      </c>
      <c r="Z235" s="5">
        <v>26944.53398</v>
      </c>
      <c r="AA235" s="5">
        <v>112735640</v>
      </c>
      <c r="AB235" s="5">
        <v>169662870.34</v>
      </c>
      <c r="AC235" s="5">
        <v>5660.3938200000002</v>
      </c>
      <c r="AD235" s="5">
        <v>312</v>
      </c>
      <c r="AE235" s="5">
        <v>1.1390000000000001E-2</v>
      </c>
      <c r="AF235" s="5">
        <v>23</v>
      </c>
      <c r="AG235" s="5">
        <v>9.6000000000000002E-4</v>
      </c>
      <c r="AH235" s="5">
        <v>30</v>
      </c>
      <c r="AI235" s="5">
        <v>2</v>
      </c>
      <c r="AJ235" s="5">
        <v>2</v>
      </c>
      <c r="AK235" s="5">
        <v>3</v>
      </c>
      <c r="AL235" s="5">
        <v>30</v>
      </c>
      <c r="AM235" s="5">
        <v>716</v>
      </c>
      <c r="AN235" s="5">
        <f t="shared" si="11"/>
        <v>1</v>
      </c>
    </row>
    <row r="236" spans="1:40">
      <c r="A236" s="15">
        <v>13000</v>
      </c>
      <c r="B236" s="1" t="s">
        <v>14</v>
      </c>
      <c r="C236">
        <v>2001</v>
      </c>
      <c r="D236">
        <v>20514.599999999999</v>
      </c>
      <c r="E236" s="13">
        <v>57513</v>
      </c>
      <c r="F236" s="39">
        <v>51.288539999999998</v>
      </c>
      <c r="G236" s="13"/>
      <c r="H236" s="30">
        <v>12.9</v>
      </c>
      <c r="I236" s="9">
        <v>6.9124696770096046</v>
      </c>
      <c r="J236" s="15">
        <v>48.6</v>
      </c>
      <c r="L236" s="7">
        <v>8377038</v>
      </c>
      <c r="M236" s="8">
        <v>207.2</v>
      </c>
      <c r="N236">
        <v>4</v>
      </c>
      <c r="O236" s="9">
        <v>6.9008041063637053</v>
      </c>
      <c r="P236" s="5">
        <v>29751</v>
      </c>
      <c r="Q236" s="5">
        <v>70.099999999999994</v>
      </c>
      <c r="R236" s="5">
        <v>222220</v>
      </c>
      <c r="S236" s="27">
        <v>7737.3640275957396</v>
      </c>
      <c r="T236" s="5"/>
      <c r="U236" s="5">
        <v>8.4732029102818657E-2</v>
      </c>
      <c r="V236" s="5">
        <f t="shared" si="9"/>
        <v>2448.9085521636644</v>
      </c>
      <c r="W236" s="5">
        <f t="shared" si="10"/>
        <v>145.65468676647018</v>
      </c>
      <c r="X236" s="5">
        <v>50000</v>
      </c>
      <c r="Y236" s="5">
        <v>73166.14</v>
      </c>
      <c r="Z236" s="5">
        <v>0.92018</v>
      </c>
      <c r="AA236" s="5">
        <v>17980250</v>
      </c>
      <c r="AB236" s="5">
        <v>26310910.870000001</v>
      </c>
      <c r="AC236" s="5">
        <v>812.02340000000004</v>
      </c>
      <c r="AD236" s="5">
        <v>50</v>
      </c>
      <c r="AE236" s="5">
        <v>1.2700000000000001E-3</v>
      </c>
      <c r="AF236" s="5">
        <v>2</v>
      </c>
      <c r="AG236" s="5">
        <v>5.0000000000000002E-5</v>
      </c>
      <c r="AH236" s="5">
        <v>2</v>
      </c>
      <c r="AI236" s="5">
        <v>1</v>
      </c>
      <c r="AJ236" s="5">
        <v>1</v>
      </c>
      <c r="AK236" s="5">
        <v>2</v>
      </c>
      <c r="AL236" s="5">
        <v>1</v>
      </c>
      <c r="AM236" s="5">
        <v>408</v>
      </c>
      <c r="AN236" s="5">
        <f t="shared" si="11"/>
        <v>0</v>
      </c>
    </row>
    <row r="237" spans="1:40">
      <c r="A237" s="15">
        <v>13000</v>
      </c>
      <c r="B237" s="1" t="s">
        <v>14</v>
      </c>
      <c r="C237">
        <v>2002</v>
      </c>
      <c r="D237">
        <v>20769.599999999999</v>
      </c>
      <c r="E237" s="13">
        <v>57513</v>
      </c>
      <c r="F237" s="39">
        <v>36.30997</v>
      </c>
      <c r="G237" s="13"/>
      <c r="H237" s="30">
        <v>11.2</v>
      </c>
      <c r="I237" s="9">
        <v>6.8522056234483983</v>
      </c>
      <c r="J237" s="15">
        <v>53.6</v>
      </c>
      <c r="L237" s="7">
        <v>8508256</v>
      </c>
      <c r="M237" s="8">
        <v>197.9</v>
      </c>
      <c r="N237">
        <v>5</v>
      </c>
      <c r="O237" s="9">
        <v>6.8409257127961283</v>
      </c>
      <c r="P237" s="5">
        <v>30111</v>
      </c>
      <c r="Q237" s="5">
        <v>71.8</v>
      </c>
      <c r="R237" s="5">
        <v>226129</v>
      </c>
      <c r="S237" s="27">
        <v>7991.8582823707202</v>
      </c>
      <c r="T237" s="5"/>
      <c r="U237" s="12">
        <v>4.8308212339332135E-2</v>
      </c>
      <c r="V237" s="5">
        <f t="shared" si="9"/>
        <v>2441.1113158795411</v>
      </c>
      <c r="W237" s="5">
        <f t="shared" si="10"/>
        <v>147.93622311477404</v>
      </c>
      <c r="X237" s="5">
        <v>4655000</v>
      </c>
      <c r="Y237" s="5">
        <v>6705748.25</v>
      </c>
      <c r="Z237" s="5">
        <v>651.7183</v>
      </c>
      <c r="AA237" s="5">
        <v>54624600</v>
      </c>
      <c r="AB237" s="5">
        <v>78689326.129999995</v>
      </c>
      <c r="AC237" s="5">
        <v>3788.0505899999998</v>
      </c>
      <c r="AD237" s="5">
        <v>38</v>
      </c>
      <c r="AE237" s="5">
        <v>1.41E-3</v>
      </c>
      <c r="AF237" s="5">
        <v>3</v>
      </c>
      <c r="AG237" s="5">
        <v>6.0000000000000002E-5</v>
      </c>
      <c r="AH237" s="5">
        <v>3</v>
      </c>
      <c r="AI237" s="5">
        <v>1</v>
      </c>
      <c r="AJ237" s="5">
        <v>1</v>
      </c>
      <c r="AK237" s="5">
        <v>3</v>
      </c>
      <c r="AL237" s="5">
        <v>3</v>
      </c>
      <c r="AM237" s="5">
        <v>593</v>
      </c>
      <c r="AN237" s="5">
        <f t="shared" si="11"/>
        <v>0</v>
      </c>
    </row>
    <row r="238" spans="1:40">
      <c r="A238" s="15">
        <v>13000</v>
      </c>
      <c r="B238" s="1" t="s">
        <v>14</v>
      </c>
      <c r="C238">
        <v>2003</v>
      </c>
      <c r="D238">
        <v>21734.2</v>
      </c>
      <c r="E238" s="17">
        <v>57513</v>
      </c>
      <c r="F238" s="40">
        <v>40.444989999999997</v>
      </c>
      <c r="G238" s="17"/>
      <c r="H238" s="30">
        <v>11.9</v>
      </c>
      <c r="I238" s="9">
        <v>6.7887161215547307</v>
      </c>
      <c r="J238" s="15">
        <v>56.6</v>
      </c>
      <c r="L238" s="7">
        <v>8622793</v>
      </c>
      <c r="M238" s="8">
        <v>195.1</v>
      </c>
      <c r="N238">
        <v>4.8</v>
      </c>
      <c r="O238" s="9">
        <v>6.7757700086425574</v>
      </c>
      <c r="P238" s="5">
        <v>30803</v>
      </c>
      <c r="Q238" s="5">
        <v>71.400000000000006</v>
      </c>
      <c r="R238" s="5">
        <v>232267</v>
      </c>
      <c r="S238" s="27">
        <v>7877.37737126502</v>
      </c>
      <c r="T238" s="5"/>
      <c r="U238" s="12">
        <v>4.5624577182305753E-2</v>
      </c>
      <c r="V238" s="5">
        <f t="shared" si="9"/>
        <v>2520.5522155060435</v>
      </c>
      <c r="W238" s="5">
        <f t="shared" si="10"/>
        <v>149.92772068923549</v>
      </c>
      <c r="X238" s="5">
        <v>6500</v>
      </c>
      <c r="Y238" s="5">
        <v>9154.91</v>
      </c>
      <c r="Z238" s="5">
        <v>0.30082999999999999</v>
      </c>
      <c r="AA238" s="5">
        <v>50902350</v>
      </c>
      <c r="AB238" s="5">
        <v>71693326.329999998</v>
      </c>
      <c r="AC238" s="5">
        <v>2113.28078</v>
      </c>
      <c r="AD238" s="5">
        <v>249</v>
      </c>
      <c r="AE238" s="5">
        <v>1.0330000000000001E-2</v>
      </c>
      <c r="AF238" s="5">
        <v>17</v>
      </c>
      <c r="AG238" s="5">
        <v>5.8E-4</v>
      </c>
      <c r="AH238" s="5">
        <v>8</v>
      </c>
      <c r="AI238" s="5">
        <v>2</v>
      </c>
      <c r="AJ238" s="5">
        <v>1</v>
      </c>
      <c r="AK238" s="5">
        <v>4</v>
      </c>
      <c r="AL238" s="5">
        <v>8</v>
      </c>
      <c r="AM238" s="5">
        <v>617</v>
      </c>
      <c r="AN238" s="5">
        <f t="shared" si="11"/>
        <v>0</v>
      </c>
    </row>
    <row r="239" spans="1:40">
      <c r="A239" s="15">
        <v>13000</v>
      </c>
      <c r="B239" s="1" t="s">
        <v>14</v>
      </c>
      <c r="C239">
        <v>2004</v>
      </c>
      <c r="D239">
        <v>23062.400000000001</v>
      </c>
      <c r="E239" s="13">
        <v>57513</v>
      </c>
      <c r="F239" s="39">
        <v>38.766399999999997</v>
      </c>
      <c r="G239" s="13"/>
      <c r="H239" s="30">
        <v>13</v>
      </c>
      <c r="I239" s="9">
        <v>6.8690773972966186</v>
      </c>
      <c r="J239" s="15">
        <v>58.5</v>
      </c>
      <c r="L239" s="7">
        <v>8769252</v>
      </c>
      <c r="M239" s="8">
        <v>199.9</v>
      </c>
      <c r="N239">
        <v>4.8</v>
      </c>
      <c r="O239" s="9">
        <v>6.8549395183627979</v>
      </c>
      <c r="P239" s="5">
        <v>31960</v>
      </c>
      <c r="Q239" s="5">
        <v>70.900000000000006</v>
      </c>
      <c r="R239" s="5">
        <v>238694</v>
      </c>
      <c r="S239" s="27">
        <v>8869.5485774174795</v>
      </c>
      <c r="T239" s="5"/>
      <c r="U239" s="12">
        <v>3.5274457293275718E-2</v>
      </c>
      <c r="V239" s="5">
        <f t="shared" si="9"/>
        <v>2629.9164398514263</v>
      </c>
      <c r="W239" s="5">
        <f t="shared" si="10"/>
        <v>152.47425799384487</v>
      </c>
      <c r="X239" s="5">
        <v>26500000</v>
      </c>
      <c r="Y239" s="5">
        <v>36355710.729999997</v>
      </c>
      <c r="Z239" s="5">
        <v>2080.4455200000002</v>
      </c>
      <c r="AA239" s="5">
        <v>110457850</v>
      </c>
      <c r="AB239" s="5">
        <v>151538627.96000001</v>
      </c>
      <c r="AC239" s="5">
        <v>4282.3717800000004</v>
      </c>
      <c r="AD239" s="5">
        <v>56</v>
      </c>
      <c r="AE239" s="5">
        <v>2.0899999999999998E-3</v>
      </c>
      <c r="AF239" s="5">
        <v>7</v>
      </c>
      <c r="AG239" s="5">
        <v>1.1E-4</v>
      </c>
      <c r="AH239" s="5">
        <v>3</v>
      </c>
      <c r="AI239" s="5">
        <v>2</v>
      </c>
      <c r="AJ239" s="5">
        <v>3</v>
      </c>
      <c r="AK239" s="5">
        <v>3</v>
      </c>
      <c r="AL239" s="5">
        <v>1</v>
      </c>
      <c r="AM239" s="5">
        <v>820</v>
      </c>
      <c r="AN239" s="5">
        <f t="shared" si="11"/>
        <v>0</v>
      </c>
    </row>
    <row r="240" spans="1:40">
      <c r="A240" s="15">
        <v>13000</v>
      </c>
      <c r="B240" s="1" t="s">
        <v>14</v>
      </c>
      <c r="C240">
        <v>2005</v>
      </c>
      <c r="D240">
        <v>25015</v>
      </c>
      <c r="E240" s="17">
        <v>57513</v>
      </c>
      <c r="F240" s="17"/>
      <c r="G240" s="17"/>
      <c r="H240" s="30">
        <v>14.4</v>
      </c>
      <c r="I240" s="9">
        <v>7.0689129611193495</v>
      </c>
      <c r="J240" s="15">
        <v>60.7</v>
      </c>
      <c r="L240" s="7">
        <v>8925922</v>
      </c>
      <c r="M240" s="8">
        <v>208.9</v>
      </c>
      <c r="N240">
        <v>5.3</v>
      </c>
      <c r="O240" s="9">
        <v>7.0558123306139082</v>
      </c>
      <c r="P240" s="5">
        <v>33331</v>
      </c>
      <c r="Q240" s="5">
        <v>67.900000000000006</v>
      </c>
      <c r="R240" s="5">
        <v>245403</v>
      </c>
      <c r="S240" s="27">
        <v>8608.3875338420294</v>
      </c>
      <c r="T240" s="5">
        <v>24425.75</v>
      </c>
      <c r="U240" s="12">
        <v>1.129589584654439E-2</v>
      </c>
      <c r="V240" s="5">
        <f t="shared" si="9"/>
        <v>2802.5116060839428</v>
      </c>
      <c r="W240" s="5">
        <f t="shared" si="10"/>
        <v>155.19833776711351</v>
      </c>
      <c r="X240" s="5">
        <v>600000</v>
      </c>
      <c r="Y240" s="5">
        <v>796173.52</v>
      </c>
      <c r="Z240" s="5">
        <v>86.717320000000001</v>
      </c>
      <c r="AA240" s="5">
        <v>179971850</v>
      </c>
      <c r="AB240" s="5">
        <v>238814703.40000001</v>
      </c>
      <c r="AC240" s="5">
        <v>5221.55447</v>
      </c>
      <c r="AD240" s="5">
        <v>78</v>
      </c>
      <c r="AE240" s="5">
        <v>4.9899999999999996E-3</v>
      </c>
      <c r="AF240" s="5">
        <v>11</v>
      </c>
      <c r="AG240" s="5">
        <v>3.3E-4</v>
      </c>
      <c r="AH240" s="5">
        <v>3</v>
      </c>
      <c r="AI240" s="5">
        <v>2</v>
      </c>
      <c r="AJ240" s="5">
        <v>2</v>
      </c>
      <c r="AK240" s="5">
        <v>3</v>
      </c>
      <c r="AL240" s="5">
        <v>1</v>
      </c>
      <c r="AM240" s="5">
        <v>752</v>
      </c>
      <c r="AN240" s="5">
        <f t="shared" si="11"/>
        <v>0</v>
      </c>
    </row>
    <row r="241" spans="1:40">
      <c r="A241" s="15">
        <v>13000</v>
      </c>
      <c r="B241" s="1" t="s">
        <v>14</v>
      </c>
      <c r="C241">
        <v>2006</v>
      </c>
      <c r="D241">
        <v>26971</v>
      </c>
      <c r="E241" s="13">
        <v>57513</v>
      </c>
      <c r="F241" s="13"/>
      <c r="G241" s="13"/>
      <c r="H241" s="30">
        <v>12.6</v>
      </c>
      <c r="I241" s="9">
        <v>7.1015302697799356</v>
      </c>
      <c r="J241" s="15">
        <v>64.3</v>
      </c>
      <c r="L241" s="7">
        <v>9155813</v>
      </c>
      <c r="M241" s="8">
        <v>218.9</v>
      </c>
      <c r="N241">
        <v>4.7</v>
      </c>
      <c r="O241" s="9">
        <v>7.0900507517020115</v>
      </c>
      <c r="P241" s="5">
        <v>34687</v>
      </c>
      <c r="Q241" s="5">
        <v>68.5</v>
      </c>
      <c r="R241" s="5">
        <v>252996</v>
      </c>
      <c r="S241" s="27">
        <v>8214.2614203876801</v>
      </c>
      <c r="T241" s="5">
        <v>27695</v>
      </c>
      <c r="U241" s="12">
        <v>3.2976342307951489E-2</v>
      </c>
      <c r="V241" s="5">
        <f t="shared" si="9"/>
        <v>2945.7788183310427</v>
      </c>
      <c r="W241" s="5">
        <f t="shared" si="10"/>
        <v>159.1955384000139</v>
      </c>
      <c r="X241" s="5">
        <v>292500</v>
      </c>
      <c r="Y241" s="5">
        <v>376005.37</v>
      </c>
      <c r="Z241" s="5">
        <v>29.248650000000001</v>
      </c>
      <c r="AA241" s="5">
        <v>44291850</v>
      </c>
      <c r="AB241" s="5">
        <v>56936663.240000002</v>
      </c>
      <c r="AC241" s="5">
        <v>1043.1474499999999</v>
      </c>
      <c r="AD241" s="5">
        <v>22</v>
      </c>
      <c r="AE241" s="5">
        <v>1.2700000000000001E-3</v>
      </c>
      <c r="AF241" s="5">
        <v>2</v>
      </c>
      <c r="AG241" s="5">
        <v>1.1E-4</v>
      </c>
      <c r="AH241" s="5">
        <v>15</v>
      </c>
      <c r="AI241" s="5">
        <v>1</v>
      </c>
      <c r="AJ241" s="5">
        <v>2</v>
      </c>
      <c r="AK241" s="5">
        <v>2</v>
      </c>
      <c r="AL241" s="5">
        <v>15</v>
      </c>
      <c r="AM241" s="5">
        <v>563</v>
      </c>
      <c r="AN241" s="5">
        <f t="shared" si="11"/>
        <v>0</v>
      </c>
    </row>
    <row r="242" spans="1:40">
      <c r="A242" s="15">
        <v>13000</v>
      </c>
      <c r="B242" s="1" t="s">
        <v>14</v>
      </c>
      <c r="C242">
        <v>2007</v>
      </c>
      <c r="D242">
        <v>26929.4</v>
      </c>
      <c r="E242" s="13">
        <v>57513</v>
      </c>
      <c r="F242" s="13"/>
      <c r="G242" s="13"/>
      <c r="H242" s="30">
        <v>13.6</v>
      </c>
      <c r="I242" s="9">
        <v>7.0031880514591611</v>
      </c>
      <c r="J242" s="15">
        <v>73.599999999999994</v>
      </c>
      <c r="L242" s="7">
        <v>9349988</v>
      </c>
      <c r="M242" s="8">
        <v>221.3</v>
      </c>
      <c r="N242">
        <v>4.5</v>
      </c>
      <c r="O242" s="9">
        <v>6.9919954073235893</v>
      </c>
      <c r="P242" s="5">
        <v>35523</v>
      </c>
      <c r="Q242" s="5">
        <v>67.599999999999994</v>
      </c>
      <c r="R242" s="5">
        <v>261431</v>
      </c>
      <c r="S242" s="27">
        <v>5671.1134286244796</v>
      </c>
      <c r="T242" s="5">
        <v>29089.75</v>
      </c>
      <c r="U242" s="12">
        <v>5.7920935698906037E-2</v>
      </c>
      <c r="V242" s="5">
        <f t="shared" si="9"/>
        <v>2880.1534290739201</v>
      </c>
      <c r="W242" s="5">
        <f t="shared" si="10"/>
        <v>162.5717316085059</v>
      </c>
      <c r="X242" s="5">
        <v>973063100</v>
      </c>
      <c r="Y242" s="5">
        <v>1216220847.47</v>
      </c>
      <c r="Z242" s="5">
        <v>39577.079870000001</v>
      </c>
      <c r="AA242" s="5">
        <v>217400650</v>
      </c>
      <c r="AB242" s="5">
        <v>271726676.81999999</v>
      </c>
      <c r="AC242" s="5">
        <v>8209.4298600000002</v>
      </c>
      <c r="AD242" s="5">
        <v>63</v>
      </c>
      <c r="AE242" s="5">
        <v>4.8399999999999997E-3</v>
      </c>
      <c r="AF242" s="5">
        <v>17</v>
      </c>
      <c r="AG242" s="5">
        <v>1.98E-3</v>
      </c>
      <c r="AH242" s="5">
        <v>31</v>
      </c>
      <c r="AI242" s="5">
        <v>27</v>
      </c>
      <c r="AJ242" s="5">
        <v>14</v>
      </c>
      <c r="AK242" s="5">
        <v>31</v>
      </c>
      <c r="AL242" s="5">
        <v>30</v>
      </c>
      <c r="AM242" s="5">
        <v>692</v>
      </c>
      <c r="AN242" s="5">
        <f t="shared" si="11"/>
        <v>0</v>
      </c>
    </row>
    <row r="243" spans="1:40">
      <c r="A243" s="15">
        <v>13000</v>
      </c>
      <c r="B243" s="1" t="s">
        <v>14</v>
      </c>
      <c r="C243">
        <v>2008</v>
      </c>
      <c r="D243">
        <v>27240.9</v>
      </c>
      <c r="E243" s="17">
        <v>57513</v>
      </c>
      <c r="F243" s="17"/>
      <c r="G243" s="17"/>
      <c r="H243" s="30">
        <v>15.5</v>
      </c>
      <c r="I243" s="9">
        <v>6.5769607261652139</v>
      </c>
      <c r="J243" s="15">
        <v>77.7</v>
      </c>
      <c r="L243" s="7">
        <v>9504843</v>
      </c>
      <c r="M243" s="8">
        <v>204.2</v>
      </c>
      <c r="N243">
        <v>6.2</v>
      </c>
      <c r="O243" s="9">
        <v>6.5691549749689573</v>
      </c>
      <c r="P243" s="5">
        <v>35175</v>
      </c>
      <c r="Q243" s="5">
        <v>68.2</v>
      </c>
      <c r="R243" s="5">
        <v>265897</v>
      </c>
      <c r="S243" s="27">
        <v>2635.1771237685398</v>
      </c>
      <c r="T243" s="5">
        <v>28153.75</v>
      </c>
      <c r="U243" s="12">
        <v>0.14836748606618197</v>
      </c>
      <c r="V243" s="5">
        <f t="shared" si="9"/>
        <v>2866.002100192502</v>
      </c>
      <c r="W243" s="5">
        <f t="shared" si="10"/>
        <v>165.26425329925408</v>
      </c>
      <c r="X243" s="5">
        <v>495000</v>
      </c>
      <c r="Y243" s="5">
        <v>595818.30000000005</v>
      </c>
      <c r="Z243" s="5">
        <v>21.449780000000001</v>
      </c>
      <c r="AA243" s="5">
        <v>319943750</v>
      </c>
      <c r="AB243" s="5">
        <v>385107762.75999999</v>
      </c>
      <c r="AC243" s="5">
        <v>9667.2200900000007</v>
      </c>
      <c r="AD243" s="5">
        <v>114</v>
      </c>
      <c r="AE243" s="5">
        <v>3.9199999999999999E-3</v>
      </c>
      <c r="AF243" s="5">
        <v>11</v>
      </c>
      <c r="AG243" s="5">
        <v>2.3000000000000001E-4</v>
      </c>
      <c r="AH243" s="5">
        <v>7</v>
      </c>
      <c r="AI243" s="5">
        <v>3</v>
      </c>
      <c r="AJ243" s="5">
        <v>1</v>
      </c>
      <c r="AK243" s="5">
        <v>7</v>
      </c>
      <c r="AL243" s="5">
        <v>3</v>
      </c>
      <c r="AM243" s="5">
        <v>860</v>
      </c>
      <c r="AN243" s="5">
        <f t="shared" si="11"/>
        <v>0</v>
      </c>
    </row>
    <row r="244" spans="1:40">
      <c r="A244" s="15">
        <v>13000</v>
      </c>
      <c r="B244" s="1" t="s">
        <v>14</v>
      </c>
      <c r="C244">
        <v>2009</v>
      </c>
      <c r="D244">
        <v>25660</v>
      </c>
      <c r="E244" s="13">
        <v>57513</v>
      </c>
      <c r="F244" s="13"/>
      <c r="G244" s="13">
        <v>1135</v>
      </c>
      <c r="H244" s="30">
        <v>18.399999999999999</v>
      </c>
      <c r="I244" s="9">
        <v>6.2029427293460229</v>
      </c>
      <c r="J244" s="15">
        <v>76.2</v>
      </c>
      <c r="L244" s="7">
        <v>9620846</v>
      </c>
      <c r="M244" s="8">
        <v>165.9</v>
      </c>
      <c r="N244">
        <v>9.9</v>
      </c>
      <c r="O244" s="9">
        <v>6.2034586569203585</v>
      </c>
      <c r="P244" s="5">
        <v>34042</v>
      </c>
      <c r="Q244" s="5">
        <v>67.400000000000006</v>
      </c>
      <c r="R244" s="5">
        <v>261097</v>
      </c>
      <c r="S244" s="27">
        <v>1451.8995304749701</v>
      </c>
      <c r="T244" s="5">
        <v>26818</v>
      </c>
      <c r="U244" s="12">
        <v>0.15973655540183712</v>
      </c>
      <c r="V244" s="5">
        <f t="shared" si="9"/>
        <v>2667.1251156083363</v>
      </c>
      <c r="W244" s="5">
        <f t="shared" si="10"/>
        <v>167.28124076295794</v>
      </c>
      <c r="X244" s="5">
        <v>1490000</v>
      </c>
      <c r="Y244" s="5">
        <v>1799876.85</v>
      </c>
      <c r="Z244" s="5">
        <v>137.87242000000001</v>
      </c>
      <c r="AA244" s="5">
        <v>399360820</v>
      </c>
      <c r="AB244" s="5">
        <v>482416302.48000002</v>
      </c>
      <c r="AC244" s="5">
        <v>5025.8930700000001</v>
      </c>
      <c r="AD244" s="5">
        <v>40</v>
      </c>
      <c r="AE244" s="5">
        <v>1.9E-3</v>
      </c>
      <c r="AF244" s="5">
        <v>12</v>
      </c>
      <c r="AG244" s="5">
        <v>2.1000000000000001E-4</v>
      </c>
      <c r="AH244" s="5">
        <v>6</v>
      </c>
      <c r="AI244" s="5">
        <v>2</v>
      </c>
      <c r="AJ244" s="5">
        <v>1</v>
      </c>
      <c r="AK244" s="5">
        <v>6</v>
      </c>
      <c r="AL244" s="5">
        <v>2</v>
      </c>
      <c r="AM244" s="5">
        <v>959</v>
      </c>
      <c r="AN244" s="5">
        <f t="shared" si="11"/>
        <v>0</v>
      </c>
    </row>
    <row r="245" spans="1:40">
      <c r="A245" s="15">
        <v>13000</v>
      </c>
      <c r="B245" s="1" t="s">
        <v>14</v>
      </c>
      <c r="C245">
        <v>2010</v>
      </c>
      <c r="D245">
        <v>26132.2</v>
      </c>
      <c r="E245" s="13">
        <v>57513</v>
      </c>
      <c r="F245" s="13"/>
      <c r="G245" s="13">
        <v>1200</v>
      </c>
      <c r="H245" s="30">
        <v>18.8</v>
      </c>
      <c r="I245" s="9">
        <v>5.9681865539330694</v>
      </c>
      <c r="J245" s="15">
        <v>78.2</v>
      </c>
      <c r="L245" s="23">
        <v>9711881</v>
      </c>
      <c r="M245" s="8">
        <v>150</v>
      </c>
      <c r="N245">
        <v>10.5</v>
      </c>
      <c r="O245" s="9">
        <v>5.973469806013405</v>
      </c>
      <c r="P245" s="5">
        <v>34521</v>
      </c>
      <c r="Q245" s="5">
        <v>67.099999999999994</v>
      </c>
      <c r="R245" s="5">
        <v>257276</v>
      </c>
      <c r="S245" s="27">
        <v>1358.7173459800099</v>
      </c>
      <c r="T245" s="5">
        <v>26957</v>
      </c>
      <c r="U245" s="12">
        <v>0.15534624558678764</v>
      </c>
      <c r="V245" s="5">
        <f t="shared" si="9"/>
        <v>2690.7454899828363</v>
      </c>
      <c r="W245" s="5">
        <f t="shared" si="10"/>
        <v>168.86410029036912</v>
      </c>
      <c r="X245" s="5">
        <v>17000</v>
      </c>
      <c r="Y245" s="5">
        <v>20204.099999999999</v>
      </c>
      <c r="Z245" s="5">
        <v>1.30321</v>
      </c>
      <c r="AA245" s="5">
        <v>31599270</v>
      </c>
      <c r="AB245" s="5">
        <v>37554997.170000002</v>
      </c>
      <c r="AC245" s="5">
        <v>569.02265</v>
      </c>
      <c r="AD245" s="5">
        <v>24</v>
      </c>
      <c r="AE245" s="5">
        <v>2.2000000000000001E-4</v>
      </c>
      <c r="AF245" s="5">
        <v>6</v>
      </c>
      <c r="AG245" s="5">
        <v>2.7E-4</v>
      </c>
      <c r="AH245" s="5">
        <v>5</v>
      </c>
      <c r="AI245" s="5">
        <v>2</v>
      </c>
      <c r="AJ245" s="5">
        <v>1</v>
      </c>
      <c r="AK245" s="5">
        <v>5</v>
      </c>
      <c r="AL245" s="5">
        <v>1</v>
      </c>
      <c r="AM245" s="5">
        <v>597</v>
      </c>
      <c r="AN245" s="5">
        <f t="shared" si="11"/>
        <v>0</v>
      </c>
    </row>
    <row r="246" spans="1:40">
      <c r="A246" s="15">
        <v>13000</v>
      </c>
      <c r="B246" s="1" t="s">
        <v>14</v>
      </c>
      <c r="C246">
        <v>2011</v>
      </c>
      <c r="D246">
        <v>27051.1</v>
      </c>
      <c r="E246" s="13">
        <v>57513</v>
      </c>
      <c r="F246" s="13"/>
      <c r="G246" s="13">
        <v>1071</v>
      </c>
      <c r="H246" s="30">
        <v>18.399999999999999</v>
      </c>
      <c r="I246" s="9">
        <v>6.2208500148255679</v>
      </c>
      <c r="J246" s="15">
        <v>78.5</v>
      </c>
      <c r="L246" s="23">
        <v>9802431</v>
      </c>
      <c r="M246" s="8">
        <v>146.5</v>
      </c>
      <c r="N246">
        <v>10.199999999999999</v>
      </c>
      <c r="O246" s="9">
        <v>6.2414779468067492</v>
      </c>
      <c r="P246" s="5">
        <v>36577</v>
      </c>
      <c r="Q246" s="5">
        <v>66.2</v>
      </c>
      <c r="R246" s="5">
        <v>256403</v>
      </c>
      <c r="S246" s="27">
        <v>1531.80127621061</v>
      </c>
      <c r="T246" s="5">
        <v>27566.5</v>
      </c>
      <c r="U246" s="12">
        <v>0.18741891722490356</v>
      </c>
      <c r="V246" s="5">
        <f t="shared" si="9"/>
        <v>2759.6317688948789</v>
      </c>
      <c r="W246" s="5">
        <f t="shared" si="10"/>
        <v>170.43852694173492</v>
      </c>
      <c r="X246" s="5">
        <v>202829000</v>
      </c>
      <c r="Y246" s="5">
        <v>233681328.28999999</v>
      </c>
      <c r="Z246" s="5">
        <v>4300.0702899999997</v>
      </c>
      <c r="AA246" s="5">
        <v>294290700</v>
      </c>
      <c r="AB246" s="5">
        <v>339055271.39999998</v>
      </c>
      <c r="AC246" s="5">
        <v>8744.97019</v>
      </c>
      <c r="AD246" s="5">
        <v>193</v>
      </c>
      <c r="AE246" s="5">
        <v>4.7400000000000003E-3</v>
      </c>
      <c r="AF246" s="5">
        <v>24</v>
      </c>
      <c r="AG246" s="5">
        <v>6.8999999999999997E-4</v>
      </c>
      <c r="AH246" s="5">
        <v>30</v>
      </c>
      <c r="AI246" s="5">
        <v>2</v>
      </c>
      <c r="AJ246" s="5">
        <v>2</v>
      </c>
      <c r="AK246" s="5">
        <v>8</v>
      </c>
      <c r="AL246" s="5">
        <v>30</v>
      </c>
      <c r="AM246" s="5">
        <v>1044</v>
      </c>
      <c r="AN246" s="5">
        <f t="shared" si="11"/>
        <v>1</v>
      </c>
    </row>
    <row r="247" spans="1:40">
      <c r="A247" s="15">
        <v>13000</v>
      </c>
      <c r="B247" s="1" t="s">
        <v>14</v>
      </c>
      <c r="C247">
        <v>2012</v>
      </c>
      <c r="D247">
        <v>28206.3</v>
      </c>
      <c r="E247" s="13">
        <v>57513</v>
      </c>
      <c r="F247" s="13"/>
      <c r="G247" s="13">
        <v>1267</v>
      </c>
      <c r="H247" s="30">
        <v>18.100000000000001</v>
      </c>
      <c r="I247" s="9">
        <v>6.4705147062935593</v>
      </c>
      <c r="J247" s="15">
        <v>78.400000000000006</v>
      </c>
      <c r="L247" s="23">
        <v>9901430</v>
      </c>
      <c r="M247" s="8">
        <v>142.5</v>
      </c>
      <c r="N247">
        <v>9.1999999999999993</v>
      </c>
      <c r="O247" s="9">
        <v>6.4563879721176702</v>
      </c>
      <c r="P247" s="5">
        <v>37254</v>
      </c>
      <c r="Q247" s="5">
        <v>64.3</v>
      </c>
      <c r="R247" s="5">
        <v>260090</v>
      </c>
      <c r="S247" s="27">
        <v>2014.5105623151801</v>
      </c>
      <c r="T247" s="5">
        <v>27681</v>
      </c>
      <c r="U247" s="12">
        <v>6.0750243500220687E-2</v>
      </c>
      <c r="V247" s="5">
        <f t="shared" si="9"/>
        <v>2848.7097318266151</v>
      </c>
      <c r="W247" s="5">
        <f t="shared" si="10"/>
        <v>172.15985951002381</v>
      </c>
      <c r="X247" s="5">
        <v>1994000</v>
      </c>
      <c r="Y247" s="5">
        <v>2250729.71</v>
      </c>
      <c r="Z247" s="5">
        <v>89.599140000000006</v>
      </c>
      <c r="AA247" s="5">
        <v>60891750</v>
      </c>
      <c r="AB247" s="5">
        <v>68731630.150000006</v>
      </c>
      <c r="AC247" s="5">
        <v>1071.76314</v>
      </c>
      <c r="AD247" s="5">
        <v>44</v>
      </c>
      <c r="AE247" s="5">
        <v>1.06E-3</v>
      </c>
      <c r="AF247" s="5">
        <v>1</v>
      </c>
      <c r="AG247" s="5">
        <v>1.0000000000000001E-5</v>
      </c>
      <c r="AH247" s="5">
        <v>10</v>
      </c>
      <c r="AI247" s="5">
        <v>1</v>
      </c>
      <c r="AJ247" s="5">
        <v>1</v>
      </c>
      <c r="AK247" s="5">
        <v>10</v>
      </c>
      <c r="AL247" s="5">
        <v>1</v>
      </c>
      <c r="AM247" s="5">
        <v>807</v>
      </c>
      <c r="AN247" s="5">
        <f t="shared" si="11"/>
        <v>0</v>
      </c>
    </row>
    <row r="248" spans="1:40">
      <c r="A248" s="15">
        <v>13000</v>
      </c>
      <c r="B248" s="1" t="s">
        <v>14</v>
      </c>
      <c r="C248">
        <v>2013</v>
      </c>
      <c r="D248">
        <v>28498.3</v>
      </c>
      <c r="E248" s="17">
        <v>57513</v>
      </c>
      <c r="F248" s="17"/>
      <c r="G248" s="17">
        <v>1069</v>
      </c>
      <c r="H248" s="30">
        <v>18.5</v>
      </c>
      <c r="I248" s="9">
        <v>6.4372876746473287</v>
      </c>
      <c r="J248" s="15">
        <v>78.3</v>
      </c>
      <c r="L248" s="23">
        <v>9972479</v>
      </c>
      <c r="M248" s="8">
        <v>147.1</v>
      </c>
      <c r="N248">
        <v>8.1999999999999993</v>
      </c>
      <c r="O248" s="9">
        <v>6.4221920931332974</v>
      </c>
      <c r="P248" s="5">
        <v>37552</v>
      </c>
      <c r="Q248" s="5">
        <v>64.2</v>
      </c>
      <c r="R248" s="5">
        <v>264859</v>
      </c>
      <c r="S248" s="27">
        <v>2880.3787504994898</v>
      </c>
      <c r="T248" s="5">
        <v>26713</v>
      </c>
      <c r="U248" s="12">
        <v>7.7975681419778675E-2</v>
      </c>
      <c r="V248" s="5">
        <f t="shared" si="9"/>
        <v>2857.6946614778531</v>
      </c>
      <c r="W248" s="5">
        <f t="shared" si="10"/>
        <v>173.39521499487071</v>
      </c>
      <c r="X248" s="5">
        <v>58600</v>
      </c>
      <c r="Y248" s="5">
        <v>65189.93</v>
      </c>
      <c r="Z248" s="5">
        <v>2.2716099999999999</v>
      </c>
      <c r="AA248" s="5">
        <v>152233369</v>
      </c>
      <c r="AB248" s="5">
        <v>169352969.08000001</v>
      </c>
      <c r="AC248" s="5">
        <v>2105.3349899999998</v>
      </c>
      <c r="AD248" s="5">
        <v>42</v>
      </c>
      <c r="AE248" s="5">
        <v>6.8999999999999997E-4</v>
      </c>
      <c r="AF248" s="5">
        <v>27</v>
      </c>
      <c r="AG248" s="5">
        <v>6.8000000000000005E-4</v>
      </c>
      <c r="AH248" s="5">
        <v>4</v>
      </c>
      <c r="AI248" s="5">
        <v>1</v>
      </c>
      <c r="AJ248" s="5">
        <v>1</v>
      </c>
      <c r="AK248" s="5">
        <v>4</v>
      </c>
      <c r="AL248" s="5">
        <v>1</v>
      </c>
      <c r="AM248" s="5">
        <v>691</v>
      </c>
      <c r="AN248" s="5">
        <f t="shared" si="11"/>
        <v>1</v>
      </c>
    </row>
    <row r="249" spans="1:40">
      <c r="A249" s="15">
        <v>13000</v>
      </c>
      <c r="B249" s="1" t="s">
        <v>14</v>
      </c>
      <c r="C249">
        <v>2014</v>
      </c>
      <c r="D249">
        <v>29655.3</v>
      </c>
      <c r="E249" s="13">
        <v>57513</v>
      </c>
      <c r="F249" s="13"/>
      <c r="G249" s="13">
        <v>1025</v>
      </c>
      <c r="H249" s="30">
        <v>16.8</v>
      </c>
      <c r="I249" s="9">
        <v>6.9487106560010128</v>
      </c>
      <c r="J249" s="15">
        <v>79.400000000000006</v>
      </c>
      <c r="L249" s="23">
        <v>10067278</v>
      </c>
      <c r="M249" s="8">
        <v>159.1</v>
      </c>
      <c r="N249">
        <v>7.1</v>
      </c>
      <c r="O249" s="9">
        <v>6.9252561819321299</v>
      </c>
      <c r="P249" s="5">
        <v>39802</v>
      </c>
      <c r="Q249" s="5">
        <v>62.9</v>
      </c>
      <c r="R249" s="5">
        <v>272059</v>
      </c>
      <c r="S249" s="27">
        <v>3037.2394652038902</v>
      </c>
      <c r="T249" s="5">
        <v>28944.25</v>
      </c>
      <c r="U249" s="12">
        <v>0.11734665852850007</v>
      </c>
      <c r="V249" s="5">
        <f t="shared" si="9"/>
        <v>2945.7118398836305</v>
      </c>
      <c r="W249" s="5">
        <f t="shared" si="10"/>
        <v>175.04352059534367</v>
      </c>
      <c r="X249" s="5">
        <v>0</v>
      </c>
      <c r="Y249" s="5">
        <v>0</v>
      </c>
      <c r="Z249" s="5">
        <v>0</v>
      </c>
      <c r="AA249" s="5">
        <v>9044239</v>
      </c>
      <c r="AB249" s="5">
        <v>9900712.5199999996</v>
      </c>
      <c r="AC249" s="5">
        <v>352.93493999999998</v>
      </c>
      <c r="AD249" s="5">
        <v>35</v>
      </c>
      <c r="AE249" s="5">
        <v>3.8000000000000002E-4</v>
      </c>
      <c r="AF249" s="5">
        <v>2</v>
      </c>
      <c r="AG249" s="5">
        <v>5.0000000000000002E-5</v>
      </c>
      <c r="AH249" s="5">
        <v>7</v>
      </c>
      <c r="AI249" s="5">
        <v>1</v>
      </c>
      <c r="AJ249" s="5">
        <v>2</v>
      </c>
      <c r="AK249" s="5">
        <v>7</v>
      </c>
      <c r="AL249" s="5">
        <v>0</v>
      </c>
      <c r="AM249" s="5">
        <v>637</v>
      </c>
      <c r="AN249" s="5">
        <f t="shared" si="11"/>
        <v>0</v>
      </c>
    </row>
    <row r="250" spans="1:40">
      <c r="A250" s="15">
        <v>13000</v>
      </c>
      <c r="B250" s="1" t="s">
        <v>14</v>
      </c>
      <c r="C250">
        <v>2015</v>
      </c>
      <c r="D250">
        <v>30143.1</v>
      </c>
      <c r="E250" s="13">
        <v>57513</v>
      </c>
      <c r="F250" s="13"/>
      <c r="G250" s="13">
        <v>970</v>
      </c>
      <c r="H250" s="30">
        <v>18.100000000000001</v>
      </c>
      <c r="I250" s="9">
        <v>7.1258256172560328</v>
      </c>
      <c r="J250" s="15">
        <v>79.599999999999994</v>
      </c>
      <c r="L250" s="23">
        <v>10178447</v>
      </c>
      <c r="M250" s="8">
        <v>169.8</v>
      </c>
      <c r="N250">
        <v>6</v>
      </c>
      <c r="O250" s="9">
        <v>7.1072058278166068</v>
      </c>
      <c r="P250" s="5">
        <v>41804</v>
      </c>
      <c r="Q250" s="5">
        <v>62.9</v>
      </c>
      <c r="R250" s="5">
        <v>280035</v>
      </c>
      <c r="S250" s="27">
        <v>3591.6225052157101</v>
      </c>
      <c r="T250" s="5">
        <v>30218.25</v>
      </c>
      <c r="U250" s="12">
        <v>0.18536706353146501</v>
      </c>
      <c r="V250" s="5">
        <f t="shared" si="9"/>
        <v>2961.4635710143207</v>
      </c>
      <c r="W250" s="5">
        <f t="shared" si="10"/>
        <v>176.97645749656598</v>
      </c>
      <c r="X250" s="5">
        <v>14000</v>
      </c>
      <c r="Y250" s="5">
        <v>15307.6</v>
      </c>
      <c r="Z250" s="5">
        <v>1.8981399999999999</v>
      </c>
      <c r="AA250" s="5">
        <v>33518170</v>
      </c>
      <c r="AB250" s="5">
        <v>36648779.57</v>
      </c>
      <c r="AC250" s="5">
        <v>620.25811999999996</v>
      </c>
      <c r="AD250" s="5">
        <v>21</v>
      </c>
      <c r="AE250" s="5">
        <v>9.3999999999999997E-4</v>
      </c>
      <c r="AF250" s="5">
        <v>5</v>
      </c>
      <c r="AG250" s="5">
        <v>1.2999999999999999E-4</v>
      </c>
      <c r="AH250" s="5">
        <v>7</v>
      </c>
      <c r="AI250" s="5">
        <v>1</v>
      </c>
      <c r="AJ250" s="5">
        <v>1</v>
      </c>
      <c r="AK250" s="5">
        <v>7</v>
      </c>
      <c r="AL250" s="5">
        <v>1</v>
      </c>
      <c r="AM250" s="5">
        <v>581</v>
      </c>
      <c r="AN250" s="5">
        <f t="shared" si="11"/>
        <v>0</v>
      </c>
    </row>
    <row r="251" spans="1:40">
      <c r="A251" s="15">
        <v>13000</v>
      </c>
      <c r="B251" s="1" t="s">
        <v>14</v>
      </c>
      <c r="C251">
        <v>2016</v>
      </c>
      <c r="D251">
        <v>31917.9</v>
      </c>
      <c r="E251" s="17">
        <v>57513</v>
      </c>
      <c r="F251" s="17"/>
      <c r="G251" s="17">
        <v>1053</v>
      </c>
      <c r="H251" s="30">
        <v>15.4</v>
      </c>
      <c r="I251" s="9">
        <v>7.132559544270463</v>
      </c>
      <c r="J251" s="15">
        <v>82</v>
      </c>
      <c r="L251" s="23">
        <v>10301890</v>
      </c>
      <c r="M251" s="8">
        <v>179.8</v>
      </c>
      <c r="N251">
        <v>5.4</v>
      </c>
      <c r="O251" s="9">
        <v>7.1277673559837069</v>
      </c>
      <c r="P251" s="5">
        <v>42896</v>
      </c>
      <c r="Q251" s="5">
        <v>62.3</v>
      </c>
      <c r="R251" s="5">
        <v>289699</v>
      </c>
      <c r="S251" s="27">
        <v>4224.0134091944101</v>
      </c>
      <c r="T251" s="5">
        <v>33234.75</v>
      </c>
      <c r="U251" s="12">
        <v>0.18373659125239444</v>
      </c>
      <c r="V251" s="5">
        <f t="shared" si="9"/>
        <v>3098.256727649004</v>
      </c>
      <c r="W251" s="5">
        <f t="shared" si="10"/>
        <v>179.12280701754386</v>
      </c>
      <c r="X251" s="5">
        <v>3000000</v>
      </c>
      <c r="Y251" s="5">
        <v>3181459.2</v>
      </c>
      <c r="Z251" s="5">
        <v>27.832830000000001</v>
      </c>
      <c r="AA251" s="5">
        <v>35251210</v>
      </c>
      <c r="AB251" s="5">
        <v>37383428.659999996</v>
      </c>
      <c r="AC251" s="5">
        <v>1297.7963199999999</v>
      </c>
      <c r="AD251" s="5">
        <v>25</v>
      </c>
      <c r="AE251" s="5">
        <v>1.1800000000000001E-3</v>
      </c>
      <c r="AF251" s="5">
        <v>11</v>
      </c>
      <c r="AG251" s="5">
        <v>8.0000000000000007E-5</v>
      </c>
      <c r="AH251" s="5">
        <v>30</v>
      </c>
      <c r="AI251" s="5">
        <v>1</v>
      </c>
      <c r="AJ251" s="5">
        <v>3</v>
      </c>
      <c r="AK251" s="5">
        <v>30</v>
      </c>
      <c r="AL251" s="5">
        <v>1</v>
      </c>
      <c r="AM251" s="5">
        <v>464</v>
      </c>
      <c r="AN251" s="5">
        <f t="shared" si="11"/>
        <v>0</v>
      </c>
    </row>
    <row r="252" spans="1:40">
      <c r="A252" s="15">
        <v>13000</v>
      </c>
      <c r="B252" s="1" t="s">
        <v>14</v>
      </c>
      <c r="C252">
        <v>2017</v>
      </c>
      <c r="D252">
        <v>32531.9</v>
      </c>
      <c r="E252" s="17">
        <v>57513</v>
      </c>
      <c r="F252" s="17"/>
      <c r="G252" s="17">
        <v>952</v>
      </c>
      <c r="H252" s="30">
        <v>13.3</v>
      </c>
      <c r="I252" s="9">
        <v>7.2746648080057108</v>
      </c>
      <c r="J252" s="15">
        <v>85.1</v>
      </c>
      <c r="L252" s="23">
        <v>10410330</v>
      </c>
      <c r="M252" s="8">
        <v>186.7</v>
      </c>
      <c r="N252">
        <v>4.7</v>
      </c>
      <c r="O252" s="9">
        <v>7.1988914600948819</v>
      </c>
      <c r="P252" s="5">
        <v>44894</v>
      </c>
      <c r="Q252" s="5">
        <v>62.8</v>
      </c>
      <c r="R252" s="5">
        <v>265558</v>
      </c>
      <c r="S252" s="27">
        <v>4093.4783360895299</v>
      </c>
      <c r="T252" s="5">
        <v>36279</v>
      </c>
      <c r="U252" s="5"/>
      <c r="V252" s="5">
        <f t="shared" si="9"/>
        <v>3124.963377721936</v>
      </c>
      <c r="W252" s="5">
        <f t="shared" si="10"/>
        <v>181.00829377705909</v>
      </c>
      <c r="X252" s="5">
        <v>231650630</v>
      </c>
      <c r="Y252" s="5">
        <v>240679064.28999999</v>
      </c>
      <c r="Z252" s="5">
        <v>23072.690910000001</v>
      </c>
      <c r="AA252" s="5">
        <v>449261130</v>
      </c>
      <c r="AB252" s="5">
        <v>466770793.37</v>
      </c>
      <c r="AC252" s="5">
        <v>8857.3692900000005</v>
      </c>
      <c r="AD252" s="5">
        <v>162</v>
      </c>
      <c r="AE252" s="5">
        <v>8.3199999999999993E-3</v>
      </c>
      <c r="AF252" s="5">
        <v>20</v>
      </c>
      <c r="AG252" s="5">
        <v>8.4000000000000003E-4</v>
      </c>
      <c r="AH252" s="5">
        <v>3</v>
      </c>
      <c r="AI252" s="5">
        <v>1</v>
      </c>
      <c r="AJ252" s="5">
        <v>1</v>
      </c>
      <c r="AK252" s="5">
        <v>3</v>
      </c>
      <c r="AL252" s="5">
        <v>2</v>
      </c>
      <c r="AM252" s="5">
        <v>867</v>
      </c>
      <c r="AN252" s="5">
        <f t="shared" si="11"/>
        <v>0</v>
      </c>
    </row>
    <row r="253" spans="1:40">
      <c r="A253" s="15">
        <v>13000</v>
      </c>
      <c r="B253" s="1" t="s">
        <v>14</v>
      </c>
      <c r="C253">
        <v>2018</v>
      </c>
      <c r="D253">
        <v>35269.300000000003</v>
      </c>
      <c r="E253" s="13">
        <v>57513</v>
      </c>
      <c r="F253" s="13"/>
      <c r="G253" s="13">
        <v>992</v>
      </c>
      <c r="H253" s="30">
        <v>14.8</v>
      </c>
      <c r="I253" s="9">
        <v>7.27166664517231</v>
      </c>
      <c r="J253" s="15">
        <v>89.1</v>
      </c>
      <c r="L253" s="23">
        <v>10511131</v>
      </c>
      <c r="M253" s="8">
        <v>195.5</v>
      </c>
      <c r="N253">
        <v>3.9</v>
      </c>
      <c r="O253" s="5"/>
      <c r="P253" s="5">
        <v>46957</v>
      </c>
      <c r="Q253" s="5">
        <v>63.8</v>
      </c>
      <c r="R253" s="5">
        <v>270541</v>
      </c>
      <c r="S253" s="27">
        <v>4702.9777867237699</v>
      </c>
      <c r="T253" s="5">
        <v>40022.5</v>
      </c>
      <c r="U253" s="5"/>
      <c r="V253" s="5">
        <f t="shared" si="9"/>
        <v>3355.4238835002629</v>
      </c>
      <c r="W253" s="5">
        <f t="shared" si="10"/>
        <v>182.76095839201571</v>
      </c>
      <c r="X253" s="5">
        <v>2888001400</v>
      </c>
      <c r="Y253" s="5">
        <v>2980556117.96</v>
      </c>
      <c r="Z253" s="5">
        <v>311516.02856000001</v>
      </c>
      <c r="AA253" s="5">
        <v>1545984010</v>
      </c>
      <c r="AB253" s="5">
        <v>1595529731.9200001</v>
      </c>
      <c r="AC253" s="5">
        <v>144237.47685000001</v>
      </c>
      <c r="AD253" s="5">
        <v>21</v>
      </c>
      <c r="AE253" s="5">
        <v>3.8999999999999999E-4</v>
      </c>
      <c r="AF253" s="5">
        <v>6</v>
      </c>
      <c r="AG253" s="5">
        <v>2.0000000000000001E-4</v>
      </c>
      <c r="AH253" s="5">
        <v>2</v>
      </c>
      <c r="AI253" s="5">
        <v>1</v>
      </c>
      <c r="AJ253" s="5">
        <v>2</v>
      </c>
      <c r="AK253" s="5">
        <v>2</v>
      </c>
      <c r="AL253" s="5">
        <v>1</v>
      </c>
      <c r="AM253" s="5">
        <v>588</v>
      </c>
      <c r="AN253" s="5">
        <f t="shared" si="11"/>
        <v>0</v>
      </c>
    </row>
    <row r="254" spans="1:40">
      <c r="A254" s="15">
        <v>13000</v>
      </c>
      <c r="B254" s="1" t="s">
        <v>14</v>
      </c>
      <c r="C254">
        <v>2019</v>
      </c>
      <c r="D254">
        <v>37660.9</v>
      </c>
      <c r="E254" s="13">
        <v>57513</v>
      </c>
      <c r="F254" s="13"/>
      <c r="G254" s="13">
        <v>982</v>
      </c>
      <c r="H254" s="30">
        <v>12.1</v>
      </c>
      <c r="I254" s="13"/>
      <c r="J254" s="15">
        <v>90.6</v>
      </c>
      <c r="L254" s="23">
        <v>10617423</v>
      </c>
      <c r="M254" s="8">
        <v>203.4</v>
      </c>
      <c r="N254">
        <v>3.4</v>
      </c>
      <c r="O254" s="5"/>
      <c r="P254" s="5">
        <v>48236</v>
      </c>
      <c r="Q254" s="5">
        <v>64.400000000000006</v>
      </c>
      <c r="R254" s="5">
        <v>280279</v>
      </c>
      <c r="S254" s="27">
        <v>4312.6860115319296</v>
      </c>
      <c r="T254" s="5">
        <v>42740.25</v>
      </c>
      <c r="U254" s="5"/>
      <c r="V254" s="5">
        <f t="shared" si="9"/>
        <v>3547.0848246321166</v>
      </c>
      <c r="W254" s="5">
        <f t="shared" si="10"/>
        <v>184.60909707370507</v>
      </c>
      <c r="X254" s="5">
        <v>5550</v>
      </c>
      <c r="Y254" s="5">
        <v>5550</v>
      </c>
      <c r="Z254" s="5">
        <v>0.15124000000000001</v>
      </c>
      <c r="AA254" s="5">
        <v>20947590</v>
      </c>
      <c r="AB254" s="5">
        <v>20947590</v>
      </c>
      <c r="AC254" s="5">
        <v>753.86698000000001</v>
      </c>
      <c r="AD254" s="5">
        <v>16</v>
      </c>
      <c r="AE254" s="5">
        <v>1.07E-3</v>
      </c>
      <c r="AF254" s="5">
        <v>3</v>
      </c>
      <c r="AG254" s="5">
        <v>3.0000000000000001E-5</v>
      </c>
      <c r="AH254" s="5">
        <v>5</v>
      </c>
      <c r="AI254" s="5">
        <v>1</v>
      </c>
      <c r="AJ254" s="5">
        <v>1</v>
      </c>
      <c r="AK254" s="5">
        <v>5</v>
      </c>
      <c r="AL254" s="5">
        <v>1</v>
      </c>
      <c r="AM254" s="5">
        <v>502</v>
      </c>
      <c r="AN254" s="5">
        <f t="shared" si="11"/>
        <v>0</v>
      </c>
    </row>
    <row r="255" spans="1:40">
      <c r="A255" s="15">
        <v>15000</v>
      </c>
      <c r="B255" s="1" t="s">
        <v>15</v>
      </c>
      <c r="C255">
        <v>1997</v>
      </c>
      <c r="D255">
        <v>3259.9</v>
      </c>
      <c r="E255" s="13">
        <v>6423</v>
      </c>
      <c r="F255" s="13"/>
      <c r="G255" s="13"/>
      <c r="H255" s="30">
        <v>13.9</v>
      </c>
      <c r="I255" s="9">
        <v>4.1093920793743042</v>
      </c>
      <c r="J255" s="15">
        <v>7.6</v>
      </c>
      <c r="K255">
        <v>7.4</v>
      </c>
      <c r="L255" s="33">
        <v>1211640</v>
      </c>
      <c r="M255" s="8">
        <v>6.7</v>
      </c>
      <c r="N255">
        <v>6.2</v>
      </c>
      <c r="O255" s="9">
        <v>4.1148829361659978</v>
      </c>
      <c r="P255" s="5">
        <v>26334</v>
      </c>
      <c r="Q255">
        <v>50.2</v>
      </c>
      <c r="R255" s="5">
        <v>31058</v>
      </c>
      <c r="S255" s="27">
        <v>332.511138416601</v>
      </c>
      <c r="U255" s="5"/>
      <c r="V255" s="5">
        <f t="shared" si="9"/>
        <v>2690.4856227922487</v>
      </c>
      <c r="W255" s="5">
        <f t="shared" si="10"/>
        <v>188.64082204577301</v>
      </c>
      <c r="X255" s="5">
        <v>2000000</v>
      </c>
      <c r="Y255" s="5">
        <v>3229339.33</v>
      </c>
      <c r="Z255" s="5">
        <v>22.931740000000001</v>
      </c>
      <c r="AA255" s="5">
        <v>2183000</v>
      </c>
      <c r="AB255" s="5">
        <v>3524823.88</v>
      </c>
      <c r="AC255" s="5">
        <v>1575.29799</v>
      </c>
      <c r="AD255" s="5">
        <v>4</v>
      </c>
      <c r="AE255" s="5">
        <v>1.3169999999999999E-2</v>
      </c>
      <c r="AF255" s="5">
        <v>6</v>
      </c>
      <c r="AG255" s="5">
        <v>6.5790000000000001E-2</v>
      </c>
      <c r="AH255" s="5">
        <v>3</v>
      </c>
      <c r="AI255" s="5">
        <v>3</v>
      </c>
      <c r="AJ255" s="5">
        <v>3</v>
      </c>
      <c r="AK255" s="5">
        <v>3</v>
      </c>
      <c r="AL255" s="5">
        <v>3</v>
      </c>
      <c r="AM255" s="5">
        <v>10</v>
      </c>
      <c r="AN255" s="5">
        <f t="shared" si="11"/>
        <v>0</v>
      </c>
    </row>
    <row r="256" spans="1:40">
      <c r="A256" s="15">
        <v>15000</v>
      </c>
      <c r="B256" s="1" t="s">
        <v>15</v>
      </c>
      <c r="C256">
        <v>1998</v>
      </c>
      <c r="D256">
        <v>3308.2</v>
      </c>
      <c r="E256" s="13">
        <v>6423</v>
      </c>
      <c r="F256" s="13"/>
      <c r="G256" s="13"/>
      <c r="H256" s="30">
        <v>10.9</v>
      </c>
      <c r="I256" s="9">
        <v>4.3925331408085846</v>
      </c>
      <c r="J256" s="15">
        <v>7.5</v>
      </c>
      <c r="L256" s="33">
        <v>1215233</v>
      </c>
      <c r="M256" s="8">
        <v>6.6</v>
      </c>
      <c r="N256">
        <v>6.1</v>
      </c>
      <c r="O256" s="9">
        <v>4.4279853039114396</v>
      </c>
      <c r="P256" s="5">
        <v>26769</v>
      </c>
      <c r="Q256" s="5">
        <v>52.8</v>
      </c>
      <c r="R256" s="5">
        <v>31155</v>
      </c>
      <c r="S256" s="27">
        <v>247.122185920916</v>
      </c>
      <c r="T256" s="5"/>
      <c r="U256" s="5"/>
      <c r="V256" s="5">
        <f t="shared" si="9"/>
        <v>2722.2763042149118</v>
      </c>
      <c r="W256" s="5">
        <f t="shared" si="10"/>
        <v>189.20021796668223</v>
      </c>
      <c r="X256" s="5">
        <v>150000.01</v>
      </c>
      <c r="Y256" s="5">
        <v>238485.74</v>
      </c>
      <c r="Z256" s="5">
        <v>989.61954000000003</v>
      </c>
      <c r="AA256" s="5">
        <v>20000</v>
      </c>
      <c r="AB256" s="5">
        <v>31798.1</v>
      </c>
      <c r="AC256" s="5">
        <v>95.137709999999998</v>
      </c>
      <c r="AD256" s="5">
        <v>7</v>
      </c>
      <c r="AE256" s="5">
        <v>1.0000000000000001E-5</v>
      </c>
      <c r="AF256" s="5">
        <v>0</v>
      </c>
      <c r="AG256" s="5">
        <v>0</v>
      </c>
      <c r="AH256" s="5">
        <v>28</v>
      </c>
      <c r="AI256" s="5">
        <v>0</v>
      </c>
      <c r="AJ256" s="5">
        <v>2</v>
      </c>
      <c r="AK256" s="5">
        <v>9</v>
      </c>
      <c r="AL256" s="5">
        <v>28</v>
      </c>
      <c r="AM256" s="5">
        <v>16</v>
      </c>
      <c r="AN256" s="5">
        <f t="shared" si="11"/>
        <v>0</v>
      </c>
    </row>
    <row r="257" spans="1:40">
      <c r="A257" s="15">
        <v>15000</v>
      </c>
      <c r="B257" s="1" t="s">
        <v>15</v>
      </c>
      <c r="C257">
        <v>1999</v>
      </c>
      <c r="D257">
        <v>3343.6</v>
      </c>
      <c r="E257" s="17">
        <v>6423</v>
      </c>
      <c r="F257" s="17"/>
      <c r="G257" s="17"/>
      <c r="H257" s="30">
        <v>10.8</v>
      </c>
      <c r="I257" s="9">
        <v>4.8066757707854144</v>
      </c>
      <c r="J257" s="15">
        <v>7.8</v>
      </c>
      <c r="L257" s="33">
        <v>1210300</v>
      </c>
      <c r="M257" s="8">
        <v>6.6</v>
      </c>
      <c r="N257">
        <v>5.4</v>
      </c>
      <c r="O257" s="9">
        <v>4.8499949709160859</v>
      </c>
      <c r="P257" s="5">
        <v>27809</v>
      </c>
      <c r="Q257" s="5">
        <v>56.6</v>
      </c>
      <c r="R257" s="5">
        <v>31383</v>
      </c>
      <c r="S257" s="27">
        <v>322.46552070917801</v>
      </c>
      <c r="U257" s="5"/>
      <c r="V257" s="5">
        <f t="shared" si="9"/>
        <v>2762.6208378088077</v>
      </c>
      <c r="W257" s="5">
        <f t="shared" si="10"/>
        <v>188.43219679277595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7</v>
      </c>
      <c r="AE257" s="5">
        <v>1.0000000000000001E-5</v>
      </c>
      <c r="AF257" s="5">
        <v>10</v>
      </c>
      <c r="AG257" s="5">
        <v>1.0000000000000001E-5</v>
      </c>
      <c r="AH257" s="5">
        <v>3</v>
      </c>
      <c r="AI257" s="5">
        <v>3</v>
      </c>
      <c r="AJ257" s="5">
        <v>2</v>
      </c>
      <c r="AK257" s="5">
        <v>0</v>
      </c>
      <c r="AL257" s="5">
        <v>0</v>
      </c>
      <c r="AM257" s="5">
        <v>5</v>
      </c>
      <c r="AN257" s="5">
        <f t="shared" si="11"/>
        <v>0</v>
      </c>
    </row>
    <row r="258" spans="1:40">
      <c r="A258" s="15">
        <v>15000</v>
      </c>
      <c r="B258" s="1" t="s">
        <v>15</v>
      </c>
      <c r="C258">
        <v>2000</v>
      </c>
      <c r="D258">
        <v>3593.2</v>
      </c>
      <c r="E258" s="13">
        <v>6423</v>
      </c>
      <c r="F258" s="13"/>
      <c r="G258" s="13"/>
      <c r="H258" s="30">
        <v>8.9</v>
      </c>
      <c r="I258" s="9">
        <v>5.0229198544695057</v>
      </c>
      <c r="J258" s="15">
        <v>8.1999999999999993</v>
      </c>
      <c r="L258" s="7">
        <v>1211497</v>
      </c>
      <c r="M258" s="8">
        <v>7.3</v>
      </c>
      <c r="N258">
        <v>4.2</v>
      </c>
      <c r="O258" s="9">
        <v>5.0558302057077844</v>
      </c>
      <c r="P258" s="5">
        <v>29404</v>
      </c>
      <c r="Q258">
        <v>55.2</v>
      </c>
      <c r="R258" s="5">
        <v>32605</v>
      </c>
      <c r="S258" s="27">
        <v>337.55311884211699</v>
      </c>
      <c r="U258" s="12">
        <v>-0.22201924006056706</v>
      </c>
      <c r="V258" s="5">
        <f t="shared" ref="V258:V321" si="12">(D258/L258)*1000000</f>
        <v>2965.9173732993149</v>
      </c>
      <c r="W258" s="5">
        <f t="shared" ref="W258:W321" si="13">L258/E258</f>
        <v>188.61855830608749</v>
      </c>
      <c r="X258" s="5">
        <v>0</v>
      </c>
      <c r="Y258" s="5">
        <v>0</v>
      </c>
      <c r="Z258" s="5">
        <v>0</v>
      </c>
      <c r="AA258" s="5">
        <v>70630000</v>
      </c>
      <c r="AB258" s="5">
        <v>106295476.28</v>
      </c>
      <c r="AC258" s="5">
        <v>711.01184999999998</v>
      </c>
      <c r="AD258" s="5">
        <v>1</v>
      </c>
      <c r="AE258" s="5">
        <v>0</v>
      </c>
      <c r="AF258" s="5">
        <v>0</v>
      </c>
      <c r="AG258" s="5">
        <v>0</v>
      </c>
      <c r="AH258" s="5">
        <v>4</v>
      </c>
      <c r="AI258" s="5">
        <v>0</v>
      </c>
      <c r="AJ258" s="5">
        <v>4</v>
      </c>
      <c r="AK258" s="5">
        <v>2</v>
      </c>
      <c r="AL258" s="5">
        <v>0</v>
      </c>
      <c r="AM258" s="5">
        <v>4</v>
      </c>
      <c r="AN258" s="5">
        <f t="shared" ref="AN258:AN321" si="14">IF(AF258&gt;20,1,0)</f>
        <v>0</v>
      </c>
    </row>
    <row r="259" spans="1:40">
      <c r="A259" s="15">
        <v>15000</v>
      </c>
      <c r="B259" s="1" t="s">
        <v>15</v>
      </c>
      <c r="C259">
        <v>2001</v>
      </c>
      <c r="D259">
        <v>3547.1</v>
      </c>
      <c r="E259" s="13">
        <v>6423</v>
      </c>
      <c r="F259" s="13"/>
      <c r="G259" s="13"/>
      <c r="H259" s="30">
        <v>11.4</v>
      </c>
      <c r="I259" s="9">
        <v>5.1078248757899489</v>
      </c>
      <c r="J259" s="15">
        <v>8.8000000000000007</v>
      </c>
      <c r="L259" s="7">
        <v>1225948</v>
      </c>
      <c r="M259" s="8">
        <v>7.6</v>
      </c>
      <c r="N259">
        <v>4.5</v>
      </c>
      <c r="O259" s="9">
        <v>5.133484368259726</v>
      </c>
      <c r="P259" s="5">
        <v>30347</v>
      </c>
      <c r="Q259">
        <v>55.5</v>
      </c>
      <c r="R259" s="5">
        <v>34047</v>
      </c>
      <c r="S259" s="27">
        <v>384.67401354702099</v>
      </c>
      <c r="U259" s="12">
        <v>-0.21163761468691095</v>
      </c>
      <c r="V259" s="5">
        <f t="shared" si="12"/>
        <v>2893.3527360051157</v>
      </c>
      <c r="W259" s="5">
        <f t="shared" si="13"/>
        <v>190.86844153822202</v>
      </c>
      <c r="X259" s="5">
        <v>0</v>
      </c>
      <c r="Y259" s="5">
        <v>0</v>
      </c>
      <c r="Z259" s="5">
        <v>0</v>
      </c>
      <c r="AA259" s="5">
        <v>30000</v>
      </c>
      <c r="AB259" s="5">
        <v>43899.69</v>
      </c>
      <c r="AC259" s="5">
        <v>0.29096</v>
      </c>
      <c r="AD259" s="5">
        <v>6</v>
      </c>
      <c r="AE259" s="5">
        <v>3.0000000000000001E-5</v>
      </c>
      <c r="AF259" s="5">
        <v>1</v>
      </c>
      <c r="AG259" s="5">
        <v>0</v>
      </c>
      <c r="AH259" s="5">
        <v>3</v>
      </c>
      <c r="AI259" s="5">
        <v>2</v>
      </c>
      <c r="AJ259" s="5">
        <v>3</v>
      </c>
      <c r="AK259" s="5">
        <v>1</v>
      </c>
      <c r="AL259" s="5">
        <v>0</v>
      </c>
      <c r="AM259" s="5">
        <v>5</v>
      </c>
      <c r="AN259" s="5">
        <f t="shared" si="14"/>
        <v>0</v>
      </c>
    </row>
    <row r="260" spans="1:40">
      <c r="A260" s="15">
        <v>15000</v>
      </c>
      <c r="B260" s="1" t="s">
        <v>15</v>
      </c>
      <c r="C260">
        <v>2002</v>
      </c>
      <c r="D260">
        <v>3653.9</v>
      </c>
      <c r="E260" s="13">
        <v>6423</v>
      </c>
      <c r="F260" s="13"/>
      <c r="G260" s="13"/>
      <c r="H260" s="30">
        <v>11.3</v>
      </c>
      <c r="I260" s="9">
        <v>5.1247822145372934</v>
      </c>
      <c r="J260" s="15">
        <v>9.4</v>
      </c>
      <c r="L260" s="7">
        <v>1239613</v>
      </c>
      <c r="M260" s="8">
        <v>8</v>
      </c>
      <c r="N260">
        <v>4.2</v>
      </c>
      <c r="O260" s="9">
        <v>5.137706545392458</v>
      </c>
      <c r="P260" s="5">
        <v>31425</v>
      </c>
      <c r="Q260">
        <v>57.9</v>
      </c>
      <c r="R260" s="5">
        <v>34278</v>
      </c>
      <c r="S260" s="27">
        <v>466.05983696865002</v>
      </c>
      <c r="U260" s="5">
        <v>-0.24388381380401661</v>
      </c>
      <c r="V260" s="5">
        <f t="shared" si="12"/>
        <v>2947.6134890485982</v>
      </c>
      <c r="W260" s="5">
        <f t="shared" si="13"/>
        <v>192.99595204732992</v>
      </c>
      <c r="X260" s="5">
        <v>236630</v>
      </c>
      <c r="Y260" s="5">
        <v>340876.74</v>
      </c>
      <c r="Z260" s="5">
        <v>0.44736999999999999</v>
      </c>
      <c r="AA260" s="5">
        <v>2788000</v>
      </c>
      <c r="AB260" s="5">
        <v>4016246.23</v>
      </c>
      <c r="AC260" s="5">
        <v>30.52045</v>
      </c>
      <c r="AD260" s="5">
        <v>3</v>
      </c>
      <c r="AE260" s="5">
        <v>2.0000000000000002E-5</v>
      </c>
      <c r="AF260" s="5">
        <v>2</v>
      </c>
      <c r="AG260" s="5">
        <v>1.0000000000000001E-5</v>
      </c>
      <c r="AH260" s="5">
        <v>3</v>
      </c>
      <c r="AI260" s="5">
        <v>3</v>
      </c>
      <c r="AJ260" s="5">
        <v>3</v>
      </c>
      <c r="AK260" s="5">
        <v>1</v>
      </c>
      <c r="AL260" s="5">
        <v>1</v>
      </c>
      <c r="AM260" s="5">
        <v>12</v>
      </c>
      <c r="AN260" s="5">
        <f t="shared" si="14"/>
        <v>0</v>
      </c>
    </row>
    <row r="261" spans="1:40">
      <c r="A261" s="15">
        <v>15000</v>
      </c>
      <c r="B261" s="1" t="s">
        <v>15</v>
      </c>
      <c r="C261">
        <v>2003</v>
      </c>
      <c r="D261">
        <v>3944.1</v>
      </c>
      <c r="E261" s="17">
        <v>6423</v>
      </c>
      <c r="F261" s="17"/>
      <c r="G261" s="17"/>
      <c r="H261" s="30">
        <v>9.3000000000000007</v>
      </c>
      <c r="I261" s="9">
        <v>5.1601839564556222</v>
      </c>
      <c r="J261" s="15">
        <v>9.8000000000000007</v>
      </c>
      <c r="L261" s="7">
        <v>1251154</v>
      </c>
      <c r="M261" s="8">
        <v>8.9</v>
      </c>
      <c r="N261">
        <v>4.0999999999999996</v>
      </c>
      <c r="O261" s="9">
        <v>5.1732699680044902</v>
      </c>
      <c r="P261" s="5">
        <v>32603</v>
      </c>
      <c r="Q261">
        <v>58.3</v>
      </c>
      <c r="R261" s="5">
        <v>35394</v>
      </c>
      <c r="S261" s="27">
        <v>508.74147414753998</v>
      </c>
      <c r="U261" s="12">
        <v>-0.25913353968025671</v>
      </c>
      <c r="V261" s="5">
        <f t="shared" si="12"/>
        <v>3152.3697322631747</v>
      </c>
      <c r="W261" s="5">
        <f t="shared" si="13"/>
        <v>194.79277596138877</v>
      </c>
      <c r="X261" s="5">
        <v>1215000</v>
      </c>
      <c r="Y261" s="5">
        <v>1711264.64</v>
      </c>
      <c r="Z261" s="5">
        <v>12.678649999999999</v>
      </c>
      <c r="AA261" s="5">
        <v>10000</v>
      </c>
      <c r="AB261" s="5">
        <v>14084.48</v>
      </c>
      <c r="AC261" s="5">
        <v>0.10453</v>
      </c>
      <c r="AD261" s="5">
        <v>9</v>
      </c>
      <c r="AE261" s="5">
        <v>5.0000000000000002E-5</v>
      </c>
      <c r="AF261" s="5">
        <v>3</v>
      </c>
      <c r="AG261" s="5">
        <v>2.0000000000000002E-5</v>
      </c>
      <c r="AH261" s="5">
        <v>6</v>
      </c>
      <c r="AI261" s="5">
        <v>6</v>
      </c>
      <c r="AJ261" s="5">
        <v>6</v>
      </c>
      <c r="AK261" s="5">
        <v>6</v>
      </c>
      <c r="AL261" s="5">
        <v>3</v>
      </c>
      <c r="AM261" s="5">
        <v>9</v>
      </c>
      <c r="AN261" s="5">
        <f t="shared" si="14"/>
        <v>0</v>
      </c>
    </row>
    <row r="262" spans="1:40">
      <c r="A262" s="15">
        <v>15000</v>
      </c>
      <c r="B262" s="1" t="s">
        <v>15</v>
      </c>
      <c r="C262">
        <v>2004</v>
      </c>
      <c r="D262">
        <v>4382.2</v>
      </c>
      <c r="E262" s="13">
        <v>6423</v>
      </c>
      <c r="F262" s="13"/>
      <c r="G262" s="13"/>
      <c r="H262" s="30">
        <v>8.6</v>
      </c>
      <c r="I262" s="9">
        <v>5.414242446972537</v>
      </c>
      <c r="J262" s="15">
        <v>9.9</v>
      </c>
      <c r="L262" s="7">
        <v>1273569</v>
      </c>
      <c r="M262" s="8">
        <v>9.4</v>
      </c>
      <c r="N262">
        <v>3.4</v>
      </c>
      <c r="O262" s="9">
        <v>5.4276534626352069</v>
      </c>
      <c r="P262" s="5">
        <v>34531</v>
      </c>
      <c r="Q262" s="5">
        <v>60.6</v>
      </c>
      <c r="R262" s="5">
        <v>33593</v>
      </c>
      <c r="S262" s="27">
        <v>724.28526401766601</v>
      </c>
      <c r="T262" s="5"/>
      <c r="U262" s="12">
        <v>-0.3265942857325263</v>
      </c>
      <c r="V262" s="5">
        <f t="shared" si="12"/>
        <v>3440.8814913051428</v>
      </c>
      <c r="W262" s="5">
        <f t="shared" si="13"/>
        <v>198.28257823446987</v>
      </c>
      <c r="X262" s="5">
        <v>750000</v>
      </c>
      <c r="Y262" s="5">
        <v>1028935.21</v>
      </c>
      <c r="Z262" s="5">
        <v>6.4240199999999996</v>
      </c>
      <c r="AA262" s="5">
        <v>80550200</v>
      </c>
      <c r="AB262" s="5">
        <v>110507915.86</v>
      </c>
      <c r="AC262" s="5">
        <v>127.42325</v>
      </c>
      <c r="AD262" s="5">
        <v>5</v>
      </c>
      <c r="AE262" s="5">
        <v>4.0000000000000003E-5</v>
      </c>
      <c r="AF262" s="5">
        <v>4</v>
      </c>
      <c r="AG262" s="5">
        <v>2.0000000000000002E-5</v>
      </c>
      <c r="AH262" s="5">
        <v>5</v>
      </c>
      <c r="AI262" s="5">
        <v>4</v>
      </c>
      <c r="AJ262" s="5">
        <v>5</v>
      </c>
      <c r="AK262" s="5">
        <v>1</v>
      </c>
      <c r="AL262" s="5">
        <v>1</v>
      </c>
      <c r="AM262" s="5">
        <v>11</v>
      </c>
      <c r="AN262" s="5">
        <f t="shared" si="14"/>
        <v>0</v>
      </c>
    </row>
    <row r="263" spans="1:40">
      <c r="A263" s="15">
        <v>15000</v>
      </c>
      <c r="B263" s="1" t="s">
        <v>15</v>
      </c>
      <c r="C263">
        <v>2005</v>
      </c>
      <c r="D263">
        <v>4852.8999999999996</v>
      </c>
      <c r="E263" s="13">
        <v>6423</v>
      </c>
      <c r="F263" s="13"/>
      <c r="G263" s="13"/>
      <c r="H263" s="30">
        <v>8.6</v>
      </c>
      <c r="I263" s="9">
        <v>5.4585811282302599</v>
      </c>
      <c r="J263" s="15">
        <v>10.5</v>
      </c>
      <c r="L263" s="7">
        <v>1292729</v>
      </c>
      <c r="M263" s="8">
        <v>10.5</v>
      </c>
      <c r="N263">
        <v>2.9</v>
      </c>
      <c r="O263" s="9">
        <v>5.467371716185025</v>
      </c>
      <c r="P263" s="5">
        <v>36594</v>
      </c>
      <c r="Q263" s="5">
        <v>59.8</v>
      </c>
      <c r="R263" s="5">
        <v>34512</v>
      </c>
      <c r="S263" s="27">
        <v>780.48830760710996</v>
      </c>
      <c r="T263" s="5">
        <v>2412.5</v>
      </c>
      <c r="U263" s="12">
        <v>-0.37402418422563416</v>
      </c>
      <c r="V263" s="5">
        <f t="shared" si="12"/>
        <v>3753.9963905814752</v>
      </c>
      <c r="W263" s="5">
        <f t="shared" si="13"/>
        <v>201.26560797135295</v>
      </c>
      <c r="X263" s="5">
        <v>0</v>
      </c>
      <c r="Y263" s="5">
        <v>0</v>
      </c>
      <c r="Z263" s="5">
        <v>0</v>
      </c>
      <c r="AA263" s="5">
        <v>150000</v>
      </c>
      <c r="AB263" s="5">
        <v>199043.38</v>
      </c>
      <c r="AC263" s="5">
        <v>2.5509900000000001</v>
      </c>
      <c r="AD263" s="5">
        <v>7</v>
      </c>
      <c r="AE263" s="5">
        <v>1.0000000000000001E-5</v>
      </c>
      <c r="AF263" s="5">
        <v>1</v>
      </c>
      <c r="AG263" s="5">
        <v>0</v>
      </c>
      <c r="AH263" s="5">
        <v>4</v>
      </c>
      <c r="AI263" s="5">
        <v>1</v>
      </c>
      <c r="AJ263" s="5">
        <v>4</v>
      </c>
      <c r="AK263" s="5">
        <v>2</v>
      </c>
      <c r="AL263" s="5">
        <v>0</v>
      </c>
      <c r="AM263" s="5">
        <v>7</v>
      </c>
      <c r="AN263" s="5">
        <f t="shared" si="14"/>
        <v>0</v>
      </c>
    </row>
    <row r="264" spans="1:40">
      <c r="A264" s="15">
        <v>15000</v>
      </c>
      <c r="B264" s="1" t="s">
        <v>15</v>
      </c>
      <c r="C264">
        <v>2006</v>
      </c>
      <c r="D264">
        <v>5283.2</v>
      </c>
      <c r="E264" s="13">
        <v>6423</v>
      </c>
      <c r="F264" s="13"/>
      <c r="G264" s="13"/>
      <c r="H264" s="30">
        <v>9.1999999999999993</v>
      </c>
      <c r="I264" s="9">
        <v>5.4821873041617151</v>
      </c>
      <c r="J264" s="15">
        <v>11</v>
      </c>
      <c r="L264" s="7">
        <v>1309731</v>
      </c>
      <c r="M264" s="8">
        <v>12.1</v>
      </c>
      <c r="N264">
        <v>2.6</v>
      </c>
      <c r="O264" s="9">
        <v>5.49224809786622</v>
      </c>
      <c r="P264" s="5">
        <v>38711</v>
      </c>
      <c r="Q264" s="5">
        <v>59.9</v>
      </c>
      <c r="R264" s="5">
        <v>35021</v>
      </c>
      <c r="S264" s="27">
        <v>623.88876978767303</v>
      </c>
      <c r="T264" s="5">
        <v>2641</v>
      </c>
      <c r="U264" s="12">
        <v>-0.38109927545300848</v>
      </c>
      <c r="V264" s="5">
        <f t="shared" si="12"/>
        <v>4033.8054150050657</v>
      </c>
      <c r="W264" s="5">
        <f t="shared" si="13"/>
        <v>203.91265763661841</v>
      </c>
      <c r="X264" s="5">
        <v>50000</v>
      </c>
      <c r="Y264" s="5">
        <v>64274.42</v>
      </c>
      <c r="Z264" s="5">
        <v>0.37911</v>
      </c>
      <c r="AA264" s="5">
        <v>73000500</v>
      </c>
      <c r="AB264" s="5">
        <v>93841303.189999998</v>
      </c>
      <c r="AC264" s="5">
        <v>177625.32047000001</v>
      </c>
      <c r="AD264" s="5">
        <v>107</v>
      </c>
      <c r="AE264" s="5">
        <v>0.1893</v>
      </c>
      <c r="AF264" s="5">
        <v>7</v>
      </c>
      <c r="AG264" s="5">
        <v>1.1E-4</v>
      </c>
      <c r="AH264" s="5">
        <v>7</v>
      </c>
      <c r="AI264" s="5">
        <v>2</v>
      </c>
      <c r="AJ264" s="5">
        <v>7</v>
      </c>
      <c r="AK264" s="5">
        <v>1</v>
      </c>
      <c r="AL264" s="5">
        <v>5</v>
      </c>
      <c r="AM264" s="5">
        <v>12</v>
      </c>
      <c r="AN264" s="5">
        <f t="shared" si="14"/>
        <v>0</v>
      </c>
    </row>
    <row r="265" spans="1:40">
      <c r="A265" s="15">
        <v>15000</v>
      </c>
      <c r="B265" s="1" t="s">
        <v>15</v>
      </c>
      <c r="C265">
        <v>2007</v>
      </c>
      <c r="D265">
        <v>5575.3</v>
      </c>
      <c r="E265" s="13">
        <v>6423</v>
      </c>
      <c r="F265" s="13"/>
      <c r="G265" s="13"/>
      <c r="H265" s="30">
        <v>7.5</v>
      </c>
      <c r="I265" s="9">
        <v>5.4944367416427511</v>
      </c>
      <c r="J265" s="15">
        <v>12.3</v>
      </c>
      <c r="L265" s="7">
        <v>1315675</v>
      </c>
      <c r="M265" s="5">
        <v>12.9</v>
      </c>
      <c r="N265">
        <v>2.8</v>
      </c>
      <c r="O265" s="9">
        <v>5.5072208788313697</v>
      </c>
      <c r="P265" s="5">
        <v>40605</v>
      </c>
      <c r="Q265" s="5">
        <v>60.1</v>
      </c>
      <c r="R265" s="5">
        <v>36404</v>
      </c>
      <c r="S265" s="27">
        <v>555.95683679905198</v>
      </c>
      <c r="T265" s="5">
        <v>2714</v>
      </c>
      <c r="U265" s="12">
        <v>-0.37676874253628567</v>
      </c>
      <c r="V265" s="5">
        <f t="shared" si="12"/>
        <v>4237.5966709103695</v>
      </c>
      <c r="W265" s="5">
        <f t="shared" si="13"/>
        <v>204.83808189319632</v>
      </c>
      <c r="X265" s="5">
        <v>1000000</v>
      </c>
      <c r="Y265" s="5">
        <v>1249888.98</v>
      </c>
      <c r="Z265" s="5">
        <v>1.3907799999999999</v>
      </c>
      <c r="AA265" s="5">
        <v>61141</v>
      </c>
      <c r="AB265" s="5">
        <v>76419.460000000006</v>
      </c>
      <c r="AC265" s="5">
        <v>0.44124999999999998</v>
      </c>
      <c r="AD265" s="5">
        <v>5</v>
      </c>
      <c r="AE265" s="5">
        <v>1.0000000000000001E-5</v>
      </c>
      <c r="AF265" s="5">
        <v>0</v>
      </c>
      <c r="AG265" s="5">
        <v>0</v>
      </c>
      <c r="AH265" s="5">
        <v>8</v>
      </c>
      <c r="AI265" s="5">
        <v>0</v>
      </c>
      <c r="AJ265" s="5">
        <v>1</v>
      </c>
      <c r="AK265" s="5">
        <v>1</v>
      </c>
      <c r="AL265" s="5">
        <v>8</v>
      </c>
      <c r="AM265" s="5">
        <v>5</v>
      </c>
      <c r="AN265" s="5">
        <f t="shared" si="14"/>
        <v>0</v>
      </c>
    </row>
    <row r="266" spans="1:40">
      <c r="A266" s="15">
        <v>15000</v>
      </c>
      <c r="B266" s="1" t="s">
        <v>15</v>
      </c>
      <c r="C266">
        <v>2008</v>
      </c>
      <c r="D266">
        <v>5562.8</v>
      </c>
      <c r="E266" s="13">
        <v>6423</v>
      </c>
      <c r="F266" s="13"/>
      <c r="G266" s="13"/>
      <c r="H266" s="30">
        <v>9.9</v>
      </c>
      <c r="I266" s="9">
        <v>5.2184602596556546</v>
      </c>
      <c r="J266" s="15">
        <v>13.4</v>
      </c>
      <c r="L266" s="7">
        <v>1332213</v>
      </c>
      <c r="M266" s="8">
        <v>11.9</v>
      </c>
      <c r="N266">
        <v>4.3</v>
      </c>
      <c r="O266" s="9">
        <v>5.232348559765712</v>
      </c>
      <c r="P266" s="5">
        <v>42080</v>
      </c>
      <c r="Q266" s="5">
        <v>59.1</v>
      </c>
      <c r="R266" s="5">
        <v>36801</v>
      </c>
      <c r="S266" s="27">
        <v>365.35171257694498</v>
      </c>
      <c r="T266" s="5">
        <v>2755</v>
      </c>
      <c r="U266" s="12">
        <v>-0.30434359072852935</v>
      </c>
      <c r="V266" s="5">
        <f t="shared" si="12"/>
        <v>4175.6085550884136</v>
      </c>
      <c r="W266" s="5">
        <f t="shared" si="13"/>
        <v>207.41289117234936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1</v>
      </c>
      <c r="AE266" s="5">
        <v>0</v>
      </c>
      <c r="AF266" s="5">
        <v>3</v>
      </c>
      <c r="AG266" s="5">
        <v>5.0000000000000002E-5</v>
      </c>
      <c r="AH266" s="5">
        <v>3</v>
      </c>
      <c r="AI266" s="5">
        <v>3</v>
      </c>
      <c r="AJ266" s="5">
        <v>1</v>
      </c>
      <c r="AK266" s="5">
        <v>0</v>
      </c>
      <c r="AL266" s="5">
        <v>0</v>
      </c>
      <c r="AM266" s="5">
        <v>2</v>
      </c>
      <c r="AN266" s="5">
        <f t="shared" si="14"/>
        <v>0</v>
      </c>
    </row>
    <row r="267" spans="1:40">
      <c r="A267" s="15">
        <v>15000</v>
      </c>
      <c r="B267" s="1" t="s">
        <v>15</v>
      </c>
      <c r="C267">
        <v>2009</v>
      </c>
      <c r="D267">
        <v>5337</v>
      </c>
      <c r="E267" s="13">
        <v>6423</v>
      </c>
      <c r="F267" s="13"/>
      <c r="G267" s="13"/>
      <c r="H267" s="30">
        <v>12.5</v>
      </c>
      <c r="I267" s="9">
        <v>5.1018981546370687</v>
      </c>
      <c r="J267" s="15">
        <v>14.3</v>
      </c>
      <c r="L267" s="7">
        <v>1346717</v>
      </c>
      <c r="M267" s="8">
        <v>9.5</v>
      </c>
      <c r="N267">
        <v>7.2</v>
      </c>
      <c r="O267" s="9">
        <v>5.1419942025673011</v>
      </c>
      <c r="P267" s="5">
        <v>41352</v>
      </c>
      <c r="Q267" s="5">
        <v>59.5</v>
      </c>
      <c r="R267" s="5">
        <v>37104</v>
      </c>
      <c r="S267" s="27">
        <v>218.55399744509199</v>
      </c>
      <c r="T267" s="5">
        <v>2427.5</v>
      </c>
      <c r="U267" s="12">
        <v>-0.33961088363898212</v>
      </c>
      <c r="V267" s="5">
        <f t="shared" si="12"/>
        <v>3962.9706909469469</v>
      </c>
      <c r="W267" s="5">
        <f t="shared" si="13"/>
        <v>209.67102600031137</v>
      </c>
      <c r="X267" s="5">
        <v>1000000</v>
      </c>
      <c r="Y267" s="5">
        <v>1207971.03</v>
      </c>
      <c r="Z267" s="5">
        <v>6.7926500000000001</v>
      </c>
      <c r="AA267" s="5">
        <v>5000</v>
      </c>
      <c r="AB267" s="5">
        <v>6039.86</v>
      </c>
      <c r="AC267" s="5">
        <v>3.3959999999999997E-2</v>
      </c>
      <c r="AD267" s="5">
        <v>3</v>
      </c>
      <c r="AE267" s="5">
        <v>2.0000000000000002E-5</v>
      </c>
      <c r="AF267" s="5">
        <v>4</v>
      </c>
      <c r="AG267" s="5">
        <v>3.0000000000000001E-5</v>
      </c>
      <c r="AH267" s="5">
        <v>5</v>
      </c>
      <c r="AI267" s="5">
        <v>3</v>
      </c>
      <c r="AJ267" s="5">
        <v>5</v>
      </c>
      <c r="AK267" s="5">
        <v>1</v>
      </c>
      <c r="AL267" s="5">
        <v>1</v>
      </c>
      <c r="AM267" s="5">
        <v>8</v>
      </c>
      <c r="AN267" s="5">
        <f t="shared" si="14"/>
        <v>0</v>
      </c>
    </row>
    <row r="268" spans="1:40">
      <c r="A268" s="15">
        <v>15000</v>
      </c>
      <c r="B268" s="1" t="s">
        <v>15</v>
      </c>
      <c r="C268">
        <v>2010</v>
      </c>
      <c r="D268">
        <v>5593.1</v>
      </c>
      <c r="E268" s="13">
        <v>6423</v>
      </c>
      <c r="F268" s="13"/>
      <c r="G268" s="13">
        <v>241</v>
      </c>
      <c r="H268" s="30">
        <v>12.4</v>
      </c>
      <c r="I268" s="9">
        <v>5.0278960894494862</v>
      </c>
      <c r="J268" s="15">
        <v>14.3</v>
      </c>
      <c r="L268" s="23">
        <v>1363963</v>
      </c>
      <c r="M268" s="8">
        <v>8.6999999999999993</v>
      </c>
      <c r="N268">
        <v>6.9</v>
      </c>
      <c r="O268" s="9">
        <v>5.0239214320065537</v>
      </c>
      <c r="P268" s="5">
        <v>41921</v>
      </c>
      <c r="Q268" s="5">
        <v>56.1</v>
      </c>
      <c r="R268" s="5">
        <v>36363</v>
      </c>
      <c r="S268" s="27">
        <v>285.37315372388099</v>
      </c>
      <c r="T268" s="5">
        <v>2481.25</v>
      </c>
      <c r="U268" s="12">
        <v>-0.32489610965198756</v>
      </c>
      <c r="V268" s="5">
        <f t="shared" si="12"/>
        <v>4100.6244304280981</v>
      </c>
      <c r="W268" s="5">
        <f t="shared" si="13"/>
        <v>212.35606414448077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6</v>
      </c>
      <c r="AE268" s="5">
        <v>3.0000000000000001E-5</v>
      </c>
      <c r="AF268" s="5">
        <v>0</v>
      </c>
      <c r="AG268" s="5">
        <v>0</v>
      </c>
      <c r="AH268" s="5">
        <v>11</v>
      </c>
      <c r="AI268" s="5">
        <v>0</v>
      </c>
      <c r="AJ268" s="5">
        <v>11</v>
      </c>
      <c r="AK268" s="5">
        <v>0</v>
      </c>
      <c r="AL268" s="5">
        <v>0</v>
      </c>
      <c r="AM268" s="5">
        <v>3</v>
      </c>
      <c r="AN268" s="5">
        <f t="shared" si="14"/>
        <v>0</v>
      </c>
    </row>
    <row r="269" spans="1:40">
      <c r="A269" s="15">
        <v>15000</v>
      </c>
      <c r="B269" s="1" t="s">
        <v>15</v>
      </c>
      <c r="C269">
        <v>2011</v>
      </c>
      <c r="D269">
        <v>5975.4</v>
      </c>
      <c r="E269" s="13">
        <v>6423</v>
      </c>
      <c r="F269" s="13"/>
      <c r="G269" s="13">
        <v>274</v>
      </c>
      <c r="H269" s="30">
        <v>12.1</v>
      </c>
      <c r="I269" s="9">
        <v>5.2943512015843206</v>
      </c>
      <c r="J269" s="15">
        <v>14.4</v>
      </c>
      <c r="L269" s="23">
        <v>1379329</v>
      </c>
      <c r="M269" s="8">
        <v>8.8000000000000007</v>
      </c>
      <c r="N269">
        <v>6.8</v>
      </c>
      <c r="O269" s="9">
        <v>5.2855583907701691</v>
      </c>
      <c r="P269" s="5">
        <v>43532</v>
      </c>
      <c r="Q269" s="5">
        <v>55.4</v>
      </c>
      <c r="R269" s="5">
        <v>35945</v>
      </c>
      <c r="S269" s="27">
        <v>278.54211450968597</v>
      </c>
      <c r="T269" s="5">
        <v>2643.25</v>
      </c>
      <c r="U269" s="12">
        <v>-0.41066273990455293</v>
      </c>
      <c r="V269" s="5">
        <f t="shared" si="12"/>
        <v>4332.1064082608282</v>
      </c>
      <c r="W269" s="5">
        <f t="shared" si="13"/>
        <v>214.74840417250505</v>
      </c>
      <c r="X269" s="5">
        <v>0</v>
      </c>
      <c r="Y269" s="5">
        <v>0</v>
      </c>
      <c r="Z269" s="5">
        <v>0</v>
      </c>
      <c r="AA269" s="5">
        <v>16735000</v>
      </c>
      <c r="AB269" s="5">
        <v>19280561.600000001</v>
      </c>
      <c r="AC269" s="5">
        <v>121.50539000000001</v>
      </c>
      <c r="AD269" s="5">
        <v>7</v>
      </c>
      <c r="AE269" s="5">
        <v>1.0000000000000001E-5</v>
      </c>
      <c r="AF269" s="5">
        <v>1</v>
      </c>
      <c r="AG269" s="5">
        <v>1.0000000000000001E-5</v>
      </c>
      <c r="AH269" s="5">
        <v>1</v>
      </c>
      <c r="AI269" s="5">
        <v>1</v>
      </c>
      <c r="AJ269" s="5">
        <v>1</v>
      </c>
      <c r="AK269" s="5">
        <v>1</v>
      </c>
      <c r="AL269" s="5">
        <v>0</v>
      </c>
      <c r="AM269" s="5">
        <v>12</v>
      </c>
      <c r="AN269" s="5">
        <f t="shared" si="14"/>
        <v>0</v>
      </c>
    </row>
    <row r="270" spans="1:40">
      <c r="A270" s="15">
        <v>15000</v>
      </c>
      <c r="B270" s="1" t="s">
        <v>15</v>
      </c>
      <c r="C270">
        <v>2012</v>
      </c>
      <c r="D270">
        <v>6484.8</v>
      </c>
      <c r="E270" s="13">
        <v>6423</v>
      </c>
      <c r="F270" s="13"/>
      <c r="G270" s="13">
        <v>301</v>
      </c>
      <c r="H270" s="30">
        <v>13.8</v>
      </c>
      <c r="I270" s="9">
        <v>5.291996415188442</v>
      </c>
      <c r="J270" s="15">
        <v>14.9</v>
      </c>
      <c r="L270" s="23">
        <v>1394804</v>
      </c>
      <c r="M270" s="8">
        <v>9</v>
      </c>
      <c r="N270">
        <v>6</v>
      </c>
      <c r="O270" s="9">
        <v>5.2939675584811523</v>
      </c>
      <c r="P270" s="5">
        <v>44778</v>
      </c>
      <c r="Q270" s="5">
        <v>57.2</v>
      </c>
      <c r="R270" s="5">
        <v>36094</v>
      </c>
      <c r="S270" s="27">
        <v>274.80386612611102</v>
      </c>
      <c r="T270" s="5">
        <v>2718.5</v>
      </c>
      <c r="U270" s="12">
        <v>-0.59599376327769915</v>
      </c>
      <c r="V270" s="5">
        <f t="shared" si="12"/>
        <v>4649.2553792504177</v>
      </c>
      <c r="W270" s="5">
        <f t="shared" si="13"/>
        <v>217.15771446364627</v>
      </c>
      <c r="X270" s="5">
        <v>1112000</v>
      </c>
      <c r="Y270" s="5">
        <v>1255171.23</v>
      </c>
      <c r="Z270" s="5">
        <v>6.6430199999999999</v>
      </c>
      <c r="AA270" s="5">
        <v>136000</v>
      </c>
      <c r="AB270" s="5">
        <v>153510.16</v>
      </c>
      <c r="AC270" s="5">
        <v>32.957990000000002</v>
      </c>
      <c r="AD270" s="5">
        <v>6</v>
      </c>
      <c r="AE270" s="5">
        <v>1.0000000000000001E-5</v>
      </c>
      <c r="AF270" s="5">
        <v>1</v>
      </c>
      <c r="AG270" s="5">
        <v>1.0000000000000001E-5</v>
      </c>
      <c r="AH270" s="5">
        <v>4</v>
      </c>
      <c r="AI270" s="5">
        <v>1</v>
      </c>
      <c r="AJ270" s="5">
        <v>4</v>
      </c>
      <c r="AK270" s="5">
        <v>3</v>
      </c>
      <c r="AL270" s="5">
        <v>1</v>
      </c>
      <c r="AM270" s="5">
        <v>14</v>
      </c>
      <c r="AN270" s="5">
        <f t="shared" si="14"/>
        <v>0</v>
      </c>
    </row>
    <row r="271" spans="1:40">
      <c r="A271" s="15">
        <v>15000</v>
      </c>
      <c r="B271" s="1" t="s">
        <v>15</v>
      </c>
      <c r="C271">
        <v>2013</v>
      </c>
      <c r="D271">
        <v>6683</v>
      </c>
      <c r="E271" s="17">
        <v>6423</v>
      </c>
      <c r="F271" s="17"/>
      <c r="G271" s="17">
        <v>260</v>
      </c>
      <c r="H271" s="30">
        <v>10.6</v>
      </c>
      <c r="I271" s="9">
        <v>5.2909466468388997</v>
      </c>
      <c r="J271" s="15">
        <v>14.9</v>
      </c>
      <c r="L271" s="23">
        <v>1408243</v>
      </c>
      <c r="M271" s="8">
        <v>9.6</v>
      </c>
      <c r="N271">
        <v>4.9000000000000004</v>
      </c>
      <c r="O271" s="9">
        <v>5.2973719614013453</v>
      </c>
      <c r="P271" s="5">
        <v>44961</v>
      </c>
      <c r="Q271" s="5">
        <v>57.3</v>
      </c>
      <c r="R271" s="5">
        <v>36343</v>
      </c>
      <c r="S271" s="27">
        <v>322.00634555589602</v>
      </c>
      <c r="T271" s="5">
        <v>2708</v>
      </c>
      <c r="U271" s="12">
        <v>-0.57284639505398893</v>
      </c>
      <c r="V271" s="5">
        <f t="shared" si="12"/>
        <v>4745.6298380322141</v>
      </c>
      <c r="W271" s="5">
        <f t="shared" si="13"/>
        <v>219.25003892262183</v>
      </c>
      <c r="X271" s="5">
        <v>4000</v>
      </c>
      <c r="Y271" s="5">
        <v>4449.82</v>
      </c>
      <c r="Z271" s="5">
        <v>6.386E-2</v>
      </c>
      <c r="AA271" s="5">
        <v>114599</v>
      </c>
      <c r="AB271" s="5">
        <v>127486.38</v>
      </c>
      <c r="AC271" s="5">
        <v>0.64142999999999994</v>
      </c>
      <c r="AD271" s="5">
        <v>7</v>
      </c>
      <c r="AE271" s="5">
        <v>1.0000000000000001E-5</v>
      </c>
      <c r="AF271" s="5">
        <v>5</v>
      </c>
      <c r="AG271" s="5">
        <v>5.0000000000000002E-5</v>
      </c>
      <c r="AH271" s="5">
        <v>6</v>
      </c>
      <c r="AI271" s="5">
        <v>6</v>
      </c>
      <c r="AJ271" s="5">
        <v>4</v>
      </c>
      <c r="AK271" s="5">
        <v>1</v>
      </c>
      <c r="AL271" s="5">
        <v>1</v>
      </c>
      <c r="AM271" s="5">
        <v>27</v>
      </c>
      <c r="AN271" s="5">
        <f t="shared" si="14"/>
        <v>0</v>
      </c>
    </row>
    <row r="272" spans="1:40">
      <c r="A272" s="15">
        <v>15000</v>
      </c>
      <c r="B272" s="1" t="s">
        <v>15</v>
      </c>
      <c r="C272">
        <v>2014</v>
      </c>
      <c r="D272">
        <v>7051.1</v>
      </c>
      <c r="E272" s="13">
        <v>6423</v>
      </c>
      <c r="F272" s="13"/>
      <c r="G272" s="13">
        <v>246</v>
      </c>
      <c r="H272" s="30">
        <v>10.8</v>
      </c>
      <c r="I272" s="9">
        <v>5.4437047098846714</v>
      </c>
      <c r="J272" s="15">
        <v>15.8</v>
      </c>
      <c r="L272" s="23">
        <v>1414538</v>
      </c>
      <c r="M272" s="8">
        <v>10</v>
      </c>
      <c r="N272">
        <v>4.4000000000000004</v>
      </c>
      <c r="O272" s="9">
        <v>5.4514925675769961</v>
      </c>
      <c r="P272" s="5">
        <v>47257</v>
      </c>
      <c r="Q272" s="5">
        <v>58.4</v>
      </c>
      <c r="R272" s="5">
        <v>36574</v>
      </c>
      <c r="S272" s="27">
        <v>252.49434063610599</v>
      </c>
      <c r="T272" s="5">
        <v>2795.5</v>
      </c>
      <c r="U272" s="12">
        <v>-0.58903568768037506</v>
      </c>
      <c r="V272" s="5">
        <f t="shared" si="12"/>
        <v>4984.7370660950783</v>
      </c>
      <c r="W272" s="5">
        <f t="shared" si="13"/>
        <v>220.23011054024599</v>
      </c>
      <c r="X272" s="5">
        <v>0</v>
      </c>
      <c r="Y272" s="5">
        <v>0</v>
      </c>
      <c r="Z272" s="5">
        <v>0</v>
      </c>
      <c r="AA272" s="5">
        <v>14610000</v>
      </c>
      <c r="AB272" s="5">
        <v>15993541.220000001</v>
      </c>
      <c r="AC272" s="5">
        <v>226.05742000000001</v>
      </c>
      <c r="AD272" s="5">
        <v>1</v>
      </c>
      <c r="AE272" s="5">
        <v>0</v>
      </c>
      <c r="AF272" s="5">
        <v>0</v>
      </c>
      <c r="AG272" s="5">
        <v>0</v>
      </c>
      <c r="AH272" s="5">
        <v>3</v>
      </c>
      <c r="AI272" s="5">
        <v>0</v>
      </c>
      <c r="AJ272" s="5">
        <v>3</v>
      </c>
      <c r="AK272" s="5">
        <v>1</v>
      </c>
      <c r="AL272" s="5">
        <v>0</v>
      </c>
      <c r="AM272" s="5">
        <v>4</v>
      </c>
      <c r="AN272" s="5">
        <f t="shared" si="14"/>
        <v>0</v>
      </c>
    </row>
    <row r="273" spans="1:40">
      <c r="A273" s="15">
        <v>15000</v>
      </c>
      <c r="B273" s="1" t="s">
        <v>15</v>
      </c>
      <c r="C273">
        <v>2015</v>
      </c>
      <c r="D273">
        <v>7433</v>
      </c>
      <c r="E273" s="13">
        <v>6423</v>
      </c>
      <c r="F273" s="13"/>
      <c r="G273" s="13">
        <v>228</v>
      </c>
      <c r="H273" s="30">
        <v>10.9</v>
      </c>
      <c r="I273" s="9">
        <v>5.4389238289413342</v>
      </c>
      <c r="J273" s="15">
        <v>15.6</v>
      </c>
      <c r="L273" s="23">
        <v>1422052</v>
      </c>
      <c r="M273" s="8">
        <v>11.1</v>
      </c>
      <c r="N273">
        <v>3.6</v>
      </c>
      <c r="O273" s="9">
        <v>5.4371226858936188</v>
      </c>
      <c r="P273" s="5">
        <v>49489</v>
      </c>
      <c r="Q273" s="5">
        <v>59.3</v>
      </c>
      <c r="R273" s="5">
        <v>37164</v>
      </c>
      <c r="S273" s="27">
        <v>457.58530004621701</v>
      </c>
      <c r="T273" s="5">
        <v>2934</v>
      </c>
      <c r="U273" s="12">
        <v>-0.5884961399799199</v>
      </c>
      <c r="V273" s="5">
        <f t="shared" si="12"/>
        <v>5226.9537260240832</v>
      </c>
      <c r="W273" s="5">
        <f t="shared" si="13"/>
        <v>221.39996886190255</v>
      </c>
      <c r="X273" s="5">
        <v>30000</v>
      </c>
      <c r="Y273" s="5">
        <v>32802.01</v>
      </c>
      <c r="Z273" s="5">
        <v>0.19924</v>
      </c>
      <c r="AA273" s="5">
        <v>90255</v>
      </c>
      <c r="AB273" s="5">
        <v>98684.83</v>
      </c>
      <c r="AC273" s="5">
        <v>0.38884999999999997</v>
      </c>
      <c r="AD273" s="5">
        <v>5</v>
      </c>
      <c r="AE273" s="5">
        <v>1.0000000000000001E-5</v>
      </c>
      <c r="AF273" s="5">
        <v>4</v>
      </c>
      <c r="AG273" s="5">
        <v>1.0000000000000001E-5</v>
      </c>
      <c r="AH273" s="5">
        <v>6</v>
      </c>
      <c r="AI273" s="5">
        <v>5</v>
      </c>
      <c r="AJ273" s="5">
        <v>6</v>
      </c>
      <c r="AK273" s="5">
        <v>1</v>
      </c>
      <c r="AL273" s="5">
        <v>2</v>
      </c>
      <c r="AM273" s="5">
        <v>26</v>
      </c>
      <c r="AN273" s="5">
        <f t="shared" si="14"/>
        <v>0</v>
      </c>
    </row>
    <row r="274" spans="1:40">
      <c r="A274" s="15">
        <v>15000</v>
      </c>
      <c r="B274" s="1" t="s">
        <v>15</v>
      </c>
      <c r="C274">
        <v>2016</v>
      </c>
      <c r="D274">
        <v>7670.4</v>
      </c>
      <c r="E274" s="13">
        <v>6423</v>
      </c>
      <c r="F274" s="13"/>
      <c r="G274" s="13">
        <v>251</v>
      </c>
      <c r="H274" s="30">
        <v>9.3000000000000007</v>
      </c>
      <c r="I274" s="9">
        <v>5.4827870751243095</v>
      </c>
      <c r="J274" s="15">
        <v>16.399999999999999</v>
      </c>
      <c r="L274" s="23">
        <v>1427559</v>
      </c>
      <c r="M274" s="8">
        <v>11.7</v>
      </c>
      <c r="N274">
        <v>3</v>
      </c>
      <c r="O274" s="9">
        <v>5.4689979309289898</v>
      </c>
      <c r="P274" s="5">
        <v>51170</v>
      </c>
      <c r="Q274" s="5">
        <v>57.7</v>
      </c>
      <c r="R274" s="5">
        <v>37816</v>
      </c>
      <c r="S274" s="27">
        <v>292.08093592636601</v>
      </c>
      <c r="T274" s="5">
        <v>2968.25</v>
      </c>
      <c r="U274" s="12">
        <v>-0.60366426422924779</v>
      </c>
      <c r="V274" s="5">
        <f t="shared" si="12"/>
        <v>5373.087907399974</v>
      </c>
      <c r="W274" s="5">
        <f t="shared" si="13"/>
        <v>222.25735637552546</v>
      </c>
      <c r="X274" s="5">
        <v>0</v>
      </c>
      <c r="Y274" s="5">
        <v>0</v>
      </c>
      <c r="Z274" s="5">
        <v>0</v>
      </c>
      <c r="AA274" s="5">
        <v>1000</v>
      </c>
      <c r="AB274" s="5">
        <v>1060.49</v>
      </c>
      <c r="AC274" s="5">
        <v>5.3400000000000001E-3</v>
      </c>
      <c r="AD274" s="5">
        <v>2</v>
      </c>
      <c r="AE274" s="5">
        <v>0</v>
      </c>
      <c r="AF274" s="5">
        <v>3</v>
      </c>
      <c r="AG274" s="5">
        <v>4.0000000000000003E-5</v>
      </c>
      <c r="AH274" s="5">
        <v>9</v>
      </c>
      <c r="AI274" s="5">
        <v>9</v>
      </c>
      <c r="AJ274" s="5">
        <v>1</v>
      </c>
      <c r="AK274" s="5">
        <v>1</v>
      </c>
      <c r="AL274" s="5">
        <v>0</v>
      </c>
      <c r="AM274" s="5">
        <v>6</v>
      </c>
      <c r="AN274" s="5">
        <f t="shared" si="14"/>
        <v>0</v>
      </c>
    </row>
    <row r="275" spans="1:40">
      <c r="A275" s="15">
        <v>15000</v>
      </c>
      <c r="B275" s="1" t="s">
        <v>15</v>
      </c>
      <c r="C275">
        <v>2017</v>
      </c>
      <c r="D275">
        <v>8129.7</v>
      </c>
      <c r="E275" s="17">
        <v>6423</v>
      </c>
      <c r="F275" s="17"/>
      <c r="G275" s="17">
        <v>229</v>
      </c>
      <c r="H275" s="30">
        <v>10.3</v>
      </c>
      <c r="I275" s="9">
        <v>5.3582158630674828</v>
      </c>
      <c r="J275" s="15">
        <v>16.8</v>
      </c>
      <c r="L275" s="23">
        <v>1424393</v>
      </c>
      <c r="M275" s="8">
        <v>11.2</v>
      </c>
      <c r="N275">
        <v>2.4</v>
      </c>
      <c r="O275" s="9">
        <v>5.4125325528399069</v>
      </c>
      <c r="P275" s="5">
        <v>53433</v>
      </c>
      <c r="Q275" s="5">
        <v>55.9</v>
      </c>
      <c r="R275" s="5">
        <v>39172</v>
      </c>
      <c r="S275" s="27">
        <v>324.454557389309</v>
      </c>
      <c r="T275" s="5">
        <v>3166.5</v>
      </c>
      <c r="U275" s="5"/>
      <c r="V275" s="5">
        <f t="shared" si="12"/>
        <v>5707.4838194234308</v>
      </c>
      <c r="W275" s="5">
        <f t="shared" si="13"/>
        <v>221.76444029269811</v>
      </c>
      <c r="X275" s="5">
        <v>7000</v>
      </c>
      <c r="Y275" s="5">
        <v>7272.82</v>
      </c>
      <c r="Z275" s="5">
        <v>7.3600000000000002E-3</v>
      </c>
      <c r="AA275" s="5">
        <v>231000</v>
      </c>
      <c r="AB275" s="5">
        <v>240003.07</v>
      </c>
      <c r="AC275" s="5">
        <v>0.75717999999999996</v>
      </c>
      <c r="AD275" s="5">
        <v>4</v>
      </c>
      <c r="AE275" s="5">
        <v>0</v>
      </c>
      <c r="AF275" s="5">
        <v>2</v>
      </c>
      <c r="AG275" s="5">
        <v>2.0000000000000002E-5</v>
      </c>
      <c r="AH275" s="5">
        <v>4</v>
      </c>
      <c r="AI275" s="5">
        <v>4</v>
      </c>
      <c r="AJ275" s="5">
        <v>1</v>
      </c>
      <c r="AK275" s="5">
        <v>2</v>
      </c>
      <c r="AL275" s="5">
        <v>1</v>
      </c>
      <c r="AM275" s="5">
        <v>16</v>
      </c>
      <c r="AN275" s="5">
        <f t="shared" si="14"/>
        <v>0</v>
      </c>
    </row>
    <row r="276" spans="1:40">
      <c r="A276" s="15">
        <v>15000</v>
      </c>
      <c r="B276" s="1" t="s">
        <v>15</v>
      </c>
      <c r="C276">
        <v>2018</v>
      </c>
      <c r="D276">
        <v>8559.4</v>
      </c>
      <c r="E276" s="13">
        <v>6423</v>
      </c>
      <c r="F276" s="13"/>
      <c r="G276" s="13">
        <v>225</v>
      </c>
      <c r="H276" s="30">
        <v>9.1999999999999993</v>
      </c>
      <c r="I276" s="9">
        <v>5.1239242859935414</v>
      </c>
      <c r="J276" s="15">
        <v>17.7</v>
      </c>
      <c r="L276" s="23">
        <v>1420593</v>
      </c>
      <c r="M276" s="8">
        <v>11.5</v>
      </c>
      <c r="N276">
        <v>2.5</v>
      </c>
      <c r="O276" s="5"/>
      <c r="P276" s="5">
        <v>55214</v>
      </c>
      <c r="Q276" s="5">
        <v>59.5</v>
      </c>
      <c r="R276" s="5">
        <v>40274</v>
      </c>
      <c r="S276" s="27">
        <v>363.38891033752202</v>
      </c>
      <c r="T276" s="5">
        <v>3825.75</v>
      </c>
      <c r="U276" s="5"/>
      <c r="V276" s="5">
        <f t="shared" si="12"/>
        <v>6025.2303087513455</v>
      </c>
      <c r="W276" s="5">
        <f t="shared" si="13"/>
        <v>221.17281644091545</v>
      </c>
      <c r="X276" s="5">
        <v>26023000</v>
      </c>
      <c r="Y276" s="5">
        <v>26856985.579999998</v>
      </c>
      <c r="Z276" s="5">
        <v>133.57722000000001</v>
      </c>
      <c r="AA276" s="5">
        <v>28445716</v>
      </c>
      <c r="AB276" s="5">
        <v>29357344.800000001</v>
      </c>
      <c r="AC276" s="5">
        <v>312.14165000000003</v>
      </c>
      <c r="AD276" s="5">
        <v>33</v>
      </c>
      <c r="AE276" s="5">
        <v>1.4999999999999999E-4</v>
      </c>
      <c r="AF276" s="5">
        <v>4</v>
      </c>
      <c r="AG276" s="5">
        <v>3.0000000000000001E-5</v>
      </c>
      <c r="AH276" s="5">
        <v>4</v>
      </c>
      <c r="AI276" s="5">
        <v>2</v>
      </c>
      <c r="AJ276" s="5">
        <v>3</v>
      </c>
      <c r="AK276" s="5">
        <v>4</v>
      </c>
      <c r="AL276" s="5">
        <v>1</v>
      </c>
      <c r="AM276" s="5">
        <v>28</v>
      </c>
      <c r="AN276" s="5">
        <f t="shared" si="14"/>
        <v>0</v>
      </c>
    </row>
    <row r="277" spans="1:40">
      <c r="A277" s="15">
        <v>15000</v>
      </c>
      <c r="B277" s="1" t="s">
        <v>15</v>
      </c>
      <c r="C277">
        <v>2019</v>
      </c>
      <c r="D277">
        <v>8948.2999999999993</v>
      </c>
      <c r="E277" s="13">
        <v>6423</v>
      </c>
      <c r="F277" s="39"/>
      <c r="G277" s="13">
        <v>256</v>
      </c>
      <c r="H277" s="30">
        <v>8.4</v>
      </c>
      <c r="I277" s="13"/>
      <c r="J277" s="15">
        <v>18.399999999999999</v>
      </c>
      <c r="L277" s="23">
        <v>1415872</v>
      </c>
      <c r="M277" s="8">
        <v>11.4</v>
      </c>
      <c r="N277">
        <v>2.7</v>
      </c>
      <c r="O277" s="5"/>
      <c r="P277" s="5">
        <v>57015</v>
      </c>
      <c r="Q277" s="5">
        <v>60</v>
      </c>
      <c r="R277" s="5">
        <v>42128</v>
      </c>
      <c r="S277" s="27">
        <v>366.34443596030599</v>
      </c>
      <c r="T277" s="5">
        <v>3582.5</v>
      </c>
      <c r="U277" s="5"/>
      <c r="V277" s="5">
        <f t="shared" si="12"/>
        <v>6319.9922026849881</v>
      </c>
      <c r="W277" s="5">
        <f t="shared" si="13"/>
        <v>220.43780165031916</v>
      </c>
      <c r="X277" s="5">
        <v>49000</v>
      </c>
      <c r="Y277" s="5">
        <v>49000</v>
      </c>
      <c r="Z277" s="5">
        <v>0.18622</v>
      </c>
      <c r="AA277" s="5">
        <v>254250</v>
      </c>
      <c r="AB277" s="5">
        <v>254250</v>
      </c>
      <c r="AC277" s="5">
        <v>0.85960999999999999</v>
      </c>
      <c r="AD277" s="5">
        <v>2</v>
      </c>
      <c r="AE277" s="5">
        <v>1.0000000000000001E-5</v>
      </c>
      <c r="AF277" s="5">
        <v>0</v>
      </c>
      <c r="AG277" s="5">
        <v>0</v>
      </c>
      <c r="AH277" s="5">
        <v>6</v>
      </c>
      <c r="AI277" s="5">
        <v>0</v>
      </c>
      <c r="AJ277" s="5">
        <v>2</v>
      </c>
      <c r="AK277" s="5">
        <v>1</v>
      </c>
      <c r="AL277" s="5">
        <v>1</v>
      </c>
      <c r="AM277" s="5">
        <v>47</v>
      </c>
      <c r="AN277" s="5">
        <f t="shared" si="14"/>
        <v>0</v>
      </c>
    </row>
    <row r="278" spans="1:40">
      <c r="A278" s="15">
        <v>16000</v>
      </c>
      <c r="B278" s="1" t="s">
        <v>16</v>
      </c>
      <c r="C278">
        <v>1997</v>
      </c>
      <c r="D278">
        <v>2066</v>
      </c>
      <c r="E278" s="13">
        <v>82643</v>
      </c>
      <c r="F278" s="39">
        <v>38.706569999999999</v>
      </c>
      <c r="G278" s="13"/>
      <c r="H278" s="30">
        <v>14.7</v>
      </c>
      <c r="I278" s="9">
        <v>5.545391964468414</v>
      </c>
      <c r="J278" s="15">
        <v>5.4</v>
      </c>
      <c r="K278">
        <v>2.6</v>
      </c>
      <c r="L278" s="33">
        <v>1228520</v>
      </c>
      <c r="M278" s="8">
        <v>32.299999999999997</v>
      </c>
      <c r="N278">
        <v>5.0999999999999996</v>
      </c>
      <c r="O278" s="9">
        <v>5.5480278371541418</v>
      </c>
      <c r="P278" s="5">
        <v>21506</v>
      </c>
      <c r="Q278" s="5">
        <v>72.3</v>
      </c>
      <c r="R278" s="5">
        <v>38878</v>
      </c>
      <c r="S278" s="27">
        <v>819.57483277625602</v>
      </c>
      <c r="T278" s="5"/>
      <c r="U278" s="5"/>
      <c r="V278" s="5">
        <f t="shared" si="12"/>
        <v>1681.6983036499203</v>
      </c>
      <c r="W278" s="5">
        <f t="shared" si="13"/>
        <v>14.865384848081508</v>
      </c>
      <c r="X278" s="5">
        <v>2000</v>
      </c>
      <c r="Y278" s="5">
        <v>3229.34</v>
      </c>
      <c r="Z278" s="5">
        <v>0.49431000000000003</v>
      </c>
      <c r="AA278" s="5">
        <v>60720299.950000003</v>
      </c>
      <c r="AB278" s="5">
        <v>98043226.549999997</v>
      </c>
      <c r="AC278" s="5">
        <v>8870.8979500000005</v>
      </c>
      <c r="AD278" s="5">
        <v>9</v>
      </c>
      <c r="AE278" s="5">
        <v>1.9000000000000001E-4</v>
      </c>
      <c r="AF278" s="5">
        <v>3</v>
      </c>
      <c r="AG278" s="5">
        <v>3.6999999999999999E-4</v>
      </c>
      <c r="AH278" s="5">
        <v>31</v>
      </c>
      <c r="AI278" s="5">
        <v>1</v>
      </c>
      <c r="AJ278" s="5">
        <v>8</v>
      </c>
      <c r="AK278" s="5">
        <v>31</v>
      </c>
      <c r="AL278" s="5">
        <v>1</v>
      </c>
      <c r="AM278" s="5">
        <v>69</v>
      </c>
      <c r="AN278" s="5">
        <f t="shared" si="14"/>
        <v>0</v>
      </c>
    </row>
    <row r="279" spans="1:40">
      <c r="A279" s="15">
        <v>16000</v>
      </c>
      <c r="B279" s="1" t="s">
        <v>16</v>
      </c>
      <c r="C279">
        <v>1998</v>
      </c>
      <c r="D279">
        <v>2173.1</v>
      </c>
      <c r="E279" s="17">
        <v>82643</v>
      </c>
      <c r="F279" s="40">
        <v>58.975149999999999</v>
      </c>
      <c r="G279" s="17"/>
      <c r="H279" s="30">
        <v>13</v>
      </c>
      <c r="I279" s="9">
        <v>5.7940319275142249</v>
      </c>
      <c r="J279" s="15">
        <v>5.7</v>
      </c>
      <c r="L279" s="33">
        <v>1252330</v>
      </c>
      <c r="M279" s="8">
        <v>32.6</v>
      </c>
      <c r="N279">
        <v>5.0999999999999996</v>
      </c>
      <c r="O279" s="9">
        <v>5.735053914666552</v>
      </c>
      <c r="P279" s="5">
        <v>22816</v>
      </c>
      <c r="Q279" s="5">
        <v>72.599999999999994</v>
      </c>
      <c r="R279" s="5">
        <v>40107</v>
      </c>
      <c r="S279" s="27">
        <v>892.34408597368304</v>
      </c>
      <c r="T279" s="5"/>
      <c r="U279" s="5"/>
      <c r="V279" s="5">
        <f t="shared" si="12"/>
        <v>1735.2455023835569</v>
      </c>
      <c r="W279" s="5">
        <f t="shared" si="13"/>
        <v>15.153491523783018</v>
      </c>
      <c r="X279" s="5">
        <v>5527000</v>
      </c>
      <c r="Y279" s="5">
        <v>8787403.7899999991</v>
      </c>
      <c r="Z279" s="5">
        <v>316.46958999999998</v>
      </c>
      <c r="AA279" s="5">
        <v>2100157.15</v>
      </c>
      <c r="AB279" s="5">
        <v>3339049.92</v>
      </c>
      <c r="AC279" s="5">
        <v>234.48338000000001</v>
      </c>
      <c r="AD279" s="5">
        <v>9.17</v>
      </c>
      <c r="AE279" s="5">
        <v>6.8000000000000005E-4</v>
      </c>
      <c r="AF279" s="5">
        <v>2</v>
      </c>
      <c r="AG279" s="5">
        <v>1.7000000000000001E-4</v>
      </c>
      <c r="AH279" s="5">
        <v>3</v>
      </c>
      <c r="AI279" s="5">
        <v>1</v>
      </c>
      <c r="AJ279" s="5">
        <v>2</v>
      </c>
      <c r="AK279" s="5">
        <v>3</v>
      </c>
      <c r="AL279" s="5">
        <v>1</v>
      </c>
      <c r="AM279" s="5">
        <v>59</v>
      </c>
      <c r="AN279" s="5">
        <f t="shared" si="14"/>
        <v>0</v>
      </c>
    </row>
    <row r="280" spans="1:40">
      <c r="A280" s="15">
        <v>16000</v>
      </c>
      <c r="B280" s="1" t="s">
        <v>16</v>
      </c>
      <c r="C280">
        <v>1999</v>
      </c>
      <c r="D280">
        <v>2306.3000000000002</v>
      </c>
      <c r="E280" s="17">
        <v>82643</v>
      </c>
      <c r="F280" s="40">
        <v>70.208690000000004</v>
      </c>
      <c r="G280" s="17"/>
      <c r="H280" s="30">
        <v>14.1</v>
      </c>
      <c r="I280" s="9">
        <v>5.8383434272740447</v>
      </c>
      <c r="J280" s="15">
        <v>6.2</v>
      </c>
      <c r="L280" s="33">
        <v>1275674</v>
      </c>
      <c r="M280" s="8">
        <v>35</v>
      </c>
      <c r="N280">
        <v>4.9000000000000004</v>
      </c>
      <c r="O280" s="9">
        <v>5.79696093906706</v>
      </c>
      <c r="P280" s="5">
        <v>23788</v>
      </c>
      <c r="Q280" s="5">
        <v>70.3</v>
      </c>
      <c r="R280" s="5">
        <v>41287</v>
      </c>
      <c r="S280" s="27">
        <v>916.01670655792998</v>
      </c>
      <c r="T280" s="5"/>
      <c r="U280" s="5"/>
      <c r="V280" s="5">
        <f t="shared" si="12"/>
        <v>1807.9070358100896</v>
      </c>
      <c r="W280" s="5">
        <f t="shared" si="13"/>
        <v>15.435959488401922</v>
      </c>
      <c r="X280" s="5">
        <v>0</v>
      </c>
      <c r="Y280" s="5">
        <v>0</v>
      </c>
      <c r="Z280" s="5">
        <v>0</v>
      </c>
      <c r="AA280" s="5">
        <v>5627000</v>
      </c>
      <c r="AB280" s="5">
        <v>8753074.9399999995</v>
      </c>
      <c r="AC280" s="5">
        <v>546.75733000000002</v>
      </c>
      <c r="AD280" s="5">
        <v>14</v>
      </c>
      <c r="AE280" s="5">
        <v>6.9999999999999999E-4</v>
      </c>
      <c r="AF280" s="5">
        <v>0</v>
      </c>
      <c r="AG280" s="5">
        <v>0</v>
      </c>
      <c r="AH280" s="5">
        <v>2</v>
      </c>
      <c r="AI280" s="5">
        <v>0</v>
      </c>
      <c r="AJ280" s="5">
        <v>2</v>
      </c>
      <c r="AK280" s="5">
        <v>2</v>
      </c>
      <c r="AL280" s="5">
        <v>0</v>
      </c>
      <c r="AM280" s="5">
        <v>95</v>
      </c>
      <c r="AN280" s="5">
        <f t="shared" si="14"/>
        <v>0</v>
      </c>
    </row>
    <row r="281" spans="1:40">
      <c r="A281" s="15">
        <v>16000</v>
      </c>
      <c r="B281" s="1" t="s">
        <v>16</v>
      </c>
      <c r="C281">
        <v>2000</v>
      </c>
      <c r="D281">
        <v>2434.6999999999998</v>
      </c>
      <c r="E281" s="13">
        <v>82643</v>
      </c>
      <c r="F281" s="39">
        <v>64.984089999999995</v>
      </c>
      <c r="G281" s="13"/>
      <c r="H281" s="30">
        <v>12.5</v>
      </c>
      <c r="I281" s="9">
        <v>6.1700420317894782</v>
      </c>
      <c r="J281" s="15">
        <v>6.4</v>
      </c>
      <c r="L281" s="7">
        <v>1293957</v>
      </c>
      <c r="M281" s="8">
        <v>36.4</v>
      </c>
      <c r="N281">
        <v>4.7</v>
      </c>
      <c r="O281" s="9">
        <v>6.1381473991200783</v>
      </c>
      <c r="P281" s="5">
        <v>25235</v>
      </c>
      <c r="Q281" s="5">
        <v>70.5</v>
      </c>
      <c r="R281" s="5">
        <v>42426</v>
      </c>
      <c r="S281" s="27">
        <v>863.503452623812</v>
      </c>
      <c r="T281" s="5"/>
      <c r="U281" s="12">
        <v>6.7657641923691184E-2</v>
      </c>
      <c r="V281" s="5">
        <f t="shared" si="12"/>
        <v>1881.5926649803662</v>
      </c>
      <c r="W281" s="5">
        <f t="shared" si="13"/>
        <v>15.657188146606488</v>
      </c>
      <c r="X281" s="5">
        <v>1244000</v>
      </c>
      <c r="Y281" s="5">
        <v>1872172.91</v>
      </c>
      <c r="Z281" s="5">
        <v>170.44307000000001</v>
      </c>
      <c r="AA281" s="5">
        <v>7872099.9800000004</v>
      </c>
      <c r="AB281" s="5">
        <v>11847212.43</v>
      </c>
      <c r="AC281" s="5">
        <v>656.23644999999999</v>
      </c>
      <c r="AD281" s="5">
        <v>6.01</v>
      </c>
      <c r="AE281" s="5">
        <v>5.0000000000000001E-4</v>
      </c>
      <c r="AF281" s="5">
        <v>1</v>
      </c>
      <c r="AG281" s="5">
        <v>3.4000000000000002E-4</v>
      </c>
      <c r="AH281" s="5">
        <v>6</v>
      </c>
      <c r="AI281" s="5">
        <v>2</v>
      </c>
      <c r="AJ281" s="5">
        <v>2</v>
      </c>
      <c r="AK281" s="5">
        <v>6</v>
      </c>
      <c r="AL281" s="5">
        <v>6</v>
      </c>
      <c r="AM281" s="5">
        <v>61</v>
      </c>
      <c r="AN281" s="5">
        <f t="shared" si="14"/>
        <v>0</v>
      </c>
    </row>
    <row r="282" spans="1:40">
      <c r="A282" s="15">
        <v>16000</v>
      </c>
      <c r="B282" s="1" t="s">
        <v>16</v>
      </c>
      <c r="C282">
        <v>2001</v>
      </c>
      <c r="D282">
        <v>2424.4</v>
      </c>
      <c r="E282" s="13">
        <v>82643</v>
      </c>
      <c r="F282" s="39">
        <v>39.666339999999998</v>
      </c>
      <c r="G282" s="13"/>
      <c r="H282" s="30">
        <v>11.5</v>
      </c>
      <c r="I282" s="9">
        <v>6.0462853957552172</v>
      </c>
      <c r="J282" s="15">
        <v>7.1</v>
      </c>
      <c r="L282" s="7">
        <v>1319962</v>
      </c>
      <c r="M282" s="8">
        <v>37.9</v>
      </c>
      <c r="N282">
        <v>5.0999999999999996</v>
      </c>
      <c r="O282" s="9">
        <v>6.0314164600512532</v>
      </c>
      <c r="P282" s="5">
        <v>25805</v>
      </c>
      <c r="Q282" s="5">
        <v>71.7</v>
      </c>
      <c r="R282" s="5">
        <v>43650</v>
      </c>
      <c r="S282" s="27">
        <v>932.10760718161498</v>
      </c>
      <c r="T282" s="5"/>
      <c r="U282" s="12">
        <v>7.5652311744850542E-2</v>
      </c>
      <c r="V282" s="5">
        <f t="shared" si="12"/>
        <v>1836.7195419262068</v>
      </c>
      <c r="W282" s="5">
        <f t="shared" si="13"/>
        <v>15.971854845540458</v>
      </c>
      <c r="X282" s="5">
        <v>0</v>
      </c>
      <c r="Y282" s="5">
        <v>0</v>
      </c>
      <c r="Z282" s="5">
        <v>0</v>
      </c>
      <c r="AA282" s="5">
        <v>234000</v>
      </c>
      <c r="AB282" s="5">
        <v>342417.53</v>
      </c>
      <c r="AC282" s="5">
        <v>15.231769999999999</v>
      </c>
      <c r="AD282" s="5">
        <v>7.01</v>
      </c>
      <c r="AE282" s="5">
        <v>3.5E-4</v>
      </c>
      <c r="AF282" s="5">
        <v>1</v>
      </c>
      <c r="AG282" s="5">
        <v>5.0000000000000002E-5</v>
      </c>
      <c r="AH282" s="5">
        <v>2</v>
      </c>
      <c r="AI282" s="5">
        <v>1</v>
      </c>
      <c r="AJ282" s="5">
        <v>2</v>
      </c>
      <c r="AK282" s="5">
        <v>2</v>
      </c>
      <c r="AL282" s="5">
        <v>0</v>
      </c>
      <c r="AM282" s="5">
        <v>33</v>
      </c>
      <c r="AN282" s="5">
        <f t="shared" si="14"/>
        <v>0</v>
      </c>
    </row>
    <row r="283" spans="1:40">
      <c r="A283" s="15">
        <v>16000</v>
      </c>
      <c r="B283" s="1" t="s">
        <v>16</v>
      </c>
      <c r="C283">
        <v>2002</v>
      </c>
      <c r="D283">
        <v>2630.5</v>
      </c>
      <c r="E283" s="13">
        <v>82643</v>
      </c>
      <c r="F283" s="39">
        <v>54.789790000000004</v>
      </c>
      <c r="G283" s="13"/>
      <c r="H283" s="30">
        <v>11.3</v>
      </c>
      <c r="I283" s="9">
        <v>5.9402549111152085</v>
      </c>
      <c r="J283" s="15">
        <v>7.6</v>
      </c>
      <c r="L283" s="7">
        <v>1340372</v>
      </c>
      <c r="M283" s="8">
        <v>36.5</v>
      </c>
      <c r="N283">
        <v>5.6</v>
      </c>
      <c r="O283" s="9">
        <v>5.9318730625908502</v>
      </c>
      <c r="P283" s="5">
        <v>26247</v>
      </c>
      <c r="Q283" s="5">
        <v>73</v>
      </c>
      <c r="R283" s="5">
        <v>43880</v>
      </c>
      <c r="S283" s="27">
        <v>1059.5496390196699</v>
      </c>
      <c r="T283" s="5"/>
      <c r="U283" s="12">
        <v>5.9916826981212326E-2</v>
      </c>
      <c r="V283" s="5">
        <f t="shared" si="12"/>
        <v>1962.5148839277456</v>
      </c>
      <c r="W283" s="5">
        <f t="shared" si="13"/>
        <v>16.218820710768004</v>
      </c>
      <c r="X283" s="5">
        <v>0</v>
      </c>
      <c r="Y283" s="5">
        <v>0</v>
      </c>
      <c r="Z283" s="5">
        <v>0</v>
      </c>
      <c r="AA283" s="5">
        <v>4669000</v>
      </c>
      <c r="AB283" s="5">
        <v>6725915.8899999997</v>
      </c>
      <c r="AC283" s="5">
        <v>1137.8820000000001</v>
      </c>
      <c r="AD283" s="5">
        <v>27</v>
      </c>
      <c r="AE283" s="5">
        <v>1.39E-3</v>
      </c>
      <c r="AF283" s="5">
        <v>10.01</v>
      </c>
      <c r="AG283" s="5">
        <v>1.2600000000000001E-3</v>
      </c>
      <c r="AH283" s="5">
        <v>2</v>
      </c>
      <c r="AI283" s="5">
        <v>2</v>
      </c>
      <c r="AJ283" s="5">
        <v>1</v>
      </c>
      <c r="AK283" s="5">
        <v>2</v>
      </c>
      <c r="AL283" s="5">
        <v>0</v>
      </c>
      <c r="AM283" s="5">
        <v>50</v>
      </c>
      <c r="AN283" s="5">
        <f t="shared" si="14"/>
        <v>0</v>
      </c>
    </row>
    <row r="284" spans="1:40">
      <c r="A284" s="15">
        <v>16000</v>
      </c>
      <c r="B284" s="1" t="s">
        <v>16</v>
      </c>
      <c r="C284">
        <v>2003</v>
      </c>
      <c r="D284">
        <v>2851.5</v>
      </c>
      <c r="E284" s="17">
        <v>82643</v>
      </c>
      <c r="F284" s="40">
        <v>49.844169999999998</v>
      </c>
      <c r="G284" s="17"/>
      <c r="H284" s="30">
        <v>10.199999999999999</v>
      </c>
      <c r="I284" s="9">
        <v>5.8877890903565975</v>
      </c>
      <c r="J284" s="15">
        <v>8</v>
      </c>
      <c r="L284" s="7">
        <v>1363380</v>
      </c>
      <c r="M284" s="8">
        <v>36.799999999999997</v>
      </c>
      <c r="N284">
        <v>5.6</v>
      </c>
      <c r="O284" s="9">
        <v>5.8807265898562919</v>
      </c>
      <c r="P284" s="5">
        <v>26700</v>
      </c>
      <c r="Q284" s="5">
        <v>74.400000000000006</v>
      </c>
      <c r="R284" s="5">
        <v>45533</v>
      </c>
      <c r="S284" s="27">
        <v>1241.1031957364401</v>
      </c>
      <c r="T284" s="5"/>
      <c r="U284" s="5">
        <v>7.5975158700161999E-2</v>
      </c>
      <c r="V284" s="5">
        <f t="shared" si="12"/>
        <v>2091.4932007217353</v>
      </c>
      <c r="W284" s="5">
        <f t="shared" si="13"/>
        <v>16.497222995293008</v>
      </c>
      <c r="X284" s="5">
        <v>0</v>
      </c>
      <c r="Y284" s="5">
        <v>0</v>
      </c>
      <c r="Z284" s="5">
        <v>0</v>
      </c>
      <c r="AA284" s="5">
        <v>1012500</v>
      </c>
      <c r="AB284" s="5">
        <v>1426053.87</v>
      </c>
      <c r="AC284" s="5">
        <v>77.238550000000004</v>
      </c>
      <c r="AD284" s="5">
        <v>4</v>
      </c>
      <c r="AE284" s="5">
        <v>2.2000000000000001E-4</v>
      </c>
      <c r="AF284" s="5">
        <v>4.01</v>
      </c>
      <c r="AG284" s="5">
        <v>3.5E-4</v>
      </c>
      <c r="AH284" s="5">
        <v>5</v>
      </c>
      <c r="AI284" s="5">
        <v>1</v>
      </c>
      <c r="AJ284" s="5">
        <v>1</v>
      </c>
      <c r="AK284" s="5">
        <v>5</v>
      </c>
      <c r="AL284" s="5">
        <v>0</v>
      </c>
      <c r="AM284" s="5">
        <v>44</v>
      </c>
      <c r="AN284" s="5">
        <f t="shared" si="14"/>
        <v>0</v>
      </c>
    </row>
    <row r="285" spans="1:40">
      <c r="A285" s="15">
        <v>16000</v>
      </c>
      <c r="B285" s="1" t="s">
        <v>16</v>
      </c>
      <c r="C285">
        <v>2004</v>
      </c>
      <c r="D285">
        <v>3137.4</v>
      </c>
      <c r="E285" s="13">
        <v>82643</v>
      </c>
      <c r="F285" s="39">
        <v>50.72786</v>
      </c>
      <c r="G285" s="13"/>
      <c r="H285" s="30">
        <v>9.9</v>
      </c>
      <c r="I285" s="9">
        <v>6.0334234465514172</v>
      </c>
      <c r="J285" s="15">
        <v>8.4</v>
      </c>
      <c r="L285" s="7">
        <v>1391802</v>
      </c>
      <c r="M285" s="8">
        <v>39.9</v>
      </c>
      <c r="N285">
        <v>4.9000000000000004</v>
      </c>
      <c r="O285" s="9">
        <v>6.0371489780879202</v>
      </c>
      <c r="P285" s="5">
        <v>28197</v>
      </c>
      <c r="Q285" s="5">
        <v>73.7</v>
      </c>
      <c r="R285" s="5">
        <v>46429</v>
      </c>
      <c r="S285" s="27">
        <v>1395.6568025295501</v>
      </c>
      <c r="T285" s="5"/>
      <c r="U285" s="12">
        <v>8.524241284654259E-2</v>
      </c>
      <c r="V285" s="5">
        <f t="shared" si="12"/>
        <v>2254.1999508550784</v>
      </c>
      <c r="W285" s="5">
        <f t="shared" si="13"/>
        <v>16.841135970378616</v>
      </c>
      <c r="X285" s="5">
        <v>0</v>
      </c>
      <c r="Y285" s="5">
        <v>0</v>
      </c>
      <c r="Z285" s="5">
        <v>0</v>
      </c>
      <c r="AA285" s="5">
        <v>1048999.99</v>
      </c>
      <c r="AB285" s="5">
        <v>1439137.37</v>
      </c>
      <c r="AC285" s="5">
        <v>57.536499999999997</v>
      </c>
      <c r="AD285" s="5">
        <v>6</v>
      </c>
      <c r="AE285" s="5">
        <v>1.1800000000000001E-3</v>
      </c>
      <c r="AF285" s="5">
        <v>5.99</v>
      </c>
      <c r="AG285" s="5">
        <v>1.2999999999999999E-3</v>
      </c>
      <c r="AH285" s="5">
        <v>2</v>
      </c>
      <c r="AI285" s="5">
        <v>1</v>
      </c>
      <c r="AJ285" s="5">
        <v>2</v>
      </c>
      <c r="AK285" s="5">
        <v>2</v>
      </c>
      <c r="AL285" s="5">
        <v>0</v>
      </c>
      <c r="AM285" s="5">
        <v>35</v>
      </c>
      <c r="AN285" s="5">
        <f t="shared" si="14"/>
        <v>0</v>
      </c>
    </row>
    <row r="286" spans="1:40">
      <c r="A286" s="15">
        <v>16000</v>
      </c>
      <c r="B286" s="1" t="s">
        <v>16</v>
      </c>
      <c r="C286">
        <v>2005</v>
      </c>
      <c r="D286">
        <v>3264.1</v>
      </c>
      <c r="E286" s="13">
        <v>82643</v>
      </c>
      <c r="F286" s="13"/>
      <c r="G286" s="13"/>
      <c r="H286" s="30">
        <v>9.9</v>
      </c>
      <c r="I286" s="9">
        <v>6.3101817413539889</v>
      </c>
      <c r="J286" s="15">
        <v>8.9</v>
      </c>
      <c r="L286" s="7">
        <v>1428241</v>
      </c>
      <c r="M286" s="8">
        <v>45</v>
      </c>
      <c r="N286">
        <v>4</v>
      </c>
      <c r="O286" s="9">
        <v>6.3010736698840475</v>
      </c>
      <c r="P286" s="5">
        <v>29297</v>
      </c>
      <c r="Q286" s="5">
        <v>74.2</v>
      </c>
      <c r="R286" s="5">
        <v>49112</v>
      </c>
      <c r="S286" s="27">
        <v>1754.89461349406</v>
      </c>
      <c r="T286" s="5">
        <v>3725</v>
      </c>
      <c r="U286" s="12">
        <v>0.10044348503069263</v>
      </c>
      <c r="V286" s="5">
        <f t="shared" si="12"/>
        <v>2285.3986126991172</v>
      </c>
      <c r="W286" s="5">
        <f t="shared" si="13"/>
        <v>17.282056556514164</v>
      </c>
      <c r="X286" s="5">
        <v>34000</v>
      </c>
      <c r="Y286" s="5">
        <v>45116.51</v>
      </c>
      <c r="Z286" s="5">
        <v>1.84754</v>
      </c>
      <c r="AA286" s="5">
        <v>6755299.9900000002</v>
      </c>
      <c r="AB286" s="5">
        <v>8963984.9700000007</v>
      </c>
      <c r="AC286" s="5">
        <v>257.67045999999999</v>
      </c>
      <c r="AD286" s="5">
        <v>0</v>
      </c>
      <c r="AE286" s="5">
        <v>0</v>
      </c>
      <c r="AF286" s="5">
        <v>2</v>
      </c>
      <c r="AG286" s="5">
        <v>1.1E-4</v>
      </c>
      <c r="AH286" s="5">
        <v>6</v>
      </c>
      <c r="AI286" s="5">
        <v>4</v>
      </c>
      <c r="AJ286" s="5">
        <v>0</v>
      </c>
      <c r="AK286" s="5">
        <v>6</v>
      </c>
      <c r="AL286" s="5">
        <v>6</v>
      </c>
      <c r="AM286" s="5">
        <v>43</v>
      </c>
      <c r="AN286" s="5">
        <f t="shared" si="14"/>
        <v>0</v>
      </c>
    </row>
    <row r="287" spans="1:40">
      <c r="A287" s="15">
        <v>16000</v>
      </c>
      <c r="B287" s="1" t="s">
        <v>16</v>
      </c>
      <c r="C287">
        <v>2006</v>
      </c>
      <c r="D287">
        <v>3381.5</v>
      </c>
      <c r="E287" s="13">
        <v>82643</v>
      </c>
      <c r="F287" s="13"/>
      <c r="G287" s="13"/>
      <c r="H287" s="30">
        <v>9.5</v>
      </c>
      <c r="I287" s="9">
        <v>6.5000538306687323</v>
      </c>
      <c r="J287" s="15">
        <v>9.3000000000000007</v>
      </c>
      <c r="L287" s="7">
        <v>1468669</v>
      </c>
      <c r="M287" s="8">
        <v>52</v>
      </c>
      <c r="N287">
        <v>3.5</v>
      </c>
      <c r="O287" s="9">
        <v>6.4825464275484803</v>
      </c>
      <c r="P287" s="5">
        <v>31431</v>
      </c>
      <c r="Q287" s="5">
        <v>75.099999999999994</v>
      </c>
      <c r="R287" s="5">
        <v>51894</v>
      </c>
      <c r="S287" s="27">
        <v>1450.4797220754499</v>
      </c>
      <c r="T287" s="5">
        <v>4247</v>
      </c>
      <c r="U287" s="12">
        <v>0.13394037072498979</v>
      </c>
      <c r="V287" s="5">
        <f t="shared" si="12"/>
        <v>2302.4248486214387</v>
      </c>
      <c r="W287" s="5">
        <f t="shared" si="13"/>
        <v>17.771244993526373</v>
      </c>
      <c r="X287" s="5">
        <v>0</v>
      </c>
      <c r="Y287" s="5">
        <v>0</v>
      </c>
      <c r="Z287" s="5">
        <v>0</v>
      </c>
      <c r="AA287" s="5">
        <v>4386900</v>
      </c>
      <c r="AB287" s="5">
        <v>5639309.4500000002</v>
      </c>
      <c r="AC287" s="5">
        <v>236.58255</v>
      </c>
      <c r="AD287" s="5">
        <v>4</v>
      </c>
      <c r="AE287" s="5">
        <v>4.2000000000000002E-4</v>
      </c>
      <c r="AF287" s="5">
        <v>1</v>
      </c>
      <c r="AG287" s="5">
        <v>3.3E-4</v>
      </c>
      <c r="AH287" s="5">
        <v>6</v>
      </c>
      <c r="AI287" s="5">
        <v>1</v>
      </c>
      <c r="AJ287" s="5">
        <v>1</v>
      </c>
      <c r="AK287" s="5">
        <v>6</v>
      </c>
      <c r="AL287" s="5">
        <v>0</v>
      </c>
      <c r="AM287" s="5">
        <v>68</v>
      </c>
      <c r="AN287" s="5">
        <f t="shared" si="14"/>
        <v>0</v>
      </c>
    </row>
    <row r="288" spans="1:40">
      <c r="A288" s="15">
        <v>16000</v>
      </c>
      <c r="B288" s="1" t="s">
        <v>16</v>
      </c>
      <c r="C288">
        <v>2007</v>
      </c>
      <c r="D288">
        <v>3471.6</v>
      </c>
      <c r="E288" s="13">
        <v>82643</v>
      </c>
      <c r="F288" s="13"/>
      <c r="G288" s="13"/>
      <c r="H288" s="30">
        <v>9.9</v>
      </c>
      <c r="I288" s="9">
        <v>6.6433797895578701</v>
      </c>
      <c r="J288" s="15">
        <v>9.9</v>
      </c>
      <c r="L288" s="7">
        <v>1505105</v>
      </c>
      <c r="M288" s="8">
        <v>52</v>
      </c>
      <c r="N288">
        <v>3.1</v>
      </c>
      <c r="O288" s="9">
        <v>6.6307159779220912</v>
      </c>
      <c r="P288" s="5">
        <v>32638</v>
      </c>
      <c r="Q288" s="5">
        <v>74.5</v>
      </c>
      <c r="R288" s="5">
        <v>53714</v>
      </c>
      <c r="S288" s="27">
        <v>1078.4400367048399</v>
      </c>
      <c r="T288" s="5">
        <v>4128.25</v>
      </c>
      <c r="U288" s="12">
        <v>0.1155217496713784</v>
      </c>
      <c r="V288" s="5">
        <f t="shared" si="12"/>
        <v>2306.5500413592408</v>
      </c>
      <c r="W288" s="5">
        <f t="shared" si="13"/>
        <v>18.212129278946794</v>
      </c>
      <c r="X288" s="5">
        <v>40000</v>
      </c>
      <c r="Y288" s="5">
        <v>49995.56</v>
      </c>
      <c r="Z288" s="5">
        <v>3.96916</v>
      </c>
      <c r="AA288" s="5">
        <v>1002500</v>
      </c>
      <c r="AB288" s="5">
        <v>1253013.68</v>
      </c>
      <c r="AC288" s="5">
        <v>56.25009</v>
      </c>
      <c r="AD288" s="5">
        <v>6</v>
      </c>
      <c r="AE288" s="5">
        <v>4.2999999999999999E-4</v>
      </c>
      <c r="AF288" s="5">
        <v>1</v>
      </c>
      <c r="AG288" s="5">
        <v>5.0000000000000002E-5</v>
      </c>
      <c r="AH288" s="5">
        <v>15</v>
      </c>
      <c r="AI288" s="5">
        <v>1</v>
      </c>
      <c r="AJ288" s="5">
        <v>1</v>
      </c>
      <c r="AK288" s="5">
        <v>15</v>
      </c>
      <c r="AL288" s="5">
        <v>1</v>
      </c>
      <c r="AM288" s="5">
        <v>63</v>
      </c>
      <c r="AN288" s="5">
        <f t="shared" si="14"/>
        <v>0</v>
      </c>
    </row>
    <row r="289" spans="1:40">
      <c r="A289" s="15">
        <v>16000</v>
      </c>
      <c r="B289" s="1" t="s">
        <v>16</v>
      </c>
      <c r="C289">
        <v>2008</v>
      </c>
      <c r="D289">
        <v>3416.9</v>
      </c>
      <c r="E289" s="13">
        <v>82643</v>
      </c>
      <c r="F289" s="13"/>
      <c r="G289" s="13"/>
      <c r="H289" s="30">
        <v>12.2</v>
      </c>
      <c r="I289" s="9">
        <v>6.1505962356370922</v>
      </c>
      <c r="J289" s="15">
        <v>10.8</v>
      </c>
      <c r="L289" s="7">
        <v>1534320</v>
      </c>
      <c r="M289" s="8">
        <v>44.9</v>
      </c>
      <c r="N289">
        <v>5.0999999999999996</v>
      </c>
      <c r="O289" s="9">
        <v>6.1398796152902184</v>
      </c>
      <c r="P289" s="5">
        <v>32722</v>
      </c>
      <c r="Q289" s="5">
        <v>75</v>
      </c>
      <c r="R289" s="5">
        <v>53970</v>
      </c>
      <c r="S289" s="27">
        <v>572.49063936083598</v>
      </c>
      <c r="T289" s="5">
        <v>3615.75</v>
      </c>
      <c r="U289" s="12">
        <v>0.14767163176232115</v>
      </c>
      <c r="V289" s="5">
        <f t="shared" si="12"/>
        <v>2226.9800302414101</v>
      </c>
      <c r="W289" s="5">
        <f t="shared" si="13"/>
        <v>18.565637743063537</v>
      </c>
      <c r="X289" s="5">
        <v>2000</v>
      </c>
      <c r="Y289" s="5">
        <v>2407.35</v>
      </c>
      <c r="Z289" s="5">
        <v>2.4250000000000001E-2</v>
      </c>
      <c r="AA289" s="5">
        <v>13944000.02</v>
      </c>
      <c r="AB289" s="5">
        <v>16784021.09</v>
      </c>
      <c r="AC289" s="5">
        <v>1301.0204900000001</v>
      </c>
      <c r="AD289" s="5">
        <v>7.01</v>
      </c>
      <c r="AE289" s="5">
        <v>9.3000000000000005E-4</v>
      </c>
      <c r="AF289" s="5">
        <v>2.98</v>
      </c>
      <c r="AG289" s="5">
        <v>1.9000000000000001E-4</v>
      </c>
      <c r="AH289" s="5">
        <v>14</v>
      </c>
      <c r="AI289" s="5">
        <v>2</v>
      </c>
      <c r="AJ289" s="5">
        <v>2</v>
      </c>
      <c r="AK289" s="5">
        <v>14</v>
      </c>
      <c r="AL289" s="5">
        <v>1</v>
      </c>
      <c r="AM289" s="5">
        <v>53</v>
      </c>
      <c r="AN289" s="5">
        <f t="shared" si="14"/>
        <v>0</v>
      </c>
    </row>
    <row r="290" spans="1:40">
      <c r="A290" s="15">
        <v>16000</v>
      </c>
      <c r="B290" s="1" t="s">
        <v>16</v>
      </c>
      <c r="C290">
        <v>2009</v>
      </c>
      <c r="D290">
        <v>3305.8</v>
      </c>
      <c r="E290" s="13">
        <v>82643</v>
      </c>
      <c r="F290" s="13"/>
      <c r="G290" s="13"/>
      <c r="H290" s="30">
        <v>13.7</v>
      </c>
      <c r="I290" s="9">
        <v>5.4760666639408386</v>
      </c>
      <c r="J290" s="15">
        <v>11.6</v>
      </c>
      <c r="L290" s="7">
        <v>1554439</v>
      </c>
      <c r="M290" s="8">
        <v>34.299999999999997</v>
      </c>
      <c r="N290">
        <v>8.8000000000000007</v>
      </c>
      <c r="O290" s="9">
        <v>5.4726282681162131</v>
      </c>
      <c r="P290" s="5">
        <v>31186</v>
      </c>
      <c r="Q290" s="5">
        <v>75.5</v>
      </c>
      <c r="R290" s="5">
        <v>53039</v>
      </c>
      <c r="S290" s="27">
        <v>447.02606059102101</v>
      </c>
      <c r="T290" s="5">
        <v>3113</v>
      </c>
      <c r="U290" s="12">
        <v>0.14970701909008885</v>
      </c>
      <c r="V290" s="5">
        <f t="shared" si="12"/>
        <v>2126.683645997045</v>
      </c>
      <c r="W290" s="5">
        <f t="shared" si="13"/>
        <v>18.809082438924047</v>
      </c>
      <c r="X290" s="5">
        <v>0</v>
      </c>
      <c r="Y290" s="5">
        <v>0</v>
      </c>
      <c r="Z290" s="5">
        <v>0</v>
      </c>
      <c r="AA290" s="5">
        <v>2980898.99</v>
      </c>
      <c r="AB290" s="5">
        <v>3600839.66</v>
      </c>
      <c r="AC290" s="5">
        <v>95.328670000000002</v>
      </c>
      <c r="AD290" s="5">
        <v>1</v>
      </c>
      <c r="AE290" s="5">
        <v>1.3999999999999999E-4</v>
      </c>
      <c r="AF290" s="5">
        <v>3</v>
      </c>
      <c r="AG290" s="5">
        <v>3.6999999999999999E-4</v>
      </c>
      <c r="AH290" s="5">
        <v>4</v>
      </c>
      <c r="AI290" s="5">
        <v>1</v>
      </c>
      <c r="AJ290" s="5">
        <v>1</v>
      </c>
      <c r="AK290" s="5">
        <v>4</v>
      </c>
      <c r="AL290" s="5">
        <v>0</v>
      </c>
      <c r="AM290" s="5">
        <v>61</v>
      </c>
      <c r="AN290" s="5">
        <f t="shared" si="14"/>
        <v>0</v>
      </c>
    </row>
    <row r="291" spans="1:40">
      <c r="A291" s="15">
        <v>16000</v>
      </c>
      <c r="B291" s="1" t="s">
        <v>16</v>
      </c>
      <c r="C291">
        <v>2010</v>
      </c>
      <c r="D291">
        <v>3359.7</v>
      </c>
      <c r="E291" s="13">
        <v>82643</v>
      </c>
      <c r="F291" s="13"/>
      <c r="G291" s="13">
        <v>231</v>
      </c>
      <c r="H291" s="30">
        <v>13.8</v>
      </c>
      <c r="I291" s="9">
        <v>5.410389790231104</v>
      </c>
      <c r="J291" s="15">
        <v>12.1</v>
      </c>
      <c r="L291" s="23">
        <v>1570746</v>
      </c>
      <c r="M291" s="8">
        <v>31.2</v>
      </c>
      <c r="N291">
        <v>9</v>
      </c>
      <c r="O291" s="9">
        <v>5.409649964661881</v>
      </c>
      <c r="P291" s="5">
        <v>31957</v>
      </c>
      <c r="Q291" s="5">
        <v>72.400000000000006</v>
      </c>
      <c r="R291" s="5">
        <v>51791</v>
      </c>
      <c r="S291" s="27">
        <v>390.88594505282401</v>
      </c>
      <c r="T291" s="5">
        <v>3123.75</v>
      </c>
      <c r="U291" s="12">
        <v>0.14094299469893667</v>
      </c>
      <c r="V291" s="5">
        <f t="shared" si="12"/>
        <v>2138.9199781505095</v>
      </c>
      <c r="W291" s="5">
        <f t="shared" si="13"/>
        <v>19.006401026100214</v>
      </c>
      <c r="X291" s="5">
        <v>21000</v>
      </c>
      <c r="Y291" s="5">
        <v>24958.01</v>
      </c>
      <c r="Z291" s="5">
        <v>2.7987600000000001</v>
      </c>
      <c r="AA291" s="5">
        <v>5915000.0099999998</v>
      </c>
      <c r="AB291" s="5">
        <v>7029839.8399999999</v>
      </c>
      <c r="AC291" s="5">
        <v>466.30838999999997</v>
      </c>
      <c r="AD291" s="5">
        <v>72</v>
      </c>
      <c r="AE291" s="5">
        <v>2.5000000000000001E-4</v>
      </c>
      <c r="AF291" s="5">
        <v>6</v>
      </c>
      <c r="AG291" s="5">
        <v>1.4E-3</v>
      </c>
      <c r="AH291" s="5">
        <v>9</v>
      </c>
      <c r="AI291" s="5">
        <v>1</v>
      </c>
      <c r="AJ291" s="5">
        <v>1</v>
      </c>
      <c r="AK291" s="5">
        <v>9</v>
      </c>
      <c r="AL291" s="5">
        <v>1</v>
      </c>
      <c r="AM291" s="5">
        <v>130</v>
      </c>
      <c r="AN291" s="5">
        <f t="shared" si="14"/>
        <v>0</v>
      </c>
    </row>
    <row r="292" spans="1:40">
      <c r="A292" s="15">
        <v>16000</v>
      </c>
      <c r="B292" s="1" t="s">
        <v>16</v>
      </c>
      <c r="C292">
        <v>2011</v>
      </c>
      <c r="D292">
        <v>3517.4</v>
      </c>
      <c r="E292" s="13">
        <v>82643</v>
      </c>
      <c r="F292" s="13"/>
      <c r="G292" s="13">
        <v>203</v>
      </c>
      <c r="H292" s="30">
        <v>15.7</v>
      </c>
      <c r="I292" s="9">
        <v>5.6126752207884403</v>
      </c>
      <c r="J292" s="15">
        <v>12</v>
      </c>
      <c r="L292" s="23">
        <v>1583910</v>
      </c>
      <c r="M292" s="8">
        <v>30.4</v>
      </c>
      <c r="N292">
        <v>8.3000000000000007</v>
      </c>
      <c r="O292" s="9">
        <v>5.6131284804750052</v>
      </c>
      <c r="P292" s="5">
        <v>33514</v>
      </c>
      <c r="Q292" s="5">
        <v>72.400000000000006</v>
      </c>
      <c r="R292" s="5">
        <v>50838</v>
      </c>
      <c r="S292" s="27">
        <v>348.69800684640302</v>
      </c>
      <c r="T292" s="5">
        <v>3213.5</v>
      </c>
      <c r="U292" s="12">
        <v>0.17725465569984167</v>
      </c>
      <c r="V292" s="5">
        <f t="shared" si="12"/>
        <v>2220.7069846140248</v>
      </c>
      <c r="W292" s="5">
        <f t="shared" si="13"/>
        <v>19.165688564064713</v>
      </c>
      <c r="X292" s="5">
        <v>3000</v>
      </c>
      <c r="Y292" s="5">
        <v>3456.33</v>
      </c>
      <c r="Z292" s="5">
        <v>0.43318000000000001</v>
      </c>
      <c r="AA292" s="5">
        <v>10247250.039999999</v>
      </c>
      <c r="AB292" s="5">
        <v>11805959.710000001</v>
      </c>
      <c r="AC292" s="5">
        <v>980.20111999999995</v>
      </c>
      <c r="AD292" s="5">
        <v>0</v>
      </c>
      <c r="AE292" s="5">
        <v>0</v>
      </c>
      <c r="AF292" s="5">
        <v>1</v>
      </c>
      <c r="AG292" s="5">
        <v>1.0000000000000001E-5</v>
      </c>
      <c r="AH292" s="5">
        <v>31</v>
      </c>
      <c r="AI292" s="5">
        <v>2</v>
      </c>
      <c r="AJ292" s="5">
        <v>0</v>
      </c>
      <c r="AK292" s="5">
        <v>31</v>
      </c>
      <c r="AL292" s="5">
        <v>1</v>
      </c>
      <c r="AM292" s="5">
        <v>92</v>
      </c>
      <c r="AN292" s="5">
        <f t="shared" si="14"/>
        <v>0</v>
      </c>
    </row>
    <row r="293" spans="1:40">
      <c r="A293" s="15">
        <v>16000</v>
      </c>
      <c r="B293" s="1" t="s">
        <v>16</v>
      </c>
      <c r="C293">
        <v>2012</v>
      </c>
      <c r="D293">
        <v>3646.4</v>
      </c>
      <c r="E293" s="17">
        <v>82643</v>
      </c>
      <c r="F293" s="17"/>
      <c r="G293" s="17">
        <v>211</v>
      </c>
      <c r="H293" s="30">
        <v>14.4</v>
      </c>
      <c r="I293" s="9">
        <v>6.2170044761502572</v>
      </c>
      <c r="J293" s="15">
        <v>12</v>
      </c>
      <c r="L293" s="23">
        <v>1595324</v>
      </c>
      <c r="M293" s="8">
        <v>31.4</v>
      </c>
      <c r="N293">
        <v>7.2</v>
      </c>
      <c r="O293" s="9">
        <v>6.2169996459226589</v>
      </c>
      <c r="P293" s="5">
        <v>35190</v>
      </c>
      <c r="Q293" s="5">
        <v>73</v>
      </c>
      <c r="R293" s="5">
        <v>50174</v>
      </c>
      <c r="S293" s="27">
        <v>551.46622983727195</v>
      </c>
      <c r="T293" s="5">
        <v>3214.25</v>
      </c>
      <c r="U293" s="12">
        <v>4.0181100420082203E-2</v>
      </c>
      <c r="V293" s="5">
        <f t="shared" si="12"/>
        <v>2285.6798995063073</v>
      </c>
      <c r="W293" s="5">
        <f t="shared" si="13"/>
        <v>19.303800684873494</v>
      </c>
      <c r="X293" s="5">
        <v>4002000</v>
      </c>
      <c r="Y293" s="5">
        <v>4517261.92</v>
      </c>
      <c r="Z293" s="5">
        <v>416.84318999999999</v>
      </c>
      <c r="AA293" s="5">
        <v>475594800.02999997</v>
      </c>
      <c r="AB293" s="5">
        <v>536828156.52999997</v>
      </c>
      <c r="AC293" s="5">
        <v>25680.305100000001</v>
      </c>
      <c r="AD293" s="5">
        <v>0</v>
      </c>
      <c r="AE293" s="5">
        <v>0</v>
      </c>
      <c r="AF293" s="5">
        <v>0.99</v>
      </c>
      <c r="AG293" s="5">
        <v>5.0000000000000002E-5</v>
      </c>
      <c r="AH293" s="5">
        <v>11</v>
      </c>
      <c r="AI293" s="5">
        <v>1</v>
      </c>
      <c r="AJ293" s="5">
        <v>0</v>
      </c>
      <c r="AK293" s="5">
        <v>11</v>
      </c>
      <c r="AL293" s="5">
        <v>11</v>
      </c>
      <c r="AM293" s="5">
        <v>140</v>
      </c>
      <c r="AN293" s="5">
        <f t="shared" si="14"/>
        <v>0</v>
      </c>
    </row>
    <row r="294" spans="1:40">
      <c r="A294" s="15">
        <v>16000</v>
      </c>
      <c r="B294" s="1" t="s">
        <v>16</v>
      </c>
      <c r="C294">
        <v>2013</v>
      </c>
      <c r="D294">
        <v>3890</v>
      </c>
      <c r="E294" s="17">
        <v>82643</v>
      </c>
      <c r="F294" s="17"/>
      <c r="G294" s="17">
        <v>216</v>
      </c>
      <c r="H294" s="30">
        <v>12.4</v>
      </c>
      <c r="I294" s="9">
        <v>6.3888945382463769</v>
      </c>
      <c r="J294" s="15">
        <v>12.4</v>
      </c>
      <c r="L294" s="23">
        <v>1611206</v>
      </c>
      <c r="M294" s="8">
        <v>33.6</v>
      </c>
      <c r="N294">
        <v>6.1</v>
      </c>
      <c r="O294" s="9">
        <v>6.3812461004750283</v>
      </c>
      <c r="P294" s="5">
        <v>36208</v>
      </c>
      <c r="Q294" s="5">
        <v>71.5</v>
      </c>
      <c r="R294" s="5">
        <v>50500</v>
      </c>
      <c r="S294" s="27">
        <v>709.178032024152</v>
      </c>
      <c r="T294" s="5">
        <v>3222.25</v>
      </c>
      <c r="U294" s="12">
        <v>8.3204284367455611E-2</v>
      </c>
      <c r="V294" s="5">
        <f t="shared" si="12"/>
        <v>2414.3405622868831</v>
      </c>
      <c r="W294" s="5">
        <f t="shared" si="13"/>
        <v>19.495976670740415</v>
      </c>
      <c r="X294" s="5">
        <v>500</v>
      </c>
      <c r="Y294" s="5">
        <v>556.23</v>
      </c>
      <c r="Z294" s="5">
        <v>7.1999999999999995E-2</v>
      </c>
      <c r="AA294" s="5">
        <v>3430897.98</v>
      </c>
      <c r="AB294" s="5">
        <v>3816724.06</v>
      </c>
      <c r="AC294" s="5">
        <v>170.04723000000001</v>
      </c>
      <c r="AD294" s="5">
        <v>2</v>
      </c>
      <c r="AE294" s="5">
        <v>5.0000000000000002E-5</v>
      </c>
      <c r="AF294" s="5">
        <v>4.99</v>
      </c>
      <c r="AG294" s="5">
        <v>4.6000000000000001E-4</v>
      </c>
      <c r="AH294" s="5">
        <v>23</v>
      </c>
      <c r="AI294" s="5">
        <v>1</v>
      </c>
      <c r="AJ294" s="5">
        <v>1</v>
      </c>
      <c r="AK294" s="5">
        <v>23</v>
      </c>
      <c r="AL294" s="5">
        <v>1</v>
      </c>
      <c r="AM294" s="5">
        <v>99</v>
      </c>
      <c r="AN294" s="5">
        <f t="shared" si="14"/>
        <v>0</v>
      </c>
    </row>
    <row r="295" spans="1:40">
      <c r="A295" s="15">
        <v>16000</v>
      </c>
      <c r="B295" s="1" t="s">
        <v>16</v>
      </c>
      <c r="C295">
        <v>2014</v>
      </c>
      <c r="D295">
        <v>4108.8</v>
      </c>
      <c r="E295" s="13">
        <v>82643</v>
      </c>
      <c r="F295" s="13"/>
      <c r="G295" s="13">
        <v>184</v>
      </c>
      <c r="H295" s="30">
        <v>12.4</v>
      </c>
      <c r="I295" s="9">
        <v>6.6435754892573087</v>
      </c>
      <c r="J295" s="15">
        <v>12.6</v>
      </c>
      <c r="L295" s="23">
        <v>1631112</v>
      </c>
      <c r="M295" s="8">
        <v>35.799999999999997</v>
      </c>
      <c r="N295">
        <v>4.8</v>
      </c>
      <c r="O295" s="9">
        <v>6.6258717797920452</v>
      </c>
      <c r="P295" s="5">
        <v>37905</v>
      </c>
      <c r="Q295" s="5">
        <v>69.599999999999994</v>
      </c>
      <c r="R295" s="5">
        <v>51907</v>
      </c>
      <c r="S295" s="27">
        <v>762.30569199116701</v>
      </c>
      <c r="T295" s="5">
        <v>3383.75</v>
      </c>
      <c r="U295" s="12">
        <v>0.14576509588097764</v>
      </c>
      <c r="V295" s="5">
        <f t="shared" si="12"/>
        <v>2519.0177008077926</v>
      </c>
      <c r="W295" s="5">
        <f t="shared" si="13"/>
        <v>19.736844015827113</v>
      </c>
      <c r="X295" s="5">
        <v>78928000</v>
      </c>
      <c r="Y295" s="5">
        <v>86402342.329999998</v>
      </c>
      <c r="Z295" s="5">
        <v>13215.67174</v>
      </c>
      <c r="AA295" s="5">
        <v>10641798.01</v>
      </c>
      <c r="AB295" s="5">
        <v>11649557.58</v>
      </c>
      <c r="AC295" s="5">
        <v>610.78209000000004</v>
      </c>
      <c r="AD295" s="5">
        <v>12</v>
      </c>
      <c r="AE295" s="5">
        <v>5.5000000000000003E-4</v>
      </c>
      <c r="AF295" s="5">
        <v>7.01</v>
      </c>
      <c r="AG295" s="5">
        <v>3.8999999999999999E-4</v>
      </c>
      <c r="AH295" s="5">
        <v>31</v>
      </c>
      <c r="AI295" s="5">
        <v>2</v>
      </c>
      <c r="AJ295" s="5">
        <v>2</v>
      </c>
      <c r="AK295" s="5">
        <v>13</v>
      </c>
      <c r="AL295" s="5">
        <v>31</v>
      </c>
      <c r="AM295" s="5">
        <v>131</v>
      </c>
      <c r="AN295" s="5">
        <f t="shared" si="14"/>
        <v>0</v>
      </c>
    </row>
    <row r="296" spans="1:40">
      <c r="A296" s="15">
        <v>16000</v>
      </c>
      <c r="B296" s="1" t="s">
        <v>16</v>
      </c>
      <c r="C296">
        <v>2015</v>
      </c>
      <c r="D296">
        <v>4175.1000000000004</v>
      </c>
      <c r="E296" s="13">
        <v>82643</v>
      </c>
      <c r="F296" s="13"/>
      <c r="G296" s="13">
        <v>207</v>
      </c>
      <c r="H296" s="30">
        <v>12.3</v>
      </c>
      <c r="I296" s="9">
        <v>6.8670377032631587</v>
      </c>
      <c r="J296" s="15">
        <v>12.7</v>
      </c>
      <c r="L296" s="23">
        <v>1651059</v>
      </c>
      <c r="M296" s="8">
        <v>38.200000000000003</v>
      </c>
      <c r="N296">
        <v>4.0999999999999996</v>
      </c>
      <c r="O296" s="9">
        <v>6.8494014119509545</v>
      </c>
      <c r="P296" s="5">
        <v>39783</v>
      </c>
      <c r="Q296" s="5">
        <v>70</v>
      </c>
      <c r="R296" s="5">
        <v>53264</v>
      </c>
      <c r="S296" s="27">
        <v>776.57515268216298</v>
      </c>
      <c r="T296" s="5">
        <v>3598.25</v>
      </c>
      <c r="U296" s="12">
        <v>0.16209027788132932</v>
      </c>
      <c r="V296" s="5">
        <f t="shared" si="12"/>
        <v>2528.7406446408036</v>
      </c>
      <c r="W296" s="5">
        <f t="shared" si="13"/>
        <v>19.978207470687174</v>
      </c>
      <c r="X296" s="5">
        <v>1000</v>
      </c>
      <c r="Y296" s="5">
        <v>1093.4000000000001</v>
      </c>
      <c r="Z296" s="5">
        <v>7.2700000000000004E-3</v>
      </c>
      <c r="AA296" s="5">
        <v>17234998.010000002</v>
      </c>
      <c r="AB296" s="5">
        <v>18844753.550000001</v>
      </c>
      <c r="AC296" s="5">
        <v>1683.11268</v>
      </c>
      <c r="AD296" s="5">
        <v>4.99</v>
      </c>
      <c r="AE296" s="5">
        <v>6.4000000000000005E-4</v>
      </c>
      <c r="AF296" s="5">
        <v>7</v>
      </c>
      <c r="AG296" s="5">
        <v>1.4400000000000001E-3</v>
      </c>
      <c r="AH296" s="5">
        <v>22</v>
      </c>
      <c r="AI296" s="5">
        <v>1</v>
      </c>
      <c r="AJ296" s="5">
        <v>1</v>
      </c>
      <c r="AK296" s="5">
        <v>22</v>
      </c>
      <c r="AL296" s="5">
        <v>1</v>
      </c>
      <c r="AM296" s="5">
        <v>97</v>
      </c>
      <c r="AN296" s="5">
        <f t="shared" si="14"/>
        <v>0</v>
      </c>
    </row>
    <row r="297" spans="1:40">
      <c r="A297" s="15">
        <v>16000</v>
      </c>
      <c r="B297" s="1" t="s">
        <v>16</v>
      </c>
      <c r="C297">
        <v>2016</v>
      </c>
      <c r="D297">
        <v>4492.7</v>
      </c>
      <c r="E297" s="17">
        <v>82643</v>
      </c>
      <c r="F297" s="17"/>
      <c r="G297" s="17">
        <v>210</v>
      </c>
      <c r="H297" s="30">
        <v>11.1</v>
      </c>
      <c r="I297" s="9">
        <v>6.8973786969096915</v>
      </c>
      <c r="J297" s="15">
        <v>12.5</v>
      </c>
      <c r="L297" s="23">
        <v>1682380</v>
      </c>
      <c r="M297" s="8">
        <v>41.6</v>
      </c>
      <c r="N297">
        <v>3.8</v>
      </c>
      <c r="O297" s="9">
        <v>6.86684479975127</v>
      </c>
      <c r="P297" s="5">
        <v>40567</v>
      </c>
      <c r="Q297" s="5">
        <v>70.5</v>
      </c>
      <c r="R297" s="5">
        <v>56102</v>
      </c>
      <c r="S297" s="27">
        <v>961.45761056948902</v>
      </c>
      <c r="T297" s="5">
        <v>4264.25</v>
      </c>
      <c r="U297" s="12">
        <v>0.14730553272474892</v>
      </c>
      <c r="V297" s="5">
        <f t="shared" si="12"/>
        <v>2670.4430628038849</v>
      </c>
      <c r="W297" s="5">
        <f t="shared" si="13"/>
        <v>20.357199036821026</v>
      </c>
      <c r="X297" s="5">
        <v>0</v>
      </c>
      <c r="Y297" s="5">
        <v>0</v>
      </c>
      <c r="Z297" s="5">
        <v>0</v>
      </c>
      <c r="AA297" s="5">
        <v>1142498.98</v>
      </c>
      <c r="AB297" s="5">
        <v>1211604.67</v>
      </c>
      <c r="AC297" s="5">
        <v>126.7548</v>
      </c>
      <c r="AD297" s="5">
        <v>0</v>
      </c>
      <c r="AE297" s="5">
        <v>0</v>
      </c>
      <c r="AF297" s="5">
        <v>0.99</v>
      </c>
      <c r="AG297" s="5">
        <v>4.0000000000000003E-5</v>
      </c>
      <c r="AH297" s="5">
        <v>11</v>
      </c>
      <c r="AI297" s="5">
        <v>1</v>
      </c>
      <c r="AJ297" s="5">
        <v>0</v>
      </c>
      <c r="AK297" s="5">
        <v>11</v>
      </c>
      <c r="AL297" s="5">
        <v>0</v>
      </c>
      <c r="AM297" s="5">
        <v>85</v>
      </c>
      <c r="AN297" s="5">
        <f t="shared" si="14"/>
        <v>0</v>
      </c>
    </row>
    <row r="298" spans="1:40">
      <c r="A298" s="15">
        <v>16000</v>
      </c>
      <c r="B298" s="1" t="s">
        <v>16</v>
      </c>
      <c r="C298">
        <v>2017</v>
      </c>
      <c r="D298">
        <v>4792.1000000000004</v>
      </c>
      <c r="E298" s="17">
        <v>82643</v>
      </c>
      <c r="F298" s="17"/>
      <c r="G298" s="17">
        <v>197</v>
      </c>
      <c r="H298" s="30">
        <v>11.7</v>
      </c>
      <c r="I298" s="9">
        <v>6.9540552696929714</v>
      </c>
      <c r="J298" s="15">
        <v>13.2</v>
      </c>
      <c r="L298" s="23">
        <v>1717715</v>
      </c>
      <c r="M298" s="8">
        <v>44.9</v>
      </c>
      <c r="N298">
        <v>3.2</v>
      </c>
      <c r="O298" s="9">
        <v>7.0110051087692069</v>
      </c>
      <c r="P298" s="5">
        <v>42268</v>
      </c>
      <c r="Q298" s="5">
        <v>69.900000000000006</v>
      </c>
      <c r="R298" s="5">
        <v>58421</v>
      </c>
      <c r="S298" s="27">
        <v>1084.64270717359</v>
      </c>
      <c r="T298" s="5">
        <v>4395.75</v>
      </c>
      <c r="U298" s="5"/>
      <c r="V298" s="5">
        <f t="shared" si="12"/>
        <v>2789.8108824805045</v>
      </c>
      <c r="W298" s="5">
        <f t="shared" si="13"/>
        <v>20.784760959790908</v>
      </c>
      <c r="X298" s="5">
        <v>10000</v>
      </c>
      <c r="Y298" s="5">
        <v>10389.74</v>
      </c>
      <c r="Z298" s="5">
        <v>1.3193299999999999</v>
      </c>
      <c r="AA298" s="5">
        <v>171094200</v>
      </c>
      <c r="AB298" s="5">
        <v>177762486.24000001</v>
      </c>
      <c r="AC298" s="5">
        <v>11301.39473</v>
      </c>
      <c r="AD298" s="5">
        <v>0</v>
      </c>
      <c r="AE298" s="5">
        <v>0</v>
      </c>
      <c r="AF298" s="5">
        <v>1</v>
      </c>
      <c r="AG298" s="5">
        <v>5.0000000000000002E-5</v>
      </c>
      <c r="AH298" s="5">
        <v>31</v>
      </c>
      <c r="AI298" s="5">
        <v>1</v>
      </c>
      <c r="AJ298" s="5">
        <v>0</v>
      </c>
      <c r="AK298" s="5">
        <v>31</v>
      </c>
      <c r="AL298" s="5">
        <v>10</v>
      </c>
      <c r="AM298" s="5">
        <v>216</v>
      </c>
      <c r="AN298" s="5">
        <f t="shared" si="14"/>
        <v>0</v>
      </c>
    </row>
    <row r="299" spans="1:40">
      <c r="A299" s="15">
        <v>16000</v>
      </c>
      <c r="B299" s="1" t="s">
        <v>16</v>
      </c>
      <c r="C299">
        <v>2018</v>
      </c>
      <c r="D299">
        <v>5113.5</v>
      </c>
      <c r="E299" s="13">
        <v>82643</v>
      </c>
      <c r="F299" s="13"/>
      <c r="G299" s="13">
        <v>224</v>
      </c>
      <c r="H299" s="30">
        <v>11.5</v>
      </c>
      <c r="I299" s="9">
        <v>7.0390955027179745</v>
      </c>
      <c r="J299" s="15">
        <v>14.1</v>
      </c>
      <c r="L299" s="23">
        <v>1750536</v>
      </c>
      <c r="M299" s="8">
        <v>49.1</v>
      </c>
      <c r="N299">
        <v>2.9</v>
      </c>
      <c r="O299" s="5"/>
      <c r="P299" s="5">
        <v>44554</v>
      </c>
      <c r="Q299" s="5">
        <v>69.2</v>
      </c>
      <c r="R299" s="5">
        <v>60875</v>
      </c>
      <c r="S299" s="27">
        <v>1241.3759384249399</v>
      </c>
      <c r="T299" s="5">
        <v>5584</v>
      </c>
      <c r="U299" s="5"/>
      <c r="V299" s="5">
        <f t="shared" si="12"/>
        <v>2921.1053071744882</v>
      </c>
      <c r="W299" s="5">
        <f t="shared" si="13"/>
        <v>21.181902883486806</v>
      </c>
      <c r="X299" s="5">
        <v>0</v>
      </c>
      <c r="Y299" s="5">
        <v>0</v>
      </c>
      <c r="Z299" s="5">
        <v>0</v>
      </c>
      <c r="AA299" s="5">
        <v>43245850.009999998</v>
      </c>
      <c r="AB299" s="5">
        <v>44631793.729999997</v>
      </c>
      <c r="AC299" s="5">
        <v>1806.9159400000001</v>
      </c>
      <c r="AD299" s="5">
        <v>0</v>
      </c>
      <c r="AE299" s="5">
        <v>0</v>
      </c>
      <c r="AF299" s="5">
        <v>3</v>
      </c>
      <c r="AG299" s="5">
        <v>7.2999999999999996E-4</v>
      </c>
      <c r="AH299" s="5">
        <v>31</v>
      </c>
      <c r="AI299" s="5">
        <v>1</v>
      </c>
      <c r="AJ299" s="5">
        <v>0</v>
      </c>
      <c r="AK299" s="5">
        <v>31</v>
      </c>
      <c r="AL299" s="5">
        <v>0</v>
      </c>
      <c r="AM299" s="5">
        <v>88</v>
      </c>
      <c r="AN299" s="5">
        <f t="shared" si="14"/>
        <v>0</v>
      </c>
    </row>
    <row r="300" spans="1:40">
      <c r="A300" s="15">
        <v>16000</v>
      </c>
      <c r="B300" s="1" t="s">
        <v>16</v>
      </c>
      <c r="C300">
        <v>2019</v>
      </c>
      <c r="D300">
        <v>5215.7</v>
      </c>
      <c r="E300" s="17">
        <v>82643</v>
      </c>
      <c r="F300" s="40"/>
      <c r="G300" s="17">
        <v>203</v>
      </c>
      <c r="H300" s="30">
        <v>7.1</v>
      </c>
      <c r="I300" s="13"/>
      <c r="J300" s="15">
        <v>14.8</v>
      </c>
      <c r="L300" s="23">
        <v>1787065</v>
      </c>
      <c r="M300" s="8">
        <v>52.8</v>
      </c>
      <c r="N300">
        <v>2.9</v>
      </c>
      <c r="O300" s="5"/>
      <c r="P300" s="5">
        <v>45968</v>
      </c>
      <c r="Q300" s="5">
        <v>70.599999999999994</v>
      </c>
      <c r="R300" s="5">
        <v>60643</v>
      </c>
      <c r="S300" s="27">
        <v>1322.99970920955</v>
      </c>
      <c r="T300" s="5">
        <v>5300</v>
      </c>
      <c r="U300" s="5"/>
      <c r="V300" s="5">
        <f t="shared" si="12"/>
        <v>2918.5843827728704</v>
      </c>
      <c r="W300" s="5">
        <f t="shared" si="13"/>
        <v>21.623912491076073</v>
      </c>
      <c r="X300" s="5">
        <v>50001</v>
      </c>
      <c r="Y300" s="5">
        <v>50001</v>
      </c>
      <c r="Z300" s="5">
        <v>3.0000499999999999</v>
      </c>
      <c r="AA300" s="5">
        <v>8028000.0599999996</v>
      </c>
      <c r="AB300" s="5">
        <v>8028000.0599999996</v>
      </c>
      <c r="AC300" s="5">
        <v>587.64464999999996</v>
      </c>
      <c r="AD300" s="5">
        <v>5</v>
      </c>
      <c r="AE300" s="5">
        <v>9.0000000000000006E-5</v>
      </c>
      <c r="AF300" s="5">
        <v>0.99</v>
      </c>
      <c r="AG300" s="5">
        <v>4.0000000000000003E-5</v>
      </c>
      <c r="AH300" s="5">
        <v>5</v>
      </c>
      <c r="AI300" s="5">
        <v>1</v>
      </c>
      <c r="AJ300" s="5">
        <v>1</v>
      </c>
      <c r="AK300" s="5">
        <v>5</v>
      </c>
      <c r="AL300" s="5">
        <v>1</v>
      </c>
      <c r="AM300" s="5">
        <v>97</v>
      </c>
      <c r="AN300" s="5">
        <f t="shared" si="14"/>
        <v>0</v>
      </c>
    </row>
    <row r="301" spans="1:40" ht="15.75" thickBot="1">
      <c r="A301" s="15">
        <v>17000</v>
      </c>
      <c r="B301" s="1" t="s">
        <v>17</v>
      </c>
      <c r="C301">
        <v>1997</v>
      </c>
      <c r="D301">
        <v>29451.5</v>
      </c>
      <c r="E301" s="14">
        <v>55519</v>
      </c>
      <c r="F301" s="41">
        <v>45.566099999999999</v>
      </c>
      <c r="G301" s="28"/>
      <c r="H301" s="30">
        <v>11.2</v>
      </c>
      <c r="I301" s="9">
        <v>6.0624165810920623</v>
      </c>
      <c r="J301" s="15">
        <v>61.8</v>
      </c>
      <c r="K301">
        <v>52.2</v>
      </c>
      <c r="L301" s="33">
        <v>12185715</v>
      </c>
      <c r="M301" s="8">
        <v>235.4</v>
      </c>
      <c r="N301">
        <v>4.8</v>
      </c>
      <c r="O301" s="9">
        <v>6.0627898728454257</v>
      </c>
      <c r="P301" s="5">
        <v>28422</v>
      </c>
      <c r="Q301" s="5">
        <v>68.099999999999994</v>
      </c>
      <c r="R301" s="5">
        <v>302959</v>
      </c>
      <c r="S301" s="27">
        <v>3889.4968876057001</v>
      </c>
      <c r="T301" s="5"/>
      <c r="U301" s="5"/>
      <c r="V301" s="5">
        <f t="shared" si="12"/>
        <v>2416.8873143676838</v>
      </c>
      <c r="W301" s="5">
        <f t="shared" si="13"/>
        <v>219.48729263855617</v>
      </c>
      <c r="X301" s="5">
        <v>5000</v>
      </c>
      <c r="Y301" s="5">
        <v>8073.35</v>
      </c>
      <c r="Z301" s="5">
        <v>0.45926</v>
      </c>
      <c r="AA301" s="5">
        <v>9839499.8699999992</v>
      </c>
      <c r="AB301" s="5">
        <v>15887541.9</v>
      </c>
      <c r="AC301" s="5">
        <v>1033.6619800000001</v>
      </c>
      <c r="AD301" s="5">
        <v>62.1</v>
      </c>
      <c r="AE301" s="5">
        <v>3.3400000000000001E-3</v>
      </c>
      <c r="AF301" s="5">
        <v>46.04</v>
      </c>
      <c r="AG301" s="5">
        <v>4.2000000000000002E-4</v>
      </c>
      <c r="AH301" s="5">
        <v>31</v>
      </c>
      <c r="AI301" s="5">
        <v>10</v>
      </c>
      <c r="AJ301" s="5">
        <v>4</v>
      </c>
      <c r="AK301" s="5">
        <v>31</v>
      </c>
      <c r="AL301" s="5">
        <v>1</v>
      </c>
      <c r="AM301" s="5">
        <v>354</v>
      </c>
      <c r="AN301" s="5">
        <f t="shared" si="14"/>
        <v>1</v>
      </c>
    </row>
    <row r="302" spans="1:40" ht="15.75" thickBot="1">
      <c r="A302" s="15">
        <v>17000</v>
      </c>
      <c r="B302" s="1" t="s">
        <v>17</v>
      </c>
      <c r="C302">
        <v>1998</v>
      </c>
      <c r="D302">
        <v>30117.8</v>
      </c>
      <c r="E302" s="14">
        <v>55519</v>
      </c>
      <c r="F302" s="41">
        <v>42.786380000000001</v>
      </c>
      <c r="G302" s="28"/>
      <c r="H302" s="30">
        <v>10.1</v>
      </c>
      <c r="I302" s="9">
        <v>6.256657971234227</v>
      </c>
      <c r="J302" s="15">
        <v>65</v>
      </c>
      <c r="L302" s="33">
        <v>12271847</v>
      </c>
      <c r="M302" s="8">
        <v>244.8</v>
      </c>
      <c r="N302">
        <v>4.4000000000000004</v>
      </c>
      <c r="O302" s="9">
        <v>6.2721957009950478</v>
      </c>
      <c r="P302" s="5">
        <v>29934</v>
      </c>
      <c r="Q302" s="5">
        <v>68</v>
      </c>
      <c r="R302" s="5">
        <v>307158</v>
      </c>
      <c r="S302" s="27">
        <v>3970.0426230369999</v>
      </c>
      <c r="T302" s="5"/>
      <c r="U302" s="5"/>
      <c r="V302" s="5">
        <f t="shared" si="12"/>
        <v>2454.2189940927392</v>
      </c>
      <c r="W302" s="5">
        <f t="shared" si="13"/>
        <v>221.03868945766314</v>
      </c>
      <c r="X302" s="5">
        <v>4560100</v>
      </c>
      <c r="Y302" s="5">
        <v>7250124.8399999999</v>
      </c>
      <c r="Z302" s="5">
        <v>169.75649000000001</v>
      </c>
      <c r="AA302" s="5">
        <v>34633380</v>
      </c>
      <c r="AB302" s="5">
        <v>55063776.719999999</v>
      </c>
      <c r="AC302" s="5">
        <v>2223.6857399999999</v>
      </c>
      <c r="AD302" s="5">
        <v>218</v>
      </c>
      <c r="AE302" s="5">
        <v>5.7200000000000003E-3</v>
      </c>
      <c r="AF302" s="5">
        <v>21</v>
      </c>
      <c r="AG302" s="5">
        <v>4.0000000000000003E-5</v>
      </c>
      <c r="AH302" s="5">
        <v>15</v>
      </c>
      <c r="AI302" s="5">
        <v>8</v>
      </c>
      <c r="AJ302" s="5">
        <v>8</v>
      </c>
      <c r="AK302" s="5">
        <v>15</v>
      </c>
      <c r="AL302" s="5">
        <v>1</v>
      </c>
      <c r="AM302" s="5">
        <v>218</v>
      </c>
      <c r="AN302" s="5">
        <f t="shared" si="14"/>
        <v>1</v>
      </c>
    </row>
    <row r="303" spans="1:40" ht="15.75" thickBot="1">
      <c r="A303" s="15">
        <v>17000</v>
      </c>
      <c r="B303" s="1" t="s">
        <v>17</v>
      </c>
      <c r="C303">
        <v>1999</v>
      </c>
      <c r="D303">
        <v>32418.9</v>
      </c>
      <c r="E303" s="14">
        <v>55519</v>
      </c>
      <c r="F303" s="41">
        <v>43.87509</v>
      </c>
      <c r="G303" s="28"/>
      <c r="H303" s="30">
        <v>9.9</v>
      </c>
      <c r="I303" s="9">
        <v>6.317516765775423</v>
      </c>
      <c r="J303" s="15">
        <v>69.3</v>
      </c>
      <c r="L303" s="33">
        <v>12359020</v>
      </c>
      <c r="M303" s="8">
        <v>255.9</v>
      </c>
      <c r="N303">
        <v>4.4000000000000004</v>
      </c>
      <c r="O303" s="9">
        <v>6.3255635072104184</v>
      </c>
      <c r="P303" s="5">
        <v>31024</v>
      </c>
      <c r="Q303" s="5">
        <v>67.099999999999994</v>
      </c>
      <c r="R303" s="5">
        <v>310697</v>
      </c>
      <c r="S303" s="27">
        <v>4386.0129285898302</v>
      </c>
      <c r="T303" s="5"/>
      <c r="U303" s="5"/>
      <c r="V303" s="5">
        <f t="shared" si="12"/>
        <v>2623.0963296442601</v>
      </c>
      <c r="W303" s="5">
        <f t="shared" si="13"/>
        <v>222.60883661449233</v>
      </c>
      <c r="X303" s="5">
        <v>56205000</v>
      </c>
      <c r="Y303" s="5">
        <v>87429637.670000002</v>
      </c>
      <c r="Z303" s="5">
        <v>5651.1462000000001</v>
      </c>
      <c r="AA303" s="5">
        <v>32061100.010000002</v>
      </c>
      <c r="AB303" s="5">
        <v>49872615.770000003</v>
      </c>
      <c r="AC303" s="5">
        <v>2803.7243899999999</v>
      </c>
      <c r="AD303" s="5">
        <v>189.84</v>
      </c>
      <c r="AE303" s="5">
        <v>8.5199999999999998E-3</v>
      </c>
      <c r="AF303" s="5">
        <v>146.99</v>
      </c>
      <c r="AG303" s="5">
        <v>1.1999999999999999E-3</v>
      </c>
      <c r="AH303" s="5">
        <v>31</v>
      </c>
      <c r="AI303" s="5">
        <v>14</v>
      </c>
      <c r="AJ303" s="5">
        <v>14</v>
      </c>
      <c r="AK303" s="5">
        <v>31</v>
      </c>
      <c r="AL303" s="5">
        <v>1</v>
      </c>
      <c r="AM303" s="5">
        <v>341</v>
      </c>
      <c r="AN303" s="5">
        <f t="shared" si="14"/>
        <v>1</v>
      </c>
    </row>
    <row r="304" spans="1:40" ht="15.75" thickBot="1">
      <c r="A304" s="15">
        <v>17000</v>
      </c>
      <c r="B304" s="1" t="s">
        <v>17</v>
      </c>
      <c r="C304">
        <v>2000</v>
      </c>
      <c r="D304">
        <v>33893.699999999997</v>
      </c>
      <c r="E304" s="14">
        <v>55519</v>
      </c>
      <c r="F304" s="41">
        <v>48.435989999999997</v>
      </c>
      <c r="G304" s="28"/>
      <c r="H304" s="30">
        <v>10.7</v>
      </c>
      <c r="I304" s="9">
        <v>6.5135536654308686</v>
      </c>
      <c r="J304" s="15">
        <v>74.7</v>
      </c>
      <c r="L304" s="7">
        <v>12419927</v>
      </c>
      <c r="M304" s="8">
        <v>269.7</v>
      </c>
      <c r="N304">
        <v>4.3</v>
      </c>
      <c r="O304" s="9">
        <v>6.5255821641337279</v>
      </c>
      <c r="P304" s="5">
        <v>33169</v>
      </c>
      <c r="Q304" s="5">
        <v>67.900000000000006</v>
      </c>
      <c r="R304" s="5">
        <v>313458</v>
      </c>
      <c r="S304" s="27">
        <v>4262.3789275620102</v>
      </c>
      <c r="T304" s="5"/>
      <c r="U304" s="12">
        <v>5.9024777940674539E-2</v>
      </c>
      <c r="V304" s="5">
        <f t="shared" si="12"/>
        <v>2728.9773925402296</v>
      </c>
      <c r="W304" s="5">
        <f t="shared" si="13"/>
        <v>223.70588447198256</v>
      </c>
      <c r="X304" s="5">
        <v>815000</v>
      </c>
      <c r="Y304" s="5">
        <v>1226544.1399999999</v>
      </c>
      <c r="Z304" s="5">
        <v>55.367370000000001</v>
      </c>
      <c r="AA304" s="5">
        <v>22095500</v>
      </c>
      <c r="AB304" s="5">
        <v>33252890.859999999</v>
      </c>
      <c r="AC304" s="5">
        <v>1484.5297399999999</v>
      </c>
      <c r="AD304" s="5">
        <v>37</v>
      </c>
      <c r="AE304" s="5">
        <v>1.6800000000000001E-3</v>
      </c>
      <c r="AF304" s="5">
        <v>9</v>
      </c>
      <c r="AG304" s="5">
        <v>2.5999999999999998E-4</v>
      </c>
      <c r="AH304" s="5">
        <v>14</v>
      </c>
      <c r="AI304" s="5">
        <v>2</v>
      </c>
      <c r="AJ304" s="5">
        <v>2</v>
      </c>
      <c r="AK304" s="5">
        <v>14</v>
      </c>
      <c r="AL304" s="5">
        <v>1</v>
      </c>
      <c r="AM304" s="5">
        <v>173</v>
      </c>
      <c r="AN304" s="5">
        <f t="shared" si="14"/>
        <v>0</v>
      </c>
    </row>
    <row r="305" spans="1:40" ht="15.75" thickBot="1">
      <c r="A305" s="15">
        <v>17000</v>
      </c>
      <c r="B305" s="1" t="s">
        <v>17</v>
      </c>
      <c r="C305">
        <v>2001</v>
      </c>
      <c r="D305">
        <v>34758.5</v>
      </c>
      <c r="E305" s="14">
        <v>55519</v>
      </c>
      <c r="F305" s="41">
        <v>41.875999999999998</v>
      </c>
      <c r="G305" s="28"/>
      <c r="H305" s="30">
        <v>10.1</v>
      </c>
      <c r="I305" s="9">
        <v>6.3907533581567622</v>
      </c>
      <c r="J305" s="15">
        <v>82.7</v>
      </c>
      <c r="L305" s="7">
        <v>12488445</v>
      </c>
      <c r="M305" s="8">
        <v>277.3</v>
      </c>
      <c r="N305">
        <v>5.3</v>
      </c>
      <c r="O305" s="9">
        <v>6.4072562788112855</v>
      </c>
      <c r="P305" s="5">
        <v>34230</v>
      </c>
      <c r="Q305" s="5">
        <v>69.400000000000006</v>
      </c>
      <c r="R305" s="5">
        <v>311629</v>
      </c>
      <c r="S305" s="27">
        <v>4457.4204034704699</v>
      </c>
      <c r="T305" s="5"/>
      <c r="U305" s="12">
        <v>2.6742529999903356E-2</v>
      </c>
      <c r="V305" s="5">
        <f t="shared" si="12"/>
        <v>2783.2528389243016</v>
      </c>
      <c r="W305" s="5">
        <f t="shared" si="13"/>
        <v>224.94002053351105</v>
      </c>
      <c r="X305" s="5">
        <v>0</v>
      </c>
      <c r="Y305" s="5">
        <v>0</v>
      </c>
      <c r="Z305" s="5">
        <v>0</v>
      </c>
      <c r="AA305" s="5">
        <v>58247700</v>
      </c>
      <c r="AB305" s="5">
        <v>85235191.870000005</v>
      </c>
      <c r="AC305" s="5">
        <v>600.68465000000003</v>
      </c>
      <c r="AD305" s="5">
        <v>34</v>
      </c>
      <c r="AE305" s="5">
        <v>7.9000000000000001E-4</v>
      </c>
      <c r="AF305" s="5">
        <v>44</v>
      </c>
      <c r="AG305" s="5">
        <v>1E-4</v>
      </c>
      <c r="AH305" s="5">
        <v>4</v>
      </c>
      <c r="AI305" s="5">
        <v>4</v>
      </c>
      <c r="AJ305" s="5">
        <v>1</v>
      </c>
      <c r="AK305" s="5">
        <v>2</v>
      </c>
      <c r="AL305" s="5">
        <v>0</v>
      </c>
      <c r="AM305" s="5">
        <v>130</v>
      </c>
      <c r="AN305" s="5">
        <f t="shared" si="14"/>
        <v>1</v>
      </c>
    </row>
    <row r="306" spans="1:40" ht="15.75" thickBot="1">
      <c r="A306" s="15">
        <v>17000</v>
      </c>
      <c r="B306" s="1" t="s">
        <v>17</v>
      </c>
      <c r="C306">
        <v>2002</v>
      </c>
      <c r="D306">
        <v>36194</v>
      </c>
      <c r="E306" s="14">
        <v>55519</v>
      </c>
      <c r="F306" s="41">
        <v>42.677230000000002</v>
      </c>
      <c r="G306" s="28"/>
      <c r="H306" s="30">
        <v>12.8</v>
      </c>
      <c r="I306" s="9">
        <v>6.2015977337192743</v>
      </c>
      <c r="J306" s="15">
        <v>87.4</v>
      </c>
      <c r="L306" s="7">
        <v>12525556</v>
      </c>
      <c r="M306" s="8">
        <v>277.60000000000002</v>
      </c>
      <c r="N306">
        <v>6.5</v>
      </c>
      <c r="O306" s="9">
        <v>6.2251914959419858</v>
      </c>
      <c r="P306" s="5">
        <v>34522</v>
      </c>
      <c r="Q306">
        <v>70.099999999999994</v>
      </c>
      <c r="R306" s="5">
        <v>313145</v>
      </c>
      <c r="S306" s="27">
        <v>4833.4281838542101</v>
      </c>
      <c r="U306" s="12">
        <v>-3.0693468640675126E-2</v>
      </c>
      <c r="V306" s="5">
        <f t="shared" si="12"/>
        <v>2889.6122455562054</v>
      </c>
      <c r="W306" s="5">
        <f t="shared" si="13"/>
        <v>225.60845836560458</v>
      </c>
      <c r="X306" s="5">
        <v>53000000</v>
      </c>
      <c r="Y306" s="5">
        <v>76349013.390000001</v>
      </c>
      <c r="Z306" s="5">
        <v>11229.447480000001</v>
      </c>
      <c r="AA306" s="5">
        <v>43047000</v>
      </c>
      <c r="AB306" s="5">
        <v>62011244.899999999</v>
      </c>
      <c r="AC306" s="5">
        <v>2680.56396</v>
      </c>
      <c r="AD306" s="5">
        <v>93</v>
      </c>
      <c r="AE306" s="5">
        <v>4.6299999999999996E-3</v>
      </c>
      <c r="AF306" s="5">
        <v>52</v>
      </c>
      <c r="AG306" s="5">
        <v>3.1E-4</v>
      </c>
      <c r="AH306" s="5">
        <v>31</v>
      </c>
      <c r="AI306" s="5">
        <v>20</v>
      </c>
      <c r="AJ306" s="5">
        <v>3</v>
      </c>
      <c r="AK306" s="5">
        <v>31</v>
      </c>
      <c r="AL306" s="5">
        <v>30</v>
      </c>
      <c r="AM306" s="5">
        <v>115</v>
      </c>
      <c r="AN306" s="5">
        <f t="shared" si="14"/>
        <v>1</v>
      </c>
    </row>
    <row r="307" spans="1:40" ht="15.75" thickBot="1">
      <c r="A307" s="15">
        <v>17000</v>
      </c>
      <c r="B307" s="1" t="s">
        <v>17</v>
      </c>
      <c r="C307">
        <v>2003</v>
      </c>
      <c r="D307">
        <v>38062.300000000003</v>
      </c>
      <c r="E307" s="14">
        <v>55519</v>
      </c>
      <c r="F307" s="41">
        <v>46.327150000000003</v>
      </c>
      <c r="G307" s="28"/>
      <c r="H307" s="30">
        <v>12.6</v>
      </c>
      <c r="I307" s="9">
        <v>6.1753363315420051</v>
      </c>
      <c r="J307" s="15">
        <v>94</v>
      </c>
      <c r="L307" s="7">
        <v>12556006</v>
      </c>
      <c r="M307" s="8">
        <v>274.8</v>
      </c>
      <c r="N307">
        <v>6.8</v>
      </c>
      <c r="O307" s="9">
        <v>6.1999025441455045</v>
      </c>
      <c r="P307" s="5">
        <v>35039</v>
      </c>
      <c r="Q307" s="5">
        <v>70.7</v>
      </c>
      <c r="R307" s="5">
        <v>316037</v>
      </c>
      <c r="S307" s="27">
        <v>5113.5113259403297</v>
      </c>
      <c r="T307" s="5"/>
      <c r="U307" s="12">
        <v>-8.5653964368338303E-2</v>
      </c>
      <c r="V307" s="5">
        <f t="shared" si="12"/>
        <v>3031.4018645738142</v>
      </c>
      <c r="W307" s="5">
        <f t="shared" si="13"/>
        <v>226.15691925286839</v>
      </c>
      <c r="X307" s="5">
        <v>34929000</v>
      </c>
      <c r="Y307" s="5">
        <v>49195689.560000002</v>
      </c>
      <c r="Z307" s="5">
        <v>1251.6133600000001</v>
      </c>
      <c r="AA307" s="5">
        <v>207467000</v>
      </c>
      <c r="AB307" s="5">
        <v>292206537.07999998</v>
      </c>
      <c r="AC307" s="5">
        <v>12305.17482</v>
      </c>
      <c r="AD307" s="5">
        <v>101</v>
      </c>
      <c r="AE307" s="5">
        <v>4.4400000000000004E-3</v>
      </c>
      <c r="AF307" s="5">
        <v>11</v>
      </c>
      <c r="AG307" s="5">
        <v>2.5999999999999998E-4</v>
      </c>
      <c r="AH307" s="5">
        <v>9</v>
      </c>
      <c r="AI307" s="5">
        <v>5</v>
      </c>
      <c r="AJ307" s="5">
        <v>1</v>
      </c>
      <c r="AK307" s="5">
        <v>9</v>
      </c>
      <c r="AL307" s="5">
        <v>2</v>
      </c>
      <c r="AM307" s="5">
        <v>252</v>
      </c>
      <c r="AN307" s="5">
        <f t="shared" si="14"/>
        <v>0</v>
      </c>
    </row>
    <row r="308" spans="1:40" ht="15.75" thickBot="1">
      <c r="A308" s="15">
        <v>17000</v>
      </c>
      <c r="B308" s="1" t="s">
        <v>17</v>
      </c>
      <c r="C308">
        <v>2004</v>
      </c>
      <c r="D308">
        <v>40604.6</v>
      </c>
      <c r="E308" s="14">
        <v>55519</v>
      </c>
      <c r="F308" s="41">
        <v>52.375920000000001</v>
      </c>
      <c r="G308" s="28"/>
      <c r="H308" s="30">
        <v>12.3</v>
      </c>
      <c r="I308" s="9">
        <v>6.1063461123224245</v>
      </c>
      <c r="J308" s="15">
        <v>97</v>
      </c>
      <c r="L308" s="7">
        <v>12589773</v>
      </c>
      <c r="M308" s="8">
        <v>270.10000000000002</v>
      </c>
      <c r="N308">
        <v>6.2</v>
      </c>
      <c r="O308" s="9">
        <v>6.128267218668408</v>
      </c>
      <c r="P308" s="5">
        <v>36334</v>
      </c>
      <c r="Q308" s="5">
        <v>72.7</v>
      </c>
      <c r="R308" s="5">
        <v>320073</v>
      </c>
      <c r="S308" s="27">
        <v>5019.0845056936996</v>
      </c>
      <c r="U308" s="5">
        <v>-0.14171189506833701</v>
      </c>
      <c r="V308" s="5">
        <f t="shared" si="12"/>
        <v>3225.2050930544974</v>
      </c>
      <c r="W308" s="5">
        <f t="shared" si="13"/>
        <v>226.76512545254778</v>
      </c>
      <c r="X308" s="5">
        <v>393000</v>
      </c>
      <c r="Y308" s="5">
        <v>539162.06999999995</v>
      </c>
      <c r="Z308" s="5">
        <v>21.031330000000001</v>
      </c>
      <c r="AA308" s="5">
        <v>26503500</v>
      </c>
      <c r="AB308" s="5">
        <v>36360512.409999996</v>
      </c>
      <c r="AC308" s="5">
        <v>2585.2923999999998</v>
      </c>
      <c r="AD308" s="5">
        <v>47</v>
      </c>
      <c r="AE308" s="5">
        <v>2.1299999999999999E-3</v>
      </c>
      <c r="AF308" s="5">
        <v>28</v>
      </c>
      <c r="AG308" s="5">
        <v>4.2999999999999999E-4</v>
      </c>
      <c r="AH308" s="5">
        <v>3</v>
      </c>
      <c r="AI308" s="5">
        <v>3</v>
      </c>
      <c r="AJ308" s="5">
        <v>2</v>
      </c>
      <c r="AK308" s="5">
        <v>2</v>
      </c>
      <c r="AL308" s="5">
        <v>2</v>
      </c>
      <c r="AM308" s="5">
        <v>220</v>
      </c>
      <c r="AN308" s="5">
        <f t="shared" si="14"/>
        <v>1</v>
      </c>
    </row>
    <row r="309" spans="1:40" ht="15.75" thickBot="1">
      <c r="A309" s="15">
        <v>17000</v>
      </c>
      <c r="B309" s="1" t="s">
        <v>17</v>
      </c>
      <c r="C309">
        <v>2005</v>
      </c>
      <c r="D309">
        <v>43861.599999999999</v>
      </c>
      <c r="E309" s="14">
        <v>55519</v>
      </c>
      <c r="F309" s="28"/>
      <c r="G309" s="28"/>
      <c r="H309" s="30">
        <v>11.5</v>
      </c>
      <c r="I309" s="9">
        <v>6.0034977397470852</v>
      </c>
      <c r="J309" s="15">
        <v>97.7</v>
      </c>
      <c r="L309" s="7">
        <v>12609903</v>
      </c>
      <c r="M309" s="8">
        <v>268.60000000000002</v>
      </c>
      <c r="N309">
        <v>5.7</v>
      </c>
      <c r="O309" s="9">
        <v>6.0104322175788161</v>
      </c>
      <c r="P309" s="5">
        <v>37793</v>
      </c>
      <c r="Q309" s="5">
        <v>70.900000000000006</v>
      </c>
      <c r="R309" s="5">
        <v>330105</v>
      </c>
      <c r="S309" s="27">
        <v>5648.0946846238403</v>
      </c>
      <c r="T309">
        <v>24143.25</v>
      </c>
      <c r="U309" s="12">
        <v>-0.14777663204116903</v>
      </c>
      <c r="V309" s="5">
        <f t="shared" si="12"/>
        <v>3478.3455511116936</v>
      </c>
      <c r="W309" s="5">
        <f t="shared" si="13"/>
        <v>227.12770402925125</v>
      </c>
      <c r="X309" s="5">
        <v>255189500</v>
      </c>
      <c r="Y309" s="5">
        <v>338625204.85000002</v>
      </c>
      <c r="Z309" s="5">
        <v>14479.890170000001</v>
      </c>
      <c r="AA309" s="5">
        <v>7912500</v>
      </c>
      <c r="AB309" s="5">
        <v>10499538.380000001</v>
      </c>
      <c r="AC309" s="5">
        <v>545.69371999999998</v>
      </c>
      <c r="AD309" s="5">
        <v>71</v>
      </c>
      <c r="AE309" s="5">
        <v>3.2200000000000002E-3</v>
      </c>
      <c r="AF309" s="5">
        <v>15</v>
      </c>
      <c r="AG309" s="5">
        <v>9.0000000000000006E-5</v>
      </c>
      <c r="AH309" s="5">
        <v>31</v>
      </c>
      <c r="AI309" s="5">
        <v>8</v>
      </c>
      <c r="AJ309" s="5">
        <v>6</v>
      </c>
      <c r="AK309" s="5">
        <v>27</v>
      </c>
      <c r="AL309" s="5">
        <v>31</v>
      </c>
      <c r="AM309" s="5">
        <v>208</v>
      </c>
      <c r="AN309" s="5">
        <f t="shared" si="14"/>
        <v>0</v>
      </c>
    </row>
    <row r="310" spans="1:40" ht="15.75" thickBot="1">
      <c r="A310" s="15">
        <v>17000</v>
      </c>
      <c r="B310" s="1" t="s">
        <v>17</v>
      </c>
      <c r="C310">
        <v>2006</v>
      </c>
      <c r="D310">
        <v>46401.599999999999</v>
      </c>
      <c r="E310" s="14">
        <v>55519</v>
      </c>
      <c r="F310" s="28"/>
      <c r="G310" s="28"/>
      <c r="H310" s="30">
        <v>10.6</v>
      </c>
      <c r="I310" s="9">
        <v>6.2187970656077596</v>
      </c>
      <c r="J310" s="15">
        <v>101.2</v>
      </c>
      <c r="L310" s="7">
        <v>12643955</v>
      </c>
      <c r="M310" s="8">
        <v>275.3</v>
      </c>
      <c r="N310">
        <v>4.5</v>
      </c>
      <c r="O310" s="9">
        <v>6.2283469034120591</v>
      </c>
      <c r="P310" s="5">
        <v>40214</v>
      </c>
      <c r="Q310">
        <v>70.400000000000006</v>
      </c>
      <c r="R310" s="5">
        <v>340986</v>
      </c>
      <c r="S310" s="27">
        <v>4915.7822417889001</v>
      </c>
      <c r="T310">
        <v>24812.5</v>
      </c>
      <c r="U310" s="12">
        <v>-0.12730971269620811</v>
      </c>
      <c r="V310" s="5">
        <f t="shared" si="12"/>
        <v>3669.8643739241402</v>
      </c>
      <c r="W310" s="5">
        <f t="shared" si="13"/>
        <v>227.74104360669321</v>
      </c>
      <c r="X310" s="5">
        <v>237000</v>
      </c>
      <c r="Y310" s="5">
        <v>304660.78000000003</v>
      </c>
      <c r="Z310" s="5">
        <v>8.7776899999999998</v>
      </c>
      <c r="AA310" s="5">
        <v>71435000</v>
      </c>
      <c r="AB310" s="5">
        <v>91828870.819999993</v>
      </c>
      <c r="AC310" s="5">
        <v>1655.86095</v>
      </c>
      <c r="AD310" s="5">
        <v>91</v>
      </c>
      <c r="AE310" s="5">
        <v>1.09E-3</v>
      </c>
      <c r="AF310" s="5">
        <v>52</v>
      </c>
      <c r="AG310" s="5">
        <v>3.0000000000000001E-5</v>
      </c>
      <c r="AH310" s="5">
        <v>8</v>
      </c>
      <c r="AI310" s="5">
        <v>7</v>
      </c>
      <c r="AJ310" s="5">
        <v>8</v>
      </c>
      <c r="AK310" s="5">
        <v>2</v>
      </c>
      <c r="AL310" s="5">
        <v>1</v>
      </c>
      <c r="AM310" s="5">
        <v>503</v>
      </c>
      <c r="AN310" s="5">
        <f t="shared" si="14"/>
        <v>1</v>
      </c>
    </row>
    <row r="311" spans="1:40" ht="15.75" thickBot="1">
      <c r="A311" s="15">
        <v>17000</v>
      </c>
      <c r="B311" s="1" t="s">
        <v>17</v>
      </c>
      <c r="C311">
        <v>2007</v>
      </c>
      <c r="D311">
        <v>47896</v>
      </c>
      <c r="E311" s="14">
        <v>55519</v>
      </c>
      <c r="F311" s="28"/>
      <c r="G311" s="28"/>
      <c r="H311" s="30">
        <v>10</v>
      </c>
      <c r="I311" s="9">
        <v>6.2951411505635591</v>
      </c>
      <c r="J311" s="15">
        <v>109.4</v>
      </c>
      <c r="L311" s="7">
        <v>12695866</v>
      </c>
      <c r="M311" s="8">
        <v>271.39999999999998</v>
      </c>
      <c r="N311">
        <v>5</v>
      </c>
      <c r="O311" s="9">
        <v>6.3014935379430943</v>
      </c>
      <c r="P311" s="5">
        <v>42381</v>
      </c>
      <c r="Q311">
        <v>69.400000000000006</v>
      </c>
      <c r="R311" s="5">
        <v>350775</v>
      </c>
      <c r="S311" s="27">
        <v>3583.9448490843301</v>
      </c>
      <c r="T311">
        <v>25491</v>
      </c>
      <c r="U311" s="12">
        <v>-0.11649948837926757</v>
      </c>
      <c r="V311" s="5">
        <f t="shared" si="12"/>
        <v>3772.5665976625778</v>
      </c>
      <c r="W311" s="5">
        <f t="shared" si="13"/>
        <v>228.67605684540428</v>
      </c>
      <c r="X311" s="5">
        <v>90116500</v>
      </c>
      <c r="Y311" s="5">
        <v>112635620.51000001</v>
      </c>
      <c r="Z311" s="5">
        <v>9695.0307400000002</v>
      </c>
      <c r="AA311" s="5">
        <v>32779000</v>
      </c>
      <c r="AB311" s="5">
        <v>40970110.770000003</v>
      </c>
      <c r="AC311" s="5">
        <v>491.34901000000002</v>
      </c>
      <c r="AD311" s="5">
        <v>126</v>
      </c>
      <c r="AE311" s="5">
        <v>1.47E-3</v>
      </c>
      <c r="AF311" s="5">
        <v>29</v>
      </c>
      <c r="AG311" s="5">
        <v>1.3999999999999999E-4</v>
      </c>
      <c r="AH311" s="5">
        <v>30</v>
      </c>
      <c r="AI311" s="5">
        <v>19</v>
      </c>
      <c r="AJ311" s="5">
        <v>13</v>
      </c>
      <c r="AK311" s="5">
        <v>5</v>
      </c>
      <c r="AL311" s="5">
        <v>30</v>
      </c>
      <c r="AM311" s="5">
        <v>349</v>
      </c>
      <c r="AN311" s="5">
        <f t="shared" si="14"/>
        <v>1</v>
      </c>
    </row>
    <row r="312" spans="1:40" ht="15.75" thickBot="1">
      <c r="A312" s="15">
        <v>17000</v>
      </c>
      <c r="B312" s="1" t="s">
        <v>17</v>
      </c>
      <c r="C312">
        <v>2008</v>
      </c>
      <c r="D312">
        <v>49321.1</v>
      </c>
      <c r="E312" s="14">
        <v>55519</v>
      </c>
      <c r="F312" s="28"/>
      <c r="G312" s="28"/>
      <c r="H312" s="30">
        <v>12.3</v>
      </c>
      <c r="I312" s="9">
        <v>5.9400341124999469</v>
      </c>
      <c r="J312" s="15">
        <v>115.9</v>
      </c>
      <c r="L312" s="7">
        <v>12747038</v>
      </c>
      <c r="M312" s="8">
        <v>258.3</v>
      </c>
      <c r="N312">
        <v>6.3</v>
      </c>
      <c r="O312" s="9">
        <v>5.9469184020998753</v>
      </c>
      <c r="P312" s="5">
        <v>43267</v>
      </c>
      <c r="Q312" s="5">
        <v>68.900000000000006</v>
      </c>
      <c r="R312" s="5">
        <v>359074</v>
      </c>
      <c r="S312" s="27">
        <v>1847.9093831641501</v>
      </c>
      <c r="T312">
        <v>26575.25</v>
      </c>
      <c r="U312" s="12">
        <v>-0.14691255913624499</v>
      </c>
      <c r="V312" s="5">
        <f t="shared" si="12"/>
        <v>3869.2204416429918</v>
      </c>
      <c r="W312" s="5">
        <f t="shared" si="13"/>
        <v>229.59775932563628</v>
      </c>
      <c r="X312" s="5">
        <v>41041100</v>
      </c>
      <c r="Y312" s="5">
        <v>49400077.850000001</v>
      </c>
      <c r="Z312" s="5">
        <v>4669.1293800000003</v>
      </c>
      <c r="AA312" s="5">
        <v>227144341</v>
      </c>
      <c r="AB312" s="5">
        <v>273407587.44999999</v>
      </c>
      <c r="AC312" s="5">
        <v>9040.2153400000007</v>
      </c>
      <c r="AD312" s="5">
        <v>48</v>
      </c>
      <c r="AE312" s="5">
        <v>6.8000000000000005E-4</v>
      </c>
      <c r="AF312" s="5">
        <v>35</v>
      </c>
      <c r="AG312" s="5">
        <v>1.8000000000000001E-4</v>
      </c>
      <c r="AH312" s="5">
        <v>28</v>
      </c>
      <c r="AI312" s="5">
        <v>15</v>
      </c>
      <c r="AJ312" s="5">
        <v>4</v>
      </c>
      <c r="AK312" s="5">
        <v>27</v>
      </c>
      <c r="AL312" s="5">
        <v>28</v>
      </c>
      <c r="AM312" s="5">
        <v>914</v>
      </c>
      <c r="AN312" s="5">
        <f t="shared" si="14"/>
        <v>1</v>
      </c>
    </row>
    <row r="313" spans="1:40" ht="15.75" thickBot="1">
      <c r="A313" s="15">
        <v>17000</v>
      </c>
      <c r="B313" s="1" t="s">
        <v>17</v>
      </c>
      <c r="C313">
        <v>2009</v>
      </c>
      <c r="D313">
        <v>48397</v>
      </c>
      <c r="E313" s="14">
        <v>55519</v>
      </c>
      <c r="F313" s="28"/>
      <c r="G313" s="28">
        <v>1209</v>
      </c>
      <c r="H313" s="30">
        <v>13.2</v>
      </c>
      <c r="I313" s="9">
        <v>5.3204135336732783</v>
      </c>
      <c r="J313" s="15">
        <v>124.5</v>
      </c>
      <c r="L313" s="7">
        <v>12796778</v>
      </c>
      <c r="M313" s="8">
        <v>217.2</v>
      </c>
      <c r="N313">
        <v>10.199999999999999</v>
      </c>
      <c r="O313" s="9">
        <v>5.3290735566908447</v>
      </c>
      <c r="P313" s="5">
        <v>41042</v>
      </c>
      <c r="Q313" s="5">
        <v>69.099999999999994</v>
      </c>
      <c r="R313" s="5">
        <v>364877</v>
      </c>
      <c r="S313" s="27">
        <v>937.18059190848805</v>
      </c>
      <c r="T313" s="5">
        <v>23936.5</v>
      </c>
      <c r="U313" s="12">
        <v>-0.12835272401854886</v>
      </c>
      <c r="V313" s="5">
        <f t="shared" si="12"/>
        <v>3781.9676171611322</v>
      </c>
      <c r="W313" s="5">
        <f t="shared" si="13"/>
        <v>230.49366883409283</v>
      </c>
      <c r="X313" s="5">
        <v>8132000</v>
      </c>
      <c r="Y313" s="5">
        <v>9823220.4299999997</v>
      </c>
      <c r="Z313" s="5">
        <v>293.03197999999998</v>
      </c>
      <c r="AA313" s="5">
        <v>382800610</v>
      </c>
      <c r="AB313" s="5">
        <v>462412048.04000002</v>
      </c>
      <c r="AC313" s="5">
        <v>16528.283439999999</v>
      </c>
      <c r="AD313" s="5">
        <v>44</v>
      </c>
      <c r="AE313" s="5">
        <v>7.2999999999999996E-4</v>
      </c>
      <c r="AF313" s="5">
        <v>29</v>
      </c>
      <c r="AG313" s="5">
        <v>3.2000000000000003E-4</v>
      </c>
      <c r="AH313" s="5">
        <v>27</v>
      </c>
      <c r="AI313" s="5">
        <v>11</v>
      </c>
      <c r="AJ313" s="5">
        <v>1</v>
      </c>
      <c r="AK313" s="5">
        <v>5</v>
      </c>
      <c r="AL313" s="5">
        <v>27</v>
      </c>
      <c r="AM313" s="5">
        <v>619</v>
      </c>
      <c r="AN313" s="5">
        <f t="shared" si="14"/>
        <v>1</v>
      </c>
    </row>
    <row r="314" spans="1:40" ht="15.75" thickBot="1">
      <c r="A314" s="15">
        <v>17000</v>
      </c>
      <c r="B314" s="1" t="s">
        <v>17</v>
      </c>
      <c r="C314">
        <v>2010</v>
      </c>
      <c r="D314">
        <v>47997.7</v>
      </c>
      <c r="E314" s="14">
        <v>55519</v>
      </c>
      <c r="F314" s="28"/>
      <c r="G314" s="28">
        <v>1007</v>
      </c>
      <c r="H314" s="30">
        <v>14.1</v>
      </c>
      <c r="I314" s="9">
        <v>5.3114621544180105</v>
      </c>
      <c r="J314" s="15">
        <v>129.5</v>
      </c>
      <c r="L314" s="23">
        <v>12840503</v>
      </c>
      <c r="M314" s="8">
        <v>198.3</v>
      </c>
      <c r="N314">
        <v>10.4</v>
      </c>
      <c r="O314" s="9">
        <v>5.3121834146343927</v>
      </c>
      <c r="P314" s="5">
        <v>42093</v>
      </c>
      <c r="Q314" s="5">
        <v>68.8</v>
      </c>
      <c r="R314" s="5">
        <v>369109</v>
      </c>
      <c r="S314" s="27">
        <v>955.043606344507</v>
      </c>
      <c r="T314" s="5">
        <v>24522.25</v>
      </c>
      <c r="U314" s="12">
        <v>-0.20804449244581252</v>
      </c>
      <c r="V314" s="5">
        <f t="shared" si="12"/>
        <v>3737.9921954770771</v>
      </c>
      <c r="W314" s="5">
        <f t="shared" si="13"/>
        <v>231.28123705398153</v>
      </c>
      <c r="X314" s="5">
        <v>387000</v>
      </c>
      <c r="Y314" s="5">
        <v>459940.49</v>
      </c>
      <c r="Z314" s="5">
        <v>34.301400000000001</v>
      </c>
      <c r="AA314" s="5">
        <v>444054300</v>
      </c>
      <c r="AB314" s="5">
        <v>527748201.44999999</v>
      </c>
      <c r="AC314" s="5">
        <v>5004.9076299999997</v>
      </c>
      <c r="AD314" s="5">
        <v>79</v>
      </c>
      <c r="AE314" s="5">
        <v>1.57E-3</v>
      </c>
      <c r="AF314" s="5">
        <v>29</v>
      </c>
      <c r="AG314" s="5">
        <v>1.1E-4</v>
      </c>
      <c r="AH314" s="5">
        <v>31</v>
      </c>
      <c r="AI314" s="5">
        <v>5</v>
      </c>
      <c r="AJ314" s="5">
        <v>7</v>
      </c>
      <c r="AK314" s="5">
        <v>7</v>
      </c>
      <c r="AL314" s="5">
        <v>31</v>
      </c>
      <c r="AM314" s="5">
        <v>653</v>
      </c>
      <c r="AN314" s="5">
        <f t="shared" si="14"/>
        <v>1</v>
      </c>
    </row>
    <row r="315" spans="1:40" ht="15.75" thickBot="1">
      <c r="A315" s="15">
        <v>17000</v>
      </c>
      <c r="B315" s="1" t="s">
        <v>17</v>
      </c>
      <c r="C315">
        <v>2011</v>
      </c>
      <c r="D315">
        <v>49621.8</v>
      </c>
      <c r="E315" s="14">
        <v>55519</v>
      </c>
      <c r="F315" s="28"/>
      <c r="G315" s="28">
        <v>968</v>
      </c>
      <c r="H315" s="30">
        <v>14.2</v>
      </c>
      <c r="I315" s="9">
        <v>5.1915817837466003</v>
      </c>
      <c r="J315" s="15">
        <v>129.5</v>
      </c>
      <c r="L315" s="23">
        <v>12867454</v>
      </c>
      <c r="M315" s="8">
        <v>195.8</v>
      </c>
      <c r="N315">
        <v>9.6999999999999993</v>
      </c>
      <c r="O315" s="9">
        <v>5.1937990732857706</v>
      </c>
      <c r="P315" s="5">
        <v>44140</v>
      </c>
      <c r="Q315" s="5">
        <v>68.400000000000006</v>
      </c>
      <c r="R315" s="5">
        <v>375982</v>
      </c>
      <c r="S315" s="27">
        <v>1039.28575579484</v>
      </c>
      <c r="T315" s="5">
        <v>24669.75</v>
      </c>
      <c r="U315" s="12">
        <v>-0.24672370016835155</v>
      </c>
      <c r="V315" s="5">
        <f t="shared" si="12"/>
        <v>3856.3806017880465</v>
      </c>
      <c r="W315" s="5">
        <f t="shared" si="13"/>
        <v>231.76667447180245</v>
      </c>
      <c r="X315" s="5">
        <v>12653000</v>
      </c>
      <c r="Y315" s="5">
        <v>14577648.359999999</v>
      </c>
      <c r="Z315" s="5">
        <v>324.58107999999999</v>
      </c>
      <c r="AA315" s="5">
        <v>286823599</v>
      </c>
      <c r="AB315" s="5">
        <v>330452348.81999999</v>
      </c>
      <c r="AC315" s="5">
        <v>9989.9338399999997</v>
      </c>
      <c r="AD315" s="5">
        <v>50</v>
      </c>
      <c r="AE315" s="5">
        <v>1.2199999999999999E-3</v>
      </c>
      <c r="AF315" s="5">
        <v>56</v>
      </c>
      <c r="AG315" s="5">
        <v>4.0999999999999999E-4</v>
      </c>
      <c r="AH315" s="5">
        <v>31</v>
      </c>
      <c r="AI315" s="5">
        <v>15</v>
      </c>
      <c r="AJ315" s="5">
        <v>26</v>
      </c>
      <c r="AK315" s="5">
        <v>31</v>
      </c>
      <c r="AL315" s="5">
        <v>30</v>
      </c>
      <c r="AM315" s="5">
        <v>829</v>
      </c>
      <c r="AN315" s="5">
        <f t="shared" si="14"/>
        <v>1</v>
      </c>
    </row>
    <row r="316" spans="1:40" ht="15.75" thickBot="1">
      <c r="A316" s="15">
        <v>17000</v>
      </c>
      <c r="B316" s="1" t="s">
        <v>17</v>
      </c>
      <c r="C316">
        <v>2012</v>
      </c>
      <c r="D316">
        <v>52308.1</v>
      </c>
      <c r="E316" s="14">
        <v>55519</v>
      </c>
      <c r="F316" s="28"/>
      <c r="G316" s="28">
        <v>912</v>
      </c>
      <c r="H316" s="30">
        <v>12.6</v>
      </c>
      <c r="I316" s="9">
        <v>5.3361825137086294</v>
      </c>
      <c r="J316" s="15">
        <v>130.69999999999999</v>
      </c>
      <c r="L316" s="23">
        <v>12882510</v>
      </c>
      <c r="M316" s="5">
        <v>189.1</v>
      </c>
      <c r="N316">
        <v>9</v>
      </c>
      <c r="O316" s="9">
        <v>5.3396487734702047</v>
      </c>
      <c r="P316" s="5">
        <v>46050</v>
      </c>
      <c r="Q316" s="5">
        <v>66.8</v>
      </c>
      <c r="R316" s="5">
        <v>382911</v>
      </c>
      <c r="S316" s="27">
        <v>1127.07362427919</v>
      </c>
      <c r="T316">
        <v>23883.25</v>
      </c>
      <c r="U316" s="12">
        <v>-0.33692623867488725</v>
      </c>
      <c r="V316" s="5">
        <f t="shared" si="12"/>
        <v>4060.3966152558774</v>
      </c>
      <c r="W316" s="5">
        <f t="shared" si="13"/>
        <v>232.03786091248043</v>
      </c>
      <c r="X316" s="5">
        <v>1159189000</v>
      </c>
      <c r="Y316" s="5">
        <v>1308435865.9000001</v>
      </c>
      <c r="Z316" s="5">
        <v>54946.295559999999</v>
      </c>
      <c r="AA316" s="5">
        <v>20563900</v>
      </c>
      <c r="AB316" s="5">
        <v>23211524.91</v>
      </c>
      <c r="AC316" s="5">
        <v>805.73679000000004</v>
      </c>
      <c r="AD316" s="5">
        <v>127</v>
      </c>
      <c r="AE316" s="5">
        <v>7.0800000000000004E-3</v>
      </c>
      <c r="AF316" s="5">
        <v>47</v>
      </c>
      <c r="AG316" s="5">
        <v>4.4000000000000002E-4</v>
      </c>
      <c r="AH316" s="5">
        <v>31</v>
      </c>
      <c r="AI316" s="5">
        <v>8</v>
      </c>
      <c r="AJ316" s="5">
        <v>1</v>
      </c>
      <c r="AK316" s="5">
        <v>9</v>
      </c>
      <c r="AL316" s="5">
        <v>31</v>
      </c>
      <c r="AM316" s="5">
        <v>308</v>
      </c>
      <c r="AN316" s="5">
        <f t="shared" si="14"/>
        <v>1</v>
      </c>
    </row>
    <row r="317" spans="1:40" ht="15.75" thickBot="1">
      <c r="A317" s="15">
        <v>17000</v>
      </c>
      <c r="B317" s="1" t="s">
        <v>17</v>
      </c>
      <c r="C317">
        <v>2013</v>
      </c>
      <c r="D317">
        <v>54575.1</v>
      </c>
      <c r="E317" s="14">
        <v>55519</v>
      </c>
      <c r="F317" s="28"/>
      <c r="G317" s="28">
        <v>1023</v>
      </c>
      <c r="H317" s="30">
        <v>13.6</v>
      </c>
      <c r="I317" s="9">
        <v>5.3140204484070273</v>
      </c>
      <c r="J317" s="15">
        <v>134.6</v>
      </c>
      <c r="L317" s="23">
        <v>12895129</v>
      </c>
      <c r="M317" s="8">
        <v>191.4</v>
      </c>
      <c r="N317">
        <v>9</v>
      </c>
      <c r="O317" s="9">
        <v>5.3198255242602412</v>
      </c>
      <c r="P317" s="5">
        <v>47124</v>
      </c>
      <c r="Q317" s="5">
        <v>67.2</v>
      </c>
      <c r="R317" s="5">
        <v>391654</v>
      </c>
      <c r="S317" s="27">
        <v>1384.8781677670599</v>
      </c>
      <c r="T317" s="5">
        <v>23768.5</v>
      </c>
      <c r="U317" s="12">
        <v>-0.20789309567101188</v>
      </c>
      <c r="V317" s="5">
        <f t="shared" si="12"/>
        <v>4232.2259823845116</v>
      </c>
      <c r="W317" s="5">
        <f t="shared" si="13"/>
        <v>232.26515247032546</v>
      </c>
      <c r="X317" s="5">
        <v>620000</v>
      </c>
      <c r="Y317" s="5">
        <v>689722.9</v>
      </c>
      <c r="Z317" s="5">
        <v>64.838920000000002</v>
      </c>
      <c r="AA317" s="5">
        <v>1564340245</v>
      </c>
      <c r="AB317" s="5">
        <v>1740260149.8399999</v>
      </c>
      <c r="AC317" s="5">
        <v>21130.14517</v>
      </c>
      <c r="AD317" s="5">
        <v>193</v>
      </c>
      <c r="AE317" s="5">
        <v>3.8600000000000001E-3</v>
      </c>
      <c r="AF317" s="5">
        <v>39</v>
      </c>
      <c r="AG317" s="5">
        <v>6.8999999999999997E-4</v>
      </c>
      <c r="AH317" s="5">
        <v>31</v>
      </c>
      <c r="AI317" s="5">
        <v>8</v>
      </c>
      <c r="AJ317" s="5">
        <v>2</v>
      </c>
      <c r="AK317" s="5">
        <v>31</v>
      </c>
      <c r="AL317" s="5">
        <v>31</v>
      </c>
      <c r="AM317" s="5">
        <v>465</v>
      </c>
      <c r="AN317" s="5">
        <f t="shared" si="14"/>
        <v>1</v>
      </c>
    </row>
    <row r="318" spans="1:40" ht="15.75" thickBot="1">
      <c r="A318" s="15">
        <v>17000</v>
      </c>
      <c r="B318" s="1" t="s">
        <v>17</v>
      </c>
      <c r="C318">
        <v>2014</v>
      </c>
      <c r="D318">
        <v>57977.5</v>
      </c>
      <c r="E318" s="14">
        <v>55519</v>
      </c>
      <c r="F318" s="28"/>
      <c r="G318" s="28">
        <v>899</v>
      </c>
      <c r="H318" s="30">
        <v>13.7</v>
      </c>
      <c r="I318" s="9">
        <v>5.5882893615317775</v>
      </c>
      <c r="J318" s="15">
        <v>139.69999999999999</v>
      </c>
      <c r="L318" s="23">
        <v>12884493</v>
      </c>
      <c r="M318" s="8">
        <v>201.7</v>
      </c>
      <c r="N318">
        <v>7.1</v>
      </c>
      <c r="O318" s="9">
        <v>5.5985595570281319</v>
      </c>
      <c r="P318" s="5">
        <v>49461</v>
      </c>
      <c r="Q318" s="5">
        <v>66.400000000000006</v>
      </c>
      <c r="R318" s="5">
        <v>404171</v>
      </c>
      <c r="S318" s="27">
        <v>1651.34484060502</v>
      </c>
      <c r="T318" s="5">
        <v>24612.5</v>
      </c>
      <c r="U318" s="12">
        <v>-0.10927677457360924</v>
      </c>
      <c r="V318" s="5">
        <f t="shared" si="12"/>
        <v>4499.7890099362075</v>
      </c>
      <c r="W318" s="5">
        <f t="shared" si="13"/>
        <v>232.0735784145968</v>
      </c>
      <c r="X318" s="5">
        <v>897000</v>
      </c>
      <c r="Y318" s="5">
        <v>981944.27</v>
      </c>
      <c r="Z318" s="5">
        <v>82.290660000000003</v>
      </c>
      <c r="AA318" s="5">
        <v>255703099</v>
      </c>
      <c r="AB318" s="5">
        <v>279917731.36000001</v>
      </c>
      <c r="AC318" s="5">
        <v>7115.7687599999999</v>
      </c>
      <c r="AD318" s="5">
        <v>13</v>
      </c>
      <c r="AE318" s="5">
        <v>2.2000000000000001E-4</v>
      </c>
      <c r="AF318" s="5">
        <v>23</v>
      </c>
      <c r="AG318" s="5">
        <v>1.1E-4</v>
      </c>
      <c r="AH318" s="5">
        <v>17</v>
      </c>
      <c r="AI318" s="5">
        <v>3</v>
      </c>
      <c r="AJ318" s="5">
        <v>1</v>
      </c>
      <c r="AK318" s="5">
        <v>17</v>
      </c>
      <c r="AL318" s="5">
        <v>17</v>
      </c>
      <c r="AM318" s="5">
        <v>401</v>
      </c>
      <c r="AN318" s="5">
        <f t="shared" si="14"/>
        <v>1</v>
      </c>
    </row>
    <row r="319" spans="1:40" ht="15.75" thickBot="1">
      <c r="A319" s="15">
        <v>17000</v>
      </c>
      <c r="B319" s="1" t="s">
        <v>17</v>
      </c>
      <c r="C319">
        <v>2015</v>
      </c>
      <c r="D319">
        <v>60775.1</v>
      </c>
      <c r="E319" s="14">
        <v>55519</v>
      </c>
      <c r="F319" s="28"/>
      <c r="G319" s="28">
        <v>1089</v>
      </c>
      <c r="H319" s="30">
        <v>10.9</v>
      </c>
      <c r="I319" s="9">
        <v>5.9230838590533255</v>
      </c>
      <c r="J319" s="15">
        <v>142.6</v>
      </c>
      <c r="L319" s="23">
        <v>12858913</v>
      </c>
      <c r="M319" s="8">
        <v>213.6</v>
      </c>
      <c r="N319">
        <v>6</v>
      </c>
      <c r="O319" s="9">
        <v>5.9386943242538912</v>
      </c>
      <c r="P319" s="5">
        <v>51753</v>
      </c>
      <c r="Q319" s="5">
        <v>65.400000000000006</v>
      </c>
      <c r="R319" s="5">
        <v>393941</v>
      </c>
      <c r="S319" s="27">
        <v>1675.9311796182001</v>
      </c>
      <c r="T319" s="5">
        <v>24617</v>
      </c>
      <c r="U319" s="12">
        <v>-3.3934896843044293E-2</v>
      </c>
      <c r="V319" s="5">
        <f t="shared" si="12"/>
        <v>4726.3015155324556</v>
      </c>
      <c r="W319" s="5">
        <f t="shared" si="13"/>
        <v>231.61283524559161</v>
      </c>
      <c r="X319" s="5">
        <v>1266000</v>
      </c>
      <c r="Y319" s="5">
        <v>1384244.87</v>
      </c>
      <c r="Z319" s="5">
        <v>139.44175999999999</v>
      </c>
      <c r="AA319" s="5">
        <v>72346510</v>
      </c>
      <c r="AB319" s="5">
        <v>79103702.340000004</v>
      </c>
      <c r="AC319" s="5">
        <v>1832.4789699999999</v>
      </c>
      <c r="AD319" s="5">
        <v>48</v>
      </c>
      <c r="AE319" s="5">
        <v>5.2999999999999998E-4</v>
      </c>
      <c r="AF319" s="5">
        <v>32</v>
      </c>
      <c r="AG319" s="5">
        <v>8.0999999999999996E-4</v>
      </c>
      <c r="AH319" s="5">
        <v>30</v>
      </c>
      <c r="AI319" s="5">
        <v>12</v>
      </c>
      <c r="AJ319" s="5">
        <v>1</v>
      </c>
      <c r="AK319" s="5">
        <v>29</v>
      </c>
      <c r="AL319" s="5">
        <v>30</v>
      </c>
      <c r="AM319" s="5">
        <v>371</v>
      </c>
      <c r="AN319" s="5">
        <f t="shared" si="14"/>
        <v>1</v>
      </c>
    </row>
    <row r="320" spans="1:40" ht="15.75" thickBot="1">
      <c r="A320" s="15">
        <v>17000</v>
      </c>
      <c r="B320" s="1" t="s">
        <v>17</v>
      </c>
      <c r="C320">
        <v>2016</v>
      </c>
      <c r="D320">
        <v>61760.9</v>
      </c>
      <c r="E320" s="14">
        <v>55519</v>
      </c>
      <c r="F320" s="28"/>
      <c r="G320" s="28">
        <v>814</v>
      </c>
      <c r="H320" s="30">
        <v>12.1</v>
      </c>
      <c r="I320" s="9">
        <v>6.0594314982874975</v>
      </c>
      <c r="J320" s="15">
        <v>140.19999999999999</v>
      </c>
      <c r="L320" s="23">
        <v>12820527</v>
      </c>
      <c r="M320" s="8">
        <v>218.7</v>
      </c>
      <c r="N320">
        <v>5.8</v>
      </c>
      <c r="O320" s="9">
        <v>6.0869508335948508</v>
      </c>
      <c r="P320" s="5">
        <v>52417</v>
      </c>
      <c r="Q320" s="5">
        <v>65.3</v>
      </c>
      <c r="R320" s="5">
        <v>387675</v>
      </c>
      <c r="S320" s="27">
        <v>1849.7933908088401</v>
      </c>
      <c r="T320" s="5">
        <v>25034.75</v>
      </c>
      <c r="U320" s="12">
        <v>-2.2896710225655856E-2</v>
      </c>
      <c r="V320" s="5">
        <f t="shared" si="12"/>
        <v>4817.3448720165716</v>
      </c>
      <c r="W320" s="5">
        <f t="shared" si="13"/>
        <v>230.921432302455</v>
      </c>
      <c r="X320" s="5">
        <v>720000</v>
      </c>
      <c r="Y320" s="5">
        <v>763550.2</v>
      </c>
      <c r="Z320" s="5">
        <v>26.116440000000001</v>
      </c>
      <c r="AA320" s="5">
        <v>23625000</v>
      </c>
      <c r="AB320" s="5">
        <v>25053991.449999999</v>
      </c>
      <c r="AC320" s="5">
        <v>1302.76054</v>
      </c>
      <c r="AD320" s="5">
        <v>32</v>
      </c>
      <c r="AE320" s="5">
        <v>7.6000000000000004E-4</v>
      </c>
      <c r="AF320" s="5">
        <v>10</v>
      </c>
      <c r="AG320" s="5">
        <v>2.4000000000000001E-4</v>
      </c>
      <c r="AH320" s="5">
        <v>19</v>
      </c>
      <c r="AI320" s="5">
        <v>2</v>
      </c>
      <c r="AJ320" s="5">
        <v>2</v>
      </c>
      <c r="AK320" s="5">
        <v>19</v>
      </c>
      <c r="AL320" s="5">
        <v>5</v>
      </c>
      <c r="AM320" s="5">
        <v>354</v>
      </c>
      <c r="AN320" s="5">
        <f t="shared" si="14"/>
        <v>0</v>
      </c>
    </row>
    <row r="321" spans="1:40" ht="15.75" thickBot="1">
      <c r="A321" s="15">
        <v>17000</v>
      </c>
      <c r="B321" s="1" t="s">
        <v>17</v>
      </c>
      <c r="C321" s="5">
        <v>2017</v>
      </c>
      <c r="D321" s="5">
        <v>64240.2</v>
      </c>
      <c r="E321" s="14">
        <v>55519</v>
      </c>
      <c r="F321" s="28"/>
      <c r="G321" s="28">
        <v>950</v>
      </c>
      <c r="H321" s="30">
        <v>10.9</v>
      </c>
      <c r="I321" s="9">
        <v>5.8163584200390117</v>
      </c>
      <c r="J321" s="15">
        <v>146.80000000000001</v>
      </c>
      <c r="K321" s="5"/>
      <c r="L321" s="23">
        <v>12778828</v>
      </c>
      <c r="M321" s="8">
        <v>220.3</v>
      </c>
      <c r="N321" s="5">
        <v>4.9000000000000004</v>
      </c>
      <c r="O321" s="9">
        <v>5.9304201266119279</v>
      </c>
      <c r="P321" s="5">
        <v>54252</v>
      </c>
      <c r="Q321" s="5">
        <v>65.400000000000006</v>
      </c>
      <c r="R321" s="5">
        <v>353360</v>
      </c>
      <c r="S321" s="27">
        <v>1957.2666145031401</v>
      </c>
      <c r="T321" s="5">
        <v>26114.75</v>
      </c>
      <c r="U321" s="5"/>
      <c r="V321" s="5">
        <f t="shared" si="12"/>
        <v>5027.0807307211589</v>
      </c>
      <c r="W321" s="5">
        <f t="shared" si="13"/>
        <v>230.17035609431005</v>
      </c>
      <c r="X321" s="5">
        <v>1884000</v>
      </c>
      <c r="Y321" s="5">
        <v>1957427.7</v>
      </c>
      <c r="Z321" s="5">
        <v>98.13655</v>
      </c>
      <c r="AA321" s="5">
        <v>61309750</v>
      </c>
      <c r="AB321" s="5">
        <v>63699257.490000002</v>
      </c>
      <c r="AC321" s="5">
        <v>1537.5562</v>
      </c>
      <c r="AD321" s="5">
        <v>35</v>
      </c>
      <c r="AE321" s="5">
        <v>6.4000000000000005E-4</v>
      </c>
      <c r="AF321" s="5">
        <v>9</v>
      </c>
      <c r="AG321" s="5">
        <v>3.1E-4</v>
      </c>
      <c r="AH321" s="5">
        <v>31</v>
      </c>
      <c r="AI321" s="5">
        <v>20</v>
      </c>
      <c r="AJ321" s="5">
        <v>1</v>
      </c>
      <c r="AK321" s="5">
        <v>31</v>
      </c>
      <c r="AL321" s="5">
        <v>31</v>
      </c>
      <c r="AM321" s="5">
        <v>434</v>
      </c>
      <c r="AN321" s="5">
        <f t="shared" si="14"/>
        <v>0</v>
      </c>
    </row>
    <row r="322" spans="1:40" ht="15.75" thickBot="1">
      <c r="A322" s="15">
        <v>17000</v>
      </c>
      <c r="B322" s="1" t="s">
        <v>17</v>
      </c>
      <c r="C322">
        <v>2018</v>
      </c>
      <c r="D322">
        <v>68679.600000000006</v>
      </c>
      <c r="E322" s="14">
        <v>55519</v>
      </c>
      <c r="F322" s="28"/>
      <c r="G322" s="28">
        <v>837</v>
      </c>
      <c r="H322" s="30">
        <v>10.3</v>
      </c>
      <c r="I322" s="9">
        <v>5.9606580041290158</v>
      </c>
      <c r="J322" s="15">
        <v>152.80000000000001</v>
      </c>
      <c r="L322" s="23">
        <v>12723071</v>
      </c>
      <c r="M322" s="8">
        <v>226.1</v>
      </c>
      <c r="N322">
        <v>4.3</v>
      </c>
      <c r="O322" s="5"/>
      <c r="P322" s="5">
        <v>57145</v>
      </c>
      <c r="Q322" s="5">
        <v>66</v>
      </c>
      <c r="R322" s="5">
        <v>358529</v>
      </c>
      <c r="S322" s="27">
        <v>1876.12248360388</v>
      </c>
      <c r="T322" s="5">
        <v>29131.5</v>
      </c>
      <c r="U322" s="5"/>
      <c r="V322" s="5">
        <f t="shared" ref="V322:V385" si="15">(D322/L322)*1000000</f>
        <v>5398.036370307138</v>
      </c>
      <c r="W322" s="5">
        <f t="shared" ref="W322:W385" si="16">L322/E322</f>
        <v>229.16606927358202</v>
      </c>
      <c r="X322" s="5">
        <v>84000</v>
      </c>
      <c r="Y322" s="5">
        <v>86692.03</v>
      </c>
      <c r="Z322" s="5">
        <v>8.67056</v>
      </c>
      <c r="AA322" s="5">
        <v>143710000</v>
      </c>
      <c r="AB322" s="5">
        <v>148315620.72</v>
      </c>
      <c r="AC322" s="5">
        <v>4644.0116600000001</v>
      </c>
      <c r="AD322" s="5">
        <v>36</v>
      </c>
      <c r="AE322" s="5">
        <v>1.0499999999999999E-3</v>
      </c>
      <c r="AF322" s="5">
        <v>4</v>
      </c>
      <c r="AG322" s="5">
        <v>0</v>
      </c>
      <c r="AH322" s="5">
        <v>30</v>
      </c>
      <c r="AI322" s="5">
        <v>1</v>
      </c>
      <c r="AJ322" s="5">
        <v>1</v>
      </c>
      <c r="AK322" s="5">
        <v>30</v>
      </c>
      <c r="AL322" s="5">
        <v>12</v>
      </c>
      <c r="AM322" s="5">
        <v>419</v>
      </c>
      <c r="AN322" s="5">
        <f t="shared" ref="AN322:AN385" si="17">IF(AF322&gt;20,1,0)</f>
        <v>0</v>
      </c>
    </row>
    <row r="323" spans="1:40" ht="15.75" thickBot="1">
      <c r="A323" s="15">
        <v>17000</v>
      </c>
      <c r="B323" s="1" t="s">
        <v>17</v>
      </c>
      <c r="C323">
        <v>2019</v>
      </c>
      <c r="D323">
        <v>71394.5</v>
      </c>
      <c r="E323" s="14">
        <v>55519</v>
      </c>
      <c r="F323" s="41"/>
      <c r="G323" s="28">
        <v>887</v>
      </c>
      <c r="H323" s="30">
        <v>9.3000000000000007</v>
      </c>
      <c r="I323" s="28"/>
      <c r="J323" s="15">
        <v>148.6</v>
      </c>
      <c r="L323" s="23">
        <v>12671821</v>
      </c>
      <c r="M323" s="8">
        <v>226.7</v>
      </c>
      <c r="N323">
        <v>4</v>
      </c>
      <c r="O323" s="5"/>
      <c r="P323" s="5">
        <v>58764</v>
      </c>
      <c r="Q323" s="5">
        <v>65.099999999999994</v>
      </c>
      <c r="R323" s="5">
        <v>365816</v>
      </c>
      <c r="S323" s="27">
        <v>1758.3667130015999</v>
      </c>
      <c r="T323" s="5">
        <v>29388.5</v>
      </c>
      <c r="U323" s="5"/>
      <c r="V323" s="5">
        <f t="shared" si="15"/>
        <v>5634.1152546267822</v>
      </c>
      <c r="W323" s="5">
        <f t="shared" si="16"/>
        <v>228.24296186890973</v>
      </c>
      <c r="X323" s="5">
        <v>10608000</v>
      </c>
      <c r="Y323" s="5">
        <v>10608000</v>
      </c>
      <c r="Z323" s="5">
        <v>1537.8230699999999</v>
      </c>
      <c r="AA323" s="5">
        <v>47049500</v>
      </c>
      <c r="AB323" s="5">
        <v>47049500</v>
      </c>
      <c r="AC323" s="5">
        <v>1364.7638400000001</v>
      </c>
      <c r="AD323" s="5">
        <v>15</v>
      </c>
      <c r="AE323" s="5">
        <v>1.2199999999999999E-3</v>
      </c>
      <c r="AF323" s="5">
        <v>11</v>
      </c>
      <c r="AG323" s="5">
        <v>4.8999999999999998E-4</v>
      </c>
      <c r="AH323" s="5">
        <v>31</v>
      </c>
      <c r="AI323" s="5">
        <v>30</v>
      </c>
      <c r="AJ323" s="5">
        <v>11</v>
      </c>
      <c r="AK323" s="5">
        <v>31</v>
      </c>
      <c r="AL323" s="5">
        <v>31</v>
      </c>
      <c r="AM323" s="5">
        <v>293</v>
      </c>
      <c r="AN323" s="5">
        <f t="shared" si="17"/>
        <v>0</v>
      </c>
    </row>
    <row r="324" spans="1:40">
      <c r="A324" s="15">
        <v>18000</v>
      </c>
      <c r="B324" s="1" t="s">
        <v>18</v>
      </c>
      <c r="C324">
        <v>1997</v>
      </c>
      <c r="D324">
        <v>11027.1</v>
      </c>
      <c r="E324" s="17">
        <v>35826</v>
      </c>
      <c r="F324" s="40">
        <v>45.229129999999998</v>
      </c>
      <c r="G324" s="17"/>
      <c r="H324" s="30">
        <v>8.8000000000000007</v>
      </c>
      <c r="I324" s="9">
        <v>6.6163628756161534</v>
      </c>
      <c r="J324" s="15">
        <v>25.6</v>
      </c>
      <c r="K324">
        <v>16.8</v>
      </c>
      <c r="L324" s="33">
        <v>5955267</v>
      </c>
      <c r="M324" s="8">
        <v>141</v>
      </c>
      <c r="N324">
        <v>3.5</v>
      </c>
      <c r="O324" s="9">
        <v>6.6158586710659781</v>
      </c>
      <c r="P324" s="5">
        <v>24096</v>
      </c>
      <c r="Q324" s="5">
        <v>74.099999999999994</v>
      </c>
      <c r="R324" s="5">
        <v>144280</v>
      </c>
      <c r="S324" s="27">
        <v>3065.9224199346099</v>
      </c>
      <c r="U324" s="5"/>
      <c r="V324" s="5">
        <f t="shared" si="15"/>
        <v>1851.6550139565531</v>
      </c>
      <c r="W324" s="5">
        <f t="shared" si="16"/>
        <v>166.22751632892312</v>
      </c>
      <c r="X324" s="5">
        <v>15500</v>
      </c>
      <c r="Y324" s="5">
        <v>25027.37</v>
      </c>
      <c r="Z324" s="5">
        <v>0.25774000000000002</v>
      </c>
      <c r="AA324" s="5">
        <v>90557999.980000004</v>
      </c>
      <c r="AB324" s="5">
        <v>146221255.50999999</v>
      </c>
      <c r="AC324" s="5">
        <v>5933.0461299999997</v>
      </c>
      <c r="AD324" s="5">
        <v>6</v>
      </c>
      <c r="AE324" s="5">
        <v>1.8000000000000001E-4</v>
      </c>
      <c r="AF324" s="5">
        <v>1</v>
      </c>
      <c r="AG324" s="5">
        <v>1.0000000000000001E-5</v>
      </c>
      <c r="AH324" s="5">
        <v>27</v>
      </c>
      <c r="AI324" s="5">
        <v>2</v>
      </c>
      <c r="AJ324" s="5">
        <v>1</v>
      </c>
      <c r="AK324" s="5">
        <v>27</v>
      </c>
      <c r="AL324" s="5">
        <v>2</v>
      </c>
      <c r="AM324" s="5">
        <v>131</v>
      </c>
      <c r="AN324" s="5">
        <f t="shared" si="17"/>
        <v>0</v>
      </c>
    </row>
    <row r="325" spans="1:40">
      <c r="A325" s="15">
        <v>18000</v>
      </c>
      <c r="B325" s="1" t="s">
        <v>18</v>
      </c>
      <c r="C325">
        <v>1998</v>
      </c>
      <c r="D325">
        <v>11398.6</v>
      </c>
      <c r="E325" s="13">
        <v>35826</v>
      </c>
      <c r="F325" s="39">
        <v>46.213889999999999</v>
      </c>
      <c r="G325" s="13"/>
      <c r="H325" s="30">
        <v>9.4</v>
      </c>
      <c r="I325" s="9">
        <v>6.80722584970556</v>
      </c>
      <c r="J325" s="15">
        <v>26.8</v>
      </c>
      <c r="L325" s="33">
        <v>5998880</v>
      </c>
      <c r="M325" s="8">
        <v>145.80000000000001</v>
      </c>
      <c r="N325">
        <v>3.1</v>
      </c>
      <c r="O325" s="9">
        <v>6.7960898882386749</v>
      </c>
      <c r="P325" s="5">
        <v>25813</v>
      </c>
      <c r="Q325" s="5">
        <v>72.599999999999994</v>
      </c>
      <c r="R325" s="5">
        <v>146178</v>
      </c>
      <c r="S325" s="27">
        <v>3418.5362399097198</v>
      </c>
      <c r="T325" s="5"/>
      <c r="U325" s="5"/>
      <c r="V325" s="5">
        <f t="shared" si="15"/>
        <v>1900.1213559864509</v>
      </c>
      <c r="W325" s="5">
        <f t="shared" si="16"/>
        <v>167.44487243901077</v>
      </c>
      <c r="X325" s="5">
        <v>4000000</v>
      </c>
      <c r="Y325" s="5">
        <v>6359619.1900000004</v>
      </c>
      <c r="Z325" s="5">
        <v>189.40197000000001</v>
      </c>
      <c r="AA325" s="5">
        <v>39102200</v>
      </c>
      <c r="AB325" s="5">
        <v>62168774.890000001</v>
      </c>
      <c r="AC325" s="5">
        <v>1563.1219100000001</v>
      </c>
      <c r="AD325" s="5">
        <v>42</v>
      </c>
      <c r="AE325" s="5">
        <v>1.5E-3</v>
      </c>
      <c r="AF325" s="5">
        <v>7</v>
      </c>
      <c r="AG325" s="5">
        <v>4.2999999999999999E-4</v>
      </c>
      <c r="AH325" s="5">
        <v>13</v>
      </c>
      <c r="AI325" s="5">
        <v>13</v>
      </c>
      <c r="AJ325" s="5">
        <v>1</v>
      </c>
      <c r="AK325" s="5">
        <v>13</v>
      </c>
      <c r="AL325" s="5">
        <v>2</v>
      </c>
      <c r="AM325" s="5">
        <v>327</v>
      </c>
      <c r="AN325" s="5">
        <f t="shared" si="17"/>
        <v>0</v>
      </c>
    </row>
    <row r="326" spans="1:40">
      <c r="A326" s="15">
        <v>18000</v>
      </c>
      <c r="B326" s="1" t="s">
        <v>18</v>
      </c>
      <c r="C326">
        <v>1999</v>
      </c>
      <c r="D326">
        <v>11993.8</v>
      </c>
      <c r="E326" s="17">
        <v>35826</v>
      </c>
      <c r="F326" s="40">
        <v>54.099809999999998</v>
      </c>
      <c r="G326" s="17"/>
      <c r="H326" s="30">
        <v>6.7</v>
      </c>
      <c r="I326" s="9">
        <v>6.8005607184529637</v>
      </c>
      <c r="J326" s="15">
        <v>29.5</v>
      </c>
      <c r="L326" s="33">
        <v>6044969</v>
      </c>
      <c r="M326" s="8">
        <v>148.6</v>
      </c>
      <c r="N326">
        <v>3</v>
      </c>
      <c r="O326" s="9">
        <v>6.7806641095350555</v>
      </c>
      <c r="P326" s="5">
        <v>26693</v>
      </c>
      <c r="Q326" s="5">
        <v>72.900000000000006</v>
      </c>
      <c r="R326" s="5">
        <v>148429</v>
      </c>
      <c r="S326" s="27">
        <v>3358.34552569482</v>
      </c>
      <c r="T326" s="5"/>
      <c r="U326" s="5"/>
      <c r="V326" s="5">
        <f t="shared" si="15"/>
        <v>1984.0961963576651</v>
      </c>
      <c r="W326" s="5">
        <f t="shared" si="16"/>
        <v>168.731340367331</v>
      </c>
      <c r="X326" s="5">
        <v>0</v>
      </c>
      <c r="Y326" s="5">
        <v>0</v>
      </c>
      <c r="Z326" s="5">
        <v>0</v>
      </c>
      <c r="AA326" s="5">
        <v>55281500.020000003</v>
      </c>
      <c r="AB326" s="5">
        <v>85993088.290000007</v>
      </c>
      <c r="AC326" s="5">
        <v>2339.8034400000001</v>
      </c>
      <c r="AD326" s="5">
        <v>11</v>
      </c>
      <c r="AE326" s="5">
        <v>2.7999999999999998E-4</v>
      </c>
      <c r="AF326" s="5">
        <v>7</v>
      </c>
      <c r="AG326" s="5">
        <v>2.5000000000000001E-4</v>
      </c>
      <c r="AH326" s="5">
        <v>21</v>
      </c>
      <c r="AI326" s="5">
        <v>10</v>
      </c>
      <c r="AJ326" s="5">
        <v>1</v>
      </c>
      <c r="AK326" s="5">
        <v>21</v>
      </c>
      <c r="AL326" s="5">
        <v>0</v>
      </c>
      <c r="AM326" s="5">
        <v>201</v>
      </c>
      <c r="AN326" s="5">
        <f t="shared" si="17"/>
        <v>0</v>
      </c>
    </row>
    <row r="327" spans="1:40">
      <c r="A327" s="15">
        <v>18000</v>
      </c>
      <c r="B327" s="1" t="s">
        <v>18</v>
      </c>
      <c r="C327">
        <v>2000</v>
      </c>
      <c r="D327">
        <v>12577.5</v>
      </c>
      <c r="E327" s="17">
        <v>35826</v>
      </c>
      <c r="F327" s="40">
        <v>39.932029999999997</v>
      </c>
      <c r="G327" s="17"/>
      <c r="H327" s="30">
        <v>8.5</v>
      </c>
      <c r="I327" s="9">
        <v>6.9245998963775639</v>
      </c>
      <c r="J327" s="15">
        <v>31.2</v>
      </c>
      <c r="L327" s="7">
        <v>6080827</v>
      </c>
      <c r="M327" s="8">
        <v>150.19999999999999</v>
      </c>
      <c r="N327">
        <v>3.1</v>
      </c>
      <c r="O327" s="9">
        <v>6.9083616908225105</v>
      </c>
      <c r="P327" s="5">
        <v>28233</v>
      </c>
      <c r="Q327" s="5">
        <v>74.900000000000006</v>
      </c>
      <c r="R327" s="5">
        <v>147260</v>
      </c>
      <c r="S327" s="27">
        <v>3118.86090349396</v>
      </c>
      <c r="T327" s="5"/>
      <c r="U327" s="12">
        <v>0.35670109594728627</v>
      </c>
      <c r="V327" s="5">
        <f t="shared" si="15"/>
        <v>2068.3864217811165</v>
      </c>
      <c r="W327" s="5">
        <f t="shared" si="16"/>
        <v>169.73223357338247</v>
      </c>
      <c r="X327" s="5">
        <v>160000</v>
      </c>
      <c r="Y327" s="5">
        <v>240793.93</v>
      </c>
      <c r="Z327" s="5">
        <v>6.2465000000000002</v>
      </c>
      <c r="AA327" s="5">
        <v>90166500</v>
      </c>
      <c r="AB327" s="5">
        <v>135697168.94</v>
      </c>
      <c r="AC327" s="5">
        <v>2725.7202299999999</v>
      </c>
      <c r="AD327" s="5">
        <v>22</v>
      </c>
      <c r="AE327" s="5">
        <v>3.6999999999999999E-4</v>
      </c>
      <c r="AF327" s="5">
        <v>3</v>
      </c>
      <c r="AG327" s="5">
        <v>6.9999999999999994E-5</v>
      </c>
      <c r="AH327" s="5">
        <v>2</v>
      </c>
      <c r="AI327" s="5">
        <v>1</v>
      </c>
      <c r="AJ327" s="5">
        <v>1</v>
      </c>
      <c r="AK327" s="5">
        <v>2</v>
      </c>
      <c r="AL327" s="5">
        <v>1</v>
      </c>
      <c r="AM327" s="5">
        <v>213</v>
      </c>
      <c r="AN327" s="5">
        <f t="shared" si="17"/>
        <v>0</v>
      </c>
    </row>
    <row r="328" spans="1:40">
      <c r="A328" s="15">
        <v>18000</v>
      </c>
      <c r="B328" s="1" t="s">
        <v>18</v>
      </c>
      <c r="C328">
        <v>2001</v>
      </c>
      <c r="D328">
        <v>12991.5</v>
      </c>
      <c r="E328" s="13">
        <v>35826</v>
      </c>
      <c r="F328" s="39">
        <v>45.278750000000002</v>
      </c>
      <c r="G328" s="13"/>
      <c r="H328" s="30">
        <v>8.5</v>
      </c>
      <c r="I328" s="9">
        <v>6.8522935617978549</v>
      </c>
      <c r="J328" s="15">
        <v>34.1</v>
      </c>
      <c r="L328" s="7">
        <v>6127760</v>
      </c>
      <c r="M328" s="8">
        <v>148.30000000000001</v>
      </c>
      <c r="N328">
        <v>4.2</v>
      </c>
      <c r="O328" s="9">
        <v>6.8406288590522841</v>
      </c>
      <c r="P328" s="5">
        <v>28697</v>
      </c>
      <c r="Q328" s="5">
        <v>75.3</v>
      </c>
      <c r="R328" s="5">
        <v>146123</v>
      </c>
      <c r="S328" s="27">
        <v>3187.7422215185502</v>
      </c>
      <c r="T328" s="5"/>
      <c r="U328" s="12">
        <v>0.34515444462388511</v>
      </c>
      <c r="V328" s="5">
        <f t="shared" si="15"/>
        <v>2120.105878820319</v>
      </c>
      <c r="W328" s="5">
        <f t="shared" si="16"/>
        <v>171.04225981131023</v>
      </c>
      <c r="X328" s="5">
        <v>20000</v>
      </c>
      <c r="Y328" s="5">
        <v>29266.46</v>
      </c>
      <c r="Z328" s="5">
        <v>3.1506599999999998</v>
      </c>
      <c r="AA328" s="5">
        <v>23723350</v>
      </c>
      <c r="AB328" s="5">
        <v>34714920.689999998</v>
      </c>
      <c r="AC328" s="5">
        <v>404.41631999999998</v>
      </c>
      <c r="AD328" s="5">
        <v>36</v>
      </c>
      <c r="AE328" s="5">
        <v>4.2000000000000002E-4</v>
      </c>
      <c r="AF328" s="5">
        <v>7</v>
      </c>
      <c r="AG328" s="5">
        <v>1.4999999999999999E-4</v>
      </c>
      <c r="AH328" s="5">
        <v>10</v>
      </c>
      <c r="AI328" s="5">
        <v>10</v>
      </c>
      <c r="AJ328" s="5">
        <v>1</v>
      </c>
      <c r="AK328" s="5">
        <v>2</v>
      </c>
      <c r="AL328" s="5">
        <v>1</v>
      </c>
      <c r="AM328" s="5">
        <v>201</v>
      </c>
      <c r="AN328" s="5">
        <f t="shared" si="17"/>
        <v>0</v>
      </c>
    </row>
    <row r="329" spans="1:40">
      <c r="A329" s="15">
        <v>18000</v>
      </c>
      <c r="B329" s="1" t="s">
        <v>18</v>
      </c>
      <c r="C329">
        <v>2002</v>
      </c>
      <c r="D329">
        <v>13345.1</v>
      </c>
      <c r="E329" s="13">
        <v>35826</v>
      </c>
      <c r="F329" s="39">
        <v>38.12182</v>
      </c>
      <c r="G329" s="13"/>
      <c r="H329" s="30">
        <v>9.1</v>
      </c>
      <c r="I329" s="9">
        <v>6.7574881482235218</v>
      </c>
      <c r="J329" s="15">
        <v>36.299999999999997</v>
      </c>
      <c r="L329" s="7">
        <v>6155967</v>
      </c>
      <c r="M329" s="8">
        <v>146</v>
      </c>
      <c r="N329">
        <v>5.2</v>
      </c>
      <c r="O329" s="9">
        <v>6.7465485751433896</v>
      </c>
      <c r="P329" s="5">
        <v>28983</v>
      </c>
      <c r="Q329" s="5">
        <v>75.099999999999994</v>
      </c>
      <c r="R329" s="5">
        <v>146276</v>
      </c>
      <c r="S329" s="27">
        <v>3377.2102612266099</v>
      </c>
      <c r="T329" s="5"/>
      <c r="U329" s="12">
        <v>0.32150473441142191</v>
      </c>
      <c r="V329" s="5">
        <f t="shared" si="15"/>
        <v>2167.8316339252633</v>
      </c>
      <c r="W329" s="5">
        <f t="shared" si="16"/>
        <v>171.82959303299279</v>
      </c>
      <c r="X329" s="5">
        <v>70170000</v>
      </c>
      <c r="Y329" s="5">
        <v>101083212.64</v>
      </c>
      <c r="Z329" s="5">
        <v>3099.2912700000002</v>
      </c>
      <c r="AA329" s="5">
        <v>124454000</v>
      </c>
      <c r="AB329" s="5">
        <v>179281888.84</v>
      </c>
      <c r="AC329" s="5">
        <v>1732.3112599999999</v>
      </c>
      <c r="AD329" s="5">
        <v>153</v>
      </c>
      <c r="AE329" s="5">
        <v>1.64E-3</v>
      </c>
      <c r="AF329" s="5">
        <v>0</v>
      </c>
      <c r="AG329" s="5">
        <v>0</v>
      </c>
      <c r="AH329" s="5">
        <v>30</v>
      </c>
      <c r="AI329" s="5">
        <v>0</v>
      </c>
      <c r="AJ329" s="5">
        <v>1</v>
      </c>
      <c r="AK329" s="5">
        <v>30</v>
      </c>
      <c r="AL329" s="5">
        <v>30</v>
      </c>
      <c r="AM329" s="5">
        <v>251</v>
      </c>
      <c r="AN329" s="5">
        <f t="shared" si="17"/>
        <v>0</v>
      </c>
    </row>
    <row r="330" spans="1:40">
      <c r="A330" s="15">
        <v>18000</v>
      </c>
      <c r="B330" s="1" t="s">
        <v>18</v>
      </c>
      <c r="C330">
        <v>2003</v>
      </c>
      <c r="D330">
        <v>14543</v>
      </c>
      <c r="E330" s="17">
        <v>35826</v>
      </c>
      <c r="F330" s="40">
        <v>46.578040000000001</v>
      </c>
      <c r="G330" s="17"/>
      <c r="H330" s="30">
        <v>9.9</v>
      </c>
      <c r="I330" s="9">
        <v>6.7556713165947135</v>
      </c>
      <c r="J330" s="15">
        <v>38</v>
      </c>
      <c r="L330" s="7">
        <v>6196638</v>
      </c>
      <c r="M330" s="8">
        <v>144.80000000000001</v>
      </c>
      <c r="N330">
        <v>5.3</v>
      </c>
      <c r="O330" s="9">
        <v>6.742046902779367</v>
      </c>
      <c r="P330" s="5">
        <v>29476</v>
      </c>
      <c r="Q330" s="5">
        <v>74.400000000000006</v>
      </c>
      <c r="R330" s="5">
        <v>147078</v>
      </c>
      <c r="S330" s="27">
        <v>3313.7794572309099</v>
      </c>
      <c r="T330" s="5"/>
      <c r="U330" s="12">
        <v>0.29708671431299311</v>
      </c>
      <c r="V330" s="5">
        <f t="shared" si="15"/>
        <v>2346.9177963921729</v>
      </c>
      <c r="W330" s="5">
        <f t="shared" si="16"/>
        <v>172.96483001172334</v>
      </c>
      <c r="X330" s="5">
        <v>99005000</v>
      </c>
      <c r="Y330" s="5">
        <v>139443420.84</v>
      </c>
      <c r="Z330" s="5">
        <v>5406.2150600000004</v>
      </c>
      <c r="AA330" s="5">
        <v>172170000</v>
      </c>
      <c r="AB330" s="5">
        <v>242492538.33000001</v>
      </c>
      <c r="AC330" s="5">
        <v>3727.1689500000002</v>
      </c>
      <c r="AD330" s="5">
        <v>10</v>
      </c>
      <c r="AE330" s="5">
        <v>2.9E-4</v>
      </c>
      <c r="AF330" s="5">
        <v>5</v>
      </c>
      <c r="AG330" s="5">
        <v>1.9000000000000001E-4</v>
      </c>
      <c r="AH330" s="5">
        <v>24</v>
      </c>
      <c r="AI330" s="5">
        <v>10</v>
      </c>
      <c r="AJ330" s="5">
        <v>1</v>
      </c>
      <c r="AK330" s="5">
        <v>24</v>
      </c>
      <c r="AL330" s="5">
        <v>24</v>
      </c>
      <c r="AM330" s="5">
        <v>159</v>
      </c>
      <c r="AN330" s="5">
        <f t="shared" si="17"/>
        <v>0</v>
      </c>
    </row>
    <row r="331" spans="1:40">
      <c r="A331" s="15">
        <v>18000</v>
      </c>
      <c r="B331" s="1" t="s">
        <v>18</v>
      </c>
      <c r="C331">
        <v>2004</v>
      </c>
      <c r="D331">
        <v>15087.1</v>
      </c>
      <c r="E331" s="13">
        <v>35826</v>
      </c>
      <c r="F331" s="39">
        <v>38.780810000000002</v>
      </c>
      <c r="G331" s="13"/>
      <c r="H331" s="30">
        <v>11.6</v>
      </c>
      <c r="I331" s="9">
        <v>6.7976027093467666</v>
      </c>
      <c r="J331" s="15">
        <v>39.4</v>
      </c>
      <c r="L331" s="7">
        <v>6233007</v>
      </c>
      <c r="M331" s="8">
        <v>147.9</v>
      </c>
      <c r="N331">
        <v>5.4</v>
      </c>
      <c r="O331" s="9">
        <v>6.7824897592955464</v>
      </c>
      <c r="P331" s="5">
        <v>30691</v>
      </c>
      <c r="Q331" s="5">
        <v>75.8</v>
      </c>
      <c r="R331" s="5">
        <v>147978</v>
      </c>
      <c r="S331" s="27">
        <v>3292.1175918608001</v>
      </c>
      <c r="T331" s="5"/>
      <c r="U331" s="12">
        <v>0.17902650227856481</v>
      </c>
      <c r="V331" s="5">
        <f t="shared" si="15"/>
        <v>2420.517095520669</v>
      </c>
      <c r="W331" s="5">
        <f t="shared" si="16"/>
        <v>173.97998660190922</v>
      </c>
      <c r="X331" s="5">
        <v>950000</v>
      </c>
      <c r="Y331" s="5">
        <v>1303317.92</v>
      </c>
      <c r="Z331" s="5">
        <v>39.48216</v>
      </c>
      <c r="AA331" s="5">
        <v>56251200</v>
      </c>
      <c r="AB331" s="5">
        <v>77171787.010000005</v>
      </c>
      <c r="AC331" s="5">
        <v>1654.6195600000001</v>
      </c>
      <c r="AD331" s="5">
        <v>55</v>
      </c>
      <c r="AE331" s="5">
        <v>1.4E-3</v>
      </c>
      <c r="AF331" s="5">
        <v>6</v>
      </c>
      <c r="AG331" s="5">
        <v>2.2000000000000001E-4</v>
      </c>
      <c r="AH331" s="5">
        <v>18</v>
      </c>
      <c r="AI331" s="5">
        <v>3</v>
      </c>
      <c r="AJ331" s="5">
        <v>13</v>
      </c>
      <c r="AK331" s="5">
        <v>18</v>
      </c>
      <c r="AL331" s="5">
        <v>15</v>
      </c>
      <c r="AM331" s="5">
        <v>179</v>
      </c>
      <c r="AN331" s="5">
        <f t="shared" si="17"/>
        <v>0</v>
      </c>
    </row>
    <row r="332" spans="1:40">
      <c r="A332" s="15">
        <v>18000</v>
      </c>
      <c r="B332" s="1" t="s">
        <v>18</v>
      </c>
      <c r="C332">
        <v>2005</v>
      </c>
      <c r="D332">
        <v>18287.5</v>
      </c>
      <c r="E332" s="13">
        <v>35826</v>
      </c>
      <c r="F332" s="13"/>
      <c r="G332" s="13"/>
      <c r="H332" s="30">
        <v>12.6</v>
      </c>
      <c r="I332" s="9">
        <v>6.3358484636385697</v>
      </c>
      <c r="J332" s="15">
        <v>42.2</v>
      </c>
      <c r="L332" s="7">
        <v>6278616</v>
      </c>
      <c r="M332" s="8">
        <v>148.19999999999999</v>
      </c>
      <c r="N332">
        <v>5.5</v>
      </c>
      <c r="O332" s="9">
        <v>6.3105906631933388</v>
      </c>
      <c r="P332" s="5">
        <v>31487</v>
      </c>
      <c r="Q332" s="5">
        <v>75</v>
      </c>
      <c r="R332" s="5">
        <v>148561</v>
      </c>
      <c r="S332" s="27">
        <v>3140.68971666075</v>
      </c>
      <c r="T332" s="5">
        <v>9491</v>
      </c>
      <c r="U332" s="5">
        <v>0.17939985329081609</v>
      </c>
      <c r="V332" s="5">
        <f t="shared" si="15"/>
        <v>2912.6641922359959</v>
      </c>
      <c r="W332" s="5">
        <f t="shared" si="16"/>
        <v>175.25305643945737</v>
      </c>
      <c r="X332" s="5">
        <v>21000</v>
      </c>
      <c r="Y332" s="5">
        <v>27866.080000000002</v>
      </c>
      <c r="Z332" s="5">
        <v>0.11118</v>
      </c>
      <c r="AA332" s="5">
        <v>117261900</v>
      </c>
      <c r="AB332" s="5">
        <v>155601366.68000001</v>
      </c>
      <c r="AC332" s="5">
        <v>3234.6003599999999</v>
      </c>
      <c r="AD332" s="5">
        <v>288</v>
      </c>
      <c r="AE332" s="5">
        <v>3.32E-3</v>
      </c>
      <c r="AF332" s="5">
        <v>29</v>
      </c>
      <c r="AG332" s="5">
        <v>3.3E-4</v>
      </c>
      <c r="AH332" s="5">
        <v>29</v>
      </c>
      <c r="AI332" s="5">
        <v>28</v>
      </c>
      <c r="AJ332" s="5">
        <v>6</v>
      </c>
      <c r="AK332" s="5">
        <v>29</v>
      </c>
      <c r="AL332" s="5">
        <v>1</v>
      </c>
      <c r="AM332" s="5">
        <v>267</v>
      </c>
      <c r="AN332" s="5">
        <f t="shared" si="17"/>
        <v>1</v>
      </c>
    </row>
    <row r="333" spans="1:40">
      <c r="A333" s="15">
        <v>18000</v>
      </c>
      <c r="B333" s="1" t="s">
        <v>18</v>
      </c>
      <c r="C333">
        <v>2006</v>
      </c>
      <c r="D333">
        <v>18588.8</v>
      </c>
      <c r="E333" s="13">
        <v>35826</v>
      </c>
      <c r="F333" s="13"/>
      <c r="G333" s="13"/>
      <c r="H333" s="30">
        <v>10.6</v>
      </c>
      <c r="I333" s="9">
        <v>6.565521416144823</v>
      </c>
      <c r="J333" s="15">
        <v>44.1</v>
      </c>
      <c r="L333" s="7">
        <v>6332669</v>
      </c>
      <c r="M333" s="8">
        <v>150.5</v>
      </c>
      <c r="N333">
        <v>5</v>
      </c>
      <c r="O333" s="9">
        <v>6.5505352026803694</v>
      </c>
      <c r="P333" s="5">
        <v>33071</v>
      </c>
      <c r="Q333" s="5">
        <v>74.2</v>
      </c>
      <c r="R333" s="5">
        <v>150616</v>
      </c>
      <c r="S333" s="27">
        <v>2416.4940653292801</v>
      </c>
      <c r="T333" s="5">
        <v>9798</v>
      </c>
      <c r="U333" s="12">
        <v>0.19964647702002425</v>
      </c>
      <c r="V333" s="5">
        <f t="shared" si="15"/>
        <v>2935.381590289971</v>
      </c>
      <c r="W333" s="5">
        <f t="shared" si="16"/>
        <v>176.76182102383743</v>
      </c>
      <c r="X333" s="5">
        <v>47000</v>
      </c>
      <c r="Y333" s="5">
        <v>60417.95</v>
      </c>
      <c r="Z333" s="5">
        <v>2.78213</v>
      </c>
      <c r="AA333" s="5">
        <v>41502300</v>
      </c>
      <c r="AB333" s="5">
        <v>53350728.990000002</v>
      </c>
      <c r="AC333" s="5">
        <v>817.64005999999995</v>
      </c>
      <c r="AD333" s="5">
        <v>28</v>
      </c>
      <c r="AE333" s="5">
        <v>4.6999999999999999E-4</v>
      </c>
      <c r="AF333" s="5">
        <v>6</v>
      </c>
      <c r="AG333" s="5">
        <v>2.1000000000000001E-4</v>
      </c>
      <c r="AH333" s="5">
        <v>18</v>
      </c>
      <c r="AI333" s="5">
        <v>10</v>
      </c>
      <c r="AJ333" s="5">
        <v>1</v>
      </c>
      <c r="AK333" s="5">
        <v>18</v>
      </c>
      <c r="AL333" s="5">
        <v>1</v>
      </c>
      <c r="AM333" s="5">
        <v>408</v>
      </c>
      <c r="AN333" s="5">
        <f t="shared" si="17"/>
        <v>0</v>
      </c>
    </row>
    <row r="334" spans="1:40">
      <c r="A334" s="15">
        <v>18000</v>
      </c>
      <c r="B334" s="1" t="s">
        <v>18</v>
      </c>
      <c r="C334">
        <v>2007</v>
      </c>
      <c r="D334">
        <v>16358.7</v>
      </c>
      <c r="E334" s="13">
        <v>35826</v>
      </c>
      <c r="F334" s="13"/>
      <c r="G334" s="13"/>
      <c r="H334" s="30">
        <v>11.8</v>
      </c>
      <c r="I334" s="9">
        <v>6.6338174092849913</v>
      </c>
      <c r="J334" s="15">
        <v>46.6</v>
      </c>
      <c r="L334" s="7">
        <v>6379599</v>
      </c>
      <c r="M334" s="8">
        <v>151.30000000000001</v>
      </c>
      <c r="N334">
        <v>4.5999999999999996</v>
      </c>
      <c r="O334" s="9">
        <v>6.6239138859762789</v>
      </c>
      <c r="P334" s="5">
        <v>33986</v>
      </c>
      <c r="Q334" s="5">
        <v>73.8</v>
      </c>
      <c r="R334" s="5">
        <v>153302</v>
      </c>
      <c r="S334" s="27">
        <v>1943.3687736044201</v>
      </c>
      <c r="T334" s="5">
        <v>10023.5</v>
      </c>
      <c r="U334" s="12">
        <v>0.20538953877584556</v>
      </c>
      <c r="V334" s="5">
        <f t="shared" si="15"/>
        <v>2564.2207292339222</v>
      </c>
      <c r="W334" s="5">
        <f t="shared" si="16"/>
        <v>178.07176352369788</v>
      </c>
      <c r="X334" s="5">
        <v>26456000</v>
      </c>
      <c r="Y334" s="5">
        <v>33067062.940000001</v>
      </c>
      <c r="Z334" s="5">
        <v>1415.2488499999999</v>
      </c>
      <c r="AA334" s="5">
        <v>32843600</v>
      </c>
      <c r="AB334" s="5">
        <v>41050853.469999999</v>
      </c>
      <c r="AC334" s="5">
        <v>374.10041000000001</v>
      </c>
      <c r="AD334" s="5">
        <v>4</v>
      </c>
      <c r="AE334" s="5">
        <v>6.0000000000000002E-5</v>
      </c>
      <c r="AF334" s="5">
        <v>4</v>
      </c>
      <c r="AG334" s="5">
        <v>8.0000000000000007E-5</v>
      </c>
      <c r="AH334" s="5">
        <v>31</v>
      </c>
      <c r="AI334" s="5">
        <v>22</v>
      </c>
      <c r="AJ334" s="5">
        <v>1</v>
      </c>
      <c r="AK334" s="5">
        <v>31</v>
      </c>
      <c r="AL334" s="5">
        <v>30</v>
      </c>
      <c r="AM334" s="5">
        <v>395</v>
      </c>
      <c r="AN334" s="5">
        <f t="shared" si="17"/>
        <v>0</v>
      </c>
    </row>
    <row r="335" spans="1:40">
      <c r="A335" s="15">
        <v>18000</v>
      </c>
      <c r="B335" s="1" t="s">
        <v>18</v>
      </c>
      <c r="C335">
        <v>2008</v>
      </c>
      <c r="D335">
        <v>17677.3</v>
      </c>
      <c r="E335" s="13">
        <v>35826</v>
      </c>
      <c r="F335" s="13"/>
      <c r="G335" s="13"/>
      <c r="H335" s="30">
        <v>14.3</v>
      </c>
      <c r="I335" s="9">
        <v>6.3262507463403379</v>
      </c>
      <c r="J335" s="15">
        <v>48.9</v>
      </c>
      <c r="L335" s="7">
        <v>6424806</v>
      </c>
      <c r="M335" s="8">
        <v>144.30000000000001</v>
      </c>
      <c r="N335">
        <v>5.9</v>
      </c>
      <c r="O335" s="9">
        <v>6.3159516834447587</v>
      </c>
      <c r="P335" s="5">
        <v>35228</v>
      </c>
      <c r="Q335" s="5">
        <v>74.400000000000006</v>
      </c>
      <c r="R335" s="5">
        <v>155007</v>
      </c>
      <c r="S335" s="27">
        <v>1332.69500775949</v>
      </c>
      <c r="T335" s="5">
        <v>10797.5</v>
      </c>
      <c r="U335" s="12">
        <v>0.17845175764250942</v>
      </c>
      <c r="V335" s="5">
        <f t="shared" si="15"/>
        <v>2751.413817008638</v>
      </c>
      <c r="W335" s="5">
        <f t="shared" si="16"/>
        <v>179.33361246022443</v>
      </c>
      <c r="X335" s="5">
        <v>693034000</v>
      </c>
      <c r="Y335" s="5">
        <v>834186550.37</v>
      </c>
      <c r="Z335" s="5">
        <v>18732.523229999999</v>
      </c>
      <c r="AA335" s="5">
        <v>888675140</v>
      </c>
      <c r="AB335" s="5">
        <v>1069674575.13</v>
      </c>
      <c r="AC335" s="5">
        <v>21403.811669999999</v>
      </c>
      <c r="AD335" s="5">
        <v>60</v>
      </c>
      <c r="AE335" s="5">
        <v>1.33E-3</v>
      </c>
      <c r="AF335" s="5">
        <v>27</v>
      </c>
      <c r="AG335" s="5">
        <v>8.7000000000000001E-4</v>
      </c>
      <c r="AH335" s="5">
        <v>29</v>
      </c>
      <c r="AI335" s="5">
        <v>12</v>
      </c>
      <c r="AJ335" s="5">
        <v>6</v>
      </c>
      <c r="AK335" s="5">
        <v>29</v>
      </c>
      <c r="AL335" s="5">
        <v>19</v>
      </c>
      <c r="AM335" s="5">
        <v>905</v>
      </c>
      <c r="AN335" s="5">
        <f t="shared" si="17"/>
        <v>1</v>
      </c>
    </row>
    <row r="336" spans="1:40">
      <c r="A336" s="15">
        <v>18000</v>
      </c>
      <c r="B336" s="1" t="s">
        <v>18</v>
      </c>
      <c r="C336">
        <v>2009</v>
      </c>
      <c r="D336">
        <v>17552.400000000001</v>
      </c>
      <c r="E336" s="13">
        <v>35826</v>
      </c>
      <c r="F336" s="13"/>
      <c r="G336" s="13"/>
      <c r="H336" s="30">
        <v>16.100000000000001</v>
      </c>
      <c r="I336" s="9">
        <v>5.7504715291338035</v>
      </c>
      <c r="J336" s="15">
        <v>51.5</v>
      </c>
      <c r="L336" s="7">
        <v>6459325</v>
      </c>
      <c r="M336" s="8">
        <v>120.4</v>
      </c>
      <c r="N336">
        <v>10.3</v>
      </c>
      <c r="O336" s="9">
        <v>5.7380653603423726</v>
      </c>
      <c r="P336" s="5">
        <v>34102</v>
      </c>
      <c r="Q336" s="5">
        <v>72</v>
      </c>
      <c r="R336" s="5">
        <v>153962</v>
      </c>
      <c r="S336" s="27">
        <v>1004.84801661064</v>
      </c>
      <c r="T336" s="5">
        <v>12184.75</v>
      </c>
      <c r="U336" s="12">
        <v>0.16996692350211626</v>
      </c>
      <c r="V336" s="5">
        <f t="shared" si="15"/>
        <v>2717.3737193901839</v>
      </c>
      <c r="W336" s="5">
        <f t="shared" si="16"/>
        <v>180.29713057555966</v>
      </c>
      <c r="X336" s="5">
        <v>429900</v>
      </c>
      <c r="Y336" s="5">
        <v>519306.74</v>
      </c>
      <c r="Z336" s="5">
        <v>22.204219999999999</v>
      </c>
      <c r="AA336" s="5">
        <v>52378100</v>
      </c>
      <c r="AB336" s="5">
        <v>63271227.670000002</v>
      </c>
      <c r="AC336" s="5">
        <v>1261.18037</v>
      </c>
      <c r="AD336" s="5">
        <v>8</v>
      </c>
      <c r="AE336" s="5">
        <v>1.2999999999999999E-4</v>
      </c>
      <c r="AF336" s="5">
        <v>1</v>
      </c>
      <c r="AG336" s="5">
        <v>0</v>
      </c>
      <c r="AH336" s="5">
        <v>29</v>
      </c>
      <c r="AI336" s="5">
        <v>1</v>
      </c>
      <c r="AJ336" s="5">
        <v>1</v>
      </c>
      <c r="AK336" s="5">
        <v>25</v>
      </c>
      <c r="AL336" s="5">
        <v>29</v>
      </c>
      <c r="AM336" s="5">
        <v>345</v>
      </c>
      <c r="AN336" s="5">
        <f t="shared" si="17"/>
        <v>0</v>
      </c>
    </row>
    <row r="337" spans="1:40">
      <c r="A337" s="15">
        <v>18000</v>
      </c>
      <c r="B337" s="1" t="s">
        <v>18</v>
      </c>
      <c r="C337">
        <v>2010</v>
      </c>
      <c r="D337">
        <v>17886.900000000001</v>
      </c>
      <c r="E337" s="13">
        <v>35826</v>
      </c>
      <c r="F337" s="13"/>
      <c r="G337" s="13">
        <v>96</v>
      </c>
      <c r="H337" s="30">
        <v>16.3</v>
      </c>
      <c r="I337" s="9">
        <v>5.6003809201145138</v>
      </c>
      <c r="J337" s="15">
        <v>53.2</v>
      </c>
      <c r="L337" s="23">
        <v>6490432</v>
      </c>
      <c r="M337" s="8">
        <v>115.7</v>
      </c>
      <c r="N337">
        <v>10.4</v>
      </c>
      <c r="O337" s="9">
        <v>5.5870776188241713</v>
      </c>
      <c r="P337" s="5">
        <v>35454</v>
      </c>
      <c r="Q337" s="5">
        <v>71.2</v>
      </c>
      <c r="R337" s="5">
        <v>152261</v>
      </c>
      <c r="S337" s="27">
        <v>1042.01392784212</v>
      </c>
      <c r="T337" s="5">
        <v>11121</v>
      </c>
      <c r="U337" s="12">
        <v>0.23548239897293502</v>
      </c>
      <c r="V337" s="5">
        <f t="shared" si="15"/>
        <v>2755.8874355358785</v>
      </c>
      <c r="W337" s="5">
        <f t="shared" si="16"/>
        <v>181.16541059565679</v>
      </c>
      <c r="X337" s="5">
        <v>2149750</v>
      </c>
      <c r="Y337" s="5">
        <v>2554927.92</v>
      </c>
      <c r="Z337" s="5">
        <v>272.7998</v>
      </c>
      <c r="AA337" s="5">
        <v>11921250</v>
      </c>
      <c r="AB337" s="5">
        <v>14168128.42</v>
      </c>
      <c r="AC337" s="5">
        <v>296.24606999999997</v>
      </c>
      <c r="AD337" s="5">
        <v>23</v>
      </c>
      <c r="AE337" s="5">
        <v>2.9999999999999997E-4</v>
      </c>
      <c r="AF337" s="5">
        <v>6</v>
      </c>
      <c r="AG337" s="5">
        <v>6.0000000000000002E-5</v>
      </c>
      <c r="AH337" s="5">
        <v>14</v>
      </c>
      <c r="AI337" s="5">
        <v>1</v>
      </c>
      <c r="AJ337" s="5">
        <v>2</v>
      </c>
      <c r="AK337" s="5">
        <v>14</v>
      </c>
      <c r="AL337" s="5">
        <v>14</v>
      </c>
      <c r="AM337" s="5">
        <v>362</v>
      </c>
      <c r="AN337" s="5">
        <f t="shared" si="17"/>
        <v>0</v>
      </c>
    </row>
    <row r="338" spans="1:40">
      <c r="A338" s="15">
        <v>18000</v>
      </c>
      <c r="B338" s="1" t="s">
        <v>18</v>
      </c>
      <c r="C338">
        <v>2011</v>
      </c>
      <c r="D338">
        <v>17140.2</v>
      </c>
      <c r="E338" s="13">
        <v>35826</v>
      </c>
      <c r="F338" s="13"/>
      <c r="G338" s="13">
        <v>239</v>
      </c>
      <c r="H338" s="30">
        <v>15.6</v>
      </c>
      <c r="I338" s="9">
        <v>6.0158132686754264</v>
      </c>
      <c r="J338" s="15">
        <v>52.7</v>
      </c>
      <c r="L338" s="23">
        <v>6516528</v>
      </c>
      <c r="M338" s="8">
        <v>120.2</v>
      </c>
      <c r="N338">
        <v>9.1</v>
      </c>
      <c r="O338" s="9">
        <v>5.9997023843214494</v>
      </c>
      <c r="P338" s="5">
        <v>37650</v>
      </c>
      <c r="Q338" s="5">
        <v>72.099999999999994</v>
      </c>
      <c r="R338" s="5">
        <v>153799</v>
      </c>
      <c r="S338" s="27">
        <v>1023.62656827928</v>
      </c>
      <c r="T338" s="5">
        <v>11010</v>
      </c>
      <c r="U338" s="12">
        <v>0.24652402689866076</v>
      </c>
      <c r="V338" s="5">
        <f t="shared" si="15"/>
        <v>2630.2656874949362</v>
      </c>
      <c r="W338" s="5">
        <f t="shared" si="16"/>
        <v>181.89382013063138</v>
      </c>
      <c r="X338" s="5">
        <v>218750</v>
      </c>
      <c r="Y338" s="5">
        <v>252024.12</v>
      </c>
      <c r="Z338" s="5">
        <v>9.3387899999999995</v>
      </c>
      <c r="AA338" s="5">
        <v>18393200</v>
      </c>
      <c r="AB338" s="5">
        <v>21190990.41</v>
      </c>
      <c r="AC338" s="5">
        <v>646.41506000000004</v>
      </c>
      <c r="AD338" s="5">
        <v>60</v>
      </c>
      <c r="AE338" s="5">
        <v>2.7999999999999998E-4</v>
      </c>
      <c r="AF338" s="5">
        <v>14</v>
      </c>
      <c r="AG338" s="5">
        <v>1.3999999999999999E-4</v>
      </c>
      <c r="AH338" s="5">
        <v>31</v>
      </c>
      <c r="AI338" s="5">
        <v>2</v>
      </c>
      <c r="AJ338" s="5">
        <v>1</v>
      </c>
      <c r="AK338" s="5">
        <v>31</v>
      </c>
      <c r="AL338" s="5">
        <v>19</v>
      </c>
      <c r="AM338" s="5">
        <v>496</v>
      </c>
      <c r="AN338" s="5">
        <f t="shared" si="17"/>
        <v>0</v>
      </c>
    </row>
    <row r="339" spans="1:40">
      <c r="A339" s="15">
        <v>18000</v>
      </c>
      <c r="B339" s="1" t="s">
        <v>18</v>
      </c>
      <c r="C339">
        <v>2012</v>
      </c>
      <c r="D339">
        <v>18291.7</v>
      </c>
      <c r="E339" s="13">
        <v>35826</v>
      </c>
      <c r="F339" s="13"/>
      <c r="G339" s="13">
        <v>116</v>
      </c>
      <c r="H339" s="30">
        <v>15.2</v>
      </c>
      <c r="I339" s="9">
        <v>6.3853808075044638</v>
      </c>
      <c r="J339" s="15">
        <v>52.5</v>
      </c>
      <c r="L339" s="23">
        <v>6537703</v>
      </c>
      <c r="M339" s="8">
        <v>125</v>
      </c>
      <c r="N339">
        <v>8.3000000000000007</v>
      </c>
      <c r="O339" s="9">
        <v>6.3672473535560838</v>
      </c>
      <c r="P339" s="5">
        <v>39333</v>
      </c>
      <c r="Q339" s="5">
        <v>72.099999999999994</v>
      </c>
      <c r="R339" s="5">
        <v>154278</v>
      </c>
      <c r="S339" s="27">
        <v>1181.5303313505799</v>
      </c>
      <c r="T339" s="5">
        <v>10785.5</v>
      </c>
      <c r="U339" s="12">
        <v>0.22163485548630152</v>
      </c>
      <c r="V339" s="5">
        <f t="shared" si="15"/>
        <v>2797.878704493</v>
      </c>
      <c r="W339" s="5">
        <f t="shared" si="16"/>
        <v>182.48487132250321</v>
      </c>
      <c r="X339" s="5">
        <v>15000</v>
      </c>
      <c r="Y339" s="5">
        <v>16931.29</v>
      </c>
      <c r="Z339" s="5">
        <v>0.66732000000000002</v>
      </c>
      <c r="AA339" s="5">
        <v>73048850</v>
      </c>
      <c r="AB339" s="5">
        <v>82453970.310000002</v>
      </c>
      <c r="AC339" s="5">
        <v>1118.2161000000001</v>
      </c>
      <c r="AD339" s="5">
        <v>16</v>
      </c>
      <c r="AE339" s="5">
        <v>4.6000000000000001E-4</v>
      </c>
      <c r="AF339" s="5">
        <v>19</v>
      </c>
      <c r="AG339" s="5">
        <v>4.8999999999999998E-4</v>
      </c>
      <c r="AH339" s="5">
        <v>13</v>
      </c>
      <c r="AI339" s="5">
        <v>8</v>
      </c>
      <c r="AJ339" s="5">
        <v>1</v>
      </c>
      <c r="AK339" s="5">
        <v>13</v>
      </c>
      <c r="AL339" s="5">
        <v>1</v>
      </c>
      <c r="AM339" s="5">
        <v>287</v>
      </c>
      <c r="AN339" s="5">
        <f t="shared" si="17"/>
        <v>0</v>
      </c>
    </row>
    <row r="340" spans="1:40">
      <c r="A340" s="15">
        <v>18000</v>
      </c>
      <c r="B340" s="1" t="s">
        <v>18</v>
      </c>
      <c r="C340">
        <v>2013</v>
      </c>
      <c r="D340">
        <v>18917.7</v>
      </c>
      <c r="E340" s="17">
        <v>35826</v>
      </c>
      <c r="F340" s="17"/>
      <c r="G340" s="17">
        <v>307</v>
      </c>
      <c r="H340" s="30">
        <v>16.5</v>
      </c>
      <c r="I340" s="9">
        <v>6.3746738902390545</v>
      </c>
      <c r="J340" s="15">
        <v>52.7</v>
      </c>
      <c r="L340" s="23">
        <v>6568713</v>
      </c>
      <c r="M340" s="8">
        <v>123.4</v>
      </c>
      <c r="N340">
        <v>7.7</v>
      </c>
      <c r="O340" s="9">
        <v>6.3567968799864625</v>
      </c>
      <c r="P340" s="5">
        <v>39646</v>
      </c>
      <c r="Q340" s="5">
        <v>71.7</v>
      </c>
      <c r="R340" s="5">
        <v>153580</v>
      </c>
      <c r="S340" s="27">
        <v>1525.7108004955901</v>
      </c>
      <c r="T340" s="5">
        <v>10480.5</v>
      </c>
      <c r="U340" s="12">
        <v>0.29762310427933608</v>
      </c>
      <c r="V340" s="5">
        <f t="shared" si="15"/>
        <v>2879.9705513089093</v>
      </c>
      <c r="W340" s="5">
        <f t="shared" si="16"/>
        <v>183.35044381175683</v>
      </c>
      <c r="X340" s="5">
        <v>226750</v>
      </c>
      <c r="Y340" s="5">
        <v>252249.55</v>
      </c>
      <c r="Z340" s="5">
        <v>11.00901</v>
      </c>
      <c r="AA340" s="5">
        <v>6278600</v>
      </c>
      <c r="AB340" s="5">
        <v>6984668.1799999997</v>
      </c>
      <c r="AC340" s="5">
        <v>183.42595</v>
      </c>
      <c r="AD340" s="5">
        <v>14</v>
      </c>
      <c r="AE340" s="5">
        <v>3.4000000000000002E-4</v>
      </c>
      <c r="AF340" s="5">
        <v>7</v>
      </c>
      <c r="AG340" s="5">
        <v>1.6000000000000001E-4</v>
      </c>
      <c r="AH340" s="5">
        <v>12</v>
      </c>
      <c r="AI340" s="5">
        <v>11</v>
      </c>
      <c r="AJ340" s="5">
        <v>11</v>
      </c>
      <c r="AK340" s="5">
        <v>12</v>
      </c>
      <c r="AL340" s="5">
        <v>6</v>
      </c>
      <c r="AM340" s="5">
        <v>355</v>
      </c>
      <c r="AN340" s="5">
        <f t="shared" si="17"/>
        <v>0</v>
      </c>
    </row>
    <row r="341" spans="1:40">
      <c r="A341" s="15">
        <v>18000</v>
      </c>
      <c r="B341" s="1" t="s">
        <v>18</v>
      </c>
      <c r="C341">
        <v>2014</v>
      </c>
      <c r="D341">
        <v>19217.3</v>
      </c>
      <c r="E341" s="13">
        <v>35826</v>
      </c>
      <c r="F341" s="13"/>
      <c r="G341" s="13">
        <v>193</v>
      </c>
      <c r="H341" s="30">
        <v>14.6</v>
      </c>
      <c r="I341" s="9">
        <v>6.6800405993192085</v>
      </c>
      <c r="J341" s="15">
        <v>54.5</v>
      </c>
      <c r="L341" s="23">
        <v>6593644</v>
      </c>
      <c r="M341" s="8">
        <v>123.1</v>
      </c>
      <c r="N341">
        <v>6</v>
      </c>
      <c r="O341" s="9">
        <v>6.6535766045070117</v>
      </c>
      <c r="P341" s="5">
        <v>41098</v>
      </c>
      <c r="Q341" s="5">
        <v>70.099999999999994</v>
      </c>
      <c r="R341" s="5">
        <v>152637</v>
      </c>
      <c r="S341" s="27">
        <v>1480.30964681047</v>
      </c>
      <c r="T341" s="5">
        <v>10476.5</v>
      </c>
      <c r="U341" s="12">
        <v>0.32449198071484758</v>
      </c>
      <c r="V341" s="5">
        <f t="shared" si="15"/>
        <v>2914.5188912231233</v>
      </c>
      <c r="W341" s="5">
        <f t="shared" si="16"/>
        <v>184.04633506392005</v>
      </c>
      <c r="X341" s="5">
        <v>136500</v>
      </c>
      <c r="Y341" s="5">
        <v>149426.31</v>
      </c>
      <c r="Z341" s="5">
        <v>5.0288599999999999</v>
      </c>
      <c r="AA341" s="5">
        <v>75335850</v>
      </c>
      <c r="AB341" s="5">
        <v>82470022.200000003</v>
      </c>
      <c r="AC341" s="5">
        <v>806.68228999999997</v>
      </c>
      <c r="AD341" s="5">
        <v>3</v>
      </c>
      <c r="AE341" s="5">
        <v>3.0000000000000001E-5</v>
      </c>
      <c r="AF341" s="5">
        <v>5</v>
      </c>
      <c r="AG341" s="5">
        <v>8.0000000000000007E-5</v>
      </c>
      <c r="AH341" s="5">
        <v>16</v>
      </c>
      <c r="AI341" s="5">
        <v>3</v>
      </c>
      <c r="AJ341" s="5">
        <v>1</v>
      </c>
      <c r="AK341" s="5">
        <v>16</v>
      </c>
      <c r="AL341" s="5">
        <v>16</v>
      </c>
      <c r="AM341" s="5">
        <v>276</v>
      </c>
      <c r="AN341" s="5">
        <f t="shared" si="17"/>
        <v>0</v>
      </c>
    </row>
    <row r="342" spans="1:40">
      <c r="A342" s="15">
        <v>18000</v>
      </c>
      <c r="B342" s="1" t="s">
        <v>18</v>
      </c>
      <c r="C342">
        <v>2015</v>
      </c>
      <c r="D342">
        <v>19268.400000000001</v>
      </c>
      <c r="E342" s="13">
        <v>35826</v>
      </c>
      <c r="F342" s="13"/>
      <c r="G342" s="13">
        <v>136</v>
      </c>
      <c r="H342" s="30">
        <v>13.5</v>
      </c>
      <c r="I342" s="9">
        <v>6.8424710317449824</v>
      </c>
      <c r="J342" s="15">
        <v>54.8</v>
      </c>
      <c r="L342" s="23">
        <v>6608422</v>
      </c>
      <c r="M342" s="8">
        <v>127.2</v>
      </c>
      <c r="N342">
        <v>4.8</v>
      </c>
      <c r="O342" s="9">
        <v>6.8055730267421337</v>
      </c>
      <c r="P342" s="5">
        <v>42650</v>
      </c>
      <c r="Q342" s="5">
        <v>69.400000000000006</v>
      </c>
      <c r="R342" s="5">
        <v>153630</v>
      </c>
      <c r="S342" s="27">
        <v>1488.1114527899899</v>
      </c>
      <c r="T342" s="5">
        <v>10717.5</v>
      </c>
      <c r="U342" s="12">
        <v>0.34439790381931468</v>
      </c>
      <c r="V342" s="5">
        <f t="shared" si="15"/>
        <v>2915.7338922968302</v>
      </c>
      <c r="W342" s="5">
        <f t="shared" si="16"/>
        <v>184.458828783565</v>
      </c>
      <c r="X342" s="5">
        <v>1152750</v>
      </c>
      <c r="Y342" s="5">
        <v>1260417.28</v>
      </c>
      <c r="Z342" s="5">
        <v>60.344700000000003</v>
      </c>
      <c r="AA342" s="5">
        <v>4195798</v>
      </c>
      <c r="AB342" s="5">
        <v>4587687.01</v>
      </c>
      <c r="AC342" s="5">
        <v>125.17722000000001</v>
      </c>
      <c r="AD342" s="5">
        <v>19</v>
      </c>
      <c r="AE342" s="5">
        <v>2.7999999999999998E-4</v>
      </c>
      <c r="AF342" s="5">
        <v>8</v>
      </c>
      <c r="AG342" s="5">
        <v>1.7000000000000001E-4</v>
      </c>
      <c r="AH342" s="5">
        <v>30</v>
      </c>
      <c r="AI342" s="5">
        <v>14</v>
      </c>
      <c r="AJ342" s="5">
        <v>14</v>
      </c>
      <c r="AK342" s="5">
        <v>29</v>
      </c>
      <c r="AL342" s="5">
        <v>30</v>
      </c>
      <c r="AM342" s="5">
        <v>309</v>
      </c>
      <c r="AN342" s="5">
        <f t="shared" si="17"/>
        <v>0</v>
      </c>
    </row>
    <row r="343" spans="1:40">
      <c r="A343" s="15">
        <v>18000</v>
      </c>
      <c r="B343" s="1" t="s">
        <v>18</v>
      </c>
      <c r="C343">
        <v>2016</v>
      </c>
      <c r="D343">
        <v>19541</v>
      </c>
      <c r="E343" s="13">
        <v>35826</v>
      </c>
      <c r="F343" s="13"/>
      <c r="G343" s="13">
        <v>102</v>
      </c>
      <c r="H343" s="30">
        <v>11.8</v>
      </c>
      <c r="I343" s="9">
        <v>6.7635783151291422</v>
      </c>
      <c r="J343" s="15">
        <v>57.7</v>
      </c>
      <c r="L343" s="23">
        <v>6634304</v>
      </c>
      <c r="M343" s="8">
        <v>131.9</v>
      </c>
      <c r="N343">
        <v>4.4000000000000004</v>
      </c>
      <c r="O343" s="9">
        <v>6.7471226210134114</v>
      </c>
      <c r="P343" s="5">
        <v>43672</v>
      </c>
      <c r="Q343" s="5">
        <v>70.900000000000006</v>
      </c>
      <c r="R343" s="5">
        <v>156607</v>
      </c>
      <c r="S343" s="27">
        <v>1531.15991250816</v>
      </c>
      <c r="T343" s="5">
        <v>11092.5</v>
      </c>
      <c r="U343" s="12">
        <v>0.34168299757566351</v>
      </c>
      <c r="V343" s="5">
        <f t="shared" si="15"/>
        <v>2945.4483846383887</v>
      </c>
      <c r="W343" s="5">
        <f t="shared" si="16"/>
        <v>185.18126500307039</v>
      </c>
      <c r="X343" s="5">
        <v>61000</v>
      </c>
      <c r="Y343" s="5">
        <v>64689.64</v>
      </c>
      <c r="Z343" s="5">
        <v>3.6125099999999999</v>
      </c>
      <c r="AA343" s="5">
        <v>19459450</v>
      </c>
      <c r="AB343" s="5">
        <v>20636482.120000001</v>
      </c>
      <c r="AC343" s="5">
        <v>278.30077999999997</v>
      </c>
      <c r="AD343" s="5">
        <v>79</v>
      </c>
      <c r="AE343" s="5">
        <v>1.31E-3</v>
      </c>
      <c r="AF343" s="5">
        <v>5</v>
      </c>
      <c r="AG343" s="5">
        <v>1E-4</v>
      </c>
      <c r="AH343" s="5">
        <v>14</v>
      </c>
      <c r="AI343" s="5">
        <v>1</v>
      </c>
      <c r="AJ343" s="5">
        <v>1</v>
      </c>
      <c r="AK343" s="5">
        <v>14</v>
      </c>
      <c r="AL343" s="5">
        <v>2</v>
      </c>
      <c r="AM343" s="5">
        <v>309</v>
      </c>
      <c r="AN343" s="5">
        <f t="shared" si="17"/>
        <v>0</v>
      </c>
    </row>
    <row r="344" spans="1:40">
      <c r="A344" s="15">
        <v>18000</v>
      </c>
      <c r="B344" s="1" t="s">
        <v>18</v>
      </c>
      <c r="C344">
        <v>2017</v>
      </c>
      <c r="D344">
        <v>20456.900000000001</v>
      </c>
      <c r="E344" s="17">
        <v>35826</v>
      </c>
      <c r="F344" s="17"/>
      <c r="G344" s="17">
        <v>273</v>
      </c>
      <c r="H344" s="30">
        <v>11.4</v>
      </c>
      <c r="I344" s="9">
        <v>6.9715763070194283</v>
      </c>
      <c r="J344" s="15">
        <v>58.7</v>
      </c>
      <c r="L344" s="23">
        <v>6658078</v>
      </c>
      <c r="M344" s="8">
        <v>138.19999999999999</v>
      </c>
      <c r="N344">
        <v>3.6</v>
      </c>
      <c r="O344" s="9">
        <v>6.9544730382171229</v>
      </c>
      <c r="P344" s="5">
        <v>45244</v>
      </c>
      <c r="Q344" s="5">
        <v>70</v>
      </c>
      <c r="R344" s="5">
        <v>159129</v>
      </c>
      <c r="S344" s="27">
        <v>1638.10227398289</v>
      </c>
      <c r="T344" s="5">
        <v>11938.25</v>
      </c>
      <c r="U344" s="5"/>
      <c r="V344" s="5">
        <f t="shared" si="15"/>
        <v>3072.4932931095132</v>
      </c>
      <c r="W344" s="5">
        <f t="shared" si="16"/>
        <v>185.84486127393512</v>
      </c>
      <c r="X344" s="5">
        <v>604000</v>
      </c>
      <c r="Y344" s="5">
        <v>627540.47</v>
      </c>
      <c r="Z344" s="5">
        <v>17.943290000000001</v>
      </c>
      <c r="AA344" s="5">
        <v>15305550</v>
      </c>
      <c r="AB344" s="5">
        <v>15902073.65</v>
      </c>
      <c r="AC344" s="5">
        <v>768.61582999999996</v>
      </c>
      <c r="AD344" s="5">
        <v>32</v>
      </c>
      <c r="AE344" s="5">
        <v>1.1999999999999999E-3</v>
      </c>
      <c r="AF344" s="5">
        <v>1</v>
      </c>
      <c r="AG344" s="5">
        <v>5.0000000000000002E-5</v>
      </c>
      <c r="AH344" s="5">
        <v>20</v>
      </c>
      <c r="AI344" s="5">
        <v>1</v>
      </c>
      <c r="AJ344" s="5">
        <v>1</v>
      </c>
      <c r="AK344" s="5">
        <v>20</v>
      </c>
      <c r="AL344" s="5">
        <v>20</v>
      </c>
      <c r="AM344" s="5">
        <v>317</v>
      </c>
      <c r="AN344" s="5">
        <f t="shared" si="17"/>
        <v>0</v>
      </c>
    </row>
    <row r="345" spans="1:40">
      <c r="A345" s="15">
        <v>18000</v>
      </c>
      <c r="B345" s="1" t="s">
        <v>18</v>
      </c>
      <c r="C345">
        <v>2018</v>
      </c>
      <c r="D345">
        <v>21558.2</v>
      </c>
      <c r="E345" s="13">
        <v>35826</v>
      </c>
      <c r="F345" s="13"/>
      <c r="G345" s="13">
        <v>220</v>
      </c>
      <c r="H345" s="30">
        <v>11.6</v>
      </c>
      <c r="I345" s="9">
        <v>7.0847274521011796</v>
      </c>
      <c r="J345" s="15">
        <v>60.3</v>
      </c>
      <c r="L345" s="23">
        <v>6695497</v>
      </c>
      <c r="M345" s="8">
        <v>141.1</v>
      </c>
      <c r="N345">
        <v>3.5</v>
      </c>
      <c r="O345" s="5"/>
      <c r="P345" s="5">
        <v>47321</v>
      </c>
      <c r="Q345" s="5">
        <v>69.8</v>
      </c>
      <c r="R345" s="5">
        <v>162027</v>
      </c>
      <c r="S345" s="27">
        <v>1775.92426569029</v>
      </c>
      <c r="T345" s="5">
        <v>12919.75</v>
      </c>
      <c r="U345" s="5"/>
      <c r="V345" s="5">
        <f t="shared" si="15"/>
        <v>3219.8057888757176</v>
      </c>
      <c r="W345" s="5">
        <f t="shared" si="16"/>
        <v>186.88932618768493</v>
      </c>
      <c r="X345" s="5">
        <v>177500</v>
      </c>
      <c r="Y345" s="5">
        <v>183188.52</v>
      </c>
      <c r="Z345" s="5">
        <v>10.62106</v>
      </c>
      <c r="AA345" s="5">
        <v>14940500</v>
      </c>
      <c r="AB345" s="5">
        <v>15419313.41</v>
      </c>
      <c r="AC345" s="5">
        <v>320.02551</v>
      </c>
      <c r="AD345" s="5">
        <v>1</v>
      </c>
      <c r="AE345" s="5">
        <v>1.0000000000000001E-5</v>
      </c>
      <c r="AF345" s="5">
        <v>7</v>
      </c>
      <c r="AG345" s="5">
        <v>1.2999999999999999E-4</v>
      </c>
      <c r="AH345" s="5">
        <v>18</v>
      </c>
      <c r="AI345" s="5">
        <v>1</v>
      </c>
      <c r="AJ345" s="5">
        <v>1</v>
      </c>
      <c r="AK345" s="5">
        <v>18</v>
      </c>
      <c r="AL345" s="5">
        <v>8</v>
      </c>
      <c r="AM345" s="5">
        <v>360</v>
      </c>
      <c r="AN345" s="5">
        <f t="shared" si="17"/>
        <v>0</v>
      </c>
    </row>
    <row r="346" spans="1:40">
      <c r="A346" s="15">
        <v>18000</v>
      </c>
      <c r="B346" s="1" t="s">
        <v>18</v>
      </c>
      <c r="C346">
        <v>2019</v>
      </c>
      <c r="D346">
        <v>22460.9</v>
      </c>
      <c r="E346" s="13">
        <v>35826</v>
      </c>
      <c r="F346" s="39"/>
      <c r="G346" s="13">
        <v>214</v>
      </c>
      <c r="H346" s="30">
        <v>10.1</v>
      </c>
      <c r="I346" s="13"/>
      <c r="J346" s="15">
        <v>62.3</v>
      </c>
      <c r="L346" s="23">
        <v>6732219</v>
      </c>
      <c r="M346" s="8">
        <v>146.19999999999999</v>
      </c>
      <c r="N346">
        <v>3.3</v>
      </c>
      <c r="O346" s="5"/>
      <c r="P346" s="5">
        <v>48678</v>
      </c>
      <c r="Q346" s="5">
        <v>69.5</v>
      </c>
      <c r="R346" s="5">
        <v>163270</v>
      </c>
      <c r="S346" s="27">
        <v>1838.14869131059</v>
      </c>
      <c r="T346" s="5">
        <v>13291</v>
      </c>
      <c r="U346" s="5"/>
      <c r="V346" s="5">
        <f t="shared" si="15"/>
        <v>3336.3293737176409</v>
      </c>
      <c r="W346" s="5">
        <f t="shared" si="16"/>
        <v>187.9143359571261</v>
      </c>
      <c r="X346" s="5">
        <v>371000</v>
      </c>
      <c r="Y346" s="5">
        <v>371000</v>
      </c>
      <c r="Z346" s="5">
        <v>16.211320000000001</v>
      </c>
      <c r="AA346" s="5">
        <v>8941150</v>
      </c>
      <c r="AB346" s="5">
        <v>8941150</v>
      </c>
      <c r="AC346" s="5">
        <v>179.42243999999999</v>
      </c>
      <c r="AD346" s="5">
        <v>8</v>
      </c>
      <c r="AE346" s="5">
        <v>1.3999999999999999E-4</v>
      </c>
      <c r="AF346" s="5">
        <v>3</v>
      </c>
      <c r="AG346" s="5">
        <v>8.0000000000000007E-5</v>
      </c>
      <c r="AH346" s="5">
        <v>21</v>
      </c>
      <c r="AI346" s="5">
        <v>1</v>
      </c>
      <c r="AJ346" s="5">
        <v>1</v>
      </c>
      <c r="AK346" s="5">
        <v>21</v>
      </c>
      <c r="AL346" s="5">
        <v>14</v>
      </c>
      <c r="AM346" s="5">
        <v>451</v>
      </c>
      <c r="AN346" s="5">
        <f t="shared" si="17"/>
        <v>0</v>
      </c>
    </row>
    <row r="347" spans="1:40">
      <c r="A347" s="15">
        <v>19000</v>
      </c>
      <c r="B347" s="1" t="s">
        <v>19</v>
      </c>
      <c r="C347">
        <v>1997</v>
      </c>
      <c r="D347">
        <v>5647.1</v>
      </c>
      <c r="E347" s="13">
        <v>55857</v>
      </c>
      <c r="F347" s="39">
        <v>59.11768</v>
      </c>
      <c r="G347" s="13"/>
      <c r="H347" s="30">
        <v>9.6</v>
      </c>
      <c r="I347" s="9">
        <v>5.7094828563417233</v>
      </c>
      <c r="J347" s="15">
        <v>14.1</v>
      </c>
      <c r="K347">
        <v>6.3</v>
      </c>
      <c r="L347" s="33">
        <v>2891119</v>
      </c>
      <c r="M347" s="8">
        <v>60.1</v>
      </c>
      <c r="N347">
        <v>3.1</v>
      </c>
      <c r="O347" s="9">
        <v>5.7112690519538418</v>
      </c>
      <c r="P347" s="5">
        <v>24197</v>
      </c>
      <c r="Q347" s="5">
        <v>72.7</v>
      </c>
      <c r="R347" s="5">
        <v>81929</v>
      </c>
      <c r="S347" s="27">
        <v>998.75766571447105</v>
      </c>
      <c r="T347" s="5"/>
      <c r="U347" s="5"/>
      <c r="V347" s="5">
        <f t="shared" si="15"/>
        <v>1953.2575449159999</v>
      </c>
      <c r="W347" s="5">
        <f t="shared" si="16"/>
        <v>51.759296059580713</v>
      </c>
      <c r="X347" s="5">
        <v>68429999.819999993</v>
      </c>
      <c r="Y347" s="5">
        <v>110491845.03</v>
      </c>
      <c r="Z347" s="5">
        <v>8991.6146599999993</v>
      </c>
      <c r="AA347" s="5">
        <v>96662900.079999998</v>
      </c>
      <c r="AB347" s="5">
        <v>156078652.69</v>
      </c>
      <c r="AC347" s="5">
        <v>7429.04547</v>
      </c>
      <c r="AD347" s="5">
        <v>31.97</v>
      </c>
      <c r="AE347" s="5">
        <v>5.2999999999999998E-4</v>
      </c>
      <c r="AF347" s="5">
        <v>2</v>
      </c>
      <c r="AG347" s="5">
        <v>1.0000000000000001E-5</v>
      </c>
      <c r="AH347" s="5">
        <v>15</v>
      </c>
      <c r="AI347" s="5">
        <v>1</v>
      </c>
      <c r="AJ347" s="5">
        <v>3</v>
      </c>
      <c r="AK347" s="5">
        <v>15</v>
      </c>
      <c r="AL347" s="5">
        <v>6</v>
      </c>
      <c r="AM347" s="5">
        <v>760</v>
      </c>
      <c r="AN347" s="5">
        <f t="shared" si="17"/>
        <v>0</v>
      </c>
    </row>
    <row r="348" spans="1:40">
      <c r="A348" s="15">
        <v>19000</v>
      </c>
      <c r="B348" s="1" t="s">
        <v>19</v>
      </c>
      <c r="C348">
        <v>1998</v>
      </c>
      <c r="D348">
        <v>5843.9</v>
      </c>
      <c r="E348" s="13">
        <v>55857</v>
      </c>
      <c r="F348" s="39">
        <v>58.785319999999999</v>
      </c>
      <c r="G348" s="13"/>
      <c r="H348" s="30">
        <v>9.1</v>
      </c>
      <c r="I348" s="9">
        <v>6.0325029457718662</v>
      </c>
      <c r="J348" s="15">
        <v>15.1</v>
      </c>
      <c r="L348" s="33">
        <v>2902872</v>
      </c>
      <c r="M348" s="8">
        <v>63.3</v>
      </c>
      <c r="N348">
        <v>2.7</v>
      </c>
      <c r="O348" s="9">
        <v>6.0538888755055611</v>
      </c>
      <c r="P348" s="5">
        <v>25260</v>
      </c>
      <c r="Q348" s="5">
        <v>72.099999999999994</v>
      </c>
      <c r="R348" s="5">
        <v>86212</v>
      </c>
      <c r="S348" s="27">
        <v>1153.6168750802501</v>
      </c>
      <c r="T348" s="5"/>
      <c r="U348" s="5"/>
      <c r="V348" s="5">
        <f t="shared" si="15"/>
        <v>2013.1442240649949</v>
      </c>
      <c r="W348" s="5">
        <f t="shared" si="16"/>
        <v>51.969708362425479</v>
      </c>
      <c r="X348" s="5">
        <v>63950999.969999999</v>
      </c>
      <c r="Y348" s="5">
        <v>101676000.94</v>
      </c>
      <c r="Z348" s="5">
        <v>5478.576</v>
      </c>
      <c r="AA348" s="5">
        <v>236237570.08000001</v>
      </c>
      <c r="AB348" s="5">
        <v>375595244.54000002</v>
      </c>
      <c r="AC348" s="5">
        <v>12222.91596</v>
      </c>
      <c r="AD348" s="5">
        <v>216.08</v>
      </c>
      <c r="AE348" s="5">
        <v>3.82E-3</v>
      </c>
      <c r="AF348" s="5">
        <v>3</v>
      </c>
      <c r="AG348" s="5">
        <v>2.7E-4</v>
      </c>
      <c r="AH348" s="5">
        <v>22</v>
      </c>
      <c r="AI348" s="5">
        <v>2</v>
      </c>
      <c r="AJ348" s="5">
        <v>1</v>
      </c>
      <c r="AK348" s="5">
        <v>6</v>
      </c>
      <c r="AL348" s="5">
        <v>22</v>
      </c>
      <c r="AM348" s="5">
        <v>1053</v>
      </c>
      <c r="AN348" s="5">
        <f t="shared" si="17"/>
        <v>0</v>
      </c>
    </row>
    <row r="349" spans="1:40">
      <c r="A349" s="15">
        <v>19000</v>
      </c>
      <c r="B349" s="1" t="s">
        <v>19</v>
      </c>
      <c r="C349">
        <v>1999</v>
      </c>
      <c r="D349">
        <v>6152.2</v>
      </c>
      <c r="E349" s="17">
        <v>55857</v>
      </c>
      <c r="F349" s="40">
        <v>68.016990000000007</v>
      </c>
      <c r="G349" s="17"/>
      <c r="H349" s="30">
        <v>7.4</v>
      </c>
      <c r="I349" s="9">
        <v>5.9979623121928434</v>
      </c>
      <c r="J349" s="15">
        <v>16.100000000000001</v>
      </c>
      <c r="L349" s="33">
        <v>2917634</v>
      </c>
      <c r="M349" s="8">
        <v>65.8</v>
      </c>
      <c r="N349">
        <v>2.6</v>
      </c>
      <c r="O349" s="9">
        <v>6.0105090528660865</v>
      </c>
      <c r="P349" s="5">
        <v>25819</v>
      </c>
      <c r="Q349" s="5">
        <v>73.900000000000006</v>
      </c>
      <c r="R349" s="5">
        <v>90050</v>
      </c>
      <c r="S349" s="27">
        <v>1093.1717222329601</v>
      </c>
      <c r="T349" s="5"/>
      <c r="U349" s="5"/>
      <c r="V349" s="5">
        <f t="shared" si="15"/>
        <v>2108.6263732873963</v>
      </c>
      <c r="W349" s="5">
        <f t="shared" si="16"/>
        <v>52.233990368261814</v>
      </c>
      <c r="X349" s="5">
        <v>136689000.33000001</v>
      </c>
      <c r="Y349" s="5">
        <v>212626452.91</v>
      </c>
      <c r="Z349" s="5">
        <v>18698.695729999999</v>
      </c>
      <c r="AA349" s="5">
        <v>90251350.010000005</v>
      </c>
      <c r="AB349" s="5">
        <v>140390407.12</v>
      </c>
      <c r="AC349" s="5">
        <v>6490.8038100000003</v>
      </c>
      <c r="AD349" s="5">
        <v>54.01</v>
      </c>
      <c r="AE349" s="5">
        <v>3.64E-3</v>
      </c>
      <c r="AF349" s="5">
        <v>6</v>
      </c>
      <c r="AG349" s="5">
        <v>2.5000000000000001E-4</v>
      </c>
      <c r="AH349" s="5">
        <v>11</v>
      </c>
      <c r="AI349" s="5">
        <v>3</v>
      </c>
      <c r="AJ349" s="5">
        <v>2</v>
      </c>
      <c r="AK349" s="5">
        <v>10</v>
      </c>
      <c r="AL349" s="5">
        <v>11</v>
      </c>
      <c r="AM349" s="5">
        <v>764</v>
      </c>
      <c r="AN349" s="5">
        <f t="shared" si="17"/>
        <v>0</v>
      </c>
    </row>
    <row r="350" spans="1:40">
      <c r="A350" s="15">
        <v>19000</v>
      </c>
      <c r="B350" s="1" t="s">
        <v>19</v>
      </c>
      <c r="C350">
        <v>2000</v>
      </c>
      <c r="D350">
        <v>6288.4</v>
      </c>
      <c r="E350" s="13">
        <v>55857</v>
      </c>
      <c r="F350" s="39">
        <v>67.522710000000004</v>
      </c>
      <c r="G350" s="13"/>
      <c r="H350" s="30">
        <v>8.3000000000000007</v>
      </c>
      <c r="I350" s="9">
        <v>6.0775645961837776</v>
      </c>
      <c r="J350" s="15">
        <v>17.2</v>
      </c>
      <c r="L350" s="7">
        <v>2926538</v>
      </c>
      <c r="M350" s="8">
        <v>63.9</v>
      </c>
      <c r="N350">
        <v>2.6</v>
      </c>
      <c r="O350" s="9">
        <v>6.0940943941517185</v>
      </c>
      <c r="P350" s="5">
        <v>27463</v>
      </c>
      <c r="Q350" s="5">
        <v>75.2</v>
      </c>
      <c r="R350" s="5">
        <v>90768</v>
      </c>
      <c r="S350" s="27">
        <v>1027.95488000103</v>
      </c>
      <c r="T350" s="5"/>
      <c r="U350" s="12">
        <v>0.18744015039211512</v>
      </c>
      <c r="V350" s="5">
        <f t="shared" si="15"/>
        <v>2148.7505031542387</v>
      </c>
      <c r="W350" s="5">
        <f t="shared" si="16"/>
        <v>52.393397425568864</v>
      </c>
      <c r="X350" s="5">
        <v>331089100</v>
      </c>
      <c r="Y350" s="5">
        <v>498276561.62</v>
      </c>
      <c r="Z350" s="5">
        <v>39089.918810000003</v>
      </c>
      <c r="AA350" s="5">
        <v>31951920</v>
      </c>
      <c r="AB350" s="5">
        <v>48086429.43</v>
      </c>
      <c r="AC350" s="5">
        <v>2767.6869099999999</v>
      </c>
      <c r="AD350" s="5">
        <v>35</v>
      </c>
      <c r="AE350" s="5">
        <v>3.8000000000000002E-4</v>
      </c>
      <c r="AF350" s="5">
        <v>5</v>
      </c>
      <c r="AG350" s="5">
        <v>2.2000000000000001E-4</v>
      </c>
      <c r="AH350" s="5">
        <v>18</v>
      </c>
      <c r="AI350" s="5">
        <v>1</v>
      </c>
      <c r="AJ350" s="5">
        <v>1</v>
      </c>
      <c r="AK350" s="5">
        <v>6</v>
      </c>
      <c r="AL350" s="5">
        <v>18</v>
      </c>
      <c r="AM350" s="5">
        <v>1087</v>
      </c>
      <c r="AN350" s="5">
        <f t="shared" si="17"/>
        <v>0</v>
      </c>
    </row>
    <row r="351" spans="1:40">
      <c r="A351" s="15">
        <v>19000</v>
      </c>
      <c r="B351" s="1" t="s">
        <v>19</v>
      </c>
      <c r="C351">
        <v>2001</v>
      </c>
      <c r="D351">
        <v>6336.4</v>
      </c>
      <c r="E351" s="13">
        <v>55857</v>
      </c>
      <c r="F351" s="39">
        <v>62.65287</v>
      </c>
      <c r="G351" s="13"/>
      <c r="H351" s="30">
        <v>7.4</v>
      </c>
      <c r="I351" s="9">
        <v>5.9786952851164905</v>
      </c>
      <c r="J351" s="15">
        <v>18.7</v>
      </c>
      <c r="L351" s="7">
        <v>2931997</v>
      </c>
      <c r="M351" s="8">
        <v>64.2</v>
      </c>
      <c r="N351">
        <v>3.3</v>
      </c>
      <c r="O351" s="9">
        <v>5.9969748814251096</v>
      </c>
      <c r="P351" s="5">
        <v>28215</v>
      </c>
      <c r="Q351" s="5">
        <v>76.599999999999994</v>
      </c>
      <c r="R351" s="5">
        <v>85369</v>
      </c>
      <c r="S351" s="27">
        <v>1043.0578199596</v>
      </c>
      <c r="T351" s="5"/>
      <c r="U351" s="12">
        <v>0.16701215788042079</v>
      </c>
      <c r="V351" s="5">
        <f t="shared" si="15"/>
        <v>2161.1209015561744</v>
      </c>
      <c r="W351" s="5">
        <f t="shared" si="16"/>
        <v>52.491129133322595</v>
      </c>
      <c r="X351" s="5">
        <v>583985000</v>
      </c>
      <c r="Y351" s="5">
        <v>854558609.09000003</v>
      </c>
      <c r="Z351" s="5">
        <v>66795.943629999994</v>
      </c>
      <c r="AA351" s="5">
        <v>71368650</v>
      </c>
      <c r="AB351" s="5">
        <v>104435377.44</v>
      </c>
      <c r="AC351" s="5">
        <v>6060.26163</v>
      </c>
      <c r="AD351" s="5">
        <v>42</v>
      </c>
      <c r="AE351" s="5">
        <v>2.0100000000000001E-3</v>
      </c>
      <c r="AF351" s="5">
        <v>5</v>
      </c>
      <c r="AG351" s="5">
        <v>1.6000000000000001E-4</v>
      </c>
      <c r="AH351" s="5">
        <v>23</v>
      </c>
      <c r="AI351" s="5">
        <v>2</v>
      </c>
      <c r="AJ351" s="5">
        <v>2</v>
      </c>
      <c r="AK351" s="5">
        <v>18</v>
      </c>
      <c r="AL351" s="5">
        <v>23</v>
      </c>
      <c r="AM351" s="5">
        <v>1339</v>
      </c>
      <c r="AN351" s="5">
        <f t="shared" si="17"/>
        <v>0</v>
      </c>
    </row>
    <row r="352" spans="1:40">
      <c r="A352" s="15">
        <v>19000</v>
      </c>
      <c r="B352" s="1" t="s">
        <v>19</v>
      </c>
      <c r="C352">
        <v>2002</v>
      </c>
      <c r="D352">
        <v>6587.7</v>
      </c>
      <c r="E352" s="13">
        <v>55857</v>
      </c>
      <c r="F352" s="39">
        <v>59.554870000000001</v>
      </c>
      <c r="G352" s="13"/>
      <c r="H352" s="30">
        <v>9.1999999999999993</v>
      </c>
      <c r="I352" s="9">
        <v>6.0017032313651768</v>
      </c>
      <c r="J352" s="15">
        <v>19.3</v>
      </c>
      <c r="L352" s="7">
        <v>2934234</v>
      </c>
      <c r="M352" s="8">
        <v>64.400000000000006</v>
      </c>
      <c r="N352">
        <v>4</v>
      </c>
      <c r="O352" s="9">
        <v>6.0239593471353361</v>
      </c>
      <c r="P352" s="5">
        <v>28848</v>
      </c>
      <c r="Q352" s="5">
        <v>73.900000000000006</v>
      </c>
      <c r="R352" s="5">
        <v>83339</v>
      </c>
      <c r="S352" s="27">
        <v>1188.6694443773599</v>
      </c>
      <c r="T352" s="5"/>
      <c r="U352" s="12">
        <v>0.16353835392358812</v>
      </c>
      <c r="V352" s="5">
        <f t="shared" si="15"/>
        <v>2245.1174650692478</v>
      </c>
      <c r="W352" s="5">
        <f t="shared" si="16"/>
        <v>52.531177829099306</v>
      </c>
      <c r="X352" s="5">
        <v>75082750</v>
      </c>
      <c r="Y352" s="5">
        <v>108160262.25</v>
      </c>
      <c r="Z352" s="5">
        <v>6765.9292699999996</v>
      </c>
      <c r="AA352" s="5">
        <v>42256300</v>
      </c>
      <c r="AB352" s="5">
        <v>60872204.119999997</v>
      </c>
      <c r="AC352" s="5">
        <v>3124.81095</v>
      </c>
      <c r="AD352" s="5">
        <v>4</v>
      </c>
      <c r="AE352" s="5">
        <v>3.6999999999999999E-4</v>
      </c>
      <c r="AF352" s="5">
        <v>0</v>
      </c>
      <c r="AG352" s="5">
        <v>0</v>
      </c>
      <c r="AH352" s="5">
        <v>4</v>
      </c>
      <c r="AI352" s="5">
        <v>0</v>
      </c>
      <c r="AJ352" s="5">
        <v>1</v>
      </c>
      <c r="AK352" s="5">
        <v>4</v>
      </c>
      <c r="AL352" s="5">
        <v>2</v>
      </c>
      <c r="AM352" s="5">
        <v>668</v>
      </c>
      <c r="AN352" s="5">
        <f t="shared" si="17"/>
        <v>0</v>
      </c>
    </row>
    <row r="353" spans="1:40">
      <c r="A353" s="15">
        <v>19000</v>
      </c>
      <c r="B353" s="1" t="s">
        <v>19</v>
      </c>
      <c r="C353">
        <v>2003</v>
      </c>
      <c r="D353">
        <v>6811.8</v>
      </c>
      <c r="E353" s="17">
        <v>55857</v>
      </c>
      <c r="F353" s="40">
        <v>65.593670000000003</v>
      </c>
      <c r="G353" s="17"/>
      <c r="H353" s="30">
        <v>8.9</v>
      </c>
      <c r="I353" s="9">
        <v>5.9973707080596563</v>
      </c>
      <c r="J353" s="15">
        <v>20.3</v>
      </c>
      <c r="L353" s="7">
        <v>2941999</v>
      </c>
      <c r="M353" s="8">
        <v>65.099999999999994</v>
      </c>
      <c r="N353">
        <v>4.5</v>
      </c>
      <c r="O353" s="9">
        <v>6.0130893911052512</v>
      </c>
      <c r="P353" s="5">
        <v>29385</v>
      </c>
      <c r="Q353" s="5">
        <v>73.400000000000006</v>
      </c>
      <c r="R353" s="5">
        <v>84515</v>
      </c>
      <c r="S353" s="27">
        <v>1350.3310928605299</v>
      </c>
      <c r="T353" s="5"/>
      <c r="U353" s="12">
        <v>0.15545012713801432</v>
      </c>
      <c r="V353" s="5">
        <f t="shared" si="15"/>
        <v>2315.3644851680779</v>
      </c>
      <c r="W353" s="5">
        <f t="shared" si="16"/>
        <v>52.670193529906726</v>
      </c>
      <c r="X353" s="5">
        <v>315769100</v>
      </c>
      <c r="Y353" s="5">
        <v>444744442.01999998</v>
      </c>
      <c r="Z353" s="5">
        <v>20163.437890000001</v>
      </c>
      <c r="AA353" s="5">
        <v>753674500</v>
      </c>
      <c r="AB353" s="5">
        <v>1061511544.25</v>
      </c>
      <c r="AC353" s="5">
        <v>77424.894369999995</v>
      </c>
      <c r="AD353" s="5">
        <v>93</v>
      </c>
      <c r="AE353" s="5">
        <v>4.3800000000000002E-3</v>
      </c>
      <c r="AF353" s="5">
        <v>2</v>
      </c>
      <c r="AG353" s="5">
        <v>1.8000000000000001E-4</v>
      </c>
      <c r="AH353" s="5">
        <v>31</v>
      </c>
      <c r="AI353" s="5">
        <v>1</v>
      </c>
      <c r="AJ353" s="5">
        <v>1</v>
      </c>
      <c r="AK353" s="5">
        <v>31</v>
      </c>
      <c r="AL353" s="5">
        <v>31</v>
      </c>
      <c r="AM353" s="5">
        <v>1060</v>
      </c>
      <c r="AN353" s="5">
        <f t="shared" si="17"/>
        <v>0</v>
      </c>
    </row>
    <row r="354" spans="1:40">
      <c r="A354" s="15">
        <v>19000</v>
      </c>
      <c r="B354" s="1" t="s">
        <v>19</v>
      </c>
      <c r="C354">
        <v>2004</v>
      </c>
      <c r="D354">
        <v>7188</v>
      </c>
      <c r="E354" s="13">
        <v>55857</v>
      </c>
      <c r="F354" s="39">
        <v>50.262039999999999</v>
      </c>
      <c r="G354" s="13"/>
      <c r="H354" s="30">
        <v>10.9</v>
      </c>
      <c r="I354" s="9">
        <v>6.3272113062242932</v>
      </c>
      <c r="J354" s="15">
        <v>20.6</v>
      </c>
      <c r="L354" s="7">
        <v>2953635</v>
      </c>
      <c r="M354" s="8">
        <v>68.599999999999994</v>
      </c>
      <c r="N354">
        <v>4.5</v>
      </c>
      <c r="O354" s="9">
        <v>6.332841996271461</v>
      </c>
      <c r="P354" s="5">
        <v>31660</v>
      </c>
      <c r="Q354" s="5">
        <v>73.2</v>
      </c>
      <c r="R354" s="5">
        <v>85893</v>
      </c>
      <c r="S354" s="27">
        <v>1284.31889912162</v>
      </c>
      <c r="T354" s="5"/>
      <c r="U354" s="12">
        <v>0.16575074851994792</v>
      </c>
      <c r="V354" s="5">
        <f t="shared" si="15"/>
        <v>2433.6114651945823</v>
      </c>
      <c r="W354" s="5">
        <f t="shared" si="16"/>
        <v>52.878511198238357</v>
      </c>
      <c r="X354" s="5">
        <v>34248000.219999999</v>
      </c>
      <c r="Y354" s="5">
        <v>46985298.420000002</v>
      </c>
      <c r="Z354" s="5">
        <v>3425.7451900000001</v>
      </c>
      <c r="AA354" s="5">
        <v>39412970</v>
      </c>
      <c r="AB354" s="5">
        <v>54071190.899999999</v>
      </c>
      <c r="AC354" s="5">
        <v>3697.5969799999998</v>
      </c>
      <c r="AD354" s="5">
        <v>30</v>
      </c>
      <c r="AE354" s="5">
        <v>2.2599999999999999E-3</v>
      </c>
      <c r="AF354" s="5">
        <v>1</v>
      </c>
      <c r="AG354" s="5">
        <v>5.0000000000000002E-5</v>
      </c>
      <c r="AH354" s="5">
        <v>10</v>
      </c>
      <c r="AI354" s="5">
        <v>1</v>
      </c>
      <c r="AJ354" s="5">
        <v>2</v>
      </c>
      <c r="AK354" s="5">
        <v>10</v>
      </c>
      <c r="AL354" s="5">
        <v>10</v>
      </c>
      <c r="AM354" s="5">
        <v>1511</v>
      </c>
      <c r="AN354" s="5">
        <f t="shared" si="17"/>
        <v>0</v>
      </c>
    </row>
    <row r="355" spans="1:40">
      <c r="A355" s="15">
        <v>19000</v>
      </c>
      <c r="B355" s="1" t="s">
        <v>19</v>
      </c>
      <c r="C355">
        <v>2005</v>
      </c>
      <c r="D355">
        <v>7666.4</v>
      </c>
      <c r="E355" s="13">
        <v>55857</v>
      </c>
      <c r="F355" s="13"/>
      <c r="G355" s="13"/>
      <c r="H355" s="30">
        <v>11.3</v>
      </c>
      <c r="I355" s="9">
        <v>6.2987219017165659</v>
      </c>
      <c r="J355" s="15">
        <v>21.4</v>
      </c>
      <c r="L355" s="7">
        <v>2964454</v>
      </c>
      <c r="M355" s="8">
        <v>71.400000000000006</v>
      </c>
      <c r="N355">
        <v>4.3</v>
      </c>
      <c r="O355" s="9">
        <v>6.2899455636077271</v>
      </c>
      <c r="P355" s="5">
        <v>32574</v>
      </c>
      <c r="Q355" s="5">
        <v>73.900000000000006</v>
      </c>
      <c r="R355" s="5">
        <v>86149</v>
      </c>
      <c r="S355" s="27">
        <v>1392.9961856258899</v>
      </c>
      <c r="T355" s="5">
        <v>4300.25</v>
      </c>
      <c r="U355" s="12">
        <v>0.14737610603405321</v>
      </c>
      <c r="V355" s="5">
        <f t="shared" si="15"/>
        <v>2586.1086054969987</v>
      </c>
      <c r="W355" s="5">
        <f t="shared" si="16"/>
        <v>53.072202230696242</v>
      </c>
      <c r="X355" s="5">
        <v>211079850</v>
      </c>
      <c r="Y355" s="5">
        <v>280093646.01999998</v>
      </c>
      <c r="Z355" s="5">
        <v>11179.689340000001</v>
      </c>
      <c r="AA355" s="5">
        <v>33387690</v>
      </c>
      <c r="AB355" s="5">
        <v>44303992.049999997</v>
      </c>
      <c r="AC355" s="5">
        <v>2428.5805300000002</v>
      </c>
      <c r="AD355" s="5">
        <v>20</v>
      </c>
      <c r="AE355" s="5">
        <v>4.4000000000000002E-4</v>
      </c>
      <c r="AF355" s="5">
        <v>4</v>
      </c>
      <c r="AG355" s="5">
        <v>1.2999999999999999E-4</v>
      </c>
      <c r="AH355" s="5">
        <v>31</v>
      </c>
      <c r="AI355" s="5">
        <v>2</v>
      </c>
      <c r="AJ355" s="5">
        <v>1</v>
      </c>
      <c r="AK355" s="5">
        <v>6</v>
      </c>
      <c r="AL355" s="5">
        <v>31</v>
      </c>
      <c r="AM355" s="5">
        <v>1070</v>
      </c>
      <c r="AN355" s="5">
        <f t="shared" si="17"/>
        <v>0</v>
      </c>
    </row>
    <row r="356" spans="1:40">
      <c r="A356" s="15">
        <v>19000</v>
      </c>
      <c r="B356" s="1" t="s">
        <v>19</v>
      </c>
      <c r="C356">
        <v>2006</v>
      </c>
      <c r="D356">
        <v>7930.7</v>
      </c>
      <c r="E356" s="13">
        <v>55857</v>
      </c>
      <c r="F356" s="13"/>
      <c r="G356" s="13"/>
      <c r="H356" s="30">
        <v>10.3</v>
      </c>
      <c r="I356" s="9">
        <v>6.3951965511314013</v>
      </c>
      <c r="J356" s="15">
        <v>23</v>
      </c>
      <c r="L356" s="7">
        <v>2982644</v>
      </c>
      <c r="M356" s="8">
        <v>74.400000000000006</v>
      </c>
      <c r="N356">
        <v>3.7</v>
      </c>
      <c r="O356" s="9">
        <v>6.3901156667614112</v>
      </c>
      <c r="P356" s="5">
        <v>34392</v>
      </c>
      <c r="Q356" s="5">
        <v>74</v>
      </c>
      <c r="R356" s="5">
        <v>87023</v>
      </c>
      <c r="S356" s="27">
        <v>1069.1484376271701</v>
      </c>
      <c r="T356" s="5">
        <v>4427.5</v>
      </c>
      <c r="U356" s="5">
        <v>0.15669364755585752</v>
      </c>
      <c r="V356" s="5">
        <f t="shared" si="15"/>
        <v>2658.9495762819834</v>
      </c>
      <c r="W356" s="5">
        <f t="shared" si="16"/>
        <v>53.397855237481423</v>
      </c>
      <c r="X356" s="5">
        <v>17258500</v>
      </c>
      <c r="Y356" s="5">
        <v>22185603.079999998</v>
      </c>
      <c r="Z356" s="5">
        <v>941.72226000000001</v>
      </c>
      <c r="AA356" s="5">
        <v>24294050</v>
      </c>
      <c r="AB356" s="5">
        <v>31229721.359999999</v>
      </c>
      <c r="AC356" s="5">
        <v>1035.7980700000001</v>
      </c>
      <c r="AD356" s="5">
        <v>42</v>
      </c>
      <c r="AE356" s="5">
        <v>8.1999999999999998E-4</v>
      </c>
      <c r="AF356" s="5">
        <v>2</v>
      </c>
      <c r="AG356" s="5">
        <v>3.0000000000000001E-5</v>
      </c>
      <c r="AH356" s="5">
        <v>14</v>
      </c>
      <c r="AI356" s="5">
        <v>1</v>
      </c>
      <c r="AJ356" s="5">
        <v>1</v>
      </c>
      <c r="AK356" s="5">
        <v>14</v>
      </c>
      <c r="AL356" s="5">
        <v>2</v>
      </c>
      <c r="AM356" s="5">
        <v>960</v>
      </c>
      <c r="AN356" s="5">
        <f t="shared" si="17"/>
        <v>0</v>
      </c>
    </row>
    <row r="357" spans="1:40">
      <c r="A357" s="15">
        <v>19000</v>
      </c>
      <c r="B357" s="1" t="s">
        <v>19</v>
      </c>
      <c r="C357">
        <v>2007</v>
      </c>
      <c r="D357">
        <v>8265.9</v>
      </c>
      <c r="E357" s="13">
        <v>55857</v>
      </c>
      <c r="F357" s="13"/>
      <c r="G357" s="13"/>
      <c r="H357" s="30">
        <v>8.9</v>
      </c>
      <c r="I357" s="9">
        <v>6.1161449118247893</v>
      </c>
      <c r="J357" s="15">
        <v>24.2</v>
      </c>
      <c r="L357" s="7">
        <v>2999212</v>
      </c>
      <c r="M357" s="8">
        <v>72.7</v>
      </c>
      <c r="N357">
        <v>3.7</v>
      </c>
      <c r="O357" s="9">
        <v>6.1194820224194642</v>
      </c>
      <c r="P357" s="5">
        <v>36640</v>
      </c>
      <c r="Q357">
        <v>73.7</v>
      </c>
      <c r="R357" s="5">
        <v>87647</v>
      </c>
      <c r="S357" s="27">
        <v>892.97250911040601</v>
      </c>
      <c r="T357">
        <v>4345</v>
      </c>
      <c r="U357" s="12">
        <v>0.17143516289584551</v>
      </c>
      <c r="V357" s="5">
        <f t="shared" si="15"/>
        <v>2756.0239156151683</v>
      </c>
      <c r="W357" s="5">
        <f t="shared" si="16"/>
        <v>53.694469806828153</v>
      </c>
      <c r="X357" s="5">
        <v>10125000</v>
      </c>
      <c r="Y357" s="5">
        <v>12655125.310000001</v>
      </c>
      <c r="Z357" s="5">
        <v>820.98802999999998</v>
      </c>
      <c r="AA357" s="5">
        <v>125273700</v>
      </c>
      <c r="AB357" s="5">
        <v>156578216.56999999</v>
      </c>
      <c r="AC357" s="5">
        <v>9195.3042100000002</v>
      </c>
      <c r="AD357" s="5">
        <v>15</v>
      </c>
      <c r="AE357" s="5">
        <v>5.8E-4</v>
      </c>
      <c r="AF357" s="5">
        <v>1</v>
      </c>
      <c r="AG357" s="5">
        <v>0</v>
      </c>
      <c r="AH357" s="5">
        <v>16</v>
      </c>
      <c r="AI357" s="5">
        <v>1</v>
      </c>
      <c r="AJ357" s="5">
        <v>1</v>
      </c>
      <c r="AK357" s="5">
        <v>16</v>
      </c>
      <c r="AL357" s="5">
        <v>10</v>
      </c>
      <c r="AM357" s="5">
        <v>1120</v>
      </c>
      <c r="AN357" s="5">
        <f t="shared" si="17"/>
        <v>0</v>
      </c>
    </row>
    <row r="358" spans="1:40">
      <c r="A358" s="15">
        <v>19000</v>
      </c>
      <c r="B358" s="1" t="s">
        <v>19</v>
      </c>
      <c r="C358">
        <v>2008</v>
      </c>
      <c r="D358">
        <v>8650.1</v>
      </c>
      <c r="E358" s="13">
        <v>55857</v>
      </c>
      <c r="F358" s="13"/>
      <c r="G358" s="13"/>
      <c r="H358" s="30">
        <v>9.5</v>
      </c>
      <c r="I358" s="9">
        <v>5.82738037033526</v>
      </c>
      <c r="J358" s="15">
        <v>25.8</v>
      </c>
      <c r="L358" s="7">
        <v>3016734</v>
      </c>
      <c r="M358" s="8">
        <v>73</v>
      </c>
      <c r="N358">
        <v>4.2</v>
      </c>
      <c r="O358" s="9">
        <v>5.8366468341992572</v>
      </c>
      <c r="P358" s="5">
        <v>38537</v>
      </c>
      <c r="Q358" s="5">
        <v>74</v>
      </c>
      <c r="R358" s="5">
        <v>88081</v>
      </c>
      <c r="S358" s="27">
        <v>641.01854501545301</v>
      </c>
      <c r="T358" s="5">
        <v>4198.5</v>
      </c>
      <c r="U358" s="12">
        <v>0.13760817967641484</v>
      </c>
      <c r="V358" s="5">
        <f t="shared" si="15"/>
        <v>2867.3724630676752</v>
      </c>
      <c r="W358" s="5">
        <f t="shared" si="16"/>
        <v>54.008163703743485</v>
      </c>
      <c r="X358" s="5">
        <v>367565000</v>
      </c>
      <c r="Y358" s="5">
        <v>442428191.45999998</v>
      </c>
      <c r="Z358" s="5">
        <v>12269.839040000001</v>
      </c>
      <c r="AA358" s="5">
        <v>1274866150</v>
      </c>
      <c r="AB358" s="5">
        <v>1534522397.8399999</v>
      </c>
      <c r="AC358" s="5">
        <v>22944.245169999998</v>
      </c>
      <c r="AD358" s="5">
        <v>146</v>
      </c>
      <c r="AE358" s="5">
        <v>1.0330000000000001E-2</v>
      </c>
      <c r="AF358" s="5">
        <v>18</v>
      </c>
      <c r="AG358" s="5">
        <v>1.33E-3</v>
      </c>
      <c r="AH358" s="5">
        <v>30</v>
      </c>
      <c r="AI358" s="5">
        <v>2</v>
      </c>
      <c r="AJ358" s="5">
        <v>1</v>
      </c>
      <c r="AK358" s="5">
        <v>30</v>
      </c>
      <c r="AL358" s="5">
        <v>25</v>
      </c>
      <c r="AM358" s="5">
        <v>1789</v>
      </c>
      <c r="AN358" s="5">
        <f t="shared" si="17"/>
        <v>0</v>
      </c>
    </row>
    <row r="359" spans="1:40">
      <c r="A359" s="15">
        <v>19000</v>
      </c>
      <c r="B359" s="1" t="s">
        <v>19</v>
      </c>
      <c r="C359">
        <v>2009</v>
      </c>
      <c r="D359">
        <v>8885.1</v>
      </c>
      <c r="E359" s="13">
        <v>55857</v>
      </c>
      <c r="F359" s="13"/>
      <c r="G359" s="13"/>
      <c r="H359" s="30">
        <v>10.7</v>
      </c>
      <c r="I359" s="9">
        <v>5.2896528551905222</v>
      </c>
      <c r="J359" s="15">
        <v>28.3</v>
      </c>
      <c r="L359" s="7">
        <v>3032870</v>
      </c>
      <c r="M359" s="8">
        <v>65</v>
      </c>
      <c r="N359">
        <v>6.4</v>
      </c>
      <c r="O359" s="9">
        <v>5.3064620993067537</v>
      </c>
      <c r="P359" s="5">
        <v>37136</v>
      </c>
      <c r="Q359" s="5">
        <v>72.400000000000006</v>
      </c>
      <c r="R359" s="5">
        <v>88263</v>
      </c>
      <c r="S359" s="27">
        <v>587.59883929492003</v>
      </c>
      <c r="T359" s="5">
        <v>4024</v>
      </c>
      <c r="U359" s="12">
        <v>0.10002419192913858</v>
      </c>
      <c r="V359" s="5">
        <f t="shared" si="15"/>
        <v>2929.6013347093681</v>
      </c>
      <c r="W359" s="5">
        <f t="shared" si="16"/>
        <v>54.297044237964805</v>
      </c>
      <c r="X359" s="5">
        <v>337884000</v>
      </c>
      <c r="Y359" s="5">
        <v>408154084.54000002</v>
      </c>
      <c r="Z359" s="5">
        <v>30280.660039999999</v>
      </c>
      <c r="AA359" s="5">
        <v>82681350</v>
      </c>
      <c r="AB359" s="5">
        <v>99876676.159999996</v>
      </c>
      <c r="AC359" s="5">
        <v>6404.7845500000003</v>
      </c>
      <c r="AD359" s="5">
        <v>30</v>
      </c>
      <c r="AE359" s="5">
        <v>1.5299999999999999E-3</v>
      </c>
      <c r="AF359" s="5">
        <v>1</v>
      </c>
      <c r="AG359" s="5">
        <v>0</v>
      </c>
      <c r="AH359" s="5">
        <v>8</v>
      </c>
      <c r="AI359" s="5">
        <v>1</v>
      </c>
      <c r="AJ359" s="5">
        <v>2</v>
      </c>
      <c r="AK359" s="5">
        <v>8</v>
      </c>
      <c r="AL359" s="5">
        <v>8</v>
      </c>
      <c r="AM359" s="5">
        <v>983</v>
      </c>
      <c r="AN359" s="5">
        <f t="shared" si="17"/>
        <v>0</v>
      </c>
    </row>
    <row r="360" spans="1:40">
      <c r="A360" s="15">
        <v>19000</v>
      </c>
      <c r="B360" s="1" t="s">
        <v>19</v>
      </c>
      <c r="C360">
        <v>2010</v>
      </c>
      <c r="D360">
        <v>9133.5</v>
      </c>
      <c r="E360" s="13">
        <v>55857</v>
      </c>
      <c r="F360" s="13"/>
      <c r="G360" s="13">
        <v>152</v>
      </c>
      <c r="H360" s="30">
        <v>10.3</v>
      </c>
      <c r="I360" s="9">
        <v>5.182739396075255</v>
      </c>
      <c r="J360" s="15">
        <v>29.5</v>
      </c>
      <c r="L360" s="23">
        <v>3050745</v>
      </c>
      <c r="M360" s="8">
        <v>61.6</v>
      </c>
      <c r="N360">
        <v>6</v>
      </c>
      <c r="O360" s="9">
        <v>5.1946174968524472</v>
      </c>
      <c r="P360" s="5">
        <v>38105</v>
      </c>
      <c r="Q360" s="5">
        <v>71.099999999999994</v>
      </c>
      <c r="R360" s="5">
        <v>87833</v>
      </c>
      <c r="S360" s="27">
        <v>623.97605703905299</v>
      </c>
      <c r="T360" s="5">
        <v>4185</v>
      </c>
      <c r="U360" s="12">
        <v>0.17879559138455875</v>
      </c>
      <c r="V360" s="5">
        <f t="shared" si="15"/>
        <v>2993.8588770939559</v>
      </c>
      <c r="W360" s="5">
        <f t="shared" si="16"/>
        <v>54.617057844137712</v>
      </c>
      <c r="X360" s="5">
        <v>1067104000</v>
      </c>
      <c r="Y360" s="5">
        <v>1268228270.29</v>
      </c>
      <c r="Z360" s="5">
        <v>101200.18278</v>
      </c>
      <c r="AA360" s="5">
        <v>257405549</v>
      </c>
      <c r="AB360" s="5">
        <v>305920504.25</v>
      </c>
      <c r="AC360" s="5">
        <v>16477.62312</v>
      </c>
      <c r="AD360" s="5">
        <v>162</v>
      </c>
      <c r="AE360" s="5">
        <v>1.4460000000000001E-2</v>
      </c>
      <c r="AF360" s="5">
        <v>2</v>
      </c>
      <c r="AG360" s="5">
        <v>6.9999999999999994E-5</v>
      </c>
      <c r="AH360" s="5">
        <v>31</v>
      </c>
      <c r="AI360" s="5">
        <v>2</v>
      </c>
      <c r="AJ360" s="5">
        <v>7</v>
      </c>
      <c r="AK360" s="5">
        <v>31</v>
      </c>
      <c r="AL360" s="5">
        <v>31</v>
      </c>
      <c r="AM360" s="5">
        <v>1588</v>
      </c>
      <c r="AN360" s="5">
        <f t="shared" si="17"/>
        <v>0</v>
      </c>
    </row>
    <row r="361" spans="1:40">
      <c r="A361" s="15">
        <v>19000</v>
      </c>
      <c r="B361" s="1" t="s">
        <v>19</v>
      </c>
      <c r="C361">
        <v>2011</v>
      </c>
      <c r="D361">
        <v>9667.6</v>
      </c>
      <c r="E361" s="13">
        <v>55857</v>
      </c>
      <c r="F361" s="13"/>
      <c r="G361" s="13">
        <v>61</v>
      </c>
      <c r="H361" s="30">
        <v>10.4</v>
      </c>
      <c r="I361" s="9">
        <v>5.4878815169602744</v>
      </c>
      <c r="J361" s="15">
        <v>30.3</v>
      </c>
      <c r="L361" s="23">
        <v>3066336</v>
      </c>
      <c r="M361" s="8">
        <v>62.4</v>
      </c>
      <c r="N361">
        <v>5.5</v>
      </c>
      <c r="O361" s="9">
        <v>5.4938943537335971</v>
      </c>
      <c r="P361" s="5">
        <v>40948</v>
      </c>
      <c r="Q361" s="5">
        <v>71.2</v>
      </c>
      <c r="R361" s="5">
        <v>87585</v>
      </c>
      <c r="S361" s="27">
        <v>626.59898316140095</v>
      </c>
      <c r="T361" s="5">
        <v>4287.25</v>
      </c>
      <c r="U361" s="12">
        <v>0.20875102419052177</v>
      </c>
      <c r="V361" s="5">
        <f t="shared" si="15"/>
        <v>3152.8182169207812</v>
      </c>
      <c r="W361" s="5">
        <f t="shared" si="16"/>
        <v>54.896181320156828</v>
      </c>
      <c r="X361" s="5">
        <v>114416000</v>
      </c>
      <c r="Y361" s="5">
        <v>131819822.63</v>
      </c>
      <c r="Z361" s="5">
        <v>11316.057870000001</v>
      </c>
      <c r="AA361" s="5">
        <v>129807770</v>
      </c>
      <c r="AB361" s="5">
        <v>149552835.21000001</v>
      </c>
      <c r="AC361" s="5">
        <v>12844.018550000001</v>
      </c>
      <c r="AD361" s="5">
        <v>36</v>
      </c>
      <c r="AE361" s="5">
        <v>2.8800000000000002E-3</v>
      </c>
      <c r="AF361" s="5">
        <v>2</v>
      </c>
      <c r="AG361" s="5">
        <v>6.0000000000000002E-5</v>
      </c>
      <c r="AH361" s="5">
        <v>31</v>
      </c>
      <c r="AI361" s="5">
        <v>2</v>
      </c>
      <c r="AJ361" s="5">
        <v>4</v>
      </c>
      <c r="AK361" s="5">
        <v>31</v>
      </c>
      <c r="AL361" s="5">
        <v>31</v>
      </c>
      <c r="AM361" s="5">
        <v>1030</v>
      </c>
      <c r="AN361" s="5">
        <f t="shared" si="17"/>
        <v>0</v>
      </c>
    </row>
    <row r="362" spans="1:40">
      <c r="A362" s="15">
        <v>19000</v>
      </c>
      <c r="B362" s="1" t="s">
        <v>19</v>
      </c>
      <c r="C362">
        <v>2012</v>
      </c>
      <c r="D362">
        <v>10314.799999999999</v>
      </c>
      <c r="E362" s="13">
        <v>55857</v>
      </c>
      <c r="F362" s="13"/>
      <c r="G362" s="13">
        <v>55</v>
      </c>
      <c r="H362" s="30">
        <v>10.3</v>
      </c>
      <c r="I362" s="9">
        <v>5.7224554537863881</v>
      </c>
      <c r="J362" s="15">
        <v>31.3</v>
      </c>
      <c r="L362" s="23">
        <v>3076190</v>
      </c>
      <c r="M362" s="8">
        <v>64.599999999999994</v>
      </c>
      <c r="N362">
        <v>5</v>
      </c>
      <c r="O362" s="9">
        <v>5.7263820689335789</v>
      </c>
      <c r="P362" s="5">
        <v>42905</v>
      </c>
      <c r="Q362">
        <v>70.2</v>
      </c>
      <c r="R362" s="5">
        <v>89258</v>
      </c>
      <c r="S362" s="27">
        <v>822.97770775364404</v>
      </c>
      <c r="T362">
        <v>4264.75</v>
      </c>
      <c r="U362" s="12">
        <v>0.10937049765041126</v>
      </c>
      <c r="V362" s="5">
        <f t="shared" si="15"/>
        <v>3353.1088781902286</v>
      </c>
      <c r="W362" s="5">
        <f t="shared" si="16"/>
        <v>55.072596093596147</v>
      </c>
      <c r="X362" s="5">
        <v>2851448000</v>
      </c>
      <c r="Y362" s="5">
        <v>3218575084.1999998</v>
      </c>
      <c r="Z362" s="5">
        <v>265768.65044</v>
      </c>
      <c r="AA362" s="5">
        <v>21355800</v>
      </c>
      <c r="AB362" s="5">
        <v>24105383.140000001</v>
      </c>
      <c r="AC362" s="5">
        <v>1470.5009399999999</v>
      </c>
      <c r="AD362" s="5">
        <v>44</v>
      </c>
      <c r="AE362" s="5">
        <v>1.92E-3</v>
      </c>
      <c r="AF362" s="5">
        <v>3</v>
      </c>
      <c r="AG362" s="5">
        <v>2.9E-4</v>
      </c>
      <c r="AH362" s="5">
        <v>31</v>
      </c>
      <c r="AI362" s="5">
        <v>1</v>
      </c>
      <c r="AJ362" s="5">
        <v>5</v>
      </c>
      <c r="AK362" s="5">
        <v>3</v>
      </c>
      <c r="AL362" s="5">
        <v>31</v>
      </c>
      <c r="AM362" s="5">
        <v>778</v>
      </c>
      <c r="AN362" s="5">
        <f t="shared" si="17"/>
        <v>0</v>
      </c>
    </row>
    <row r="363" spans="1:40">
      <c r="A363" s="15">
        <v>19000</v>
      </c>
      <c r="B363" s="1" t="s">
        <v>19</v>
      </c>
      <c r="C363">
        <v>2013</v>
      </c>
      <c r="D363">
        <v>10419.4</v>
      </c>
      <c r="E363" s="17">
        <v>55857</v>
      </c>
      <c r="F363" s="17"/>
      <c r="G363" s="17">
        <v>81</v>
      </c>
      <c r="H363" s="30">
        <v>13.2</v>
      </c>
      <c r="I363" s="9">
        <v>5.6982585556992236</v>
      </c>
      <c r="J363" s="15">
        <v>31.1</v>
      </c>
      <c r="L363" s="23">
        <v>3092997</v>
      </c>
      <c r="M363" s="8">
        <v>67.8</v>
      </c>
      <c r="N363">
        <v>4.7</v>
      </c>
      <c r="O363" s="9">
        <v>5.6992511262316192</v>
      </c>
      <c r="P363" s="5">
        <v>43474</v>
      </c>
      <c r="Q363">
        <v>69.8</v>
      </c>
      <c r="R363" s="5">
        <v>91365</v>
      </c>
      <c r="S363" s="27">
        <v>899.37768661675295</v>
      </c>
      <c r="T363">
        <v>4198.75</v>
      </c>
      <c r="U363" s="12">
        <v>0.10064120926260367</v>
      </c>
      <c r="V363" s="5">
        <f t="shared" si="15"/>
        <v>3368.7067915035159</v>
      </c>
      <c r="W363" s="5">
        <f t="shared" si="16"/>
        <v>55.373489446264571</v>
      </c>
      <c r="X363" s="5">
        <v>968080000</v>
      </c>
      <c r="Y363" s="5">
        <v>1076946687.54</v>
      </c>
      <c r="Z363" s="5">
        <v>89982.979560000007</v>
      </c>
      <c r="AA363" s="5">
        <v>112083299</v>
      </c>
      <c r="AB363" s="5">
        <v>124687770.81</v>
      </c>
      <c r="AC363" s="5">
        <v>8521.9420399999999</v>
      </c>
      <c r="AD363" s="5">
        <v>6</v>
      </c>
      <c r="AE363" s="5">
        <v>5.1000000000000004E-4</v>
      </c>
      <c r="AF363" s="5">
        <v>2</v>
      </c>
      <c r="AG363" s="5">
        <v>9.0000000000000006E-5</v>
      </c>
      <c r="AH363" s="5">
        <v>31</v>
      </c>
      <c r="AI363" s="5">
        <v>2</v>
      </c>
      <c r="AJ363" s="5">
        <v>1</v>
      </c>
      <c r="AK363" s="5">
        <v>6</v>
      </c>
      <c r="AL363" s="5">
        <v>31</v>
      </c>
      <c r="AM363" s="5">
        <v>919</v>
      </c>
      <c r="AN363" s="5">
        <f t="shared" si="17"/>
        <v>0</v>
      </c>
    </row>
    <row r="364" spans="1:40">
      <c r="A364" s="15">
        <v>19000</v>
      </c>
      <c r="B364" s="1" t="s">
        <v>19</v>
      </c>
      <c r="C364">
        <v>2014</v>
      </c>
      <c r="D364">
        <v>10604.3</v>
      </c>
      <c r="E364" s="13">
        <v>55857</v>
      </c>
      <c r="F364" s="13"/>
      <c r="G364" s="13">
        <v>67</v>
      </c>
      <c r="H364" s="30">
        <v>10.3</v>
      </c>
      <c r="I364" s="9">
        <v>5.9146147158920321</v>
      </c>
      <c r="J364" s="15">
        <v>32.5</v>
      </c>
      <c r="L364" s="23">
        <v>3109350</v>
      </c>
      <c r="M364" s="8">
        <v>74.3</v>
      </c>
      <c r="N364">
        <v>4.2</v>
      </c>
      <c r="O364" s="9">
        <v>5.912108428291746</v>
      </c>
      <c r="P364" s="5">
        <v>44801</v>
      </c>
      <c r="Q364" s="5">
        <v>69.400000000000006</v>
      </c>
      <c r="R364" s="5">
        <v>93162</v>
      </c>
      <c r="S364" s="27">
        <v>893.14923050721404</v>
      </c>
      <c r="T364">
        <v>4261</v>
      </c>
      <c r="U364" s="12">
        <v>6.0319710449555253E-2</v>
      </c>
      <c r="V364" s="5">
        <f t="shared" si="15"/>
        <v>3410.4555614517503</v>
      </c>
      <c r="W364" s="5">
        <f t="shared" si="16"/>
        <v>55.666254900907674</v>
      </c>
      <c r="X364" s="5">
        <v>14003800</v>
      </c>
      <c r="Y364" s="5">
        <v>15329935.029999999</v>
      </c>
      <c r="Z364" s="5">
        <v>1131.4494099999999</v>
      </c>
      <c r="AA364" s="5">
        <v>74117300</v>
      </c>
      <c r="AB364" s="5">
        <v>81136077.400000006</v>
      </c>
      <c r="AC364" s="5">
        <v>6928.9583199999997</v>
      </c>
      <c r="AD364" s="5">
        <v>20</v>
      </c>
      <c r="AE364" s="5">
        <v>5.5000000000000003E-4</v>
      </c>
      <c r="AF364" s="5">
        <v>6</v>
      </c>
      <c r="AG364" s="5">
        <v>4.0000000000000002E-4</v>
      </c>
      <c r="AH364" s="5">
        <v>14</v>
      </c>
      <c r="AI364" s="5">
        <v>1</v>
      </c>
      <c r="AJ364" s="5">
        <v>1</v>
      </c>
      <c r="AK364" s="5">
        <v>14</v>
      </c>
      <c r="AL364" s="5">
        <v>11</v>
      </c>
      <c r="AM364" s="5">
        <v>917</v>
      </c>
      <c r="AN364" s="5">
        <f t="shared" si="17"/>
        <v>0</v>
      </c>
    </row>
    <row r="365" spans="1:40">
      <c r="A365" s="15">
        <v>19000</v>
      </c>
      <c r="B365" s="1" t="s">
        <v>19</v>
      </c>
      <c r="C365">
        <v>2015</v>
      </c>
      <c r="D365">
        <v>11079.4</v>
      </c>
      <c r="E365" s="13">
        <v>55857</v>
      </c>
      <c r="F365" s="13"/>
      <c r="G365" s="13">
        <v>75</v>
      </c>
      <c r="H365" s="30">
        <v>10.4</v>
      </c>
      <c r="I365" s="9">
        <v>6.0665212291358612</v>
      </c>
      <c r="J365" s="15">
        <v>33.799999999999997</v>
      </c>
      <c r="L365" s="23">
        <v>3120960</v>
      </c>
      <c r="M365" s="8">
        <v>78.2</v>
      </c>
      <c r="N365">
        <v>3.8</v>
      </c>
      <c r="O365" s="9">
        <v>6.0658836573837887</v>
      </c>
      <c r="P365" s="5">
        <v>46298</v>
      </c>
      <c r="Q365" s="5">
        <v>68.8</v>
      </c>
      <c r="R365" s="5">
        <v>93991</v>
      </c>
      <c r="S365" s="27">
        <v>838.93584129981605</v>
      </c>
      <c r="T365" s="5">
        <v>4424.5</v>
      </c>
      <c r="U365" s="12">
        <v>5.7437399448408255E-2</v>
      </c>
      <c r="V365" s="5">
        <f t="shared" si="15"/>
        <v>3549.9974366861479</v>
      </c>
      <c r="W365" s="5">
        <f t="shared" si="16"/>
        <v>55.874107094903053</v>
      </c>
      <c r="X365" s="5">
        <v>10831000</v>
      </c>
      <c r="Y365" s="5">
        <v>11842619.68</v>
      </c>
      <c r="Z365" s="5">
        <v>532.62445000000002</v>
      </c>
      <c r="AA365" s="5">
        <v>94875500</v>
      </c>
      <c r="AB365" s="5">
        <v>103736908.88</v>
      </c>
      <c r="AC365" s="5">
        <v>5928.5947200000001</v>
      </c>
      <c r="AD365" s="5">
        <v>7</v>
      </c>
      <c r="AE365" s="5">
        <v>3.4000000000000002E-4</v>
      </c>
      <c r="AF365" s="5">
        <v>4</v>
      </c>
      <c r="AG365" s="5">
        <v>1.9000000000000001E-4</v>
      </c>
      <c r="AH365" s="5">
        <v>10</v>
      </c>
      <c r="AI365" s="5">
        <v>1</v>
      </c>
      <c r="AJ365" s="5">
        <v>1</v>
      </c>
      <c r="AK365" s="5">
        <v>10</v>
      </c>
      <c r="AL365" s="5">
        <v>6</v>
      </c>
      <c r="AM365" s="5">
        <v>598</v>
      </c>
      <c r="AN365" s="5">
        <f t="shared" si="17"/>
        <v>0</v>
      </c>
    </row>
    <row r="366" spans="1:40">
      <c r="A366" s="15">
        <v>19000</v>
      </c>
      <c r="B366" s="1" t="s">
        <v>19</v>
      </c>
      <c r="C366">
        <v>2016</v>
      </c>
      <c r="D366">
        <v>11843.3</v>
      </c>
      <c r="E366" s="13">
        <v>55857</v>
      </c>
      <c r="F366" s="13"/>
      <c r="G366" s="13">
        <v>58</v>
      </c>
      <c r="H366" s="30">
        <v>9.8000000000000007</v>
      </c>
      <c r="I366" s="9">
        <v>6.0275868792788936</v>
      </c>
      <c r="J366" s="15">
        <v>34.6</v>
      </c>
      <c r="L366" s="23">
        <v>3131371</v>
      </c>
      <c r="M366" s="8">
        <v>80.900000000000006</v>
      </c>
      <c r="N366">
        <v>3.6</v>
      </c>
      <c r="O366" s="9">
        <v>6.0213477867016287</v>
      </c>
      <c r="P366" s="5">
        <v>46547</v>
      </c>
      <c r="Q366" s="5">
        <v>70</v>
      </c>
      <c r="R366" s="5">
        <v>94917</v>
      </c>
      <c r="S366" s="27">
        <v>1119.2719272766101</v>
      </c>
      <c r="T366" s="5">
        <v>4707.5</v>
      </c>
      <c r="U366" s="12">
        <v>4.242739942572403E-2</v>
      </c>
      <c r="V366" s="5">
        <f t="shared" si="15"/>
        <v>3782.1452648057348</v>
      </c>
      <c r="W366" s="5">
        <f t="shared" si="16"/>
        <v>56.06049376085361</v>
      </c>
      <c r="X366" s="5">
        <v>5347000</v>
      </c>
      <c r="Y366" s="5">
        <v>5670420.79</v>
      </c>
      <c r="Z366" s="5">
        <v>318.89418999999998</v>
      </c>
      <c r="AA366" s="5">
        <v>40254100</v>
      </c>
      <c r="AB366" s="5">
        <v>42688925.450000003</v>
      </c>
      <c r="AC366" s="5">
        <v>2164.7920800000002</v>
      </c>
      <c r="AD366" s="5">
        <v>14</v>
      </c>
      <c r="AE366" s="5">
        <v>2.9E-4</v>
      </c>
      <c r="AF366" s="5">
        <v>2</v>
      </c>
      <c r="AG366" s="5">
        <v>9.0000000000000006E-5</v>
      </c>
      <c r="AH366" s="5">
        <v>9</v>
      </c>
      <c r="AI366" s="5">
        <v>1</v>
      </c>
      <c r="AJ366" s="5">
        <v>1</v>
      </c>
      <c r="AK366" s="5">
        <v>9</v>
      </c>
      <c r="AL366" s="5">
        <v>4</v>
      </c>
      <c r="AM366" s="5">
        <v>364</v>
      </c>
      <c r="AN366" s="5">
        <f t="shared" si="17"/>
        <v>0</v>
      </c>
    </row>
    <row r="367" spans="1:40">
      <c r="A367" s="15">
        <v>19000</v>
      </c>
      <c r="B367" s="1" t="s">
        <v>19</v>
      </c>
      <c r="C367">
        <v>2017</v>
      </c>
      <c r="D367">
        <v>11926.8</v>
      </c>
      <c r="E367" s="13">
        <v>55857</v>
      </c>
      <c r="F367" s="13"/>
      <c r="G367" s="13">
        <v>100</v>
      </c>
      <c r="H367" s="30">
        <v>9.1</v>
      </c>
      <c r="I367" s="9">
        <v>6.1044887195518163</v>
      </c>
      <c r="J367" s="15">
        <v>35.1</v>
      </c>
      <c r="L367" s="23">
        <v>3141550</v>
      </c>
      <c r="M367" s="5">
        <v>76.099999999999994</v>
      </c>
      <c r="N367">
        <v>3.1</v>
      </c>
      <c r="O367" s="9">
        <v>6.1651689520610491</v>
      </c>
      <c r="P367" s="5">
        <v>47662</v>
      </c>
      <c r="Q367" s="5">
        <v>70</v>
      </c>
      <c r="R367" s="5">
        <v>95401</v>
      </c>
      <c r="S367" s="27">
        <v>1099.5181218605201</v>
      </c>
      <c r="T367" s="5">
        <v>5389.25</v>
      </c>
      <c r="U367" s="5"/>
      <c r="V367" s="5">
        <f t="shared" si="15"/>
        <v>3796.4698954337823</v>
      </c>
      <c r="W367" s="5">
        <f t="shared" si="16"/>
        <v>56.242726963496068</v>
      </c>
      <c r="X367" s="5">
        <v>37205000</v>
      </c>
      <c r="Y367" s="5">
        <v>38655040.909999996</v>
      </c>
      <c r="Z367" s="5">
        <v>2349.55575</v>
      </c>
      <c r="AA367" s="5">
        <v>14312500</v>
      </c>
      <c r="AB367" s="5">
        <v>14870320.279999999</v>
      </c>
      <c r="AC367" s="5">
        <v>1119.4280699999999</v>
      </c>
      <c r="AD367" s="5">
        <v>9</v>
      </c>
      <c r="AE367" s="5">
        <v>4.8999999999999998E-4</v>
      </c>
      <c r="AF367" s="5">
        <v>1</v>
      </c>
      <c r="AG367" s="5">
        <v>6.9999999999999994E-5</v>
      </c>
      <c r="AH367" s="5">
        <v>14</v>
      </c>
      <c r="AI367" s="5">
        <v>1</v>
      </c>
      <c r="AJ367" s="5">
        <v>1</v>
      </c>
      <c r="AK367" s="5">
        <v>14</v>
      </c>
      <c r="AL367" s="5">
        <v>3</v>
      </c>
      <c r="AM367" s="5">
        <v>337</v>
      </c>
      <c r="AN367" s="5">
        <f t="shared" si="17"/>
        <v>0</v>
      </c>
    </row>
    <row r="368" spans="1:40">
      <c r="A368" s="15">
        <v>19000</v>
      </c>
      <c r="B368" s="1" t="s">
        <v>19</v>
      </c>
      <c r="C368">
        <v>2018</v>
      </c>
      <c r="D368">
        <v>12587.6</v>
      </c>
      <c r="E368" s="13">
        <v>55857</v>
      </c>
      <c r="F368" s="13"/>
      <c r="G368" s="13">
        <v>98</v>
      </c>
      <c r="H368" s="30">
        <v>8.9</v>
      </c>
      <c r="I368" s="9">
        <v>6.2345182265636323</v>
      </c>
      <c r="J368" s="15">
        <v>36.5</v>
      </c>
      <c r="L368" s="23">
        <v>3148618</v>
      </c>
      <c r="M368" s="8">
        <v>77.3</v>
      </c>
      <c r="N368">
        <v>2.6</v>
      </c>
      <c r="O368" s="5"/>
      <c r="P368" s="5">
        <v>50175</v>
      </c>
      <c r="Q368" s="5">
        <v>68.900000000000006</v>
      </c>
      <c r="R368" s="5">
        <v>96660</v>
      </c>
      <c r="S368" s="27">
        <v>949.06163881585701</v>
      </c>
      <c r="T368" s="5">
        <v>5829</v>
      </c>
      <c r="U368" s="5"/>
      <c r="V368" s="5">
        <f t="shared" si="15"/>
        <v>3997.8174551501647</v>
      </c>
      <c r="W368" s="5">
        <f t="shared" si="16"/>
        <v>56.369264371520131</v>
      </c>
      <c r="X368" s="5">
        <v>17133600</v>
      </c>
      <c r="Y368" s="5">
        <v>17682697.670000002</v>
      </c>
      <c r="Z368" s="5">
        <v>986.86545000000001</v>
      </c>
      <c r="AA368" s="5">
        <v>346347000</v>
      </c>
      <c r="AB368" s="5">
        <v>357446734.31999999</v>
      </c>
      <c r="AC368" s="5">
        <v>9886.53766</v>
      </c>
      <c r="AD368" s="5">
        <v>45</v>
      </c>
      <c r="AE368" s="5">
        <v>1.4E-3</v>
      </c>
      <c r="AF368" s="5">
        <v>1</v>
      </c>
      <c r="AG368" s="5">
        <v>0</v>
      </c>
      <c r="AH368" s="5">
        <v>28</v>
      </c>
      <c r="AI368" s="5">
        <v>1</v>
      </c>
      <c r="AJ368" s="5">
        <v>1</v>
      </c>
      <c r="AK368" s="5">
        <v>28</v>
      </c>
      <c r="AL368" s="5">
        <v>11</v>
      </c>
      <c r="AM368" s="5">
        <v>473</v>
      </c>
      <c r="AN368" s="5">
        <f t="shared" si="17"/>
        <v>0</v>
      </c>
    </row>
    <row r="369" spans="1:40">
      <c r="A369" s="15">
        <v>19000</v>
      </c>
      <c r="B369" s="1" t="s">
        <v>19</v>
      </c>
      <c r="C369">
        <v>2019</v>
      </c>
      <c r="D369">
        <v>13086.4</v>
      </c>
      <c r="E369" s="13">
        <v>55857</v>
      </c>
      <c r="F369" s="39"/>
      <c r="G369" s="13">
        <v>86</v>
      </c>
      <c r="H369" s="30">
        <v>9.5</v>
      </c>
      <c r="I369" s="13"/>
      <c r="J369" s="15">
        <v>37.1</v>
      </c>
      <c r="L369" s="23">
        <v>3155070</v>
      </c>
      <c r="M369" s="8">
        <v>78.099999999999994</v>
      </c>
      <c r="N369">
        <v>2.7</v>
      </c>
      <c r="O369" s="5"/>
      <c r="P369" s="5">
        <v>51865</v>
      </c>
      <c r="Q369" s="5">
        <v>69.5</v>
      </c>
      <c r="R369" s="5">
        <v>97987</v>
      </c>
      <c r="S369" s="27">
        <v>931.40335682901696</v>
      </c>
      <c r="T369" s="5">
        <v>5280.25</v>
      </c>
      <c r="U369" s="5"/>
      <c r="V369" s="5">
        <f t="shared" si="15"/>
        <v>4147.7368172496963</v>
      </c>
      <c r="W369" s="5">
        <f t="shared" si="16"/>
        <v>56.48477361834685</v>
      </c>
      <c r="X369" s="5">
        <v>131470000</v>
      </c>
      <c r="Y369" s="5">
        <v>131470000</v>
      </c>
      <c r="Z369" s="5">
        <v>17196.542590000001</v>
      </c>
      <c r="AA369" s="5">
        <v>86041500</v>
      </c>
      <c r="AB369" s="5">
        <v>86041500</v>
      </c>
      <c r="AC369" s="5">
        <v>8467.8534500000005</v>
      </c>
      <c r="AD369" s="5">
        <v>20</v>
      </c>
      <c r="AE369" s="5">
        <v>9.8999999999999999E-4</v>
      </c>
      <c r="AF369" s="5">
        <v>5</v>
      </c>
      <c r="AG369" s="5">
        <v>3.1E-4</v>
      </c>
      <c r="AH369" s="5">
        <v>31</v>
      </c>
      <c r="AI369" s="5">
        <v>19</v>
      </c>
      <c r="AJ369" s="5">
        <v>19</v>
      </c>
      <c r="AK369" s="5">
        <v>31</v>
      </c>
      <c r="AL369" s="5">
        <v>30</v>
      </c>
      <c r="AM369" s="5">
        <v>387</v>
      </c>
      <c r="AN369" s="5">
        <f t="shared" si="17"/>
        <v>0</v>
      </c>
    </row>
    <row r="370" spans="1:40">
      <c r="A370" s="15">
        <v>20000</v>
      </c>
      <c r="B370" s="1" t="s">
        <v>20</v>
      </c>
      <c r="C370">
        <v>1997</v>
      </c>
      <c r="D370">
        <v>5559.3</v>
      </c>
      <c r="E370" s="13">
        <v>81759</v>
      </c>
      <c r="F370" s="39">
        <v>70.828990000000005</v>
      </c>
      <c r="G370" s="13"/>
      <c r="H370" s="30">
        <v>9.6999999999999993</v>
      </c>
      <c r="I370" s="9">
        <v>6.3721031172478568</v>
      </c>
      <c r="J370" s="15">
        <v>12.4</v>
      </c>
      <c r="K370">
        <v>8.8000000000000007</v>
      </c>
      <c r="L370" s="33">
        <v>2635292</v>
      </c>
      <c r="M370" s="8">
        <v>59.2</v>
      </c>
      <c r="N370">
        <v>3.8</v>
      </c>
      <c r="O370" s="9">
        <v>6.3715674555131914</v>
      </c>
      <c r="P370" s="5">
        <v>24958</v>
      </c>
      <c r="Q370" s="5">
        <v>66.5</v>
      </c>
      <c r="R370" s="5">
        <v>74124</v>
      </c>
      <c r="S370" s="27">
        <v>1123.5908809494799</v>
      </c>
      <c r="T370" s="5"/>
      <c r="U370" s="5"/>
      <c r="V370" s="5">
        <f t="shared" si="15"/>
        <v>2109.5574987515615</v>
      </c>
      <c r="W370" s="5">
        <f t="shared" si="16"/>
        <v>32.23243924216294</v>
      </c>
      <c r="X370" s="5">
        <v>6326999.9800000004</v>
      </c>
      <c r="Y370" s="5">
        <v>10216014.939999999</v>
      </c>
      <c r="Z370" s="5">
        <v>1577.1053300000001</v>
      </c>
      <c r="AA370" s="5">
        <v>23191134.82</v>
      </c>
      <c r="AB370" s="5">
        <v>37446021.850000001</v>
      </c>
      <c r="AC370" s="5">
        <v>6137.8967400000001</v>
      </c>
      <c r="AD370" s="5">
        <v>34.53</v>
      </c>
      <c r="AE370" s="5">
        <v>4.3E-3</v>
      </c>
      <c r="AF370" s="5">
        <v>10</v>
      </c>
      <c r="AG370" s="5">
        <v>7.7999999999999999E-4</v>
      </c>
      <c r="AH370" s="5">
        <v>2</v>
      </c>
      <c r="AI370" s="5">
        <v>2</v>
      </c>
      <c r="AJ370" s="5">
        <v>2</v>
      </c>
      <c r="AK370" s="5">
        <v>2</v>
      </c>
      <c r="AL370" s="5">
        <v>2</v>
      </c>
      <c r="AM370" s="5">
        <v>258</v>
      </c>
      <c r="AN370" s="5">
        <f t="shared" si="17"/>
        <v>0</v>
      </c>
    </row>
    <row r="371" spans="1:40">
      <c r="A371" s="15">
        <v>20000</v>
      </c>
      <c r="B371" s="1" t="s">
        <v>20</v>
      </c>
      <c r="C371">
        <v>1998</v>
      </c>
      <c r="D371">
        <v>5840.9</v>
      </c>
      <c r="E371" s="13">
        <v>81759</v>
      </c>
      <c r="F371" s="39">
        <v>44.560499999999998</v>
      </c>
      <c r="G371" s="13"/>
      <c r="H371" s="30">
        <v>9.6</v>
      </c>
      <c r="I371" s="9">
        <v>6.5986896688442878</v>
      </c>
      <c r="J371" s="15">
        <v>12.7</v>
      </c>
      <c r="L371" s="33">
        <v>2660598</v>
      </c>
      <c r="M371" s="8">
        <v>61.4</v>
      </c>
      <c r="N371">
        <v>3.5</v>
      </c>
      <c r="O371" s="9">
        <v>6.6110345612028132</v>
      </c>
      <c r="P371" s="5">
        <v>26238</v>
      </c>
      <c r="Q371" s="5">
        <v>66.7</v>
      </c>
      <c r="R371" s="5">
        <v>76676</v>
      </c>
      <c r="S371" s="27">
        <v>1214.9983072923801</v>
      </c>
      <c r="T371" s="5"/>
      <c r="U371" s="5"/>
      <c r="V371" s="5">
        <f t="shared" si="15"/>
        <v>2195.3335302815381</v>
      </c>
      <c r="W371" s="5">
        <f t="shared" si="16"/>
        <v>32.541958683447696</v>
      </c>
      <c r="X371" s="5">
        <v>57946000</v>
      </c>
      <c r="Y371" s="5">
        <v>92128623.230000004</v>
      </c>
      <c r="Z371" s="5">
        <v>20687.75792</v>
      </c>
      <c r="AA371" s="5">
        <v>100840200.03</v>
      </c>
      <c r="AB371" s="5">
        <v>160326317.37</v>
      </c>
      <c r="AC371" s="5">
        <v>9221.83835</v>
      </c>
      <c r="AD371" s="5">
        <v>32.08</v>
      </c>
      <c r="AE371" s="5">
        <v>1.6000000000000001E-3</v>
      </c>
      <c r="AF371" s="5">
        <v>11.98</v>
      </c>
      <c r="AG371" s="5">
        <v>5.2999999999999998E-4</v>
      </c>
      <c r="AH371" s="5">
        <v>10</v>
      </c>
      <c r="AI371" s="5">
        <v>5</v>
      </c>
      <c r="AJ371" s="5">
        <v>5</v>
      </c>
      <c r="AK371" s="5">
        <v>6</v>
      </c>
      <c r="AL371" s="5">
        <v>10</v>
      </c>
      <c r="AM371" s="5">
        <v>445</v>
      </c>
      <c r="AN371" s="5">
        <f t="shared" si="17"/>
        <v>0</v>
      </c>
    </row>
    <row r="372" spans="1:40">
      <c r="A372" s="15">
        <v>20000</v>
      </c>
      <c r="B372" s="1" t="s">
        <v>20</v>
      </c>
      <c r="C372">
        <v>1999</v>
      </c>
      <c r="D372">
        <v>5956.9</v>
      </c>
      <c r="E372" s="13">
        <v>81759</v>
      </c>
      <c r="F372" s="39">
        <v>50.762320000000003</v>
      </c>
      <c r="G372" s="13"/>
      <c r="H372" s="30">
        <v>12.3</v>
      </c>
      <c r="I372" s="9">
        <v>6.5915323460283979</v>
      </c>
      <c r="J372" s="15">
        <v>13.4</v>
      </c>
      <c r="L372" s="33">
        <v>2678338</v>
      </c>
      <c r="M372" s="8">
        <v>65.3</v>
      </c>
      <c r="N372">
        <v>3.3</v>
      </c>
      <c r="O372" s="9">
        <v>6.600720734603378</v>
      </c>
      <c r="P372" s="5">
        <v>26936</v>
      </c>
      <c r="Q372" s="5">
        <v>67.5</v>
      </c>
      <c r="R372" s="5">
        <v>75715</v>
      </c>
      <c r="S372" s="27">
        <v>1224.4073212082101</v>
      </c>
      <c r="T372" s="5"/>
      <c r="U372" s="5"/>
      <c r="V372" s="5">
        <f t="shared" si="15"/>
        <v>2224.103156509746</v>
      </c>
      <c r="W372" s="5">
        <f t="shared" si="16"/>
        <v>32.758937853936573</v>
      </c>
      <c r="X372" s="5">
        <v>15769999.99</v>
      </c>
      <c r="Y372" s="5">
        <v>24531009.440000001</v>
      </c>
      <c r="Z372" s="5">
        <v>7304.0030999999999</v>
      </c>
      <c r="AA372" s="5">
        <v>223702299.88</v>
      </c>
      <c r="AB372" s="5">
        <v>347979913.26999998</v>
      </c>
      <c r="AC372" s="5">
        <v>8311.8396400000001</v>
      </c>
      <c r="AD372" s="5">
        <v>181.89</v>
      </c>
      <c r="AE372" s="5">
        <v>2.2599999999999999E-3</v>
      </c>
      <c r="AF372" s="5">
        <v>12</v>
      </c>
      <c r="AG372" s="5">
        <v>2.5999999999999998E-4</v>
      </c>
      <c r="AH372" s="5">
        <v>16</v>
      </c>
      <c r="AI372" s="5">
        <v>16</v>
      </c>
      <c r="AJ372" s="5">
        <v>2</v>
      </c>
      <c r="AK372" s="5">
        <v>6</v>
      </c>
      <c r="AL372" s="5">
        <v>3</v>
      </c>
      <c r="AM372" s="5">
        <v>357</v>
      </c>
      <c r="AN372" s="5">
        <f t="shared" si="17"/>
        <v>0</v>
      </c>
    </row>
    <row r="373" spans="1:40">
      <c r="A373" s="15">
        <v>20000</v>
      </c>
      <c r="B373" s="1" t="s">
        <v>20</v>
      </c>
      <c r="C373">
        <v>2000</v>
      </c>
      <c r="D373">
        <v>6200.2</v>
      </c>
      <c r="E373" s="13">
        <v>81759</v>
      </c>
      <c r="F373" s="39">
        <v>57.462069999999997</v>
      </c>
      <c r="G373" s="13"/>
      <c r="H373" s="30">
        <v>8</v>
      </c>
      <c r="I373" s="9">
        <v>6.7013292285358688</v>
      </c>
      <c r="J373" s="15">
        <v>14.4</v>
      </c>
      <c r="L373" s="7">
        <v>2688925</v>
      </c>
      <c r="M373" s="8">
        <v>65.599999999999994</v>
      </c>
      <c r="N373">
        <v>3.6</v>
      </c>
      <c r="O373" s="9">
        <v>6.7116908716663604</v>
      </c>
      <c r="P373" s="5">
        <v>28244</v>
      </c>
      <c r="Q373" s="5">
        <v>69.3</v>
      </c>
      <c r="R373" s="5">
        <v>75838</v>
      </c>
      <c r="S373" s="27">
        <v>1031.5659369426201</v>
      </c>
      <c r="T373" s="5"/>
      <c r="U373" s="12">
        <v>0.11051274026795185</v>
      </c>
      <c r="V373" s="5">
        <f t="shared" si="15"/>
        <v>2305.8285374266666</v>
      </c>
      <c r="W373" s="5">
        <f t="shared" si="16"/>
        <v>32.88842818527624</v>
      </c>
      <c r="X373" s="5">
        <v>74255000</v>
      </c>
      <c r="Y373" s="5">
        <v>111750964.05</v>
      </c>
      <c r="Z373" s="5">
        <v>22009.404610000001</v>
      </c>
      <c r="AA373" s="5">
        <v>106966450</v>
      </c>
      <c r="AB373" s="5">
        <v>160980457.88</v>
      </c>
      <c r="AC373" s="5">
        <v>7509.1011600000002</v>
      </c>
      <c r="AD373" s="5">
        <v>72</v>
      </c>
      <c r="AE373" s="5">
        <v>4.2700000000000004E-3</v>
      </c>
      <c r="AF373" s="5">
        <v>10</v>
      </c>
      <c r="AG373" s="5">
        <v>6.6E-4</v>
      </c>
      <c r="AH373" s="5">
        <v>31</v>
      </c>
      <c r="AI373" s="5">
        <v>2</v>
      </c>
      <c r="AJ373" s="5">
        <v>31</v>
      </c>
      <c r="AK373" s="5">
        <v>25</v>
      </c>
      <c r="AL373" s="5">
        <v>30</v>
      </c>
      <c r="AM373" s="5">
        <v>264</v>
      </c>
      <c r="AN373" s="5">
        <f t="shared" si="17"/>
        <v>0</v>
      </c>
    </row>
    <row r="374" spans="1:40">
      <c r="A374" s="15">
        <v>20000</v>
      </c>
      <c r="B374" s="1" t="s">
        <v>20</v>
      </c>
      <c r="C374">
        <v>2001</v>
      </c>
      <c r="D374">
        <v>6423.3</v>
      </c>
      <c r="E374" s="13">
        <v>81759</v>
      </c>
      <c r="F374" s="39">
        <v>63.33728</v>
      </c>
      <c r="G374" s="13"/>
      <c r="H374" s="30">
        <v>10.1</v>
      </c>
      <c r="I374" s="9">
        <v>6.4242261478695104</v>
      </c>
      <c r="J374" s="15">
        <v>16</v>
      </c>
      <c r="L374" s="7">
        <v>2702162</v>
      </c>
      <c r="M374" s="8">
        <v>64.2</v>
      </c>
      <c r="N374">
        <v>4.2</v>
      </c>
      <c r="O374" s="9">
        <v>6.4336895332348041</v>
      </c>
      <c r="P374" s="5">
        <v>29078</v>
      </c>
      <c r="Q374" s="5">
        <v>70.400000000000006</v>
      </c>
      <c r="R374" s="5">
        <v>75664</v>
      </c>
      <c r="S374" s="27">
        <v>1133.3452410059499</v>
      </c>
      <c r="T374" s="5"/>
      <c r="U374" s="12">
        <v>9.100072815814933E-2</v>
      </c>
      <c r="V374" s="5">
        <f t="shared" si="15"/>
        <v>2377.0965619381814</v>
      </c>
      <c r="W374" s="5">
        <f t="shared" si="16"/>
        <v>33.050330850426256</v>
      </c>
      <c r="X374" s="5">
        <v>5250300</v>
      </c>
      <c r="Y374" s="5">
        <v>7682884.1100000003</v>
      </c>
      <c r="Z374" s="5">
        <v>1613.51908</v>
      </c>
      <c r="AA374" s="5">
        <v>63732250</v>
      </c>
      <c r="AB374" s="5">
        <v>93260859.310000002</v>
      </c>
      <c r="AC374" s="5">
        <v>6055.7343300000002</v>
      </c>
      <c r="AD374" s="5">
        <v>49</v>
      </c>
      <c r="AE374" s="5">
        <v>4.0000000000000001E-3</v>
      </c>
      <c r="AF374" s="5">
        <v>9</v>
      </c>
      <c r="AG374" s="5">
        <v>4.8999999999999998E-4</v>
      </c>
      <c r="AH374" s="5">
        <v>4</v>
      </c>
      <c r="AI374" s="5">
        <v>1</v>
      </c>
      <c r="AJ374" s="5">
        <v>1</v>
      </c>
      <c r="AK374" s="5">
        <v>4</v>
      </c>
      <c r="AL374" s="5">
        <v>2</v>
      </c>
      <c r="AM374" s="5">
        <v>255</v>
      </c>
      <c r="AN374" s="5">
        <f t="shared" si="17"/>
        <v>0</v>
      </c>
    </row>
    <row r="375" spans="1:40">
      <c r="A375" s="15">
        <v>20000</v>
      </c>
      <c r="B375" s="1" t="s">
        <v>20</v>
      </c>
      <c r="C375">
        <v>2002</v>
      </c>
      <c r="D375">
        <v>6693.7</v>
      </c>
      <c r="E375" s="13">
        <v>81759</v>
      </c>
      <c r="F375" s="39">
        <v>76.193340000000006</v>
      </c>
      <c r="G375" s="13"/>
      <c r="H375" s="30">
        <v>10.1</v>
      </c>
      <c r="I375" s="9">
        <v>6.2417759246895024</v>
      </c>
      <c r="J375" s="15">
        <v>16.7</v>
      </c>
      <c r="L375" s="7">
        <v>2713535</v>
      </c>
      <c r="M375" s="8">
        <v>63.1</v>
      </c>
      <c r="N375">
        <v>5.0999999999999996</v>
      </c>
      <c r="O375" s="9">
        <v>6.2532300468667428</v>
      </c>
      <c r="P375" s="5">
        <v>29202</v>
      </c>
      <c r="Q375" s="5">
        <v>70.3</v>
      </c>
      <c r="R375" s="5">
        <v>76842</v>
      </c>
      <c r="S375" s="27">
        <v>975.74172702028</v>
      </c>
      <c r="T375" s="5"/>
      <c r="U375" s="12">
        <v>1.9616936445320698E-2</v>
      </c>
      <c r="V375" s="5">
        <f t="shared" si="15"/>
        <v>2466.7822600408695</v>
      </c>
      <c r="W375" s="5">
        <f t="shared" si="16"/>
        <v>33.189434802284765</v>
      </c>
      <c r="X375" s="5">
        <v>96754000</v>
      </c>
      <c r="Y375" s="5">
        <v>139378725.33000001</v>
      </c>
      <c r="Z375" s="5">
        <v>29903.810409999998</v>
      </c>
      <c r="AA375" s="5">
        <v>103310650</v>
      </c>
      <c r="AB375" s="5">
        <v>148823890.46000001</v>
      </c>
      <c r="AC375" s="5">
        <v>13101.842049999999</v>
      </c>
      <c r="AD375" s="5">
        <v>9</v>
      </c>
      <c r="AE375" s="5">
        <v>9.3000000000000005E-4</v>
      </c>
      <c r="AF375" s="5">
        <v>2</v>
      </c>
      <c r="AG375" s="5">
        <v>1.9000000000000001E-4</v>
      </c>
      <c r="AH375" s="5">
        <v>31</v>
      </c>
      <c r="AI375" s="5">
        <v>1</v>
      </c>
      <c r="AJ375" s="5">
        <v>2</v>
      </c>
      <c r="AK375" s="5">
        <v>3</v>
      </c>
      <c r="AL375" s="5">
        <v>31</v>
      </c>
      <c r="AM375" s="5">
        <v>295</v>
      </c>
      <c r="AN375" s="5">
        <f t="shared" si="17"/>
        <v>0</v>
      </c>
    </row>
    <row r="376" spans="1:40">
      <c r="A376" s="15">
        <v>20000</v>
      </c>
      <c r="B376" s="1" t="s">
        <v>20</v>
      </c>
      <c r="C376">
        <v>2003</v>
      </c>
      <c r="D376">
        <v>7263.2</v>
      </c>
      <c r="E376" s="13">
        <v>81759</v>
      </c>
      <c r="F376" s="39">
        <v>51.380580000000002</v>
      </c>
      <c r="G376" s="13"/>
      <c r="H376" s="30">
        <v>10.8</v>
      </c>
      <c r="I376" s="9">
        <v>6.218214201856008</v>
      </c>
      <c r="J376" s="15">
        <v>17.8</v>
      </c>
      <c r="L376" s="7">
        <v>2723004</v>
      </c>
      <c r="M376" s="8">
        <v>62.7</v>
      </c>
      <c r="N376">
        <v>5.5</v>
      </c>
      <c r="O376" s="9">
        <v>6.2242853191584899</v>
      </c>
      <c r="P376" s="5">
        <v>29925</v>
      </c>
      <c r="Q376" s="5">
        <v>70.3</v>
      </c>
      <c r="R376" s="5">
        <v>76876</v>
      </c>
      <c r="S376" s="27">
        <v>1160.84340265731</v>
      </c>
      <c r="T376" s="5"/>
      <c r="U376" s="12">
        <v>-2.5398743981384475E-2</v>
      </c>
      <c r="V376" s="5">
        <f t="shared" si="15"/>
        <v>2667.3482668405923</v>
      </c>
      <c r="W376" s="5">
        <f t="shared" si="16"/>
        <v>33.305250798077275</v>
      </c>
      <c r="X376" s="5">
        <v>29674000</v>
      </c>
      <c r="Y376" s="5">
        <v>41794293.93</v>
      </c>
      <c r="Z376" s="5">
        <v>8386.8112500000007</v>
      </c>
      <c r="AA376" s="5">
        <v>83838120</v>
      </c>
      <c r="AB376" s="5">
        <v>118081654.92</v>
      </c>
      <c r="AC376" s="5">
        <v>6725.3566099999998</v>
      </c>
      <c r="AD376" s="5">
        <v>128</v>
      </c>
      <c r="AE376" s="5">
        <v>8.0099999999999998E-3</v>
      </c>
      <c r="AF376" s="5">
        <v>21</v>
      </c>
      <c r="AG376" s="5">
        <v>3.2000000000000002E-3</v>
      </c>
      <c r="AH376" s="5">
        <v>2</v>
      </c>
      <c r="AI376" s="5">
        <v>2</v>
      </c>
      <c r="AJ376" s="5">
        <v>2</v>
      </c>
      <c r="AK376" s="5">
        <v>2</v>
      </c>
      <c r="AL376" s="5">
        <v>2</v>
      </c>
      <c r="AM376" s="5">
        <v>205</v>
      </c>
      <c r="AN376" s="5">
        <f t="shared" si="17"/>
        <v>1</v>
      </c>
    </row>
    <row r="377" spans="1:40">
      <c r="A377" s="15">
        <v>20000</v>
      </c>
      <c r="B377" s="1" t="s">
        <v>20</v>
      </c>
      <c r="C377">
        <v>2004</v>
      </c>
      <c r="D377">
        <v>7944.2</v>
      </c>
      <c r="E377" s="13">
        <v>81759</v>
      </c>
      <c r="F377" s="39">
        <v>53.457149999999999</v>
      </c>
      <c r="G377" s="13"/>
      <c r="H377" s="30">
        <v>11.4</v>
      </c>
      <c r="I377" s="9">
        <v>6.2249541020342249</v>
      </c>
      <c r="J377" s="15">
        <v>18.399999999999999</v>
      </c>
      <c r="L377" s="7">
        <v>2734373</v>
      </c>
      <c r="M377" s="8">
        <v>63.1</v>
      </c>
      <c r="N377">
        <v>5.5</v>
      </c>
      <c r="O377" s="9">
        <v>6.2269354420985499</v>
      </c>
      <c r="P377" s="5">
        <v>30664</v>
      </c>
      <c r="Q377" s="5">
        <v>69.900000000000006</v>
      </c>
      <c r="R377" s="5">
        <v>76604</v>
      </c>
      <c r="S377" s="27">
        <v>992.15210613006002</v>
      </c>
      <c r="T377" s="5"/>
      <c r="U377" s="12">
        <v>-1.997915918266456E-2</v>
      </c>
      <c r="V377" s="5">
        <f t="shared" si="15"/>
        <v>2905.3095535978446</v>
      </c>
      <c r="W377" s="5">
        <f t="shared" si="16"/>
        <v>33.44430582565834</v>
      </c>
      <c r="X377" s="5">
        <v>12011600</v>
      </c>
      <c r="Y377" s="5">
        <v>16478877.51</v>
      </c>
      <c r="Z377" s="5">
        <v>2842.1457399999999</v>
      </c>
      <c r="AA377" s="5">
        <v>42253700</v>
      </c>
      <c r="AB377" s="5">
        <v>57968426.200000003</v>
      </c>
      <c r="AC377" s="5">
        <v>4548.8088600000001</v>
      </c>
      <c r="AD377" s="5">
        <v>37</v>
      </c>
      <c r="AE377" s="5">
        <v>4.15E-3</v>
      </c>
      <c r="AF377" s="5">
        <v>5</v>
      </c>
      <c r="AG377" s="5">
        <v>6.8000000000000005E-4</v>
      </c>
      <c r="AH377" s="5">
        <v>2</v>
      </c>
      <c r="AI377" s="5">
        <v>2</v>
      </c>
      <c r="AJ377" s="5">
        <v>2</v>
      </c>
      <c r="AK377" s="5">
        <v>2</v>
      </c>
      <c r="AL377" s="5">
        <v>1</v>
      </c>
      <c r="AM377" s="5">
        <v>262</v>
      </c>
      <c r="AN377" s="5">
        <f t="shared" si="17"/>
        <v>0</v>
      </c>
    </row>
    <row r="378" spans="1:40">
      <c r="A378" s="15">
        <v>20000</v>
      </c>
      <c r="B378" s="1" t="s">
        <v>20</v>
      </c>
      <c r="C378">
        <v>2005</v>
      </c>
      <c r="D378">
        <v>8206.9</v>
      </c>
      <c r="E378" s="13">
        <v>81759</v>
      </c>
      <c r="F378" s="13"/>
      <c r="G378" s="13"/>
      <c r="H378" s="30">
        <v>12.5</v>
      </c>
      <c r="I378" s="9">
        <v>6.4866708136709619</v>
      </c>
      <c r="J378" s="15">
        <v>18.899999999999999</v>
      </c>
      <c r="L378" s="7">
        <v>2745299</v>
      </c>
      <c r="M378" s="8">
        <v>62.4</v>
      </c>
      <c r="N378">
        <v>5</v>
      </c>
      <c r="O378" s="9">
        <v>6.4743925481340421</v>
      </c>
      <c r="P378" s="5">
        <v>32312</v>
      </c>
      <c r="Q378" s="5">
        <v>69.5</v>
      </c>
      <c r="R378" s="5">
        <v>78061</v>
      </c>
      <c r="S378" s="27">
        <v>1173.4513065751501</v>
      </c>
      <c r="T378" s="5">
        <v>4643.75</v>
      </c>
      <c r="U378" s="12">
        <v>-1.1265768595544498E-2</v>
      </c>
      <c r="V378" s="5">
        <f t="shared" si="15"/>
        <v>2989.4375803874186</v>
      </c>
      <c r="W378" s="5">
        <f t="shared" si="16"/>
        <v>33.577942489511855</v>
      </c>
      <c r="X378" s="5">
        <v>12643000</v>
      </c>
      <c r="Y378" s="5">
        <v>16776703.08</v>
      </c>
      <c r="Z378" s="5">
        <v>2360.8530000000001</v>
      </c>
      <c r="AA378" s="5">
        <v>97925500</v>
      </c>
      <c r="AB378" s="5">
        <v>129942817.23</v>
      </c>
      <c r="AC378" s="5">
        <v>12858.319079999999</v>
      </c>
      <c r="AD378" s="5">
        <v>40</v>
      </c>
      <c r="AE378" s="5">
        <v>1.7700000000000001E-3</v>
      </c>
      <c r="AF378" s="5">
        <v>8</v>
      </c>
      <c r="AG378" s="5">
        <v>5.6999999999999998E-4</v>
      </c>
      <c r="AH378" s="5">
        <v>5</v>
      </c>
      <c r="AI378" s="5">
        <v>5</v>
      </c>
      <c r="AJ378" s="5">
        <v>2</v>
      </c>
      <c r="AK378" s="5">
        <v>5</v>
      </c>
      <c r="AL378" s="5">
        <v>4</v>
      </c>
      <c r="AM378" s="5">
        <v>293</v>
      </c>
      <c r="AN378" s="5">
        <f t="shared" si="17"/>
        <v>0</v>
      </c>
    </row>
    <row r="379" spans="1:40">
      <c r="A379" s="15">
        <v>20000</v>
      </c>
      <c r="B379" s="1" t="s">
        <v>20</v>
      </c>
      <c r="C379">
        <v>2006</v>
      </c>
      <c r="D379">
        <v>8584.6</v>
      </c>
      <c r="E379" s="13">
        <v>81759</v>
      </c>
      <c r="F379" s="13"/>
      <c r="G379" s="13"/>
      <c r="H379" s="30">
        <v>12.8</v>
      </c>
      <c r="I379" s="9">
        <v>6.7547607583426164</v>
      </c>
      <c r="J379" s="15">
        <v>20.2</v>
      </c>
      <c r="L379" s="7">
        <v>2762931</v>
      </c>
      <c r="M379" s="8">
        <v>64.099999999999994</v>
      </c>
      <c r="N379">
        <v>4.4000000000000004</v>
      </c>
      <c r="O379" s="9">
        <v>6.7489867905619212</v>
      </c>
      <c r="P379" s="5">
        <v>35447</v>
      </c>
      <c r="Q379" s="5">
        <v>70</v>
      </c>
      <c r="R379" s="5">
        <v>78567</v>
      </c>
      <c r="S379" s="27">
        <v>1090.0252319558299</v>
      </c>
      <c r="T379" s="5">
        <v>4803</v>
      </c>
      <c r="U379" s="12">
        <v>8.2459914624101002E-2</v>
      </c>
      <c r="V379" s="5">
        <f t="shared" si="15"/>
        <v>3107.062753286275</v>
      </c>
      <c r="W379" s="5">
        <f t="shared" si="16"/>
        <v>33.793600704509593</v>
      </c>
      <c r="X379" s="5">
        <v>6515000</v>
      </c>
      <c r="Y379" s="5">
        <v>8374957.5199999996</v>
      </c>
      <c r="Z379" s="5">
        <v>2323.5631600000002</v>
      </c>
      <c r="AA379" s="5">
        <v>187466750</v>
      </c>
      <c r="AB379" s="5">
        <v>240986350.83000001</v>
      </c>
      <c r="AC379" s="5">
        <v>38767.16934</v>
      </c>
      <c r="AD379" s="5">
        <v>28</v>
      </c>
      <c r="AE379" s="5">
        <v>1.97E-3</v>
      </c>
      <c r="AF379" s="5">
        <v>5</v>
      </c>
      <c r="AG379" s="5">
        <v>1.1E-4</v>
      </c>
      <c r="AH379" s="5">
        <v>5</v>
      </c>
      <c r="AI379" s="5">
        <v>5</v>
      </c>
      <c r="AJ379" s="5">
        <v>5</v>
      </c>
      <c r="AK379" s="5">
        <v>3</v>
      </c>
      <c r="AL379" s="5">
        <v>2</v>
      </c>
      <c r="AM379" s="5">
        <v>294</v>
      </c>
      <c r="AN379" s="5">
        <f t="shared" si="17"/>
        <v>0</v>
      </c>
    </row>
    <row r="380" spans="1:40">
      <c r="A380" s="15">
        <v>20000</v>
      </c>
      <c r="B380" s="1" t="s">
        <v>20</v>
      </c>
      <c r="C380">
        <v>2007</v>
      </c>
      <c r="D380">
        <v>8718.7000000000007</v>
      </c>
      <c r="E380" s="13">
        <v>81759</v>
      </c>
      <c r="F380" s="13"/>
      <c r="G380" s="13"/>
      <c r="H380" s="30">
        <v>11.7</v>
      </c>
      <c r="I380" s="9">
        <v>6.8197455014772155</v>
      </c>
      <c r="J380" s="15">
        <v>21.8</v>
      </c>
      <c r="L380" s="7">
        <v>2783785</v>
      </c>
      <c r="M380" s="8">
        <v>65.099999999999994</v>
      </c>
      <c r="N380">
        <v>4.2</v>
      </c>
      <c r="O380" s="9">
        <v>6.8149230142987536</v>
      </c>
      <c r="P380" s="5">
        <v>37811</v>
      </c>
      <c r="Q380" s="5">
        <v>69.400000000000006</v>
      </c>
      <c r="R380" s="5">
        <v>79652</v>
      </c>
      <c r="S380" s="27">
        <v>854.48352349501101</v>
      </c>
      <c r="T380" s="5">
        <v>4669.75</v>
      </c>
      <c r="U380" s="5">
        <v>8.5988900546617064E-2</v>
      </c>
      <c r="V380" s="5">
        <f t="shared" si="15"/>
        <v>3131.9588258432318</v>
      </c>
      <c r="W380" s="5">
        <f t="shared" si="16"/>
        <v>34.048667424992971</v>
      </c>
      <c r="X380" s="5">
        <v>48651500</v>
      </c>
      <c r="Y380" s="5">
        <v>60808973.859999999</v>
      </c>
      <c r="Z380" s="5">
        <v>4250.69445</v>
      </c>
      <c r="AA380" s="5">
        <v>690178500</v>
      </c>
      <c r="AB380" s="5">
        <v>862646502.52999997</v>
      </c>
      <c r="AC380" s="5">
        <v>162002.01527</v>
      </c>
      <c r="AD380" s="5">
        <v>96</v>
      </c>
      <c r="AE380" s="5">
        <v>2.809E-2</v>
      </c>
      <c r="AF380" s="5">
        <v>17</v>
      </c>
      <c r="AG380" s="5">
        <v>4.62E-3</v>
      </c>
      <c r="AH380" s="5">
        <v>12</v>
      </c>
      <c r="AI380" s="5">
        <v>2</v>
      </c>
      <c r="AJ380" s="5">
        <v>1</v>
      </c>
      <c r="AK380" s="5">
        <v>8</v>
      </c>
      <c r="AL380" s="5">
        <v>12</v>
      </c>
      <c r="AM380" s="5">
        <v>471</v>
      </c>
      <c r="AN380" s="5">
        <f t="shared" si="17"/>
        <v>0</v>
      </c>
    </row>
    <row r="381" spans="1:40">
      <c r="A381" s="15">
        <v>20000</v>
      </c>
      <c r="B381" s="1" t="s">
        <v>20</v>
      </c>
      <c r="C381">
        <v>2008</v>
      </c>
      <c r="D381">
        <v>8906.2999999999993</v>
      </c>
      <c r="E381" s="13">
        <v>81759</v>
      </c>
      <c r="F381" s="13"/>
      <c r="G381" s="13"/>
      <c r="H381" s="30">
        <v>12.7</v>
      </c>
      <c r="I381" s="9">
        <v>6.8161161578407361</v>
      </c>
      <c r="J381" s="15">
        <v>23.6</v>
      </c>
      <c r="L381" s="7">
        <v>2808076</v>
      </c>
      <c r="M381" s="8">
        <v>64.5</v>
      </c>
      <c r="N381">
        <v>4.5999999999999996</v>
      </c>
      <c r="O381" s="9">
        <v>6.8094909832728696</v>
      </c>
      <c r="P381" s="5">
        <v>40791</v>
      </c>
      <c r="Q381" s="5">
        <v>68.8</v>
      </c>
      <c r="R381" s="5">
        <v>80984</v>
      </c>
      <c r="S381" s="27">
        <v>649.26202402627302</v>
      </c>
      <c r="T381" s="5">
        <v>4541.5</v>
      </c>
      <c r="U381" s="12">
        <v>0.13179664745024078</v>
      </c>
      <c r="V381" s="5">
        <f t="shared" si="15"/>
        <v>3171.6734162465686</v>
      </c>
      <c r="W381" s="5">
        <f t="shared" si="16"/>
        <v>34.345772330874887</v>
      </c>
      <c r="X381" s="5">
        <v>32249050</v>
      </c>
      <c r="Y381" s="5">
        <v>38817321.789999999</v>
      </c>
      <c r="Z381" s="5">
        <v>7913.4985500000003</v>
      </c>
      <c r="AA381" s="5">
        <v>133041500</v>
      </c>
      <c r="AB381" s="5">
        <v>160138506.94999999</v>
      </c>
      <c r="AC381" s="5">
        <v>12275.342689999999</v>
      </c>
      <c r="AD381" s="5">
        <v>32</v>
      </c>
      <c r="AE381" s="5">
        <v>3.47E-3</v>
      </c>
      <c r="AF381" s="5">
        <v>7</v>
      </c>
      <c r="AG381" s="5">
        <v>4.4999999999999999E-4</v>
      </c>
      <c r="AH381" s="5">
        <v>4</v>
      </c>
      <c r="AI381" s="5">
        <v>1</v>
      </c>
      <c r="AJ381" s="5">
        <v>1</v>
      </c>
      <c r="AK381" s="5">
        <v>4</v>
      </c>
      <c r="AL381" s="5">
        <v>4</v>
      </c>
      <c r="AM381" s="5">
        <v>498</v>
      </c>
      <c r="AN381" s="5">
        <f t="shared" si="17"/>
        <v>0</v>
      </c>
    </row>
    <row r="382" spans="1:40">
      <c r="A382" s="15">
        <v>20000</v>
      </c>
      <c r="B382" s="1" t="s">
        <v>20</v>
      </c>
      <c r="C382">
        <v>2009</v>
      </c>
      <c r="D382">
        <v>8831</v>
      </c>
      <c r="E382" s="17">
        <v>81759</v>
      </c>
      <c r="F382" s="17"/>
      <c r="G382" s="13">
        <v>68</v>
      </c>
      <c r="H382" s="30">
        <v>13.7</v>
      </c>
      <c r="I382" s="9">
        <v>6.2697717122983292</v>
      </c>
      <c r="J382" s="15">
        <v>25.8</v>
      </c>
      <c r="L382" s="7">
        <v>2832704</v>
      </c>
      <c r="M382" s="8">
        <v>57.5</v>
      </c>
      <c r="N382">
        <v>6.9</v>
      </c>
      <c r="O382" s="9">
        <v>6.2596935433684591</v>
      </c>
      <c r="P382" s="5">
        <v>39088</v>
      </c>
      <c r="Q382" s="5">
        <v>67.400000000000006</v>
      </c>
      <c r="R382" s="5">
        <v>81976</v>
      </c>
      <c r="S382" s="27">
        <v>555.32300931076202</v>
      </c>
      <c r="T382" s="5">
        <v>4434.25</v>
      </c>
      <c r="U382" s="12">
        <v>7.447700814810318E-2</v>
      </c>
      <c r="V382" s="5">
        <f t="shared" si="15"/>
        <v>3117.5159847269606</v>
      </c>
      <c r="W382" s="5">
        <f t="shared" si="16"/>
        <v>34.64699910713194</v>
      </c>
      <c r="X382" s="5">
        <v>21581200</v>
      </c>
      <c r="Y382" s="5">
        <v>26069464.52</v>
      </c>
      <c r="Z382" s="5">
        <v>4411.5963700000002</v>
      </c>
      <c r="AA382" s="5">
        <v>118687850</v>
      </c>
      <c r="AB382" s="5">
        <v>143371484.93000001</v>
      </c>
      <c r="AC382" s="5">
        <v>9610.7971300000008</v>
      </c>
      <c r="AD382" s="5">
        <v>40</v>
      </c>
      <c r="AE382" s="5">
        <v>8.5999999999999998E-4</v>
      </c>
      <c r="AF382" s="5">
        <v>7</v>
      </c>
      <c r="AG382" s="5">
        <v>5.5000000000000003E-4</v>
      </c>
      <c r="AH382" s="5">
        <v>4</v>
      </c>
      <c r="AI382" s="5">
        <v>4</v>
      </c>
      <c r="AJ382" s="5">
        <v>2</v>
      </c>
      <c r="AK382" s="5">
        <v>4</v>
      </c>
      <c r="AL382" s="5">
        <v>2</v>
      </c>
      <c r="AM382" s="5">
        <v>501</v>
      </c>
      <c r="AN382" s="5">
        <f t="shared" si="17"/>
        <v>0</v>
      </c>
    </row>
    <row r="383" spans="1:40">
      <c r="A383" s="15">
        <v>20000</v>
      </c>
      <c r="B383" s="1" t="s">
        <v>20</v>
      </c>
      <c r="C383">
        <v>2010</v>
      </c>
      <c r="D383">
        <v>8969.2000000000007</v>
      </c>
      <c r="E383" s="13">
        <v>81759</v>
      </c>
      <c r="F383" s="13"/>
      <c r="G383" s="17">
        <v>119</v>
      </c>
      <c r="H383" s="30">
        <v>14.5</v>
      </c>
      <c r="I383" s="9">
        <v>5.9992489073252147</v>
      </c>
      <c r="J383" s="15">
        <v>26.5</v>
      </c>
      <c r="L383" s="23">
        <v>2858190</v>
      </c>
      <c r="M383" s="8">
        <v>54.1</v>
      </c>
      <c r="N383">
        <v>7.1</v>
      </c>
      <c r="O383" s="9">
        <v>5.9818418857950384</v>
      </c>
      <c r="P383" s="5">
        <v>39563</v>
      </c>
      <c r="Q383" s="5">
        <v>67.400000000000006</v>
      </c>
      <c r="R383" s="5">
        <v>82025</v>
      </c>
      <c r="S383" s="27">
        <v>391.54238854935397</v>
      </c>
      <c r="T383" s="5">
        <v>4543</v>
      </c>
      <c r="U383" s="12">
        <v>9.2812253298646744E-2</v>
      </c>
      <c r="V383" s="5">
        <f t="shared" si="15"/>
        <v>3138.0698973826093</v>
      </c>
      <c r="W383" s="5">
        <f t="shared" si="16"/>
        <v>34.958720140901917</v>
      </c>
      <c r="X383" s="5">
        <v>10074600</v>
      </c>
      <c r="Y383" s="5">
        <v>11973427.74</v>
      </c>
      <c r="Z383" s="5">
        <v>1495.5121999999999</v>
      </c>
      <c r="AA383" s="5">
        <v>164808470</v>
      </c>
      <c r="AB383" s="5">
        <v>195871031.19</v>
      </c>
      <c r="AC383" s="5">
        <v>2155.8718600000002</v>
      </c>
      <c r="AD383" s="5">
        <v>27</v>
      </c>
      <c r="AE383" s="5">
        <v>3.0699999999999998E-3</v>
      </c>
      <c r="AF383" s="5">
        <v>0</v>
      </c>
      <c r="AG383" s="5">
        <v>0</v>
      </c>
      <c r="AH383" s="5">
        <v>6</v>
      </c>
      <c r="AI383" s="5">
        <v>0</v>
      </c>
      <c r="AJ383" s="5">
        <v>1</v>
      </c>
      <c r="AK383" s="5">
        <v>6</v>
      </c>
      <c r="AL383" s="5">
        <v>6</v>
      </c>
      <c r="AM383" s="5">
        <v>381</v>
      </c>
      <c r="AN383" s="5">
        <f t="shared" si="17"/>
        <v>0</v>
      </c>
    </row>
    <row r="384" spans="1:40">
      <c r="A384" s="15">
        <v>20000</v>
      </c>
      <c r="B384" s="1" t="s">
        <v>20</v>
      </c>
      <c r="C384">
        <v>2011</v>
      </c>
      <c r="D384">
        <v>9714.5</v>
      </c>
      <c r="E384" s="17">
        <v>81759</v>
      </c>
      <c r="F384" s="17"/>
      <c r="G384" s="13">
        <v>97</v>
      </c>
      <c r="H384" s="30">
        <v>14.3</v>
      </c>
      <c r="I384" s="9">
        <v>6.3778681819880338</v>
      </c>
      <c r="J384" s="15">
        <v>26.5</v>
      </c>
      <c r="L384" s="23">
        <v>2869225</v>
      </c>
      <c r="M384" s="8">
        <v>53.1</v>
      </c>
      <c r="N384">
        <v>6.5</v>
      </c>
      <c r="O384" s="9">
        <v>6.3676454682992043</v>
      </c>
      <c r="P384" s="5">
        <v>42716</v>
      </c>
      <c r="Q384" s="5">
        <v>65.400000000000006</v>
      </c>
      <c r="R384" s="5">
        <v>82104</v>
      </c>
      <c r="S384" s="27">
        <v>412.81028547760201</v>
      </c>
      <c r="T384" s="5">
        <v>4656.75</v>
      </c>
      <c r="U384" s="12">
        <v>0.12220790615764163</v>
      </c>
      <c r="V384" s="5">
        <f t="shared" si="15"/>
        <v>3385.7574780646341</v>
      </c>
      <c r="W384" s="5">
        <f t="shared" si="16"/>
        <v>35.093689991315941</v>
      </c>
      <c r="X384" s="5">
        <v>140602600</v>
      </c>
      <c r="Y384" s="5">
        <v>161989667.62</v>
      </c>
      <c r="Z384" s="5">
        <v>13987.540660000001</v>
      </c>
      <c r="AA384" s="5">
        <v>43014950</v>
      </c>
      <c r="AB384" s="5">
        <v>49557955.82</v>
      </c>
      <c r="AC384" s="5">
        <v>8011.0006000000003</v>
      </c>
      <c r="AD384" s="5">
        <v>28</v>
      </c>
      <c r="AE384" s="5">
        <v>1.1000000000000001E-3</v>
      </c>
      <c r="AF384" s="5">
        <v>11</v>
      </c>
      <c r="AG384" s="5">
        <v>7.5000000000000002E-4</v>
      </c>
      <c r="AH384" s="5">
        <v>31</v>
      </c>
      <c r="AI384" s="5">
        <v>18</v>
      </c>
      <c r="AJ384" s="5">
        <v>10</v>
      </c>
      <c r="AK384" s="5">
        <v>3</v>
      </c>
      <c r="AL384" s="5">
        <v>31</v>
      </c>
      <c r="AM384" s="5">
        <v>477</v>
      </c>
      <c r="AN384" s="5">
        <f t="shared" si="17"/>
        <v>0</v>
      </c>
    </row>
    <row r="385" spans="1:40">
      <c r="A385" s="15">
        <v>20000</v>
      </c>
      <c r="B385" s="1" t="s">
        <v>20</v>
      </c>
      <c r="C385">
        <v>2012</v>
      </c>
      <c r="D385">
        <v>10039.700000000001</v>
      </c>
      <c r="E385" s="13">
        <v>81759</v>
      </c>
      <c r="F385" s="13"/>
      <c r="G385" s="13">
        <v>111</v>
      </c>
      <c r="H385" s="30">
        <v>14</v>
      </c>
      <c r="I385" s="9">
        <v>6.7328224226273727</v>
      </c>
      <c r="J385" s="15">
        <v>26</v>
      </c>
      <c r="L385" s="23">
        <v>2885257</v>
      </c>
      <c r="M385" s="8">
        <v>55</v>
      </c>
      <c r="N385">
        <v>5.7</v>
      </c>
      <c r="O385" s="9">
        <v>6.7202592726687636</v>
      </c>
      <c r="P385" s="5">
        <v>45120</v>
      </c>
      <c r="Q385" s="5">
        <v>63.2</v>
      </c>
      <c r="R385" s="5">
        <v>78635</v>
      </c>
      <c r="S385" s="27">
        <v>513.666886454973</v>
      </c>
      <c r="T385" s="5">
        <v>4660.25</v>
      </c>
      <c r="U385" s="12">
        <v>3.1324553798892901E-2</v>
      </c>
      <c r="V385" s="5">
        <f t="shared" si="15"/>
        <v>3479.6553651893059</v>
      </c>
      <c r="W385" s="5">
        <f t="shared" si="16"/>
        <v>35.289778495333849</v>
      </c>
      <c r="X385" s="5">
        <v>75851250</v>
      </c>
      <c r="Y385" s="5">
        <v>85617182.319999993</v>
      </c>
      <c r="Z385" s="5">
        <v>10390.135630000001</v>
      </c>
      <c r="AA385" s="5">
        <v>511676200</v>
      </c>
      <c r="AB385" s="5">
        <v>577555076.88999999</v>
      </c>
      <c r="AC385" s="5">
        <v>2328.9666699999998</v>
      </c>
      <c r="AD385" s="5">
        <v>56</v>
      </c>
      <c r="AE385" s="5">
        <v>2.0799999999999998E-3</v>
      </c>
      <c r="AF385" s="5">
        <v>3</v>
      </c>
      <c r="AG385" s="5">
        <v>2.9E-4</v>
      </c>
      <c r="AH385" s="5">
        <v>31</v>
      </c>
      <c r="AI385" s="5">
        <v>2</v>
      </c>
      <c r="AJ385" s="5">
        <v>1</v>
      </c>
      <c r="AK385" s="5">
        <v>31</v>
      </c>
      <c r="AL385" s="5">
        <v>31</v>
      </c>
      <c r="AM385" s="5">
        <v>201</v>
      </c>
      <c r="AN385" s="5">
        <f t="shared" si="17"/>
        <v>0</v>
      </c>
    </row>
    <row r="386" spans="1:40">
      <c r="A386" s="15">
        <v>20000</v>
      </c>
      <c r="B386" s="1" t="s">
        <v>20</v>
      </c>
      <c r="C386">
        <v>2013</v>
      </c>
      <c r="D386">
        <v>10348.6</v>
      </c>
      <c r="E386" s="13">
        <v>81759</v>
      </c>
      <c r="F386" s="13"/>
      <c r="G386" s="13">
        <v>122</v>
      </c>
      <c r="H386" s="30">
        <v>11.4</v>
      </c>
      <c r="I386" s="9">
        <v>6.9824025161635666</v>
      </c>
      <c r="J386" s="15">
        <v>26</v>
      </c>
      <c r="L386" s="23">
        <v>2893212</v>
      </c>
      <c r="M386" s="8">
        <v>56.8</v>
      </c>
      <c r="N386">
        <v>5.3</v>
      </c>
      <c r="O386" s="9">
        <v>6.9665079497944582</v>
      </c>
      <c r="P386" s="5">
        <v>45962</v>
      </c>
      <c r="Q386" s="5">
        <v>63.5</v>
      </c>
      <c r="R386" s="5">
        <v>79206</v>
      </c>
      <c r="S386" s="27">
        <v>645.35837392424401</v>
      </c>
      <c r="T386" s="5">
        <v>4648.75</v>
      </c>
      <c r="U386" s="12">
        <v>0.1468849664628632</v>
      </c>
      <c r="V386" s="5">
        <f t="shared" ref="V386:V449" si="18">(D386/L386)*1000000</f>
        <v>3576.8550662723646</v>
      </c>
      <c r="W386" s="5">
        <f t="shared" ref="W386:W449" si="19">L386/E386</f>
        <v>35.387076652111695</v>
      </c>
      <c r="X386" s="5">
        <v>42612150</v>
      </c>
      <c r="Y386" s="5">
        <v>47404154.619999997</v>
      </c>
      <c r="Z386" s="5">
        <v>9890.7386000000006</v>
      </c>
      <c r="AA386" s="5">
        <v>39914750</v>
      </c>
      <c r="AB386" s="5">
        <v>44403414.890000001</v>
      </c>
      <c r="AC386" s="5">
        <v>3785.0911700000001</v>
      </c>
      <c r="AD386" s="5">
        <v>6</v>
      </c>
      <c r="AE386" s="5">
        <v>6.4999999999999997E-4</v>
      </c>
      <c r="AF386" s="5">
        <v>0</v>
      </c>
      <c r="AG386" s="5">
        <v>0</v>
      </c>
      <c r="AH386" s="5">
        <v>31</v>
      </c>
      <c r="AI386" s="5">
        <v>0</v>
      </c>
      <c r="AJ386" s="5">
        <v>1</v>
      </c>
      <c r="AK386" s="5">
        <v>1</v>
      </c>
      <c r="AL386" s="5">
        <v>31</v>
      </c>
      <c r="AM386" s="5">
        <v>219</v>
      </c>
      <c r="AN386" s="5">
        <f t="shared" ref="AN386:AN449" si="20">IF(AF386&gt;20,1,0)</f>
        <v>0</v>
      </c>
    </row>
    <row r="387" spans="1:40">
      <c r="A387" s="15">
        <v>20000</v>
      </c>
      <c r="B387" s="1" t="s">
        <v>20</v>
      </c>
      <c r="C387">
        <v>2014</v>
      </c>
      <c r="D387">
        <v>10723</v>
      </c>
      <c r="E387" s="13">
        <v>81759</v>
      </c>
      <c r="F387" s="13"/>
      <c r="G387" s="13">
        <v>141</v>
      </c>
      <c r="H387" s="30">
        <v>12.1</v>
      </c>
      <c r="I387" s="9">
        <v>6.9950802859431036</v>
      </c>
      <c r="J387" s="15">
        <v>27.3</v>
      </c>
      <c r="L387" s="23">
        <v>2900475</v>
      </c>
      <c r="M387" s="8">
        <v>59.8</v>
      </c>
      <c r="N387">
        <v>4.5</v>
      </c>
      <c r="O387" s="9">
        <v>6.9769731455334636</v>
      </c>
      <c r="P387" s="5">
        <v>46881</v>
      </c>
      <c r="Q387" s="5">
        <v>64.7</v>
      </c>
      <c r="R387" s="5">
        <v>80307</v>
      </c>
      <c r="S387" s="27">
        <v>668.53215142682495</v>
      </c>
      <c r="T387" s="5">
        <v>4587.25</v>
      </c>
      <c r="U387" s="12">
        <v>0.20161543192075571</v>
      </c>
      <c r="V387" s="5">
        <f t="shared" si="18"/>
        <v>3696.9806669597219</v>
      </c>
      <c r="W387" s="5">
        <f t="shared" si="19"/>
        <v>35.475910908890768</v>
      </c>
      <c r="X387" s="5">
        <v>30116200</v>
      </c>
      <c r="Y387" s="5">
        <v>32968151.059999999</v>
      </c>
      <c r="Z387" s="5">
        <v>6085.3659600000001</v>
      </c>
      <c r="AA387" s="5">
        <v>30357800</v>
      </c>
      <c r="AB387" s="5">
        <v>33232630.219999999</v>
      </c>
      <c r="AC387" s="5">
        <v>3280.4513700000002</v>
      </c>
      <c r="AD387" s="5">
        <v>28</v>
      </c>
      <c r="AE387" s="5">
        <v>1.4499999999999999E-3</v>
      </c>
      <c r="AF387" s="5">
        <v>1</v>
      </c>
      <c r="AG387" s="5">
        <v>0</v>
      </c>
      <c r="AH387" s="5">
        <v>2</v>
      </c>
      <c r="AI387" s="5">
        <v>1</v>
      </c>
      <c r="AJ387" s="5">
        <v>1</v>
      </c>
      <c r="AK387" s="5">
        <v>2</v>
      </c>
      <c r="AL387" s="5">
        <v>1</v>
      </c>
      <c r="AM387" s="5">
        <v>197</v>
      </c>
      <c r="AN387" s="5">
        <f t="shared" si="20"/>
        <v>0</v>
      </c>
    </row>
    <row r="388" spans="1:40">
      <c r="A388" s="15">
        <v>20000</v>
      </c>
      <c r="B388" s="1" t="s">
        <v>20</v>
      </c>
      <c r="C388">
        <v>2015</v>
      </c>
      <c r="D388">
        <v>10664.3</v>
      </c>
      <c r="E388" s="13">
        <v>81759</v>
      </c>
      <c r="F388" s="13"/>
      <c r="G388" s="13">
        <v>95</v>
      </c>
      <c r="H388" s="30">
        <v>14.2</v>
      </c>
      <c r="I388" s="9">
        <v>7.0516768750745236</v>
      </c>
      <c r="J388" s="15">
        <v>27.9</v>
      </c>
      <c r="L388" s="23">
        <v>2909011</v>
      </c>
      <c r="M388" s="8">
        <v>61</v>
      </c>
      <c r="N388">
        <v>4.2</v>
      </c>
      <c r="O388" s="9">
        <v>7.0311907533578077</v>
      </c>
      <c r="P388" s="5">
        <v>47343</v>
      </c>
      <c r="Q388" s="5">
        <v>64.900000000000006</v>
      </c>
      <c r="R388" s="5">
        <v>81779</v>
      </c>
      <c r="S388" s="27">
        <v>648.41416241181196</v>
      </c>
      <c r="T388" s="5">
        <v>4875.25</v>
      </c>
      <c r="U388" s="12">
        <v>0.22806716337129568</v>
      </c>
      <c r="V388" s="5">
        <f t="shared" si="18"/>
        <v>3665.9538241691075</v>
      </c>
      <c r="W388" s="5">
        <f t="shared" si="19"/>
        <v>35.580315316968161</v>
      </c>
      <c r="X388" s="5">
        <v>7001500</v>
      </c>
      <c r="Y388" s="5">
        <v>7655442.8499999996</v>
      </c>
      <c r="Z388" s="5">
        <v>2290.5857700000001</v>
      </c>
      <c r="AA388" s="5">
        <v>27861650</v>
      </c>
      <c r="AB388" s="5">
        <v>30463939</v>
      </c>
      <c r="AC388" s="5">
        <v>5412.0845900000004</v>
      </c>
      <c r="AD388" s="5">
        <v>6</v>
      </c>
      <c r="AE388" s="5">
        <v>6.2E-4</v>
      </c>
      <c r="AF388" s="5">
        <v>3</v>
      </c>
      <c r="AG388" s="5">
        <v>2.5999999999999998E-4</v>
      </c>
      <c r="AH388" s="5">
        <v>3</v>
      </c>
      <c r="AI388" s="5">
        <v>1</v>
      </c>
      <c r="AJ388" s="5">
        <v>1</v>
      </c>
      <c r="AK388" s="5">
        <v>3</v>
      </c>
      <c r="AL388" s="5">
        <v>2</v>
      </c>
      <c r="AM388" s="5">
        <v>182</v>
      </c>
      <c r="AN388" s="5">
        <f t="shared" si="20"/>
        <v>0</v>
      </c>
    </row>
    <row r="389" spans="1:40">
      <c r="A389" s="15">
        <v>20000</v>
      </c>
      <c r="B389" s="1" t="s">
        <v>20</v>
      </c>
      <c r="C389">
        <v>2016</v>
      </c>
      <c r="D389">
        <v>11257.9</v>
      </c>
      <c r="E389" s="13">
        <v>81759</v>
      </c>
      <c r="F389" s="13"/>
      <c r="G389" s="13">
        <v>91</v>
      </c>
      <c r="H389" s="30">
        <v>11.2</v>
      </c>
      <c r="I389" s="9">
        <v>6.9021224222102973</v>
      </c>
      <c r="J389" s="15">
        <v>28.8</v>
      </c>
      <c r="L389" s="23">
        <v>2910844</v>
      </c>
      <c r="M389" s="8">
        <v>61.4</v>
      </c>
      <c r="N389">
        <v>4</v>
      </c>
      <c r="O389" s="9">
        <v>6.8969066445392295</v>
      </c>
      <c r="P389" s="5">
        <v>47390</v>
      </c>
      <c r="Q389" s="5">
        <v>67.099999999999994</v>
      </c>
      <c r="R389" s="5">
        <v>85053</v>
      </c>
      <c r="S389" s="27">
        <v>675.62396846777904</v>
      </c>
      <c r="T389" s="5">
        <v>5149.25</v>
      </c>
      <c r="U389" s="12">
        <v>0.21595105771860218</v>
      </c>
      <c r="V389" s="5">
        <f t="shared" si="18"/>
        <v>3867.5724291648744</v>
      </c>
      <c r="W389" s="5">
        <f t="shared" si="19"/>
        <v>35.602734867109433</v>
      </c>
      <c r="X389" s="5">
        <v>6325800</v>
      </c>
      <c r="Y389" s="5">
        <v>6708424.9400000004</v>
      </c>
      <c r="Z389" s="5">
        <v>1590.8278299999999</v>
      </c>
      <c r="AA389" s="5">
        <v>73583950</v>
      </c>
      <c r="AB389" s="5">
        <v>78034778.269999996</v>
      </c>
      <c r="AC389" s="5">
        <v>26029.91563</v>
      </c>
      <c r="AD389" s="5">
        <v>23</v>
      </c>
      <c r="AE389" s="5">
        <v>3.2399999999999998E-3</v>
      </c>
      <c r="AF389" s="5">
        <v>5</v>
      </c>
      <c r="AG389" s="5">
        <v>6.7000000000000002E-4</v>
      </c>
      <c r="AH389" s="5">
        <v>8</v>
      </c>
      <c r="AI389" s="5">
        <v>2</v>
      </c>
      <c r="AJ389" s="5">
        <v>1</v>
      </c>
      <c r="AK389" s="5">
        <v>8</v>
      </c>
      <c r="AL389" s="5">
        <v>3</v>
      </c>
      <c r="AM389" s="5">
        <v>221</v>
      </c>
      <c r="AN389" s="5">
        <f t="shared" si="20"/>
        <v>0</v>
      </c>
    </row>
    <row r="390" spans="1:40">
      <c r="A390" s="15">
        <v>20000</v>
      </c>
      <c r="B390" s="1" t="s">
        <v>20</v>
      </c>
      <c r="C390">
        <v>2017</v>
      </c>
      <c r="D390">
        <v>11619</v>
      </c>
      <c r="E390" s="13">
        <v>81759</v>
      </c>
      <c r="F390" s="13"/>
      <c r="G390" s="13">
        <v>97</v>
      </c>
      <c r="H390" s="30">
        <v>14.7</v>
      </c>
      <c r="I390" s="9">
        <v>6.92008635356133</v>
      </c>
      <c r="J390" s="15">
        <v>30.6</v>
      </c>
      <c r="L390" s="23">
        <v>2908718</v>
      </c>
      <c r="M390" s="8">
        <v>60.3</v>
      </c>
      <c r="N390">
        <v>3.6</v>
      </c>
      <c r="O390" s="9">
        <v>6.9798260370612573</v>
      </c>
      <c r="P390" s="5">
        <v>48883</v>
      </c>
      <c r="Q390" s="5">
        <v>66</v>
      </c>
      <c r="R390" s="5">
        <v>83794</v>
      </c>
      <c r="S390" s="27">
        <v>764.337093422571</v>
      </c>
      <c r="T390" s="5">
        <v>5325.75</v>
      </c>
      <c r="U390" s="5"/>
      <c r="V390" s="5">
        <f t="shared" si="18"/>
        <v>3994.5433005193358</v>
      </c>
      <c r="W390" s="5">
        <f t="shared" si="19"/>
        <v>35.576731613644981</v>
      </c>
      <c r="X390" s="5">
        <v>3325100</v>
      </c>
      <c r="Y390" s="5">
        <v>3454693.63</v>
      </c>
      <c r="Z390" s="5">
        <v>620.18282999999997</v>
      </c>
      <c r="AA390" s="5">
        <v>9577200</v>
      </c>
      <c r="AB390" s="5">
        <v>9950465.1199999992</v>
      </c>
      <c r="AC390" s="5">
        <v>2346.75081</v>
      </c>
      <c r="AD390" s="5">
        <v>12</v>
      </c>
      <c r="AE390" s="5">
        <v>1.7799999999999999E-3</v>
      </c>
      <c r="AF390" s="5">
        <v>5</v>
      </c>
      <c r="AG390" s="5">
        <v>2.4000000000000001E-4</v>
      </c>
      <c r="AH390" s="5">
        <v>3</v>
      </c>
      <c r="AI390" s="5">
        <v>1</v>
      </c>
      <c r="AJ390" s="5">
        <v>1</v>
      </c>
      <c r="AK390" s="5">
        <v>3</v>
      </c>
      <c r="AL390" s="5">
        <v>2</v>
      </c>
      <c r="AM390" s="5">
        <v>140</v>
      </c>
      <c r="AN390" s="5">
        <f t="shared" si="20"/>
        <v>0</v>
      </c>
    </row>
    <row r="391" spans="1:40">
      <c r="A391" s="15">
        <v>20000</v>
      </c>
      <c r="B391" s="1" t="s">
        <v>20</v>
      </c>
      <c r="C391">
        <v>2018</v>
      </c>
      <c r="D391">
        <v>12113.6</v>
      </c>
      <c r="E391" s="13">
        <v>81759</v>
      </c>
      <c r="F391" s="13"/>
      <c r="G391" s="13">
        <v>96</v>
      </c>
      <c r="H391" s="30">
        <v>7.5</v>
      </c>
      <c r="I391" s="9">
        <v>6.8554406518422839</v>
      </c>
      <c r="J391" s="15">
        <v>30.6</v>
      </c>
      <c r="L391" s="23">
        <v>2911359</v>
      </c>
      <c r="M391" s="8">
        <v>61.6</v>
      </c>
      <c r="N391">
        <v>3.3</v>
      </c>
      <c r="O391" s="5"/>
      <c r="P391" s="5">
        <v>51261</v>
      </c>
      <c r="Q391" s="5">
        <v>67.3</v>
      </c>
      <c r="R391" s="5">
        <v>83788</v>
      </c>
      <c r="S391" s="27">
        <v>735.38484232828</v>
      </c>
      <c r="T391" s="5">
        <v>5937.5</v>
      </c>
      <c r="U391" s="5"/>
      <c r="V391" s="5">
        <f t="shared" si="18"/>
        <v>4160.8060015958181</v>
      </c>
      <c r="W391" s="5">
        <f t="shared" si="19"/>
        <v>35.609033867831066</v>
      </c>
      <c r="X391" s="5">
        <v>3728800</v>
      </c>
      <c r="Y391" s="5">
        <v>3848300.32</v>
      </c>
      <c r="Z391" s="5">
        <v>1074.5973799999999</v>
      </c>
      <c r="AA391" s="5">
        <v>37156300</v>
      </c>
      <c r="AB391" s="5">
        <v>38347085.390000001</v>
      </c>
      <c r="AC391" s="5">
        <v>3658.3014199999998</v>
      </c>
      <c r="AD391" s="5">
        <v>18</v>
      </c>
      <c r="AE391" s="5">
        <v>2.7100000000000002E-3</v>
      </c>
      <c r="AF391" s="5">
        <v>4</v>
      </c>
      <c r="AG391" s="5">
        <v>2.5000000000000001E-4</v>
      </c>
      <c r="AH391" s="5">
        <v>2</v>
      </c>
      <c r="AI391" s="5">
        <v>1</v>
      </c>
      <c r="AJ391" s="5">
        <v>2</v>
      </c>
      <c r="AK391" s="5">
        <v>2</v>
      </c>
      <c r="AL391" s="5">
        <v>2</v>
      </c>
      <c r="AM391" s="5">
        <v>173</v>
      </c>
      <c r="AN391" s="5">
        <f t="shared" si="20"/>
        <v>0</v>
      </c>
    </row>
    <row r="392" spans="1:40">
      <c r="A392" s="15">
        <v>20000</v>
      </c>
      <c r="B392" s="1" t="s">
        <v>20</v>
      </c>
      <c r="C392">
        <v>2019</v>
      </c>
      <c r="D392">
        <v>12721.6</v>
      </c>
      <c r="E392" s="13">
        <v>81759</v>
      </c>
      <c r="F392" s="39"/>
      <c r="G392" s="13">
        <v>66</v>
      </c>
      <c r="H392" s="30">
        <v>9.5</v>
      </c>
      <c r="I392" s="13"/>
      <c r="J392" s="15">
        <v>31.5</v>
      </c>
      <c r="L392" s="23">
        <v>2913314</v>
      </c>
      <c r="M392" s="8">
        <v>63.5</v>
      </c>
      <c r="N392">
        <v>3.2</v>
      </c>
      <c r="O392" s="5"/>
      <c r="P392" s="5">
        <v>53426</v>
      </c>
      <c r="Q392" s="5">
        <v>69.2</v>
      </c>
      <c r="R392" s="5">
        <v>82580</v>
      </c>
      <c r="S392" s="27">
        <v>633.89170809121504</v>
      </c>
      <c r="T392" s="5">
        <v>5450.75</v>
      </c>
      <c r="U392" s="5"/>
      <c r="V392" s="5">
        <f t="shared" si="18"/>
        <v>4366.7109003698197</v>
      </c>
      <c r="W392" s="5">
        <f t="shared" si="19"/>
        <v>35.632945608434547</v>
      </c>
      <c r="X392" s="5">
        <v>2690700</v>
      </c>
      <c r="Y392" s="5">
        <v>2690700</v>
      </c>
      <c r="Z392" s="5">
        <v>495.19085000000001</v>
      </c>
      <c r="AA392" s="5">
        <v>37247100</v>
      </c>
      <c r="AB392" s="5">
        <v>37247100</v>
      </c>
      <c r="AC392" s="5">
        <v>1401.6940400000001</v>
      </c>
      <c r="AD392" s="5">
        <v>17</v>
      </c>
      <c r="AE392" s="5">
        <v>2.5999999999999998E-4</v>
      </c>
      <c r="AF392" s="5">
        <v>1</v>
      </c>
      <c r="AG392" s="5">
        <v>3.0000000000000001E-5</v>
      </c>
      <c r="AH392" s="5">
        <v>19</v>
      </c>
      <c r="AI392" s="5">
        <v>1</v>
      </c>
      <c r="AJ392" s="5">
        <v>1</v>
      </c>
      <c r="AK392" s="5">
        <v>19</v>
      </c>
      <c r="AL392" s="5">
        <v>19</v>
      </c>
      <c r="AM392" s="5">
        <v>235</v>
      </c>
      <c r="AN392" s="5">
        <f t="shared" si="20"/>
        <v>0</v>
      </c>
    </row>
    <row r="393" spans="1:40">
      <c r="A393" s="15">
        <v>21000</v>
      </c>
      <c r="B393" s="1" t="s">
        <v>21</v>
      </c>
      <c r="C393">
        <v>1997</v>
      </c>
      <c r="D393">
        <v>7943.6</v>
      </c>
      <c r="E393" s="13">
        <v>39486</v>
      </c>
      <c r="F393" s="39">
        <v>47.537689999999998</v>
      </c>
      <c r="G393" s="13"/>
      <c r="H393" s="30">
        <v>15.9</v>
      </c>
      <c r="I393" s="9">
        <v>5.5379440720650033</v>
      </c>
      <c r="J393" s="15">
        <v>17.8</v>
      </c>
      <c r="K393">
        <v>21</v>
      </c>
      <c r="L393" s="33">
        <v>3952747</v>
      </c>
      <c r="M393" s="8">
        <v>81.8</v>
      </c>
      <c r="N393">
        <v>5.3</v>
      </c>
      <c r="O393" s="9">
        <v>5.5403561756363233</v>
      </c>
      <c r="P393" s="5">
        <v>21388</v>
      </c>
      <c r="Q393" s="10">
        <v>75</v>
      </c>
      <c r="R393" s="5">
        <v>92961</v>
      </c>
      <c r="S393" s="27">
        <v>1631.5195641534899</v>
      </c>
      <c r="T393" s="5"/>
      <c r="U393" s="5"/>
      <c r="V393" s="5">
        <f t="shared" si="18"/>
        <v>2009.6403842694713</v>
      </c>
      <c r="W393" s="5">
        <f t="shared" si="19"/>
        <v>100.10502456566884</v>
      </c>
      <c r="X393" s="5">
        <v>5902000</v>
      </c>
      <c r="Y393" s="5">
        <v>9529780.3800000008</v>
      </c>
      <c r="Z393" s="5">
        <v>1128.2429299999999</v>
      </c>
      <c r="AA393" s="5">
        <v>456929262.97000003</v>
      </c>
      <c r="AB393" s="5">
        <v>737789820.98000002</v>
      </c>
      <c r="AC393" s="5">
        <v>31630.63594</v>
      </c>
      <c r="AD393" s="5">
        <v>50</v>
      </c>
      <c r="AE393" s="5">
        <v>3.0200000000000001E-3</v>
      </c>
      <c r="AF393" s="5">
        <v>20.98</v>
      </c>
      <c r="AG393" s="5">
        <v>1.39E-3</v>
      </c>
      <c r="AH393" s="5">
        <v>31</v>
      </c>
      <c r="AI393" s="5">
        <v>14</v>
      </c>
      <c r="AJ393" s="5">
        <v>2</v>
      </c>
      <c r="AK393" s="5">
        <v>31</v>
      </c>
      <c r="AL393" s="5">
        <v>2</v>
      </c>
      <c r="AM393" s="5">
        <v>404</v>
      </c>
      <c r="AN393" s="5">
        <f t="shared" si="20"/>
        <v>1</v>
      </c>
    </row>
    <row r="394" spans="1:40">
      <c r="A394" s="15">
        <v>21000</v>
      </c>
      <c r="B394" s="1" t="s">
        <v>21</v>
      </c>
      <c r="C394">
        <v>1998</v>
      </c>
      <c r="D394">
        <v>8178.8</v>
      </c>
      <c r="E394" s="13">
        <v>39486</v>
      </c>
      <c r="F394" s="39">
        <v>56.539650000000002</v>
      </c>
      <c r="G394" s="13"/>
      <c r="H394" s="30">
        <v>13.5</v>
      </c>
      <c r="I394" s="9">
        <v>5.7178722982463057</v>
      </c>
      <c r="J394" s="15">
        <v>18.8</v>
      </c>
      <c r="L394" s="33">
        <v>3985390</v>
      </c>
      <c r="M394" s="8">
        <v>83.6</v>
      </c>
      <c r="N394">
        <v>4.5999999999999996</v>
      </c>
      <c r="O394" s="9">
        <v>5.7328543923351063</v>
      </c>
      <c r="P394" s="5">
        <v>22469</v>
      </c>
      <c r="Q394" s="10">
        <v>75.099999999999994</v>
      </c>
      <c r="R394" s="5">
        <v>95254</v>
      </c>
      <c r="S394" s="27">
        <v>1875.67582708595</v>
      </c>
      <c r="T394" s="5"/>
      <c r="U394" s="5"/>
      <c r="V394" s="5">
        <f t="shared" si="18"/>
        <v>2052.1956445918718</v>
      </c>
      <c r="W394" s="5">
        <f t="shared" si="19"/>
        <v>100.93172263587094</v>
      </c>
      <c r="X394" s="5">
        <v>10034999.99</v>
      </c>
      <c r="Y394" s="5">
        <v>15954694.529999999</v>
      </c>
      <c r="Z394" s="5">
        <v>745.66300999999999</v>
      </c>
      <c r="AA394" s="5">
        <v>554618999.88999999</v>
      </c>
      <c r="AB394" s="5">
        <v>881791406.49000001</v>
      </c>
      <c r="AC394" s="5">
        <v>13368.28902</v>
      </c>
      <c r="AD394" s="5">
        <v>29</v>
      </c>
      <c r="AE394" s="5">
        <v>6.9999999999999999E-4</v>
      </c>
      <c r="AF394" s="5">
        <v>12</v>
      </c>
      <c r="AG394" s="5">
        <v>5.9999999999999995E-4</v>
      </c>
      <c r="AH394" s="5">
        <v>8</v>
      </c>
      <c r="AI394" s="5">
        <v>8</v>
      </c>
      <c r="AJ394" s="5">
        <v>4</v>
      </c>
      <c r="AK394" s="5">
        <v>8</v>
      </c>
      <c r="AL394" s="5">
        <v>8</v>
      </c>
      <c r="AM394" s="5">
        <v>365</v>
      </c>
      <c r="AN394" s="5">
        <f t="shared" si="20"/>
        <v>0</v>
      </c>
    </row>
    <row r="395" spans="1:40">
      <c r="A395" s="15">
        <v>21000</v>
      </c>
      <c r="B395" s="1" t="s">
        <v>21</v>
      </c>
      <c r="C395">
        <v>1999</v>
      </c>
      <c r="D395">
        <v>8327.1</v>
      </c>
      <c r="E395" s="13">
        <v>39486</v>
      </c>
      <c r="F395" s="39">
        <v>38.078980000000001</v>
      </c>
      <c r="G395" s="13"/>
      <c r="H395" s="30">
        <v>12.1</v>
      </c>
      <c r="I395" s="9">
        <v>5.8039961062414891</v>
      </c>
      <c r="J395" s="15">
        <v>20.399999999999999</v>
      </c>
      <c r="L395" s="33">
        <v>4018053</v>
      </c>
      <c r="M395" s="8">
        <v>86.8</v>
      </c>
      <c r="N395">
        <v>4.5</v>
      </c>
      <c r="O395" s="9">
        <v>5.8124196425163879</v>
      </c>
      <c r="P395" s="5">
        <v>23255</v>
      </c>
      <c r="Q395" s="10">
        <v>73.900000000000006</v>
      </c>
      <c r="R395" s="5">
        <v>99324</v>
      </c>
      <c r="S395" s="27">
        <v>1792.85234893285</v>
      </c>
      <c r="T395" s="5"/>
      <c r="U395" s="5"/>
      <c r="V395" s="5">
        <f t="shared" si="18"/>
        <v>2072.4216430196416</v>
      </c>
      <c r="W395" s="5">
        <f t="shared" si="19"/>
        <v>101.758927214709</v>
      </c>
      <c r="X395" s="5">
        <v>154005000</v>
      </c>
      <c r="Y395" s="5">
        <v>239562340.47</v>
      </c>
      <c r="Z395" s="5">
        <v>17978.989710000002</v>
      </c>
      <c r="AA395" s="5">
        <v>6840999.8899999997</v>
      </c>
      <c r="AB395" s="5">
        <v>10641511.57</v>
      </c>
      <c r="AC395" s="5">
        <v>589.19907000000001</v>
      </c>
      <c r="AD395" s="5">
        <v>35</v>
      </c>
      <c r="AE395" s="5">
        <v>2.1800000000000001E-3</v>
      </c>
      <c r="AF395" s="5">
        <v>2.96</v>
      </c>
      <c r="AG395" s="5">
        <v>1.7000000000000001E-4</v>
      </c>
      <c r="AH395" s="5">
        <v>30</v>
      </c>
      <c r="AI395" s="5">
        <v>14</v>
      </c>
      <c r="AJ395" s="5">
        <v>1</v>
      </c>
      <c r="AK395" s="5">
        <v>9</v>
      </c>
      <c r="AL395" s="5">
        <v>30</v>
      </c>
      <c r="AM395" s="5">
        <v>256</v>
      </c>
      <c r="AN395" s="5">
        <f t="shared" si="20"/>
        <v>0</v>
      </c>
    </row>
    <row r="396" spans="1:40">
      <c r="A396" s="15">
        <v>21000</v>
      </c>
      <c r="B396" s="1" t="s">
        <v>21</v>
      </c>
      <c r="C396">
        <v>2000</v>
      </c>
      <c r="D396">
        <v>9082.7999999999993</v>
      </c>
      <c r="E396" s="13">
        <v>39486</v>
      </c>
      <c r="F396" s="39">
        <v>40.280380000000001</v>
      </c>
      <c r="G396" s="13"/>
      <c r="H396" s="30">
        <v>12.6</v>
      </c>
      <c r="I396" s="9">
        <v>6.0462985892741941</v>
      </c>
      <c r="J396" s="15">
        <v>21.5</v>
      </c>
      <c r="L396" s="7">
        <v>4042193</v>
      </c>
      <c r="M396" s="8">
        <v>87.6</v>
      </c>
      <c r="N396">
        <v>4.2</v>
      </c>
      <c r="O396" s="9">
        <v>6.0537041836411758</v>
      </c>
      <c r="P396" s="5">
        <v>24894</v>
      </c>
      <c r="Q396" s="10">
        <v>73.400000000000006</v>
      </c>
      <c r="R396" s="5">
        <v>102020</v>
      </c>
      <c r="S396" s="27">
        <v>1502.14411528351</v>
      </c>
      <c r="T396" s="5"/>
      <c r="U396" s="12">
        <v>5.9549009138780751E-2</v>
      </c>
      <c r="V396" s="5">
        <f t="shared" si="18"/>
        <v>2246.9981022677539</v>
      </c>
      <c r="W396" s="5">
        <f t="shared" si="19"/>
        <v>102.37028313832751</v>
      </c>
      <c r="X396" s="5">
        <v>0</v>
      </c>
      <c r="Y396" s="5">
        <v>0</v>
      </c>
      <c r="Z396" s="5">
        <v>0</v>
      </c>
      <c r="AA396" s="5">
        <v>143647000</v>
      </c>
      <c r="AB396" s="5">
        <v>216183296.96000001</v>
      </c>
      <c r="AC396" s="5">
        <v>7462.1728499999999</v>
      </c>
      <c r="AD396" s="5">
        <v>121</v>
      </c>
      <c r="AE396" s="5">
        <v>3.5400000000000002E-3</v>
      </c>
      <c r="AF396" s="5">
        <v>7</v>
      </c>
      <c r="AG396" s="5">
        <v>1.3999999999999999E-4</v>
      </c>
      <c r="AH396" s="5">
        <v>2</v>
      </c>
      <c r="AI396" s="5">
        <v>1</v>
      </c>
      <c r="AJ396" s="5">
        <v>1</v>
      </c>
      <c r="AK396" s="5">
        <v>2</v>
      </c>
      <c r="AL396" s="5">
        <v>0</v>
      </c>
      <c r="AM396" s="5">
        <v>315</v>
      </c>
      <c r="AN396" s="5">
        <f t="shared" si="20"/>
        <v>0</v>
      </c>
    </row>
    <row r="397" spans="1:40">
      <c r="A397" s="15">
        <v>21000</v>
      </c>
      <c r="B397" s="1" t="s">
        <v>21</v>
      </c>
      <c r="C397">
        <v>2001</v>
      </c>
      <c r="D397">
        <v>9170</v>
      </c>
      <c r="E397" s="13">
        <v>39486</v>
      </c>
      <c r="F397" s="39">
        <v>44.982889999999998</v>
      </c>
      <c r="G397" s="13"/>
      <c r="H397" s="30">
        <v>12.6</v>
      </c>
      <c r="I397" s="9">
        <v>5.8842628780426196</v>
      </c>
      <c r="J397" s="15">
        <v>23.5</v>
      </c>
      <c r="L397" s="7">
        <v>4068132</v>
      </c>
      <c r="M397" s="8">
        <v>87.7</v>
      </c>
      <c r="N397">
        <v>5.2</v>
      </c>
      <c r="O397" s="9">
        <v>5.8919602406867329</v>
      </c>
      <c r="P397" s="5">
        <v>25609</v>
      </c>
      <c r="Q397" s="10">
        <v>73.900000000000006</v>
      </c>
      <c r="R397" s="5">
        <v>102352</v>
      </c>
      <c r="S397" s="27">
        <v>1443.5090053538299</v>
      </c>
      <c r="T397" s="5"/>
      <c r="U397" s="12">
        <v>2.0168312362952315E-2</v>
      </c>
      <c r="V397" s="5">
        <f t="shared" si="18"/>
        <v>2254.1058156421668</v>
      </c>
      <c r="W397" s="5">
        <f t="shared" si="19"/>
        <v>103.02719951375171</v>
      </c>
      <c r="X397" s="5">
        <v>590000</v>
      </c>
      <c r="Y397" s="5">
        <v>863360.5</v>
      </c>
      <c r="Z397" s="5">
        <v>24.996420000000001</v>
      </c>
      <c r="AA397" s="5">
        <v>37448000</v>
      </c>
      <c r="AB397" s="5">
        <v>54798514.979999997</v>
      </c>
      <c r="AC397" s="5">
        <v>1305.6703299999999</v>
      </c>
      <c r="AD397" s="5">
        <v>31</v>
      </c>
      <c r="AE397" s="5">
        <v>1.6800000000000001E-3</v>
      </c>
      <c r="AF397" s="5">
        <v>4</v>
      </c>
      <c r="AG397" s="5">
        <v>2.7E-4</v>
      </c>
      <c r="AH397" s="5">
        <v>3</v>
      </c>
      <c r="AI397" s="5">
        <v>2</v>
      </c>
      <c r="AJ397" s="5">
        <v>3</v>
      </c>
      <c r="AK397" s="5">
        <v>3</v>
      </c>
      <c r="AL397" s="5">
        <v>1</v>
      </c>
      <c r="AM397" s="5">
        <v>234</v>
      </c>
      <c r="AN397" s="5">
        <f t="shared" si="20"/>
        <v>0</v>
      </c>
    </row>
    <row r="398" spans="1:40">
      <c r="A398" s="15">
        <v>21000</v>
      </c>
      <c r="B398" s="1" t="s">
        <v>21</v>
      </c>
      <c r="C398">
        <v>2002</v>
      </c>
      <c r="D398">
        <v>9427.2000000000007</v>
      </c>
      <c r="E398" s="17">
        <v>39486</v>
      </c>
      <c r="F398" s="40">
        <v>37.048870000000001</v>
      </c>
      <c r="G398" s="17"/>
      <c r="H398" s="30">
        <v>14.2</v>
      </c>
      <c r="I398" s="9">
        <v>5.7709554954300621</v>
      </c>
      <c r="J398" s="15">
        <v>24.8</v>
      </c>
      <c r="L398" s="7">
        <v>4089875</v>
      </c>
      <c r="M398" s="8">
        <v>83.3</v>
      </c>
      <c r="N398">
        <v>5.7</v>
      </c>
      <c r="O398" s="9">
        <v>5.7788959829244853</v>
      </c>
      <c r="P398" s="5">
        <v>26057</v>
      </c>
      <c r="Q398" s="10">
        <v>73.7</v>
      </c>
      <c r="R398" s="5">
        <v>102702</v>
      </c>
      <c r="S398" s="27">
        <v>1618.4467819158399</v>
      </c>
      <c r="T398" s="5"/>
      <c r="U398" s="12">
        <v>-1.7588445517712673E-2</v>
      </c>
      <c r="V398" s="5">
        <f t="shared" si="18"/>
        <v>2305.0093218007887</v>
      </c>
      <c r="W398" s="5">
        <f t="shared" si="19"/>
        <v>103.57785037734894</v>
      </c>
      <c r="X398" s="5">
        <v>74510000</v>
      </c>
      <c r="Y398" s="5">
        <v>107335188.45999999</v>
      </c>
      <c r="Z398" s="5">
        <v>12551.59748</v>
      </c>
      <c r="AA398" s="5">
        <v>102757900</v>
      </c>
      <c r="AB398" s="5">
        <v>148027627.86000001</v>
      </c>
      <c r="AC398" s="5">
        <v>5476.4858299999996</v>
      </c>
      <c r="AD398" s="5">
        <v>60</v>
      </c>
      <c r="AE398" s="5">
        <v>4.7499999999999999E-3</v>
      </c>
      <c r="AF398" s="5">
        <v>2</v>
      </c>
      <c r="AG398" s="5">
        <v>6.9999999999999994E-5</v>
      </c>
      <c r="AH398" s="5">
        <v>30</v>
      </c>
      <c r="AI398" s="5">
        <v>3</v>
      </c>
      <c r="AJ398" s="5">
        <v>1</v>
      </c>
      <c r="AK398" s="5">
        <v>29</v>
      </c>
      <c r="AL398" s="5">
        <v>30</v>
      </c>
      <c r="AM398" s="5">
        <v>266</v>
      </c>
      <c r="AN398" s="5">
        <f t="shared" si="20"/>
        <v>0</v>
      </c>
    </row>
    <row r="399" spans="1:40">
      <c r="A399" s="15">
        <v>21000</v>
      </c>
      <c r="B399" s="1" t="s">
        <v>21</v>
      </c>
      <c r="C399">
        <v>2003</v>
      </c>
      <c r="D399">
        <v>9244.7999999999993</v>
      </c>
      <c r="E399" s="13">
        <v>39486</v>
      </c>
      <c r="F399" s="39">
        <v>44.756100000000004</v>
      </c>
      <c r="G399" s="13"/>
      <c r="H399" s="30">
        <v>14.4</v>
      </c>
      <c r="I399" s="9">
        <v>5.6003890647920045</v>
      </c>
      <c r="J399" s="15">
        <v>26.1</v>
      </c>
      <c r="L399" s="7">
        <v>4117170</v>
      </c>
      <c r="M399" s="8">
        <v>83.1</v>
      </c>
      <c r="N399">
        <v>6.1</v>
      </c>
      <c r="O399" s="9">
        <v>5.6017630942021528</v>
      </c>
      <c r="P399" s="5">
        <v>26624</v>
      </c>
      <c r="Q399" s="10">
        <v>74.400000000000006</v>
      </c>
      <c r="R399" s="5">
        <v>100264</v>
      </c>
      <c r="S399" s="27">
        <v>1666.84427993708</v>
      </c>
      <c r="T399" s="5"/>
      <c r="U399" s="12">
        <v>-2.1212729070785349E-2</v>
      </c>
      <c r="V399" s="5">
        <f t="shared" si="18"/>
        <v>2245.4258629106885</v>
      </c>
      <c r="W399" s="5">
        <f t="shared" si="19"/>
        <v>104.26910803829205</v>
      </c>
      <c r="X399" s="5">
        <v>111000</v>
      </c>
      <c r="Y399" s="5">
        <v>156337.76</v>
      </c>
      <c r="Z399" s="5">
        <v>7.8216599999999996</v>
      </c>
      <c r="AA399" s="5">
        <v>120378400</v>
      </c>
      <c r="AB399" s="5">
        <v>169546749.03999999</v>
      </c>
      <c r="AC399" s="5">
        <v>6130.2117600000001</v>
      </c>
      <c r="AD399" s="5">
        <v>57</v>
      </c>
      <c r="AE399" s="5">
        <v>3.0799999999999998E-3</v>
      </c>
      <c r="AF399" s="5">
        <v>8</v>
      </c>
      <c r="AG399" s="5">
        <v>3.2000000000000003E-4</v>
      </c>
      <c r="AH399" s="5">
        <v>5</v>
      </c>
      <c r="AI399" s="5">
        <v>2</v>
      </c>
      <c r="AJ399" s="5">
        <v>2</v>
      </c>
      <c r="AK399" s="5">
        <v>5</v>
      </c>
      <c r="AL399" s="5">
        <v>1</v>
      </c>
      <c r="AM399" s="5">
        <v>246</v>
      </c>
      <c r="AN399" s="5">
        <f t="shared" si="20"/>
        <v>0</v>
      </c>
    </row>
    <row r="400" spans="1:40">
      <c r="A400" s="15">
        <v>21000</v>
      </c>
      <c r="B400" s="1" t="s">
        <v>21</v>
      </c>
      <c r="C400">
        <v>2004</v>
      </c>
      <c r="D400">
        <v>9858.6</v>
      </c>
      <c r="E400" s="13">
        <v>39486</v>
      </c>
      <c r="F400" s="39">
        <v>37.817390000000003</v>
      </c>
      <c r="G400" s="13"/>
      <c r="H400" s="30">
        <v>17.8</v>
      </c>
      <c r="I400" s="9">
        <v>5.675025157324221</v>
      </c>
      <c r="J400" s="15">
        <v>26.8</v>
      </c>
      <c r="L400" s="7">
        <v>4146101</v>
      </c>
      <c r="M400" s="8">
        <v>83.5</v>
      </c>
      <c r="N400">
        <v>5.4</v>
      </c>
      <c r="O400" s="9">
        <v>5.6710924024387461</v>
      </c>
      <c r="P400" s="5">
        <v>27989</v>
      </c>
      <c r="Q400" s="10">
        <v>73.3</v>
      </c>
      <c r="R400" s="5">
        <v>99903</v>
      </c>
      <c r="S400" s="27">
        <v>1870.5130621897199</v>
      </c>
      <c r="T400" s="5"/>
      <c r="U400" s="12">
        <v>-3.797216866533918E-2</v>
      </c>
      <c r="V400" s="5">
        <f t="shared" si="18"/>
        <v>2377.8002513686956</v>
      </c>
      <c r="W400" s="5">
        <f t="shared" si="19"/>
        <v>105.0017981056577</v>
      </c>
      <c r="X400" s="5">
        <v>5850000</v>
      </c>
      <c r="Y400" s="5">
        <v>8025694.6200000001</v>
      </c>
      <c r="Z400" s="5">
        <v>177.06063</v>
      </c>
      <c r="AA400" s="5">
        <v>75469500</v>
      </c>
      <c r="AB400" s="5">
        <v>103537634.44</v>
      </c>
      <c r="AC400" s="5">
        <v>5350.1826099999998</v>
      </c>
      <c r="AD400" s="5">
        <v>17</v>
      </c>
      <c r="AE400" s="5">
        <v>4.6000000000000001E-4</v>
      </c>
      <c r="AF400" s="5">
        <v>7</v>
      </c>
      <c r="AG400" s="5">
        <v>3.8000000000000002E-4</v>
      </c>
      <c r="AH400" s="5">
        <v>9</v>
      </c>
      <c r="AI400" s="5">
        <v>4</v>
      </c>
      <c r="AJ400" s="5">
        <v>1</v>
      </c>
      <c r="AK400" s="5">
        <v>4</v>
      </c>
      <c r="AL400" s="5">
        <v>9</v>
      </c>
      <c r="AM400" s="5">
        <v>255</v>
      </c>
      <c r="AN400" s="5">
        <f t="shared" si="20"/>
        <v>0</v>
      </c>
    </row>
    <row r="401" spans="1:40">
      <c r="A401" s="15">
        <v>21000</v>
      </c>
      <c r="B401" s="1" t="s">
        <v>21</v>
      </c>
      <c r="C401">
        <v>2005</v>
      </c>
      <c r="D401">
        <v>10982.1</v>
      </c>
      <c r="E401" s="13">
        <v>39486</v>
      </c>
      <c r="F401" s="13"/>
      <c r="G401" s="13"/>
      <c r="H401" s="30">
        <v>14.8</v>
      </c>
      <c r="I401" s="9">
        <v>5.8092702988047735</v>
      </c>
      <c r="J401" s="15">
        <v>27.3</v>
      </c>
      <c r="L401" s="7">
        <v>4182742</v>
      </c>
      <c r="M401" s="8">
        <v>84.2</v>
      </c>
      <c r="N401">
        <v>5.9</v>
      </c>
      <c r="O401" s="9">
        <v>5.8013168812007549</v>
      </c>
      <c r="P401" s="5">
        <v>29110</v>
      </c>
      <c r="Q401" s="10">
        <v>71.599999999999994</v>
      </c>
      <c r="R401" s="5">
        <v>100648</v>
      </c>
      <c r="S401" s="27">
        <v>1674.23971481849</v>
      </c>
      <c r="T401" s="5">
        <v>6337.25</v>
      </c>
      <c r="U401" s="12">
        <v>-0.10432874052210109</v>
      </c>
      <c r="V401" s="5">
        <f t="shared" si="18"/>
        <v>2625.5743242112471</v>
      </c>
      <c r="W401" s="5">
        <f t="shared" si="19"/>
        <v>105.92974725219065</v>
      </c>
      <c r="X401" s="5">
        <v>36000</v>
      </c>
      <c r="Y401" s="5">
        <v>47770.42</v>
      </c>
      <c r="Z401" s="5">
        <v>4.8256899999999998</v>
      </c>
      <c r="AA401" s="5">
        <v>77326700</v>
      </c>
      <c r="AB401" s="5">
        <v>102609118.64</v>
      </c>
      <c r="AC401" s="5">
        <v>2719.03773</v>
      </c>
      <c r="AD401" s="5">
        <v>142</v>
      </c>
      <c r="AE401" s="5">
        <v>4.3800000000000002E-3</v>
      </c>
      <c r="AF401" s="5">
        <v>4</v>
      </c>
      <c r="AG401" s="5">
        <v>1.3999999999999999E-4</v>
      </c>
      <c r="AH401" s="5">
        <v>25</v>
      </c>
      <c r="AI401" s="5">
        <v>2</v>
      </c>
      <c r="AJ401" s="5">
        <v>6</v>
      </c>
      <c r="AK401" s="5">
        <v>23</v>
      </c>
      <c r="AL401" s="5">
        <v>25</v>
      </c>
      <c r="AM401" s="5">
        <v>186</v>
      </c>
      <c r="AN401" s="5">
        <f t="shared" si="20"/>
        <v>0</v>
      </c>
    </row>
    <row r="402" spans="1:40">
      <c r="A402" s="15">
        <v>21000</v>
      </c>
      <c r="B402" s="1" t="s">
        <v>21</v>
      </c>
      <c r="C402">
        <v>2006</v>
      </c>
      <c r="D402">
        <v>11323.8</v>
      </c>
      <c r="E402" s="13">
        <v>39486</v>
      </c>
      <c r="F402" s="13"/>
      <c r="G402" s="13"/>
      <c r="H402" s="30">
        <v>16.8</v>
      </c>
      <c r="I402" s="9">
        <v>5.762398690436946</v>
      </c>
      <c r="J402" s="15">
        <v>29.9</v>
      </c>
      <c r="L402" s="7">
        <v>4219239</v>
      </c>
      <c r="M402" s="8">
        <v>83.1</v>
      </c>
      <c r="N402">
        <v>5.7</v>
      </c>
      <c r="O402" s="9">
        <v>5.7595132145653665</v>
      </c>
      <c r="P402" s="5">
        <v>30543</v>
      </c>
      <c r="Q402" s="10">
        <v>71.7</v>
      </c>
      <c r="R402" s="5">
        <v>104916</v>
      </c>
      <c r="S402" s="27">
        <v>1308.84734048159</v>
      </c>
      <c r="T402" s="5">
        <v>6471.25</v>
      </c>
      <c r="U402" s="12">
        <v>-9.0222553594630911E-2</v>
      </c>
      <c r="V402" s="5">
        <f t="shared" si="18"/>
        <v>2683.8489120905451</v>
      </c>
      <c r="W402" s="5">
        <f t="shared" si="19"/>
        <v>106.85404953654459</v>
      </c>
      <c r="X402" s="5">
        <v>10000</v>
      </c>
      <c r="Y402" s="5">
        <v>12854.88</v>
      </c>
      <c r="Z402" s="5">
        <v>1.84962</v>
      </c>
      <c r="AA402" s="5">
        <v>51355000</v>
      </c>
      <c r="AB402" s="5">
        <v>66016261.799999997</v>
      </c>
      <c r="AC402" s="5">
        <v>1822.56674</v>
      </c>
      <c r="AD402" s="5">
        <v>46</v>
      </c>
      <c r="AE402" s="5">
        <v>1.2600000000000001E-3</v>
      </c>
      <c r="AF402" s="5">
        <v>8</v>
      </c>
      <c r="AG402" s="5">
        <v>2.0000000000000001E-4</v>
      </c>
      <c r="AH402" s="5">
        <v>4</v>
      </c>
      <c r="AI402" s="5">
        <v>2</v>
      </c>
      <c r="AJ402" s="5">
        <v>3</v>
      </c>
      <c r="AK402" s="5">
        <v>4</v>
      </c>
      <c r="AL402" s="5">
        <v>1</v>
      </c>
      <c r="AM402" s="5">
        <v>436</v>
      </c>
      <c r="AN402" s="5">
        <f t="shared" si="20"/>
        <v>0</v>
      </c>
    </row>
    <row r="403" spans="1:40">
      <c r="A403" s="15">
        <v>21000</v>
      </c>
      <c r="B403" s="1" t="s">
        <v>21</v>
      </c>
      <c r="C403">
        <v>2007</v>
      </c>
      <c r="D403">
        <v>11210</v>
      </c>
      <c r="E403" s="13">
        <v>39486</v>
      </c>
      <c r="F403" s="13"/>
      <c r="G403" s="13"/>
      <c r="H403" s="30">
        <v>15.5</v>
      </c>
      <c r="I403" s="9">
        <v>5.7065015259665017</v>
      </c>
      <c r="J403" s="15">
        <v>31.7</v>
      </c>
      <c r="L403" s="7">
        <v>4256672</v>
      </c>
      <c r="M403" s="8">
        <v>85.3</v>
      </c>
      <c r="N403">
        <v>5.4</v>
      </c>
      <c r="O403" s="9">
        <v>5.7076285763156127</v>
      </c>
      <c r="P403" s="5">
        <v>31615</v>
      </c>
      <c r="Q403" s="10">
        <v>72.900000000000006</v>
      </c>
      <c r="R403" s="5">
        <v>108724</v>
      </c>
      <c r="S403" s="27">
        <v>1147.48030424946</v>
      </c>
      <c r="T403" s="5">
        <v>6253.75</v>
      </c>
      <c r="U403" s="12">
        <v>-9.7415708360089392E-2</v>
      </c>
      <c r="V403" s="5">
        <f t="shared" si="18"/>
        <v>2633.5127536253676</v>
      </c>
      <c r="W403" s="5">
        <f t="shared" si="19"/>
        <v>107.80205642506205</v>
      </c>
      <c r="X403" s="5">
        <v>86877000</v>
      </c>
      <c r="Y403" s="5">
        <v>108586605.14</v>
      </c>
      <c r="Z403" s="5">
        <v>7929.4848899999997</v>
      </c>
      <c r="AA403" s="5">
        <v>24850200</v>
      </c>
      <c r="AB403" s="5">
        <v>31059991.059999999</v>
      </c>
      <c r="AC403" s="5">
        <v>1033.2532100000001</v>
      </c>
      <c r="AD403" s="5">
        <v>80</v>
      </c>
      <c r="AE403" s="5">
        <v>1.81E-3</v>
      </c>
      <c r="AF403" s="5">
        <v>5</v>
      </c>
      <c r="AG403" s="5">
        <v>2.0000000000000001E-4</v>
      </c>
      <c r="AH403" s="5">
        <v>30</v>
      </c>
      <c r="AI403" s="5">
        <v>1</v>
      </c>
      <c r="AJ403" s="5">
        <v>5</v>
      </c>
      <c r="AK403" s="5">
        <v>12</v>
      </c>
      <c r="AL403" s="5">
        <v>30</v>
      </c>
      <c r="AM403" s="5">
        <v>442</v>
      </c>
      <c r="AN403" s="5">
        <f t="shared" si="20"/>
        <v>0</v>
      </c>
    </row>
    <row r="404" spans="1:40">
      <c r="A404" s="15">
        <v>21000</v>
      </c>
      <c r="B404" s="1" t="s">
        <v>21</v>
      </c>
      <c r="C404">
        <v>2008</v>
      </c>
      <c r="D404">
        <v>11654.6</v>
      </c>
      <c r="E404" s="13">
        <v>39486</v>
      </c>
      <c r="F404" s="13"/>
      <c r="G404" s="13"/>
      <c r="H404" s="30">
        <v>17.100000000000001</v>
      </c>
      <c r="I404" s="9">
        <v>5.5591096141480314</v>
      </c>
      <c r="J404" s="15">
        <v>34.6</v>
      </c>
      <c r="L404" s="7">
        <v>4289878</v>
      </c>
      <c r="M404" s="8">
        <v>84.4</v>
      </c>
      <c r="N404">
        <v>6.4</v>
      </c>
      <c r="O404" s="9">
        <v>5.5619786509247513</v>
      </c>
      <c r="P404" s="5">
        <v>32757</v>
      </c>
      <c r="Q404" s="10">
        <v>72.8</v>
      </c>
      <c r="R404" s="5">
        <v>105379</v>
      </c>
      <c r="S404" s="27">
        <v>822.11449594886199</v>
      </c>
      <c r="T404" s="5">
        <v>6201.5</v>
      </c>
      <c r="U404" s="5">
        <v>-5.0500262278567243E-2</v>
      </c>
      <c r="V404" s="5">
        <f t="shared" si="18"/>
        <v>2716.7672367372688</v>
      </c>
      <c r="W404" s="5">
        <f t="shared" si="19"/>
        <v>108.64301271336676</v>
      </c>
      <c r="X404" s="5">
        <v>72107000</v>
      </c>
      <c r="Y404" s="5">
        <v>86793273.420000002</v>
      </c>
      <c r="Z404" s="5">
        <v>6481.2484199999999</v>
      </c>
      <c r="AA404" s="5">
        <v>241216750</v>
      </c>
      <c r="AB404" s="5">
        <v>290346170.95999998</v>
      </c>
      <c r="AC404" s="5">
        <v>13161.11428</v>
      </c>
      <c r="AD404" s="5">
        <v>97</v>
      </c>
      <c r="AE404" s="5">
        <v>3.2399999999999998E-3</v>
      </c>
      <c r="AF404" s="5">
        <v>9</v>
      </c>
      <c r="AG404" s="5">
        <v>4.4000000000000002E-4</v>
      </c>
      <c r="AH404" s="5">
        <v>5</v>
      </c>
      <c r="AI404" s="5">
        <v>3</v>
      </c>
      <c r="AJ404" s="5">
        <v>2</v>
      </c>
      <c r="AK404" s="5">
        <v>5</v>
      </c>
      <c r="AL404" s="5">
        <v>2</v>
      </c>
      <c r="AM404" s="5">
        <v>911</v>
      </c>
      <c r="AN404" s="5">
        <f t="shared" si="20"/>
        <v>0</v>
      </c>
    </row>
    <row r="405" spans="1:40">
      <c r="A405" s="15">
        <v>21000</v>
      </c>
      <c r="B405" s="1" t="s">
        <v>21</v>
      </c>
      <c r="C405">
        <v>2009</v>
      </c>
      <c r="D405">
        <v>11396</v>
      </c>
      <c r="E405" s="13">
        <v>39486</v>
      </c>
      <c r="F405" s="13"/>
      <c r="G405" s="13"/>
      <c r="H405" s="30">
        <v>17</v>
      </c>
      <c r="I405" s="9">
        <v>4.9055905957167338</v>
      </c>
      <c r="J405" s="15">
        <v>36</v>
      </c>
      <c r="L405" s="7">
        <v>4317074</v>
      </c>
      <c r="M405" s="8">
        <v>73.900000000000006</v>
      </c>
      <c r="N405">
        <v>10.3</v>
      </c>
      <c r="O405" s="9">
        <v>4.9137812804131755</v>
      </c>
      <c r="P405" s="5">
        <v>32157</v>
      </c>
      <c r="Q405" s="10">
        <v>71.2</v>
      </c>
      <c r="R405" s="5">
        <v>101945</v>
      </c>
      <c r="S405" s="27">
        <v>565.87156140760999</v>
      </c>
      <c r="T405" s="5">
        <v>5748</v>
      </c>
      <c r="U405" s="12">
        <v>-1.4448992089172358E-2</v>
      </c>
      <c r="V405" s="5">
        <f t="shared" si="18"/>
        <v>2639.7509053585832</v>
      </c>
      <c r="W405" s="5">
        <f t="shared" si="19"/>
        <v>109.33176315656182</v>
      </c>
      <c r="X405" s="5">
        <v>280000</v>
      </c>
      <c r="Y405" s="5">
        <v>338231.91</v>
      </c>
      <c r="Z405" s="5">
        <v>25.739090000000001</v>
      </c>
      <c r="AA405" s="5">
        <v>365495200</v>
      </c>
      <c r="AB405" s="5">
        <v>441507614.06999999</v>
      </c>
      <c r="AC405" s="5">
        <v>24133.935280000002</v>
      </c>
      <c r="AD405" s="5">
        <v>33</v>
      </c>
      <c r="AE405" s="5">
        <v>8.4999999999999995E-4</v>
      </c>
      <c r="AF405" s="5">
        <v>8</v>
      </c>
      <c r="AG405" s="5">
        <v>2.0000000000000001E-4</v>
      </c>
      <c r="AH405" s="5">
        <v>22</v>
      </c>
      <c r="AI405" s="5">
        <v>3</v>
      </c>
      <c r="AJ405" s="5">
        <v>3</v>
      </c>
      <c r="AK405" s="5">
        <v>3</v>
      </c>
      <c r="AL405" s="5">
        <v>22</v>
      </c>
      <c r="AM405" s="5">
        <v>688</v>
      </c>
      <c r="AN405" s="5">
        <f t="shared" si="20"/>
        <v>0</v>
      </c>
    </row>
    <row r="406" spans="1:40">
      <c r="A406" s="15">
        <v>21000</v>
      </c>
      <c r="B406" s="1" t="s">
        <v>21</v>
      </c>
      <c r="C406">
        <v>2010</v>
      </c>
      <c r="D406">
        <v>12175.2</v>
      </c>
      <c r="E406" s="17">
        <v>39486</v>
      </c>
      <c r="F406" s="17"/>
      <c r="G406" s="17">
        <v>124</v>
      </c>
      <c r="H406" s="30">
        <v>17.7</v>
      </c>
      <c r="I406" s="9">
        <v>4.6927712211682033</v>
      </c>
      <c r="J406" s="15">
        <v>38.6</v>
      </c>
      <c r="L406" s="23">
        <v>4348181</v>
      </c>
      <c r="M406" s="8">
        <v>67.900000000000006</v>
      </c>
      <c r="N406">
        <v>10.199999999999999</v>
      </c>
      <c r="O406" s="9">
        <v>4.6937863522764909</v>
      </c>
      <c r="P406" s="5">
        <v>33141</v>
      </c>
      <c r="Q406" s="10">
        <v>70.3</v>
      </c>
      <c r="R406" s="5">
        <v>103971</v>
      </c>
      <c r="S406" s="27">
        <v>564.46399911546905</v>
      </c>
      <c r="T406" s="5">
        <v>6058.25</v>
      </c>
      <c r="U406" s="12">
        <v>-4.6933552552749412E-2</v>
      </c>
      <c r="V406" s="5">
        <f t="shared" si="18"/>
        <v>2800.0674304956488</v>
      </c>
      <c r="W406" s="5">
        <f t="shared" si="19"/>
        <v>110.11956136352124</v>
      </c>
      <c r="X406" s="5">
        <v>344000</v>
      </c>
      <c r="Y406" s="5">
        <v>408836.07</v>
      </c>
      <c r="Z406" s="5">
        <v>29.376180000000002</v>
      </c>
      <c r="AA406" s="5">
        <v>32648500</v>
      </c>
      <c r="AB406" s="5">
        <v>38801982.560000002</v>
      </c>
      <c r="AC406" s="5">
        <v>1527.74082</v>
      </c>
      <c r="AD406" s="5">
        <v>82</v>
      </c>
      <c r="AE406" s="5">
        <v>1.3500000000000001E-3</v>
      </c>
      <c r="AF406" s="5">
        <v>11</v>
      </c>
      <c r="AG406" s="5">
        <v>2.7E-4</v>
      </c>
      <c r="AH406" s="5">
        <v>18</v>
      </c>
      <c r="AI406" s="5">
        <v>2</v>
      </c>
      <c r="AJ406" s="5">
        <v>7</v>
      </c>
      <c r="AK406" s="5">
        <v>16</v>
      </c>
      <c r="AL406" s="5">
        <v>18</v>
      </c>
      <c r="AM406" s="5">
        <v>553</v>
      </c>
      <c r="AN406" s="5">
        <f t="shared" si="20"/>
        <v>0</v>
      </c>
    </row>
    <row r="407" spans="1:40">
      <c r="A407" s="15">
        <v>21000</v>
      </c>
      <c r="B407" s="1" t="s">
        <v>21</v>
      </c>
      <c r="C407">
        <v>2011</v>
      </c>
      <c r="D407">
        <v>12627.8</v>
      </c>
      <c r="E407" s="13">
        <v>39486</v>
      </c>
      <c r="F407" s="13"/>
      <c r="G407" s="13">
        <v>2</v>
      </c>
      <c r="H407" s="30">
        <v>16</v>
      </c>
      <c r="I407" s="9">
        <v>4.8643980967063021</v>
      </c>
      <c r="J407" s="15">
        <v>39.1</v>
      </c>
      <c r="L407" s="23">
        <v>4369821</v>
      </c>
      <c r="M407" s="8">
        <v>67.599999999999994</v>
      </c>
      <c r="N407">
        <v>9.4</v>
      </c>
      <c r="O407" s="9">
        <v>4.8614851413230484</v>
      </c>
      <c r="P407" s="5">
        <v>34624</v>
      </c>
      <c r="Q407" s="10">
        <v>69.099999999999994</v>
      </c>
      <c r="R407" s="5">
        <v>102578</v>
      </c>
      <c r="S407" s="27">
        <v>561.39259428450703</v>
      </c>
      <c r="T407" s="5">
        <v>6069</v>
      </c>
      <c r="U407" s="12">
        <v>-3.1691376012109446E-3</v>
      </c>
      <c r="V407" s="5">
        <f t="shared" si="18"/>
        <v>2889.7751189350774</v>
      </c>
      <c r="W407" s="5">
        <f t="shared" si="19"/>
        <v>110.66760370764321</v>
      </c>
      <c r="X407" s="5">
        <v>103000</v>
      </c>
      <c r="Y407" s="5">
        <v>118667.33</v>
      </c>
      <c r="Z407" s="5">
        <v>11.583159999999999</v>
      </c>
      <c r="AA407" s="5">
        <v>72278740</v>
      </c>
      <c r="AB407" s="5">
        <v>83273061.909999996</v>
      </c>
      <c r="AC407" s="5">
        <v>4153.2401200000004</v>
      </c>
      <c r="AD407" s="5">
        <v>36</v>
      </c>
      <c r="AE407" s="5">
        <v>1.5399999999999999E-3</v>
      </c>
      <c r="AF407" s="5">
        <v>9</v>
      </c>
      <c r="AG407" s="5">
        <v>9.2000000000000003E-4</v>
      </c>
      <c r="AH407" s="5">
        <v>31</v>
      </c>
      <c r="AI407" s="5">
        <v>28</v>
      </c>
      <c r="AJ407" s="5">
        <v>28</v>
      </c>
      <c r="AK407" s="5">
        <v>31</v>
      </c>
      <c r="AL407" s="5">
        <v>1</v>
      </c>
      <c r="AM407" s="5">
        <v>821</v>
      </c>
      <c r="AN407" s="5">
        <f t="shared" si="20"/>
        <v>0</v>
      </c>
    </row>
    <row r="408" spans="1:40">
      <c r="A408" s="15">
        <v>21000</v>
      </c>
      <c r="B408" s="1" t="s">
        <v>21</v>
      </c>
      <c r="C408">
        <v>2012</v>
      </c>
      <c r="D408">
        <v>13201.7</v>
      </c>
      <c r="E408" s="13">
        <v>39486</v>
      </c>
      <c r="F408" s="13"/>
      <c r="G408" s="13">
        <v>126</v>
      </c>
      <c r="H408" s="30">
        <v>17.899999999999999</v>
      </c>
      <c r="I408" s="9">
        <v>5.0120049087110905</v>
      </c>
      <c r="J408" s="15">
        <v>40</v>
      </c>
      <c r="L408" s="23">
        <v>4386346</v>
      </c>
      <c r="M408" s="8">
        <v>67.3</v>
      </c>
      <c r="N408">
        <v>8.1999999999999993</v>
      </c>
      <c r="O408" s="9">
        <v>5.0050642517064849</v>
      </c>
      <c r="P408" s="5">
        <v>35754</v>
      </c>
      <c r="Q408" s="10">
        <v>68.7</v>
      </c>
      <c r="R408" s="5">
        <v>105274</v>
      </c>
      <c r="S408" s="27">
        <v>661.41660551719394</v>
      </c>
      <c r="T408">
        <v>6106.75</v>
      </c>
      <c r="U408" s="12">
        <v>-0.1540738302185283</v>
      </c>
      <c r="V408" s="5">
        <f t="shared" si="18"/>
        <v>3009.7260909194124</v>
      </c>
      <c r="W408" s="5">
        <f t="shared" si="19"/>
        <v>111.08610646811528</v>
      </c>
      <c r="X408" s="5">
        <v>7000</v>
      </c>
      <c r="Y408" s="5">
        <v>7901.26</v>
      </c>
      <c r="Z408" s="5">
        <v>0.91517000000000004</v>
      </c>
      <c r="AA408" s="5">
        <v>165074699</v>
      </c>
      <c r="AB408" s="5">
        <v>186328249.09999999</v>
      </c>
      <c r="AC408" s="5">
        <v>11487.47975</v>
      </c>
      <c r="AD408" s="5">
        <v>233</v>
      </c>
      <c r="AE408" s="5">
        <v>1.5640000000000001E-2</v>
      </c>
      <c r="AF408" s="5">
        <v>26</v>
      </c>
      <c r="AG408" s="5">
        <v>1.2099999999999999E-3</v>
      </c>
      <c r="AH408" s="5">
        <v>2</v>
      </c>
      <c r="AI408" s="5">
        <v>1</v>
      </c>
      <c r="AJ408" s="5">
        <v>1</v>
      </c>
      <c r="AK408" s="5">
        <v>2</v>
      </c>
      <c r="AL408" s="5">
        <v>1</v>
      </c>
      <c r="AM408" s="5">
        <v>512</v>
      </c>
      <c r="AN408" s="5">
        <f t="shared" si="20"/>
        <v>1</v>
      </c>
    </row>
    <row r="409" spans="1:40">
      <c r="A409" s="15">
        <v>21000</v>
      </c>
      <c r="B409" s="1" t="s">
        <v>21</v>
      </c>
      <c r="C409">
        <v>2013</v>
      </c>
      <c r="D409">
        <v>13489.6</v>
      </c>
      <c r="E409" s="13">
        <v>39486</v>
      </c>
      <c r="F409" s="13"/>
      <c r="G409" s="13">
        <v>239</v>
      </c>
      <c r="H409" s="30">
        <v>22</v>
      </c>
      <c r="I409" s="9">
        <v>5.0216537057856518</v>
      </c>
      <c r="J409" s="15">
        <v>39</v>
      </c>
      <c r="L409" s="23">
        <v>4404659</v>
      </c>
      <c r="M409" s="8">
        <v>68.099999999999994</v>
      </c>
      <c r="N409">
        <v>8</v>
      </c>
      <c r="O409" s="9">
        <v>5.0121827882740284</v>
      </c>
      <c r="P409" s="5">
        <v>35921</v>
      </c>
      <c r="Q409" s="10">
        <v>67.5</v>
      </c>
      <c r="R409" s="5">
        <v>112028</v>
      </c>
      <c r="S409" s="27">
        <v>803.05792917470103</v>
      </c>
      <c r="T409" s="5">
        <v>6090.25</v>
      </c>
      <c r="U409" s="12">
        <v>-0.16940285616045148</v>
      </c>
      <c r="V409" s="5">
        <f t="shared" si="18"/>
        <v>3062.5753321653278</v>
      </c>
      <c r="W409" s="5">
        <f t="shared" si="19"/>
        <v>111.54989110064326</v>
      </c>
      <c r="X409" s="5">
        <v>200500</v>
      </c>
      <c r="Y409" s="5">
        <v>223047.66</v>
      </c>
      <c r="Z409" s="5">
        <v>15.025069999999999</v>
      </c>
      <c r="AA409" s="5">
        <v>15901013</v>
      </c>
      <c r="AB409" s="5">
        <v>17689182.109999999</v>
      </c>
      <c r="AC409" s="5">
        <v>720.09452999999996</v>
      </c>
      <c r="AD409" s="5">
        <v>23</v>
      </c>
      <c r="AE409" s="5">
        <v>8.0000000000000004E-4</v>
      </c>
      <c r="AF409" s="5">
        <v>10</v>
      </c>
      <c r="AG409" s="5">
        <v>2.9E-4</v>
      </c>
      <c r="AH409" s="5">
        <v>7</v>
      </c>
      <c r="AI409" s="5">
        <v>3</v>
      </c>
      <c r="AJ409" s="5">
        <v>2</v>
      </c>
      <c r="AK409" s="5">
        <v>7</v>
      </c>
      <c r="AL409" s="5">
        <v>2</v>
      </c>
      <c r="AM409" s="5">
        <v>431</v>
      </c>
      <c r="AN409" s="5">
        <f t="shared" si="20"/>
        <v>0</v>
      </c>
    </row>
    <row r="410" spans="1:40">
      <c r="A410" s="15">
        <v>21000</v>
      </c>
      <c r="B410" s="1" t="s">
        <v>21</v>
      </c>
      <c r="C410">
        <v>2014</v>
      </c>
      <c r="D410">
        <v>13886.4</v>
      </c>
      <c r="E410" s="13">
        <v>39486</v>
      </c>
      <c r="F410" s="13"/>
      <c r="G410" s="13">
        <v>240</v>
      </c>
      <c r="H410" s="30">
        <v>20</v>
      </c>
      <c r="I410" s="9">
        <v>5.2417468658801303</v>
      </c>
      <c r="J410" s="15">
        <v>40.6</v>
      </c>
      <c r="L410" s="23">
        <v>4414349</v>
      </c>
      <c r="M410" s="8">
        <v>72.8</v>
      </c>
      <c r="N410">
        <v>6.5</v>
      </c>
      <c r="O410" s="9">
        <v>5.2257717105771926</v>
      </c>
      <c r="P410" s="5">
        <v>37585</v>
      </c>
      <c r="Q410" s="10">
        <v>67.599999999999994</v>
      </c>
      <c r="R410" s="5">
        <v>115361</v>
      </c>
      <c r="S410" s="27">
        <v>752.78257446966597</v>
      </c>
      <c r="T410" s="11">
        <v>6178</v>
      </c>
      <c r="U410" s="12">
        <v>-0.15411917818972309</v>
      </c>
      <c r="V410" s="5">
        <f t="shared" si="18"/>
        <v>3145.7413086278407</v>
      </c>
      <c r="W410" s="5">
        <f t="shared" si="19"/>
        <v>111.79529453477181</v>
      </c>
      <c r="X410" s="5">
        <v>237000</v>
      </c>
      <c r="Y410" s="5">
        <v>259443.47</v>
      </c>
      <c r="Z410" s="5">
        <v>14.611470000000001</v>
      </c>
      <c r="AA410" s="5">
        <v>12320576</v>
      </c>
      <c r="AB410" s="5">
        <v>13487312.93</v>
      </c>
      <c r="AC410" s="5">
        <v>543.12563</v>
      </c>
      <c r="AD410" s="5">
        <v>25</v>
      </c>
      <c r="AE410" s="5">
        <v>1.73E-3</v>
      </c>
      <c r="AF410" s="5">
        <v>9</v>
      </c>
      <c r="AG410" s="5">
        <v>2.2000000000000001E-4</v>
      </c>
      <c r="AH410" s="5">
        <v>12</v>
      </c>
      <c r="AI410" s="5">
        <v>2</v>
      </c>
      <c r="AJ410" s="5">
        <v>1</v>
      </c>
      <c r="AK410" s="5">
        <v>8</v>
      </c>
      <c r="AL410" s="5">
        <v>12</v>
      </c>
      <c r="AM410" s="5">
        <v>388</v>
      </c>
      <c r="AN410" s="5">
        <f t="shared" si="20"/>
        <v>0</v>
      </c>
    </row>
    <row r="411" spans="1:40">
      <c r="A411" s="15">
        <v>21000</v>
      </c>
      <c r="B411" s="1" t="s">
        <v>21</v>
      </c>
      <c r="C411">
        <v>2015</v>
      </c>
      <c r="D411">
        <v>14024.9</v>
      </c>
      <c r="E411" s="13">
        <v>39486</v>
      </c>
      <c r="F411" s="13"/>
      <c r="G411" s="13">
        <v>244</v>
      </c>
      <c r="H411" s="30">
        <v>19.5</v>
      </c>
      <c r="I411" s="9">
        <v>5.3747358121000994</v>
      </c>
      <c r="J411" s="15">
        <v>43.9</v>
      </c>
      <c r="L411" s="23">
        <v>4425976</v>
      </c>
      <c r="M411" s="8">
        <v>75.8</v>
      </c>
      <c r="N411">
        <v>5.3</v>
      </c>
      <c r="O411" s="9">
        <v>5.355967782911029</v>
      </c>
      <c r="P411" s="5">
        <v>39199</v>
      </c>
      <c r="Q411" s="10">
        <v>67.900000000000006</v>
      </c>
      <c r="R411" s="5">
        <v>116610</v>
      </c>
      <c r="S411" s="27">
        <v>863.94010217554103</v>
      </c>
      <c r="T411" s="11">
        <v>6172</v>
      </c>
      <c r="U411" s="12">
        <v>-6.5611039722659886E-2</v>
      </c>
      <c r="V411" s="5">
        <f t="shared" si="18"/>
        <v>3168.7700068866166</v>
      </c>
      <c r="W411" s="5">
        <f t="shared" si="19"/>
        <v>112.08975333029429</v>
      </c>
      <c r="X411" s="5">
        <v>102000</v>
      </c>
      <c r="Y411" s="5">
        <v>111526.84</v>
      </c>
      <c r="Z411" s="5">
        <v>5.0335599999999996</v>
      </c>
      <c r="AA411" s="5">
        <v>17231689</v>
      </c>
      <c r="AB411" s="5">
        <v>18841135.199999999</v>
      </c>
      <c r="AC411" s="5">
        <v>744.87942999999996</v>
      </c>
      <c r="AD411" s="5">
        <v>31</v>
      </c>
      <c r="AE411" s="5">
        <v>1.58E-3</v>
      </c>
      <c r="AF411" s="5">
        <v>22</v>
      </c>
      <c r="AG411" s="5">
        <v>8.8999999999999995E-4</v>
      </c>
      <c r="AH411" s="5">
        <v>18</v>
      </c>
      <c r="AI411" s="5">
        <v>17</v>
      </c>
      <c r="AJ411" s="5">
        <v>1</v>
      </c>
      <c r="AK411" s="5">
        <v>18</v>
      </c>
      <c r="AL411" s="5">
        <v>9</v>
      </c>
      <c r="AM411" s="5">
        <v>625</v>
      </c>
      <c r="AN411" s="5">
        <f t="shared" si="20"/>
        <v>1</v>
      </c>
    </row>
    <row r="412" spans="1:40">
      <c r="A412" s="15">
        <v>21000</v>
      </c>
      <c r="B412" s="1" t="s">
        <v>21</v>
      </c>
      <c r="C412">
        <v>2016</v>
      </c>
      <c r="D412">
        <v>14248.7</v>
      </c>
      <c r="E412" s="13">
        <v>39486</v>
      </c>
      <c r="F412" s="13"/>
      <c r="G412" s="13">
        <v>277</v>
      </c>
      <c r="H412" s="30">
        <v>15.2</v>
      </c>
      <c r="I412" s="9">
        <v>5.0922682863220174</v>
      </c>
      <c r="J412" s="15">
        <v>45.5</v>
      </c>
      <c r="L412" s="23">
        <v>4438182</v>
      </c>
      <c r="M412" s="8">
        <v>76.7</v>
      </c>
      <c r="N412">
        <v>5.0999999999999996</v>
      </c>
      <c r="O412" s="9">
        <v>5.0644679448849077</v>
      </c>
      <c r="P412" s="5">
        <v>39754</v>
      </c>
      <c r="Q412" s="10">
        <v>67.900000000000006</v>
      </c>
      <c r="R412" s="5">
        <v>117806</v>
      </c>
      <c r="S412" s="27">
        <v>1014.48520568153</v>
      </c>
      <c r="T412" s="11">
        <v>6660.75</v>
      </c>
      <c r="U412" s="12">
        <v>-1.217660872508175E-2</v>
      </c>
      <c r="V412" s="5">
        <f t="shared" si="18"/>
        <v>3210.4812285751241</v>
      </c>
      <c r="W412" s="5">
        <f t="shared" si="19"/>
        <v>112.39887555082814</v>
      </c>
      <c r="X412" s="5">
        <v>58680</v>
      </c>
      <c r="Y412" s="5">
        <v>62229.31</v>
      </c>
      <c r="Z412" s="5">
        <v>1.69882</v>
      </c>
      <c r="AA412" s="5">
        <v>19548589</v>
      </c>
      <c r="AB412" s="5">
        <v>20731012.809999999</v>
      </c>
      <c r="AC412" s="5">
        <v>666.88859000000002</v>
      </c>
      <c r="AD412" s="5">
        <v>30</v>
      </c>
      <c r="AE412" s="5">
        <v>1.1000000000000001E-3</v>
      </c>
      <c r="AF412" s="5">
        <v>3</v>
      </c>
      <c r="AG412" s="5">
        <v>1.2E-4</v>
      </c>
      <c r="AH412" s="5">
        <v>18</v>
      </c>
      <c r="AI412" s="5">
        <v>1</v>
      </c>
      <c r="AJ412" s="5">
        <v>1</v>
      </c>
      <c r="AK412" s="5">
        <v>18</v>
      </c>
      <c r="AL412" s="5">
        <v>1</v>
      </c>
      <c r="AM412" s="5">
        <v>459</v>
      </c>
      <c r="AN412" s="5">
        <f t="shared" si="20"/>
        <v>0</v>
      </c>
    </row>
    <row r="413" spans="1:40">
      <c r="A413" s="15">
        <v>21000</v>
      </c>
      <c r="B413" s="1" t="s">
        <v>21</v>
      </c>
      <c r="C413">
        <v>2017</v>
      </c>
      <c r="D413">
        <v>14700.3</v>
      </c>
      <c r="E413" s="13">
        <v>39486</v>
      </c>
      <c r="F413" s="13"/>
      <c r="G413" s="13">
        <v>264</v>
      </c>
      <c r="H413" s="30">
        <v>14.4</v>
      </c>
      <c r="I413" s="9">
        <v>5.2351838899985461</v>
      </c>
      <c r="J413" s="15">
        <v>46.1</v>
      </c>
      <c r="L413" s="23">
        <v>4452268</v>
      </c>
      <c r="M413" s="8">
        <v>77.400000000000006</v>
      </c>
      <c r="N413">
        <v>4.9000000000000004</v>
      </c>
      <c r="O413" s="9">
        <v>5.2530267903712788</v>
      </c>
      <c r="P413" s="5">
        <v>40904</v>
      </c>
      <c r="Q413" s="10">
        <v>70.099999999999994</v>
      </c>
      <c r="R413" s="5">
        <v>115652</v>
      </c>
      <c r="S413" s="27">
        <v>997.24848736170998</v>
      </c>
      <c r="T413" s="11">
        <v>7539</v>
      </c>
      <c r="U413" s="5"/>
      <c r="V413" s="5">
        <f t="shared" si="18"/>
        <v>3301.7554199342894</v>
      </c>
      <c r="W413" s="5">
        <f t="shared" si="19"/>
        <v>112.7556095831434</v>
      </c>
      <c r="X413" s="5">
        <v>2000</v>
      </c>
      <c r="Y413" s="5">
        <v>2077.96</v>
      </c>
      <c r="Z413" s="5">
        <v>6.4670000000000005E-2</v>
      </c>
      <c r="AA413" s="5">
        <v>28104350</v>
      </c>
      <c r="AB413" s="5">
        <v>29199698.420000002</v>
      </c>
      <c r="AC413" s="5">
        <v>1518.59085</v>
      </c>
      <c r="AD413" s="5">
        <v>12</v>
      </c>
      <c r="AE413" s="5">
        <v>7.2999999999999996E-4</v>
      </c>
      <c r="AF413" s="5">
        <v>1</v>
      </c>
      <c r="AG413" s="5">
        <v>1.2E-4</v>
      </c>
      <c r="AH413" s="5">
        <v>2</v>
      </c>
      <c r="AI413" s="5">
        <v>2</v>
      </c>
      <c r="AJ413" s="5">
        <v>1</v>
      </c>
      <c r="AK413" s="5">
        <v>2</v>
      </c>
      <c r="AL413" s="5">
        <v>1</v>
      </c>
      <c r="AM413" s="5">
        <v>494</v>
      </c>
      <c r="AN413" s="5">
        <f t="shared" si="20"/>
        <v>0</v>
      </c>
    </row>
    <row r="414" spans="1:40">
      <c r="A414" s="15">
        <v>21000</v>
      </c>
      <c r="B414" s="1" t="s">
        <v>21</v>
      </c>
      <c r="C414">
        <v>2018</v>
      </c>
      <c r="D414">
        <v>15423.3</v>
      </c>
      <c r="E414" s="13">
        <v>39486</v>
      </c>
      <c r="F414" s="13"/>
      <c r="G414" s="13">
        <v>375</v>
      </c>
      <c r="H414" s="30">
        <v>15.7</v>
      </c>
      <c r="I414" s="9">
        <v>5.4512256686265159</v>
      </c>
      <c r="J414" s="15">
        <v>46.9</v>
      </c>
      <c r="L414" s="23">
        <v>4461153</v>
      </c>
      <c r="M414" s="8">
        <v>78</v>
      </c>
      <c r="N414">
        <v>4.3</v>
      </c>
      <c r="O414" s="5"/>
      <c r="P414" s="5">
        <v>42338</v>
      </c>
      <c r="Q414" s="10">
        <v>69.8</v>
      </c>
      <c r="R414" s="5">
        <v>116519</v>
      </c>
      <c r="S414" s="27">
        <v>1159.44590793681</v>
      </c>
      <c r="T414" s="11">
        <v>8320.5</v>
      </c>
      <c r="U414" s="5"/>
      <c r="V414" s="5">
        <f t="shared" si="18"/>
        <v>3457.2452457918389</v>
      </c>
      <c r="W414" s="5">
        <f t="shared" si="19"/>
        <v>112.98062604467407</v>
      </c>
      <c r="X414" s="5">
        <v>26940</v>
      </c>
      <c r="Y414" s="5">
        <v>27803.360000000001</v>
      </c>
      <c r="Z414" s="5">
        <v>0.93111999999999995</v>
      </c>
      <c r="AA414" s="5">
        <v>30164550</v>
      </c>
      <c r="AB414" s="5">
        <v>31131264</v>
      </c>
      <c r="AC414" s="5">
        <v>1145.0672300000001</v>
      </c>
      <c r="AD414" s="5">
        <v>18</v>
      </c>
      <c r="AE414" s="5">
        <v>3.4000000000000002E-4</v>
      </c>
      <c r="AF414" s="5">
        <v>10</v>
      </c>
      <c r="AG414" s="5">
        <v>5.4000000000000001E-4</v>
      </c>
      <c r="AH414" s="5">
        <v>17</v>
      </c>
      <c r="AI414" s="5">
        <v>17</v>
      </c>
      <c r="AJ414" s="5">
        <v>1</v>
      </c>
      <c r="AK414" s="5">
        <v>17</v>
      </c>
      <c r="AL414" s="5">
        <v>2</v>
      </c>
      <c r="AM414" s="5">
        <v>539</v>
      </c>
      <c r="AN414" s="5">
        <f t="shared" si="20"/>
        <v>0</v>
      </c>
    </row>
    <row r="415" spans="1:40">
      <c r="A415" s="15">
        <v>21000</v>
      </c>
      <c r="B415" s="1" t="s">
        <v>21</v>
      </c>
      <c r="C415">
        <v>2019</v>
      </c>
      <c r="D415">
        <v>16252.2</v>
      </c>
      <c r="E415" s="13">
        <v>39486</v>
      </c>
      <c r="F415" s="42"/>
      <c r="G415" s="13">
        <v>49</v>
      </c>
      <c r="H415" s="30">
        <v>13.6</v>
      </c>
      <c r="I415" s="13"/>
      <c r="J415" s="15">
        <v>45.9</v>
      </c>
      <c r="L415" s="23">
        <v>4467673</v>
      </c>
      <c r="M415" s="8">
        <v>80.3</v>
      </c>
      <c r="N415">
        <v>4.3</v>
      </c>
      <c r="O415" s="5"/>
      <c r="P415" s="5">
        <v>43770</v>
      </c>
      <c r="Q415" s="10">
        <v>69.5</v>
      </c>
      <c r="R415" s="5">
        <v>117176</v>
      </c>
      <c r="S415" s="27">
        <v>1055.2972136183801</v>
      </c>
      <c r="T415" s="11">
        <v>8096.25</v>
      </c>
      <c r="U415" s="5"/>
      <c r="V415" s="5">
        <f t="shared" si="18"/>
        <v>3637.7326630664334</v>
      </c>
      <c r="W415" s="5">
        <f t="shared" si="19"/>
        <v>113.14574786000101</v>
      </c>
      <c r="X415" s="5">
        <v>1101720</v>
      </c>
      <c r="Y415" s="5">
        <v>1101720</v>
      </c>
      <c r="Z415" s="5">
        <v>134.82387</v>
      </c>
      <c r="AA415" s="5">
        <v>13326800</v>
      </c>
      <c r="AB415" s="5">
        <v>13326800</v>
      </c>
      <c r="AC415" s="5">
        <v>646.68921999999998</v>
      </c>
      <c r="AD415" s="5">
        <v>4</v>
      </c>
      <c r="AE415" s="5">
        <v>2.1000000000000001E-4</v>
      </c>
      <c r="AF415" s="5">
        <v>13</v>
      </c>
      <c r="AG415" s="5">
        <v>5.8E-4</v>
      </c>
      <c r="AH415" s="5">
        <v>31</v>
      </c>
      <c r="AI415" s="5">
        <v>23</v>
      </c>
      <c r="AJ415" s="5">
        <v>1</v>
      </c>
      <c r="AK415" s="5">
        <v>31</v>
      </c>
      <c r="AL415" s="5">
        <v>31</v>
      </c>
      <c r="AM415" s="5">
        <v>569</v>
      </c>
      <c r="AN415" s="5">
        <f t="shared" si="20"/>
        <v>0</v>
      </c>
    </row>
    <row r="416" spans="1:40">
      <c r="A416" s="15">
        <v>22000</v>
      </c>
      <c r="B416" s="1" t="s">
        <v>22</v>
      </c>
      <c r="C416">
        <v>1997</v>
      </c>
      <c r="D416">
        <v>8973.9</v>
      </c>
      <c r="E416" s="13">
        <v>43204</v>
      </c>
      <c r="F416" s="42">
        <v>29.720700000000001</v>
      </c>
      <c r="G416" s="13"/>
      <c r="H416" s="30">
        <v>16.3</v>
      </c>
      <c r="I416" s="9">
        <v>5.9057324116606367</v>
      </c>
      <c r="J416" s="15">
        <v>21.2</v>
      </c>
      <c r="K416">
        <v>16.2</v>
      </c>
      <c r="L416" s="33">
        <v>4421071</v>
      </c>
      <c r="M416" s="8">
        <v>117.6</v>
      </c>
      <c r="N416">
        <v>6</v>
      </c>
      <c r="O416" s="9">
        <v>5.9089938534986528</v>
      </c>
      <c r="P416" s="5">
        <v>21352</v>
      </c>
      <c r="Q416" s="8">
        <v>66.400000000000006</v>
      </c>
      <c r="R416" s="5">
        <v>102339</v>
      </c>
      <c r="S416" s="27">
        <v>1296.2834020575201</v>
      </c>
      <c r="T416" s="5"/>
      <c r="U416" s="5"/>
      <c r="V416" s="5">
        <f t="shared" si="18"/>
        <v>2029.8022809405234</v>
      </c>
      <c r="W416" s="5">
        <f t="shared" si="19"/>
        <v>102.3301314693084</v>
      </c>
      <c r="X416" s="5">
        <v>0</v>
      </c>
      <c r="Y416" s="5">
        <v>0</v>
      </c>
      <c r="Z416" s="5">
        <v>0</v>
      </c>
      <c r="AA416" s="5">
        <v>49841499.960000001</v>
      </c>
      <c r="AB416" s="5">
        <v>80477558.099999994</v>
      </c>
      <c r="AC416" s="5">
        <v>1185.63472</v>
      </c>
      <c r="AD416" s="5">
        <v>92.99</v>
      </c>
      <c r="AE416" s="5">
        <v>1.2700000000000001E-3</v>
      </c>
      <c r="AF416" s="5">
        <v>5.98</v>
      </c>
      <c r="AG416" s="5">
        <v>1.4999999999999999E-4</v>
      </c>
      <c r="AH416" s="5">
        <v>20</v>
      </c>
      <c r="AI416" s="5">
        <v>3</v>
      </c>
      <c r="AJ416" s="5">
        <v>3</v>
      </c>
      <c r="AK416" s="5">
        <v>20</v>
      </c>
      <c r="AL416" s="5">
        <v>0</v>
      </c>
      <c r="AM416" s="5">
        <v>270</v>
      </c>
      <c r="AN416" s="5">
        <f t="shared" si="20"/>
        <v>0</v>
      </c>
    </row>
    <row r="417" spans="1:40">
      <c r="A417" s="15">
        <v>22000</v>
      </c>
      <c r="B417" s="1" t="s">
        <v>22</v>
      </c>
      <c r="C417">
        <v>1998</v>
      </c>
      <c r="D417">
        <v>9401.1</v>
      </c>
      <c r="E417" s="13">
        <v>43204</v>
      </c>
      <c r="F417" s="42">
        <v>51.735950000000003</v>
      </c>
      <c r="G417" s="13"/>
      <c r="H417" s="30">
        <v>19.100000000000001</v>
      </c>
      <c r="I417" s="9">
        <v>5.8626199974957478</v>
      </c>
      <c r="J417" s="15">
        <v>22.3</v>
      </c>
      <c r="L417" s="33">
        <v>4440344</v>
      </c>
      <c r="M417" s="8">
        <v>127.6</v>
      </c>
      <c r="N417">
        <v>5.7</v>
      </c>
      <c r="O417" s="9">
        <v>5.8647591744805583</v>
      </c>
      <c r="P417" s="5">
        <v>22283</v>
      </c>
      <c r="Q417" s="8">
        <v>66.599999999999994</v>
      </c>
      <c r="R417" s="5">
        <v>107140</v>
      </c>
      <c r="S417" s="27">
        <v>1314.9728264437799</v>
      </c>
      <c r="T417" s="5"/>
      <c r="U417" s="5"/>
      <c r="V417" s="5">
        <f t="shared" si="18"/>
        <v>2117.2008294852831</v>
      </c>
      <c r="W417" s="5">
        <f t="shared" si="19"/>
        <v>102.77622442366447</v>
      </c>
      <c r="X417" s="5">
        <v>230399949.97</v>
      </c>
      <c r="Y417" s="5">
        <v>366313984.72000003</v>
      </c>
      <c r="Z417" s="5">
        <v>9021.3104199999998</v>
      </c>
      <c r="AA417" s="5">
        <v>136588300.08000001</v>
      </c>
      <c r="AB417" s="5">
        <v>217162393.06999999</v>
      </c>
      <c r="AC417" s="5">
        <v>5989.8050000000003</v>
      </c>
      <c r="AD417" s="5">
        <v>84.04</v>
      </c>
      <c r="AE417" s="5">
        <v>1.8699999999999999E-3</v>
      </c>
      <c r="AF417" s="5">
        <v>27.02</v>
      </c>
      <c r="AG417" s="5">
        <v>2.9999999999999997E-4</v>
      </c>
      <c r="AH417" s="5">
        <v>31</v>
      </c>
      <c r="AI417" s="5">
        <v>31</v>
      </c>
      <c r="AJ417" s="5">
        <v>3</v>
      </c>
      <c r="AK417" s="5">
        <v>3</v>
      </c>
      <c r="AL417" s="5">
        <v>31</v>
      </c>
      <c r="AM417" s="5">
        <v>385</v>
      </c>
      <c r="AN417" s="5">
        <f t="shared" si="20"/>
        <v>1</v>
      </c>
    </row>
    <row r="418" spans="1:40">
      <c r="A418" s="15">
        <v>22000</v>
      </c>
      <c r="B418" s="1" t="s">
        <v>22</v>
      </c>
      <c r="C418">
        <v>1999</v>
      </c>
      <c r="D418">
        <v>9834.5</v>
      </c>
      <c r="E418" s="13">
        <v>43204</v>
      </c>
      <c r="F418" s="42">
        <v>40.28199</v>
      </c>
      <c r="G418" s="13"/>
      <c r="H418" s="30">
        <v>19.2</v>
      </c>
      <c r="I418" s="9">
        <v>5.5657188876660184</v>
      </c>
      <c r="J418" s="15">
        <v>23.8</v>
      </c>
      <c r="L418" s="33">
        <v>4460811</v>
      </c>
      <c r="M418" s="5">
        <v>128.1</v>
      </c>
      <c r="N418">
        <v>5.0999999999999996</v>
      </c>
      <c r="O418" s="9">
        <v>5.566256160339571</v>
      </c>
      <c r="P418" s="5">
        <v>22731</v>
      </c>
      <c r="Q418" s="8">
        <v>66.8</v>
      </c>
      <c r="R418" s="5">
        <v>110093</v>
      </c>
      <c r="S418" s="27">
        <v>1401.9096235300999</v>
      </c>
      <c r="T418" s="5"/>
      <c r="U418" s="5"/>
      <c r="V418" s="5">
        <f t="shared" si="18"/>
        <v>2204.6439537563906</v>
      </c>
      <c r="W418" s="5">
        <f t="shared" si="19"/>
        <v>103.24995370799</v>
      </c>
      <c r="X418" s="5">
        <v>0</v>
      </c>
      <c r="Y418" s="5">
        <v>0</v>
      </c>
      <c r="Z418" s="5">
        <v>0</v>
      </c>
      <c r="AA418" s="5">
        <v>32992250</v>
      </c>
      <c r="AB418" s="5">
        <v>51321065.219999999</v>
      </c>
      <c r="AC418" s="5">
        <v>1377.17949</v>
      </c>
      <c r="AD418" s="5">
        <v>171</v>
      </c>
      <c r="AE418" s="5">
        <v>2.6199999999999999E-3</v>
      </c>
      <c r="AF418" s="5">
        <v>14</v>
      </c>
      <c r="AG418" s="5">
        <v>1.6000000000000001E-4</v>
      </c>
      <c r="AH418" s="5">
        <v>11</v>
      </c>
      <c r="AI418" s="5">
        <v>1</v>
      </c>
      <c r="AJ418" s="5">
        <v>1</v>
      </c>
      <c r="AK418" s="5">
        <v>11</v>
      </c>
      <c r="AL418" s="5">
        <v>0</v>
      </c>
      <c r="AM418" s="5">
        <v>296</v>
      </c>
      <c r="AN418" s="5">
        <f t="shared" si="20"/>
        <v>0</v>
      </c>
    </row>
    <row r="419" spans="1:40">
      <c r="A419" s="15">
        <v>22000</v>
      </c>
      <c r="B419" s="1" t="s">
        <v>22</v>
      </c>
      <c r="C419">
        <v>2000</v>
      </c>
      <c r="D419">
        <v>10230.6</v>
      </c>
      <c r="E419" s="13">
        <v>43204</v>
      </c>
      <c r="F419" s="42">
        <v>50.393259999999998</v>
      </c>
      <c r="G419" s="13"/>
      <c r="H419" s="30">
        <v>17.2</v>
      </c>
      <c r="I419" s="9">
        <v>5.7657220080250511</v>
      </c>
      <c r="J419" s="15">
        <v>25</v>
      </c>
      <c r="L419" s="7">
        <v>4469035</v>
      </c>
      <c r="M419" s="8">
        <v>128.9</v>
      </c>
      <c r="N419">
        <v>5.3</v>
      </c>
      <c r="O419" s="9">
        <v>5.7698783397679625</v>
      </c>
      <c r="P419" s="5">
        <v>23943</v>
      </c>
      <c r="Q419" s="8">
        <v>68.099999999999994</v>
      </c>
      <c r="R419" s="5">
        <v>111210</v>
      </c>
      <c r="S419" s="27">
        <v>1164.50044488191</v>
      </c>
      <c r="T419" s="5"/>
      <c r="U419" s="12">
        <v>-7.5014722231077927E-2</v>
      </c>
      <c r="V419" s="5">
        <f t="shared" si="18"/>
        <v>2289.2190372194445</v>
      </c>
      <c r="W419" s="5">
        <f t="shared" si="19"/>
        <v>103.44030645310619</v>
      </c>
      <c r="X419" s="5">
        <v>350447000</v>
      </c>
      <c r="Y419" s="5">
        <v>527409468.74000001</v>
      </c>
      <c r="Z419" s="5">
        <v>10825.57094</v>
      </c>
      <c r="AA419" s="5">
        <v>243978850</v>
      </c>
      <c r="AB419" s="5">
        <v>367178932.88999999</v>
      </c>
      <c r="AC419" s="5">
        <v>2108.7732999999998</v>
      </c>
      <c r="AD419" s="5">
        <v>64</v>
      </c>
      <c r="AE419" s="5">
        <v>8.4000000000000003E-4</v>
      </c>
      <c r="AF419" s="5">
        <v>21</v>
      </c>
      <c r="AG419" s="5">
        <v>1.3999999999999999E-4</v>
      </c>
      <c r="AH419" s="5">
        <v>31</v>
      </c>
      <c r="AI419" s="5">
        <v>9</v>
      </c>
      <c r="AJ419" s="5">
        <v>2</v>
      </c>
      <c r="AK419" s="5">
        <v>3</v>
      </c>
      <c r="AL419" s="5">
        <v>31</v>
      </c>
      <c r="AM419" s="5">
        <v>415</v>
      </c>
      <c r="AN419" s="5">
        <f t="shared" si="20"/>
        <v>1</v>
      </c>
    </row>
    <row r="420" spans="1:40">
      <c r="A420" s="15">
        <v>22000</v>
      </c>
      <c r="B420" s="1" t="s">
        <v>22</v>
      </c>
      <c r="C420">
        <v>2001</v>
      </c>
      <c r="D420">
        <v>10856.9</v>
      </c>
      <c r="E420" s="13">
        <v>43204</v>
      </c>
      <c r="F420" s="42">
        <v>41.411839999999998</v>
      </c>
      <c r="G420" s="13"/>
      <c r="H420" s="30">
        <v>16.2</v>
      </c>
      <c r="I420" s="9">
        <v>5.6759038097144527</v>
      </c>
      <c r="J420" s="15">
        <v>25.8</v>
      </c>
      <c r="L420" s="7">
        <v>4477875</v>
      </c>
      <c r="M420" s="8">
        <v>124.6</v>
      </c>
      <c r="N420">
        <v>5.7</v>
      </c>
      <c r="O420" s="9">
        <v>5.6772561673628603</v>
      </c>
      <c r="P420" s="5">
        <v>25561</v>
      </c>
      <c r="Q420" s="8">
        <v>67.099999999999994</v>
      </c>
      <c r="R420" s="5">
        <v>109958</v>
      </c>
      <c r="S420" s="27">
        <v>1286.47792761561</v>
      </c>
      <c r="T420" s="5"/>
      <c r="U420" s="12">
        <v>-8.5448553374223191E-2</v>
      </c>
      <c r="V420" s="5">
        <f t="shared" si="18"/>
        <v>2424.5652234597883</v>
      </c>
      <c r="W420" s="5">
        <f t="shared" si="19"/>
        <v>103.6449171373021</v>
      </c>
      <c r="X420" s="5">
        <v>900000</v>
      </c>
      <c r="Y420" s="5">
        <v>1316990.6000000001</v>
      </c>
      <c r="Z420" s="5">
        <v>97.158140000000003</v>
      </c>
      <c r="AA420" s="5">
        <v>39318500</v>
      </c>
      <c r="AB420" s="5">
        <v>57535660.219999999</v>
      </c>
      <c r="AC420" s="5">
        <v>855.81095000000005</v>
      </c>
      <c r="AD420" s="5">
        <v>19</v>
      </c>
      <c r="AE420" s="5">
        <v>2.9999999999999997E-4</v>
      </c>
      <c r="AF420" s="5">
        <v>4</v>
      </c>
      <c r="AG420" s="5">
        <v>6.0000000000000002E-5</v>
      </c>
      <c r="AH420" s="5">
        <v>23</v>
      </c>
      <c r="AI420" s="5">
        <v>1</v>
      </c>
      <c r="AJ420" s="5">
        <v>1</v>
      </c>
      <c r="AK420" s="5">
        <v>23</v>
      </c>
      <c r="AL420" s="5">
        <v>1</v>
      </c>
      <c r="AM420" s="5">
        <v>385</v>
      </c>
      <c r="AN420" s="5">
        <f t="shared" si="20"/>
        <v>0</v>
      </c>
    </row>
    <row r="421" spans="1:40">
      <c r="A421" s="15">
        <v>22000</v>
      </c>
      <c r="B421" s="1" t="s">
        <v>22</v>
      </c>
      <c r="C421">
        <v>2002</v>
      </c>
      <c r="D421">
        <v>11140.3</v>
      </c>
      <c r="E421" s="13">
        <v>43204</v>
      </c>
      <c r="F421" s="42">
        <v>48.053440000000002</v>
      </c>
      <c r="G421" s="13"/>
      <c r="H421" s="30">
        <v>17.5</v>
      </c>
      <c r="I421" s="9">
        <v>5.5354743317590911</v>
      </c>
      <c r="J421" s="15">
        <v>27.3</v>
      </c>
      <c r="L421" s="7">
        <v>4497267</v>
      </c>
      <c r="M421" s="8">
        <v>119</v>
      </c>
      <c r="N421">
        <v>6.1</v>
      </c>
      <c r="O421" s="9">
        <v>5.5376596563047782</v>
      </c>
      <c r="P421" s="5">
        <v>26171</v>
      </c>
      <c r="Q421" s="8">
        <v>67.400000000000006</v>
      </c>
      <c r="R421" s="5">
        <v>109589</v>
      </c>
      <c r="S421" s="27">
        <v>1500.8557505758299</v>
      </c>
      <c r="T421" s="5"/>
      <c r="U421" s="12">
        <v>-0.12508592899078452</v>
      </c>
      <c r="V421" s="5">
        <f t="shared" si="18"/>
        <v>2477.1266638160464</v>
      </c>
      <c r="W421" s="5">
        <f t="shared" si="19"/>
        <v>104.09376446625312</v>
      </c>
      <c r="X421" s="5">
        <v>171700000</v>
      </c>
      <c r="Y421" s="5">
        <v>247341992.44999999</v>
      </c>
      <c r="Z421" s="5">
        <v>4228.9254099999998</v>
      </c>
      <c r="AA421" s="5">
        <v>660329250</v>
      </c>
      <c r="AB421" s="5">
        <v>951235599.13999999</v>
      </c>
      <c r="AC421" s="5">
        <v>16617.614020000001</v>
      </c>
      <c r="AD421" s="5">
        <v>24</v>
      </c>
      <c r="AE421" s="5">
        <v>5.9999999999999995E-4</v>
      </c>
      <c r="AF421" s="5">
        <v>8</v>
      </c>
      <c r="AG421" s="5">
        <v>3.1E-4</v>
      </c>
      <c r="AH421" s="5">
        <v>3</v>
      </c>
      <c r="AI421" s="5">
        <v>1</v>
      </c>
      <c r="AJ421" s="5">
        <v>2</v>
      </c>
      <c r="AK421" s="5">
        <v>3</v>
      </c>
      <c r="AL421" s="5">
        <v>2</v>
      </c>
      <c r="AM421" s="5">
        <v>385</v>
      </c>
      <c r="AN421" s="5">
        <f t="shared" si="20"/>
        <v>0</v>
      </c>
    </row>
    <row r="422" spans="1:40">
      <c r="A422" s="15">
        <v>22000</v>
      </c>
      <c r="B422" s="1" t="s">
        <v>22</v>
      </c>
      <c r="C422">
        <v>2003</v>
      </c>
      <c r="D422">
        <v>11402.4</v>
      </c>
      <c r="E422" s="13">
        <v>43204</v>
      </c>
      <c r="F422" s="42">
        <v>34.151780000000002</v>
      </c>
      <c r="G422" s="13"/>
      <c r="H422" s="30">
        <v>17</v>
      </c>
      <c r="I422" s="9">
        <v>5.7012260527313599</v>
      </c>
      <c r="J422" s="15">
        <v>29.2</v>
      </c>
      <c r="L422" s="7">
        <v>4521042</v>
      </c>
      <c r="M422" s="8">
        <v>119</v>
      </c>
      <c r="N422">
        <v>6.4</v>
      </c>
      <c r="O422" s="9">
        <v>5.7019743124262545</v>
      </c>
      <c r="P422" s="5">
        <v>26793</v>
      </c>
      <c r="Q422" s="8">
        <v>67.5</v>
      </c>
      <c r="R422" s="5">
        <v>110017</v>
      </c>
      <c r="S422" s="27">
        <v>1721.6504910404101</v>
      </c>
      <c r="T422" s="5"/>
      <c r="U422" s="12">
        <v>-0.16645160393938463</v>
      </c>
      <c r="V422" s="5">
        <f t="shared" si="18"/>
        <v>2522.0734512088143</v>
      </c>
      <c r="W422" s="5">
        <f t="shared" si="19"/>
        <v>104.64406073511712</v>
      </c>
      <c r="X422" s="5">
        <v>0</v>
      </c>
      <c r="Y422" s="5">
        <v>0</v>
      </c>
      <c r="Z422" s="5">
        <v>0</v>
      </c>
      <c r="AA422" s="5">
        <v>51383250</v>
      </c>
      <c r="AB422" s="5">
        <v>72370649.530000001</v>
      </c>
      <c r="AC422" s="5">
        <v>1263.5851</v>
      </c>
      <c r="AD422" s="5">
        <v>15</v>
      </c>
      <c r="AE422" s="5">
        <v>5.1999999999999995E-4</v>
      </c>
      <c r="AF422" s="5">
        <v>1</v>
      </c>
      <c r="AG422" s="5">
        <v>1.0000000000000001E-5</v>
      </c>
      <c r="AH422" s="5">
        <v>4</v>
      </c>
      <c r="AI422" s="5">
        <v>1</v>
      </c>
      <c r="AJ422" s="5">
        <v>1</v>
      </c>
      <c r="AK422" s="5">
        <v>4</v>
      </c>
      <c r="AL422" s="5">
        <v>0</v>
      </c>
      <c r="AM422" s="5">
        <v>246</v>
      </c>
      <c r="AN422" s="5">
        <f t="shared" si="20"/>
        <v>0</v>
      </c>
    </row>
    <row r="423" spans="1:40">
      <c r="A423" s="15">
        <v>22000</v>
      </c>
      <c r="B423" s="1" t="s">
        <v>22</v>
      </c>
      <c r="C423">
        <v>2004</v>
      </c>
      <c r="D423">
        <v>11895.4</v>
      </c>
      <c r="E423" s="13">
        <v>43204</v>
      </c>
      <c r="F423" s="42">
        <v>37.627000000000002</v>
      </c>
      <c r="G423" s="13"/>
      <c r="H423" s="30">
        <v>16.8</v>
      </c>
      <c r="I423" s="9">
        <v>5.7132854234147485</v>
      </c>
      <c r="J423" s="15">
        <v>31.1</v>
      </c>
      <c r="L423" s="7">
        <v>4552238</v>
      </c>
      <c r="M423" s="8">
        <v>116.4</v>
      </c>
      <c r="N423">
        <v>5.9</v>
      </c>
      <c r="O423" s="9">
        <v>5.7121114548436474</v>
      </c>
      <c r="P423" s="5">
        <v>27744</v>
      </c>
      <c r="Q423" s="8">
        <v>70.599999999999994</v>
      </c>
      <c r="R423" s="5">
        <v>110389</v>
      </c>
      <c r="S423" s="27">
        <v>1740.8450034576099</v>
      </c>
      <c r="T423" s="5"/>
      <c r="U423" s="12">
        <v>-0.20582767273601132</v>
      </c>
      <c r="V423" s="5">
        <f t="shared" si="18"/>
        <v>2613.0883314976063</v>
      </c>
      <c r="W423" s="5">
        <f t="shared" si="19"/>
        <v>105.36612350708268</v>
      </c>
      <c r="X423" s="5">
        <v>204000</v>
      </c>
      <c r="Y423" s="5">
        <v>279870.38</v>
      </c>
      <c r="Z423" s="5">
        <v>14.66479</v>
      </c>
      <c r="AA423" s="5">
        <v>38991000</v>
      </c>
      <c r="AB423" s="5">
        <v>53492283.75</v>
      </c>
      <c r="AC423" s="5">
        <v>1566.8964900000001</v>
      </c>
      <c r="AD423" s="5">
        <v>37</v>
      </c>
      <c r="AE423" s="5">
        <v>1.8699999999999999E-3</v>
      </c>
      <c r="AF423" s="5">
        <v>3</v>
      </c>
      <c r="AG423" s="5">
        <v>1.9000000000000001E-4</v>
      </c>
      <c r="AH423" s="5">
        <v>8</v>
      </c>
      <c r="AI423" s="5">
        <v>1</v>
      </c>
      <c r="AJ423" s="5">
        <v>1</v>
      </c>
      <c r="AK423" s="5">
        <v>3</v>
      </c>
      <c r="AL423" s="5">
        <v>8</v>
      </c>
      <c r="AM423" s="5">
        <v>340</v>
      </c>
      <c r="AN423" s="5">
        <f t="shared" si="20"/>
        <v>0</v>
      </c>
    </row>
    <row r="424" spans="1:40">
      <c r="A424" s="15">
        <v>22000</v>
      </c>
      <c r="B424" s="1" t="s">
        <v>22</v>
      </c>
      <c r="C424">
        <v>2005</v>
      </c>
      <c r="D424">
        <v>12846.2</v>
      </c>
      <c r="E424" s="13">
        <v>43204</v>
      </c>
      <c r="F424" s="13"/>
      <c r="G424" s="13"/>
      <c r="H424" s="30">
        <v>18.3</v>
      </c>
      <c r="I424" s="9">
        <v>5.9372750083222661</v>
      </c>
      <c r="J424" s="15">
        <v>32.6</v>
      </c>
      <c r="L424" s="7">
        <v>4576628</v>
      </c>
      <c r="M424" s="8">
        <v>118.8</v>
      </c>
      <c r="N424">
        <v>7.2</v>
      </c>
      <c r="O424" s="9">
        <v>5.9326688187393328</v>
      </c>
      <c r="P424" s="5">
        <v>29699</v>
      </c>
      <c r="Q424" s="8">
        <v>72.5</v>
      </c>
      <c r="R424" s="5">
        <v>113813</v>
      </c>
      <c r="S424" s="27">
        <v>1816.17056227075</v>
      </c>
      <c r="T424" s="11">
        <v>9047.5</v>
      </c>
      <c r="U424" s="12">
        <v>-0.18674135577472187</v>
      </c>
      <c r="V424" s="5">
        <f t="shared" si="18"/>
        <v>2806.9137364889607</v>
      </c>
      <c r="W424" s="5">
        <f t="shared" si="19"/>
        <v>105.93065456902139</v>
      </c>
      <c r="X424" s="5">
        <v>56810000</v>
      </c>
      <c r="Y424" s="5">
        <v>75384362.950000003</v>
      </c>
      <c r="Z424" s="5">
        <v>6977.7094500000003</v>
      </c>
      <c r="AA424" s="5">
        <v>52777006500</v>
      </c>
      <c r="AB424" s="5">
        <v>70032758541.360001</v>
      </c>
      <c r="AC424" s="5">
        <v>1104594.67341</v>
      </c>
      <c r="AD424" s="5">
        <v>34</v>
      </c>
      <c r="AE424" s="5">
        <v>1.39E-3</v>
      </c>
      <c r="AF424" s="5">
        <v>820</v>
      </c>
      <c r="AG424" s="5">
        <v>3.79E-3</v>
      </c>
      <c r="AH424" s="5">
        <v>2</v>
      </c>
      <c r="AI424" s="5">
        <v>2</v>
      </c>
      <c r="AJ424" s="5">
        <v>2</v>
      </c>
      <c r="AK424" s="5">
        <v>2</v>
      </c>
      <c r="AL424" s="5">
        <v>2</v>
      </c>
      <c r="AM424" s="5">
        <v>347</v>
      </c>
      <c r="AN424" s="5">
        <f t="shared" si="20"/>
        <v>1</v>
      </c>
    </row>
    <row r="425" spans="1:40">
      <c r="A425" s="15">
        <v>22000</v>
      </c>
      <c r="B425" s="1" t="s">
        <v>22</v>
      </c>
      <c r="C425">
        <v>2006</v>
      </c>
      <c r="D425">
        <v>14186.2</v>
      </c>
      <c r="E425" s="13">
        <v>43204</v>
      </c>
      <c r="F425" s="13"/>
      <c r="G425" s="13"/>
      <c r="H425" s="30">
        <v>17</v>
      </c>
      <c r="I425" s="9">
        <v>6.0561064925213159</v>
      </c>
      <c r="J425" s="15">
        <v>35.299999999999997</v>
      </c>
      <c r="L425" s="7">
        <v>4302665</v>
      </c>
      <c r="M425" s="8">
        <v>130.6</v>
      </c>
      <c r="N425">
        <v>4.5</v>
      </c>
      <c r="O425" s="9">
        <v>6.0649475084566475</v>
      </c>
      <c r="P425" s="5">
        <v>33385</v>
      </c>
      <c r="Q425" s="8">
        <v>71.3</v>
      </c>
      <c r="R425" s="5">
        <v>115966</v>
      </c>
      <c r="S425" s="27">
        <v>2114.78176058499</v>
      </c>
      <c r="T425" s="11">
        <v>10323.25</v>
      </c>
      <c r="U425" s="12">
        <v>-0.18634216588995339</v>
      </c>
      <c r="V425" s="5">
        <f t="shared" si="18"/>
        <v>3297.0728606572907</v>
      </c>
      <c r="W425" s="5">
        <f t="shared" si="19"/>
        <v>99.589505601333215</v>
      </c>
      <c r="X425" s="5">
        <v>14730000</v>
      </c>
      <c r="Y425" s="5">
        <v>18935245.600000001</v>
      </c>
      <c r="Z425" s="5">
        <v>1563.7996800000001</v>
      </c>
      <c r="AA425" s="5">
        <v>61848550</v>
      </c>
      <c r="AB425" s="5">
        <v>79505599.540000007</v>
      </c>
      <c r="AC425" s="5">
        <v>3263.1657399999999</v>
      </c>
      <c r="AD425" s="5">
        <v>40</v>
      </c>
      <c r="AE425" s="5">
        <v>4.4999999999999999E-4</v>
      </c>
      <c r="AF425" s="5">
        <v>9</v>
      </c>
      <c r="AG425" s="5">
        <v>2.4000000000000001E-4</v>
      </c>
      <c r="AH425" s="5">
        <v>16</v>
      </c>
      <c r="AI425" s="5">
        <v>1</v>
      </c>
      <c r="AJ425" s="5">
        <v>1</v>
      </c>
      <c r="AK425" s="5">
        <v>8</v>
      </c>
      <c r="AL425" s="5">
        <v>16</v>
      </c>
      <c r="AM425" s="5">
        <v>287</v>
      </c>
      <c r="AN425" s="5">
        <f t="shared" si="20"/>
        <v>0</v>
      </c>
    </row>
    <row r="426" spans="1:40">
      <c r="A426" s="15">
        <v>22000</v>
      </c>
      <c r="B426" s="1" t="s">
        <v>22</v>
      </c>
      <c r="C426">
        <v>2007</v>
      </c>
      <c r="D426">
        <v>15230.1</v>
      </c>
      <c r="E426" s="13">
        <v>43204</v>
      </c>
      <c r="F426" s="13"/>
      <c r="G426" s="13"/>
      <c r="H426" s="30">
        <v>16.100000000000001</v>
      </c>
      <c r="I426" s="9">
        <v>6.2139209973073877</v>
      </c>
      <c r="J426" s="15">
        <v>40</v>
      </c>
      <c r="L426" s="7">
        <v>4375581</v>
      </c>
      <c r="M426" s="8">
        <v>132.80000000000001</v>
      </c>
      <c r="N426">
        <v>4.3</v>
      </c>
      <c r="O426" s="9">
        <v>6.195746509302718</v>
      </c>
      <c r="P426" s="5">
        <v>35966</v>
      </c>
      <c r="Q426" s="8">
        <v>71.5</v>
      </c>
      <c r="R426" s="5">
        <v>114514</v>
      </c>
      <c r="S426" s="27">
        <v>1782.1030291848599</v>
      </c>
      <c r="T426" s="11">
        <v>9977.25</v>
      </c>
      <c r="U426" s="12">
        <v>-4.9271581352018728E-2</v>
      </c>
      <c r="V426" s="5">
        <f t="shared" si="18"/>
        <v>3480.7034768639869</v>
      </c>
      <c r="W426" s="5">
        <f t="shared" si="19"/>
        <v>101.27721970187946</v>
      </c>
      <c r="X426" s="5">
        <v>850000</v>
      </c>
      <c r="Y426" s="5">
        <v>1062405.6399999999</v>
      </c>
      <c r="Z426" s="5">
        <v>80.274979999999999</v>
      </c>
      <c r="AA426" s="5">
        <v>19705500</v>
      </c>
      <c r="AB426" s="5">
        <v>24629687.239999998</v>
      </c>
      <c r="AC426" s="5">
        <v>665.02937999999995</v>
      </c>
      <c r="AD426" s="5">
        <v>60</v>
      </c>
      <c r="AE426" s="5">
        <v>4.4999999999999999E-4</v>
      </c>
      <c r="AF426" s="5">
        <v>4</v>
      </c>
      <c r="AG426" s="5">
        <v>3.0000000000000001E-5</v>
      </c>
      <c r="AH426" s="5">
        <v>1</v>
      </c>
      <c r="AI426" s="5">
        <v>1</v>
      </c>
      <c r="AJ426" s="5">
        <v>1</v>
      </c>
      <c r="AK426" s="5">
        <v>1</v>
      </c>
      <c r="AL426" s="5">
        <v>1</v>
      </c>
      <c r="AM426" s="5">
        <v>198</v>
      </c>
      <c r="AN426" s="5">
        <f t="shared" si="20"/>
        <v>0</v>
      </c>
    </row>
    <row r="427" spans="1:40">
      <c r="A427" s="15">
        <v>22000</v>
      </c>
      <c r="B427" s="1" t="s">
        <v>22</v>
      </c>
      <c r="C427">
        <v>2008</v>
      </c>
      <c r="D427">
        <v>15063.1</v>
      </c>
      <c r="E427" s="13">
        <v>43204</v>
      </c>
      <c r="F427" s="13"/>
      <c r="G427" s="13"/>
      <c r="H427" s="30">
        <v>18.2</v>
      </c>
      <c r="I427" s="9">
        <v>5.9467834523696856</v>
      </c>
      <c r="J427" s="15">
        <v>46.9</v>
      </c>
      <c r="L427" s="7">
        <v>4435586</v>
      </c>
      <c r="M427" s="8">
        <v>134.69999999999999</v>
      </c>
      <c r="N427">
        <v>4.9000000000000004</v>
      </c>
      <c r="O427" s="9">
        <v>5.9502710341288356</v>
      </c>
      <c r="P427" s="5">
        <v>37891</v>
      </c>
      <c r="Q427" s="5">
        <v>73.5</v>
      </c>
      <c r="R427" s="5">
        <v>118306</v>
      </c>
      <c r="S427" s="27">
        <v>1286.1754426090499</v>
      </c>
      <c r="T427" s="11">
        <v>9806.25</v>
      </c>
      <c r="U427" s="12">
        <v>-1.3037067568852159E-3</v>
      </c>
      <c r="V427" s="5">
        <f t="shared" si="18"/>
        <v>3395.9661699716789</v>
      </c>
      <c r="W427" s="5">
        <f t="shared" si="19"/>
        <v>102.66609573187668</v>
      </c>
      <c r="X427" s="5">
        <v>758175200</v>
      </c>
      <c r="Y427" s="5">
        <v>912595276.08000004</v>
      </c>
      <c r="Z427" s="5">
        <v>42853.708140000002</v>
      </c>
      <c r="AA427" s="5">
        <v>1642758050</v>
      </c>
      <c r="AB427" s="5">
        <v>1977344070.6700001</v>
      </c>
      <c r="AC427" s="5">
        <v>47766.728080000001</v>
      </c>
      <c r="AD427" s="5">
        <v>24</v>
      </c>
      <c r="AE427" s="5">
        <v>7.1000000000000002E-4</v>
      </c>
      <c r="AF427" s="5">
        <v>13</v>
      </c>
      <c r="AG427" s="5">
        <v>1.8000000000000001E-4</v>
      </c>
      <c r="AH427" s="5">
        <v>4</v>
      </c>
      <c r="AI427" s="5">
        <v>2</v>
      </c>
      <c r="AJ427" s="5">
        <v>1</v>
      </c>
      <c r="AK427" s="5">
        <v>4</v>
      </c>
      <c r="AL427" s="5">
        <v>2</v>
      </c>
      <c r="AM427" s="5">
        <v>488</v>
      </c>
      <c r="AN427" s="5">
        <f t="shared" si="20"/>
        <v>0</v>
      </c>
    </row>
    <row r="428" spans="1:40">
      <c r="A428" s="15">
        <v>22000</v>
      </c>
      <c r="B428" s="1" t="s">
        <v>22</v>
      </c>
      <c r="C428">
        <v>2009</v>
      </c>
      <c r="D428">
        <v>13921.4</v>
      </c>
      <c r="E428" s="13">
        <v>43204</v>
      </c>
      <c r="F428" s="13"/>
      <c r="G428" s="13"/>
      <c r="H428" s="30">
        <v>14.3</v>
      </c>
      <c r="I428" s="9">
        <v>5.438717272180809</v>
      </c>
      <c r="J428" s="15">
        <v>48</v>
      </c>
      <c r="L428" s="7">
        <v>4491648</v>
      </c>
      <c r="M428" s="8">
        <v>130.1</v>
      </c>
      <c r="N428">
        <v>6.8</v>
      </c>
      <c r="O428" s="9">
        <v>5.4316812802420991</v>
      </c>
      <c r="P428" s="5">
        <v>36457</v>
      </c>
      <c r="Q428" s="8">
        <v>71.900000000000006</v>
      </c>
      <c r="R428" s="5">
        <v>119364</v>
      </c>
      <c r="S428" s="27">
        <v>1037.45714991057</v>
      </c>
      <c r="T428" s="11">
        <v>9088.75</v>
      </c>
      <c r="U428" s="5">
        <v>7.8669301721152884E-4</v>
      </c>
      <c r="V428" s="5">
        <f t="shared" si="18"/>
        <v>3099.3969251374997</v>
      </c>
      <c r="W428" s="5">
        <f t="shared" si="19"/>
        <v>103.96370706416073</v>
      </c>
      <c r="X428" s="5">
        <v>2432000</v>
      </c>
      <c r="Y428" s="5">
        <v>2937785.56</v>
      </c>
      <c r="Z428" s="5">
        <v>339.10446999999999</v>
      </c>
      <c r="AA428" s="5">
        <v>780743750</v>
      </c>
      <c r="AB428" s="5">
        <v>943115833.64999998</v>
      </c>
      <c r="AC428" s="5">
        <v>106890.06219</v>
      </c>
      <c r="AD428" s="5">
        <v>35</v>
      </c>
      <c r="AE428" s="5">
        <v>1.0499999999999999E-3</v>
      </c>
      <c r="AF428" s="5">
        <v>8</v>
      </c>
      <c r="AG428" s="5">
        <v>2.5999999999999998E-4</v>
      </c>
      <c r="AH428" s="5">
        <v>30</v>
      </c>
      <c r="AI428" s="5">
        <v>2</v>
      </c>
      <c r="AJ428" s="5">
        <v>1</v>
      </c>
      <c r="AK428" s="5">
        <v>30</v>
      </c>
      <c r="AL428" s="5">
        <v>1</v>
      </c>
      <c r="AM428" s="5">
        <v>371</v>
      </c>
      <c r="AN428" s="5">
        <f t="shared" si="20"/>
        <v>0</v>
      </c>
    </row>
    <row r="429" spans="1:40">
      <c r="A429" s="15">
        <v>22000</v>
      </c>
      <c r="B429" s="1" t="s">
        <v>22</v>
      </c>
      <c r="C429">
        <v>2010</v>
      </c>
      <c r="D429">
        <v>14381.3</v>
      </c>
      <c r="E429" s="13">
        <v>43204</v>
      </c>
      <c r="F429" s="13"/>
      <c r="G429" s="13">
        <v>1065</v>
      </c>
      <c r="H429" s="30">
        <v>21.5</v>
      </c>
      <c r="I429" s="9">
        <v>5.6279124562754541</v>
      </c>
      <c r="J429" s="15">
        <v>48.8</v>
      </c>
      <c r="L429" s="23">
        <v>4544532</v>
      </c>
      <c r="M429" s="8">
        <v>121.5</v>
      </c>
      <c r="N429">
        <v>8</v>
      </c>
      <c r="O429" s="9">
        <v>5.6119773860350337</v>
      </c>
      <c r="P429" s="5">
        <v>37649</v>
      </c>
      <c r="Q429" s="8">
        <v>70.400000000000006</v>
      </c>
      <c r="R429" s="5">
        <v>123042</v>
      </c>
      <c r="S429" s="27">
        <v>938.02052656975604</v>
      </c>
      <c r="T429" s="11">
        <v>9870.25</v>
      </c>
      <c r="U429" s="12">
        <v>9.3708978356606965E-3</v>
      </c>
      <c r="V429" s="5">
        <f t="shared" si="18"/>
        <v>3164.5282726582186</v>
      </c>
      <c r="W429" s="5">
        <f t="shared" si="19"/>
        <v>105.18776039255624</v>
      </c>
      <c r="X429" s="5">
        <v>25340000</v>
      </c>
      <c r="Y429" s="5">
        <v>30116000.170000002</v>
      </c>
      <c r="Z429" s="5">
        <v>2378.67274</v>
      </c>
      <c r="AA429" s="5">
        <v>59950600</v>
      </c>
      <c r="AB429" s="5">
        <v>71249892.819999993</v>
      </c>
      <c r="AC429" s="5">
        <v>4242.1936800000003</v>
      </c>
      <c r="AD429" s="5">
        <v>18</v>
      </c>
      <c r="AE429" s="5">
        <v>1.4E-3</v>
      </c>
      <c r="AF429" s="5">
        <v>9</v>
      </c>
      <c r="AG429" s="5">
        <v>1.7000000000000001E-4</v>
      </c>
      <c r="AH429" s="5">
        <v>31</v>
      </c>
      <c r="AI429" s="5">
        <v>4</v>
      </c>
      <c r="AJ429" s="5">
        <v>1</v>
      </c>
      <c r="AK429" s="5">
        <v>14</v>
      </c>
      <c r="AL429" s="5">
        <v>31</v>
      </c>
      <c r="AM429" s="5">
        <v>284</v>
      </c>
      <c r="AN429" s="5">
        <f t="shared" si="20"/>
        <v>0</v>
      </c>
    </row>
    <row r="430" spans="1:40">
      <c r="A430" s="15">
        <v>22000</v>
      </c>
      <c r="B430" s="1" t="s">
        <v>22</v>
      </c>
      <c r="C430">
        <v>2011</v>
      </c>
      <c r="D430">
        <v>15196.6</v>
      </c>
      <c r="E430" s="13">
        <v>43204</v>
      </c>
      <c r="F430" s="13"/>
      <c r="G430" s="13">
        <v>652</v>
      </c>
      <c r="H430" s="30">
        <v>21.1</v>
      </c>
      <c r="I430" s="9">
        <v>5.895083190995968</v>
      </c>
      <c r="J430" s="15">
        <v>48.9</v>
      </c>
      <c r="L430" s="23">
        <v>4575625</v>
      </c>
      <c r="M430" s="8">
        <v>121.9</v>
      </c>
      <c r="N430">
        <v>7.8</v>
      </c>
      <c r="O430" s="9">
        <v>5.8689196118728093</v>
      </c>
      <c r="P430" s="5">
        <v>38706</v>
      </c>
      <c r="Q430" s="8">
        <v>70.099999999999994</v>
      </c>
      <c r="R430" s="5">
        <v>119424</v>
      </c>
      <c r="S430" s="27">
        <v>1004.07619716999</v>
      </c>
      <c r="T430" s="11">
        <v>10007.75</v>
      </c>
      <c r="U430" s="12">
        <v>1.7774311993377173E-2</v>
      </c>
      <c r="V430" s="5">
        <f t="shared" si="18"/>
        <v>3321.2074853162135</v>
      </c>
      <c r="W430" s="5">
        <f t="shared" si="19"/>
        <v>105.90743912600685</v>
      </c>
      <c r="X430" s="5">
        <v>3115000</v>
      </c>
      <c r="Y430" s="5">
        <v>3588822.76</v>
      </c>
      <c r="Z430" s="5">
        <v>305.59289000000001</v>
      </c>
      <c r="AA430" s="5">
        <v>86089900</v>
      </c>
      <c r="AB430" s="5">
        <v>99185038.239999995</v>
      </c>
      <c r="AC430" s="5">
        <v>6529.0672299999997</v>
      </c>
      <c r="AD430" s="5">
        <v>44</v>
      </c>
      <c r="AE430" s="5">
        <v>6.4000000000000005E-4</v>
      </c>
      <c r="AF430" s="5">
        <v>16</v>
      </c>
      <c r="AG430" s="5">
        <v>1.2999999999999999E-4</v>
      </c>
      <c r="AH430" s="5">
        <v>27</v>
      </c>
      <c r="AI430" s="5">
        <v>1</v>
      </c>
      <c r="AJ430" s="5">
        <v>2</v>
      </c>
      <c r="AK430" s="5">
        <v>27</v>
      </c>
      <c r="AL430" s="5">
        <v>26</v>
      </c>
      <c r="AM430" s="5">
        <v>589</v>
      </c>
      <c r="AN430" s="5">
        <f t="shared" si="20"/>
        <v>0</v>
      </c>
    </row>
    <row r="431" spans="1:40">
      <c r="A431" s="15">
        <v>22000</v>
      </c>
      <c r="B431" s="1" t="s">
        <v>22</v>
      </c>
      <c r="C431">
        <v>2012</v>
      </c>
      <c r="D431">
        <v>15447.2</v>
      </c>
      <c r="E431" s="13">
        <v>43204</v>
      </c>
      <c r="F431" s="13"/>
      <c r="G431" s="13">
        <v>865</v>
      </c>
      <c r="H431" s="30">
        <v>21.1</v>
      </c>
      <c r="I431" s="9">
        <v>6.2595964266189403</v>
      </c>
      <c r="J431" s="15">
        <v>46.9</v>
      </c>
      <c r="L431" s="23">
        <v>4600972</v>
      </c>
      <c r="M431" s="8">
        <v>126.2</v>
      </c>
      <c r="N431">
        <v>7.1</v>
      </c>
      <c r="O431" s="9">
        <v>6.2463580576690205</v>
      </c>
      <c r="P431" s="5">
        <v>40554</v>
      </c>
      <c r="Q431" s="8">
        <v>68.7</v>
      </c>
      <c r="R431" s="5">
        <v>120436</v>
      </c>
      <c r="S431" s="27">
        <v>1088.0479877335399</v>
      </c>
      <c r="T431" s="11">
        <v>9739.25</v>
      </c>
      <c r="U431" s="12">
        <v>-6.9551351394250546E-2</v>
      </c>
      <c r="V431" s="5">
        <f t="shared" si="18"/>
        <v>3357.377528052768</v>
      </c>
      <c r="W431" s="5">
        <f t="shared" si="19"/>
        <v>106.49412091473012</v>
      </c>
      <c r="X431" s="5">
        <v>1000</v>
      </c>
      <c r="Y431" s="5">
        <v>1128.75</v>
      </c>
      <c r="Z431" s="5">
        <v>5.0090000000000003E-2</v>
      </c>
      <c r="AA431" s="5">
        <v>810654900</v>
      </c>
      <c r="AB431" s="5">
        <v>915027615.13</v>
      </c>
      <c r="AC431" s="5">
        <v>11718.83892</v>
      </c>
      <c r="AD431" s="5">
        <v>8</v>
      </c>
      <c r="AE431" s="5">
        <v>6.9999999999999994E-5</v>
      </c>
      <c r="AF431" s="5">
        <v>12</v>
      </c>
      <c r="AG431" s="5">
        <v>1.8000000000000001E-4</v>
      </c>
      <c r="AH431" s="5">
        <v>8</v>
      </c>
      <c r="AI431" s="5">
        <v>4</v>
      </c>
      <c r="AJ431" s="5">
        <v>1</v>
      </c>
      <c r="AK431" s="5">
        <v>8</v>
      </c>
      <c r="AL431" s="5">
        <v>1</v>
      </c>
      <c r="AM431" s="5">
        <v>382</v>
      </c>
      <c r="AN431" s="5">
        <f t="shared" si="20"/>
        <v>0</v>
      </c>
    </row>
    <row r="432" spans="1:40">
      <c r="A432" s="15">
        <v>22000</v>
      </c>
      <c r="B432" s="1" t="s">
        <v>22</v>
      </c>
      <c r="C432">
        <v>2013</v>
      </c>
      <c r="D432">
        <v>16004.2</v>
      </c>
      <c r="E432" s="13">
        <v>43204</v>
      </c>
      <c r="F432" s="13"/>
      <c r="G432" s="13">
        <v>676</v>
      </c>
      <c r="H432" s="30">
        <v>21.2</v>
      </c>
      <c r="I432" s="9">
        <v>6.3382679809487179</v>
      </c>
      <c r="J432" s="15">
        <v>46.5</v>
      </c>
      <c r="L432" s="23">
        <v>4624527</v>
      </c>
      <c r="M432" s="8">
        <v>131.1</v>
      </c>
      <c r="N432">
        <v>6.7</v>
      </c>
      <c r="O432" s="9">
        <v>6.3182163070971953</v>
      </c>
      <c r="P432" s="5">
        <v>40912</v>
      </c>
      <c r="Q432" s="8">
        <v>67.8</v>
      </c>
      <c r="R432" s="5">
        <v>121125</v>
      </c>
      <c r="S432" s="27">
        <v>1208.75520044566</v>
      </c>
      <c r="T432" s="11">
        <v>9720</v>
      </c>
      <c r="U432" s="12">
        <v>-4.4871302758583309E-2</v>
      </c>
      <c r="V432" s="5">
        <f t="shared" si="18"/>
        <v>3460.7214964903442</v>
      </c>
      <c r="W432" s="5">
        <f t="shared" si="19"/>
        <v>107.03932506249421</v>
      </c>
      <c r="X432" s="5">
        <v>100000</v>
      </c>
      <c r="Y432" s="5">
        <v>111245.62</v>
      </c>
      <c r="Z432" s="5">
        <v>1.8019099999999999</v>
      </c>
      <c r="AA432" s="5">
        <v>268151300</v>
      </c>
      <c r="AB432" s="5">
        <v>298306601</v>
      </c>
      <c r="AC432" s="5">
        <v>4658.0353400000004</v>
      </c>
      <c r="AD432" s="5">
        <v>6</v>
      </c>
      <c r="AE432" s="5">
        <v>5.0000000000000002E-5</v>
      </c>
      <c r="AF432" s="5">
        <v>1</v>
      </c>
      <c r="AG432" s="5">
        <v>1.4999999999999999E-4</v>
      </c>
      <c r="AH432" s="5">
        <v>18</v>
      </c>
      <c r="AI432" s="5">
        <v>1</v>
      </c>
      <c r="AJ432" s="5">
        <v>1</v>
      </c>
      <c r="AK432" s="5">
        <v>18</v>
      </c>
      <c r="AL432" s="5">
        <v>2</v>
      </c>
      <c r="AM432" s="5">
        <v>218</v>
      </c>
      <c r="AN432" s="5">
        <f t="shared" si="20"/>
        <v>0</v>
      </c>
    </row>
    <row r="433" spans="1:40">
      <c r="A433" s="15">
        <v>22000</v>
      </c>
      <c r="B433" s="1" t="s">
        <v>22</v>
      </c>
      <c r="C433">
        <v>2014</v>
      </c>
      <c r="D433">
        <v>16360</v>
      </c>
      <c r="E433" s="13">
        <v>43204</v>
      </c>
      <c r="F433" s="13"/>
      <c r="G433" s="13">
        <v>934</v>
      </c>
      <c r="H433" s="30">
        <v>23.1</v>
      </c>
      <c r="I433" s="9">
        <v>6.3245088265223428</v>
      </c>
      <c r="J433" s="15">
        <v>46.3</v>
      </c>
      <c r="L433" s="23">
        <v>4644013</v>
      </c>
      <c r="M433" s="8">
        <v>139</v>
      </c>
      <c r="N433">
        <v>6.4</v>
      </c>
      <c r="O433" s="9">
        <v>6.312109728668033</v>
      </c>
      <c r="P433" s="5">
        <v>42686</v>
      </c>
      <c r="Q433" s="8">
        <v>65.3</v>
      </c>
      <c r="R433" s="5">
        <v>118652</v>
      </c>
      <c r="S433" s="27">
        <v>1222.62130450322</v>
      </c>
      <c r="T433" s="11">
        <v>9861.5</v>
      </c>
      <c r="U433" s="12">
        <v>1.2184653051198202E-3</v>
      </c>
      <c r="V433" s="5">
        <f t="shared" si="18"/>
        <v>3522.8152892767525</v>
      </c>
      <c r="W433" s="5">
        <f t="shared" si="19"/>
        <v>107.4903481159152</v>
      </c>
      <c r="X433" s="5">
        <v>10000</v>
      </c>
      <c r="Y433" s="5">
        <v>10946.99</v>
      </c>
      <c r="Z433" s="5">
        <v>0.58457999999999999</v>
      </c>
      <c r="AA433" s="5">
        <v>10236800</v>
      </c>
      <c r="AB433" s="5">
        <v>11206206.83</v>
      </c>
      <c r="AC433" s="5">
        <v>287.93193000000002</v>
      </c>
      <c r="AD433" s="5">
        <v>3</v>
      </c>
      <c r="AE433" s="5">
        <v>3.0000000000000001E-5</v>
      </c>
      <c r="AF433" s="5">
        <v>6</v>
      </c>
      <c r="AG433" s="5">
        <v>1.9000000000000001E-4</v>
      </c>
      <c r="AH433" s="5">
        <v>2</v>
      </c>
      <c r="AI433" s="5">
        <v>1</v>
      </c>
      <c r="AJ433" s="5">
        <v>1</v>
      </c>
      <c r="AK433" s="5">
        <v>2</v>
      </c>
      <c r="AL433" s="5">
        <v>1</v>
      </c>
      <c r="AM433" s="5">
        <v>160</v>
      </c>
      <c r="AN433" s="5">
        <f t="shared" si="20"/>
        <v>0</v>
      </c>
    </row>
    <row r="434" spans="1:40">
      <c r="A434" s="15">
        <v>22000</v>
      </c>
      <c r="B434" s="1" t="s">
        <v>22</v>
      </c>
      <c r="C434">
        <v>2015</v>
      </c>
      <c r="D434">
        <v>16221.8</v>
      </c>
      <c r="E434" s="13">
        <v>43204</v>
      </c>
      <c r="F434" s="13"/>
      <c r="G434" s="13">
        <v>738</v>
      </c>
      <c r="H434" s="30">
        <v>18.600000000000001</v>
      </c>
      <c r="I434" s="9">
        <v>6.3234067224645143</v>
      </c>
      <c r="J434" s="15">
        <v>45.9</v>
      </c>
      <c r="L434" s="23">
        <v>4664628</v>
      </c>
      <c r="M434" s="8">
        <v>140.6</v>
      </c>
      <c r="N434">
        <v>6.3</v>
      </c>
      <c r="O434" s="9">
        <v>6.3071966666070791</v>
      </c>
      <c r="P434" s="5">
        <v>42900</v>
      </c>
      <c r="Q434" s="8">
        <v>63.3</v>
      </c>
      <c r="R434" s="5">
        <v>119456</v>
      </c>
      <c r="S434" s="27">
        <v>1275.01756059377</v>
      </c>
      <c r="T434" s="11">
        <v>11069</v>
      </c>
      <c r="U434" s="12">
        <v>6.5219221677017575E-2</v>
      </c>
      <c r="V434" s="5">
        <f t="shared" si="18"/>
        <v>3477.6192227976162</v>
      </c>
      <c r="W434" s="5">
        <f t="shared" si="19"/>
        <v>107.96750300898066</v>
      </c>
      <c r="X434" s="5">
        <v>1715000</v>
      </c>
      <c r="Y434" s="5">
        <v>1875181.68</v>
      </c>
      <c r="Z434" s="5">
        <v>124.11906</v>
      </c>
      <c r="AA434" s="5">
        <v>15373000</v>
      </c>
      <c r="AB434" s="5">
        <v>16808844.059999999</v>
      </c>
      <c r="AC434" s="5">
        <v>308.08890000000002</v>
      </c>
      <c r="AD434" s="5">
        <v>16</v>
      </c>
      <c r="AE434" s="5">
        <v>4.2000000000000002E-4</v>
      </c>
      <c r="AF434" s="5">
        <v>4</v>
      </c>
      <c r="AG434" s="5">
        <v>6.0000000000000002E-5</v>
      </c>
      <c r="AH434" s="5">
        <v>30</v>
      </c>
      <c r="AI434" s="5">
        <v>1</v>
      </c>
      <c r="AJ434" s="5">
        <v>30</v>
      </c>
      <c r="AK434" s="5">
        <v>30</v>
      </c>
      <c r="AL434" s="5">
        <v>30</v>
      </c>
      <c r="AM434" s="5">
        <v>221</v>
      </c>
      <c r="AN434" s="5">
        <f t="shared" si="20"/>
        <v>0</v>
      </c>
    </row>
    <row r="435" spans="1:40">
      <c r="A435" s="15">
        <v>22000</v>
      </c>
      <c r="B435" s="1" t="s">
        <v>22</v>
      </c>
      <c r="C435">
        <v>2016</v>
      </c>
      <c r="D435">
        <v>17247.599999999999</v>
      </c>
      <c r="E435" s="13">
        <v>43204</v>
      </c>
      <c r="F435" s="13"/>
      <c r="G435" s="13">
        <v>829</v>
      </c>
      <c r="H435" s="30">
        <v>20.2</v>
      </c>
      <c r="I435" s="9">
        <v>6.2439064294274997</v>
      </c>
      <c r="J435" s="15">
        <v>46.8</v>
      </c>
      <c r="L435" s="23">
        <v>4678135</v>
      </c>
      <c r="M435" s="8">
        <v>140.4</v>
      </c>
      <c r="N435">
        <v>6.1</v>
      </c>
      <c r="O435" s="9">
        <v>6.2380281640089015</v>
      </c>
      <c r="P435" s="5">
        <v>42528</v>
      </c>
      <c r="Q435" s="8">
        <v>64.2</v>
      </c>
      <c r="R435" s="5">
        <v>122171</v>
      </c>
      <c r="S435" s="27">
        <v>1284.2202729005801</v>
      </c>
      <c r="T435" s="11">
        <v>12311.5</v>
      </c>
      <c r="U435" s="12">
        <v>1.5878068703951143E-2</v>
      </c>
      <c r="V435" s="5">
        <f t="shared" si="18"/>
        <v>3686.8538423965961</v>
      </c>
      <c r="W435" s="5">
        <f t="shared" si="19"/>
        <v>108.2801360985094</v>
      </c>
      <c r="X435" s="5">
        <v>1240000</v>
      </c>
      <c r="Y435" s="5">
        <v>1315003.1299999999</v>
      </c>
      <c r="Z435" s="5">
        <v>108.83125</v>
      </c>
      <c r="AA435" s="5">
        <v>9202589800</v>
      </c>
      <c r="AB435" s="5">
        <v>9759221324.0300007</v>
      </c>
      <c r="AC435" s="5">
        <v>76531.164659999995</v>
      </c>
      <c r="AD435" s="5">
        <v>103</v>
      </c>
      <c r="AE435" s="5">
        <v>4.0600000000000002E-3</v>
      </c>
      <c r="AF435" s="5">
        <v>21</v>
      </c>
      <c r="AG435" s="5">
        <v>4.6000000000000001E-4</v>
      </c>
      <c r="AH435" s="5">
        <v>30</v>
      </c>
      <c r="AI435" s="5">
        <v>8</v>
      </c>
      <c r="AJ435" s="5">
        <v>2</v>
      </c>
      <c r="AK435" s="5">
        <v>19</v>
      </c>
      <c r="AL435" s="5">
        <v>30</v>
      </c>
      <c r="AM435" s="5">
        <v>249</v>
      </c>
      <c r="AN435" s="5">
        <f t="shared" si="20"/>
        <v>1</v>
      </c>
    </row>
    <row r="436" spans="1:40">
      <c r="A436" s="15">
        <v>22000</v>
      </c>
      <c r="B436" s="1" t="s">
        <v>22</v>
      </c>
      <c r="C436">
        <v>2017</v>
      </c>
      <c r="D436">
        <v>18368.099999999999</v>
      </c>
      <c r="E436" s="13">
        <v>43204</v>
      </c>
      <c r="F436" s="13"/>
      <c r="G436" s="13">
        <v>630</v>
      </c>
      <c r="H436" s="30">
        <v>21.4</v>
      </c>
      <c r="I436" s="9">
        <v>6.4035303283879195</v>
      </c>
      <c r="J436" s="15">
        <v>49</v>
      </c>
      <c r="L436" s="23">
        <v>4670560</v>
      </c>
      <c r="M436" s="8">
        <v>147</v>
      </c>
      <c r="N436">
        <v>5.0999999999999996</v>
      </c>
      <c r="O436" s="9">
        <v>6.2452560612018218</v>
      </c>
      <c r="P436" s="5">
        <v>43932</v>
      </c>
      <c r="Q436" s="8">
        <v>66.099999999999994</v>
      </c>
      <c r="R436" s="5">
        <v>124638</v>
      </c>
      <c r="S436" s="27">
        <v>1312.8980115428801</v>
      </c>
      <c r="T436" s="11">
        <v>13103</v>
      </c>
      <c r="U436" s="5"/>
      <c r="V436" s="5">
        <f t="shared" si="18"/>
        <v>3932.7403994381825</v>
      </c>
      <c r="W436" s="5">
        <f t="shared" si="19"/>
        <v>108.1048051106379</v>
      </c>
      <c r="X436" s="5">
        <v>30000</v>
      </c>
      <c r="Y436" s="5">
        <v>31169.22</v>
      </c>
      <c r="Z436" s="5">
        <v>1.4270499999999999</v>
      </c>
      <c r="AA436" s="5">
        <v>107611100</v>
      </c>
      <c r="AB436" s="5">
        <v>111805173.43000001</v>
      </c>
      <c r="AC436" s="5">
        <v>1568.6511</v>
      </c>
      <c r="AD436" s="5">
        <v>55</v>
      </c>
      <c r="AE436" s="5">
        <v>6.7000000000000002E-4</v>
      </c>
      <c r="AF436" s="5">
        <v>7</v>
      </c>
      <c r="AG436" s="5">
        <v>3.5E-4</v>
      </c>
      <c r="AH436" s="5">
        <v>4</v>
      </c>
      <c r="AI436" s="5">
        <v>1</v>
      </c>
      <c r="AJ436" s="5">
        <v>1</v>
      </c>
      <c r="AK436" s="5">
        <v>4</v>
      </c>
      <c r="AL436" s="5">
        <v>3</v>
      </c>
      <c r="AM436" s="5">
        <v>193</v>
      </c>
      <c r="AN436" s="5">
        <f t="shared" si="20"/>
        <v>0</v>
      </c>
    </row>
    <row r="437" spans="1:40">
      <c r="A437" s="15">
        <v>22000</v>
      </c>
      <c r="B437" s="1" t="s">
        <v>22</v>
      </c>
      <c r="C437">
        <v>2018</v>
      </c>
      <c r="D437">
        <v>19045</v>
      </c>
      <c r="E437" s="13">
        <v>43204</v>
      </c>
      <c r="F437" s="13"/>
      <c r="G437" s="13">
        <v>762</v>
      </c>
      <c r="H437" s="30">
        <v>19</v>
      </c>
      <c r="I437" s="9">
        <v>6.4126771567527401</v>
      </c>
      <c r="J437" s="15">
        <v>49.7</v>
      </c>
      <c r="L437" s="23">
        <v>4659690</v>
      </c>
      <c r="M437" s="8">
        <v>152</v>
      </c>
      <c r="N437">
        <v>4.9000000000000004</v>
      </c>
      <c r="O437" s="5"/>
      <c r="P437" s="5">
        <v>46207</v>
      </c>
      <c r="Q437" s="8">
        <v>65.7</v>
      </c>
      <c r="R437" s="5">
        <v>126194</v>
      </c>
      <c r="S437" s="27">
        <v>1300.8641036086101</v>
      </c>
      <c r="T437" s="11">
        <v>13510.25</v>
      </c>
      <c r="U437" s="5"/>
      <c r="V437" s="5">
        <f t="shared" si="18"/>
        <v>4087.1817653105682</v>
      </c>
      <c r="W437" s="5">
        <f t="shared" si="19"/>
        <v>107.85320803629294</v>
      </c>
      <c r="X437" s="5">
        <v>105000</v>
      </c>
      <c r="Y437" s="5">
        <v>108365.04</v>
      </c>
      <c r="Z437" s="5">
        <v>10.997109999999999</v>
      </c>
      <c r="AA437" s="5">
        <v>18184000</v>
      </c>
      <c r="AB437" s="5">
        <v>18766761.129999999</v>
      </c>
      <c r="AC437" s="5">
        <v>484.42198000000002</v>
      </c>
      <c r="AD437" s="5">
        <v>18</v>
      </c>
      <c r="AE437" s="5">
        <v>6.9999999999999999E-4</v>
      </c>
      <c r="AF437" s="5">
        <v>6</v>
      </c>
      <c r="AG437" s="5">
        <v>1.4999999999999999E-4</v>
      </c>
      <c r="AH437" s="5">
        <v>2</v>
      </c>
      <c r="AI437" s="5">
        <v>1</v>
      </c>
      <c r="AJ437" s="5">
        <v>1</v>
      </c>
      <c r="AK437" s="5">
        <v>2</v>
      </c>
      <c r="AL437" s="5">
        <v>1</v>
      </c>
      <c r="AM437" s="5">
        <v>210</v>
      </c>
      <c r="AN437" s="5">
        <f t="shared" si="20"/>
        <v>0</v>
      </c>
    </row>
    <row r="438" spans="1:40">
      <c r="A438" s="15">
        <v>22000</v>
      </c>
      <c r="B438" s="1" t="s">
        <v>22</v>
      </c>
      <c r="C438">
        <v>2019</v>
      </c>
      <c r="D438">
        <v>20764.099999999999</v>
      </c>
      <c r="E438" s="13">
        <v>43204</v>
      </c>
      <c r="F438" s="39"/>
      <c r="G438" s="13">
        <v>732</v>
      </c>
      <c r="H438" s="30">
        <v>17.899999999999999</v>
      </c>
      <c r="I438" s="13"/>
      <c r="J438" s="15">
        <v>51.1</v>
      </c>
      <c r="L438" s="23">
        <v>4648794</v>
      </c>
      <c r="M438" s="8">
        <v>141.69999999999999</v>
      </c>
      <c r="N438">
        <v>4.8</v>
      </c>
      <c r="O438" s="5"/>
      <c r="P438" s="5">
        <v>47460</v>
      </c>
      <c r="Q438" s="8">
        <v>65.599999999999994</v>
      </c>
      <c r="R438" s="5">
        <v>128870</v>
      </c>
      <c r="S438" s="27">
        <v>1343.08574214535</v>
      </c>
      <c r="T438" s="11">
        <v>13391.5</v>
      </c>
      <c r="U438" s="5"/>
      <c r="V438" s="5">
        <f t="shared" si="18"/>
        <v>4466.5562724439924</v>
      </c>
      <c r="W438" s="5">
        <f t="shared" si="19"/>
        <v>107.60100916581798</v>
      </c>
      <c r="X438" s="5">
        <v>700000</v>
      </c>
      <c r="Y438" s="5">
        <v>700000</v>
      </c>
      <c r="Z438" s="5">
        <v>28.141829999999999</v>
      </c>
      <c r="AA438" s="5">
        <v>186733000</v>
      </c>
      <c r="AB438" s="5">
        <v>186733000</v>
      </c>
      <c r="AC438" s="5">
        <v>2720.75009</v>
      </c>
      <c r="AD438" s="5">
        <v>35</v>
      </c>
      <c r="AE438" s="5">
        <v>1.16E-3</v>
      </c>
      <c r="AF438" s="5">
        <v>8</v>
      </c>
      <c r="AG438" s="5">
        <v>1.7000000000000001E-4</v>
      </c>
      <c r="AH438" s="5">
        <v>22</v>
      </c>
      <c r="AI438" s="5">
        <v>1</v>
      </c>
      <c r="AJ438" s="5">
        <v>1</v>
      </c>
      <c r="AK438" s="5">
        <v>22</v>
      </c>
      <c r="AL438" s="5">
        <v>1</v>
      </c>
      <c r="AM438" s="5">
        <v>228</v>
      </c>
      <c r="AN438" s="5">
        <f t="shared" si="20"/>
        <v>0</v>
      </c>
    </row>
    <row r="439" spans="1:40">
      <c r="A439" s="15">
        <v>23000</v>
      </c>
      <c r="B439" s="1" t="s">
        <v>23</v>
      </c>
      <c r="C439">
        <v>1997</v>
      </c>
      <c r="D439">
        <v>2997.8</v>
      </c>
      <c r="E439" s="13">
        <v>30843</v>
      </c>
      <c r="F439" s="39">
        <v>80.410780000000003</v>
      </c>
      <c r="G439" s="13"/>
      <c r="H439" s="30">
        <v>10.1</v>
      </c>
      <c r="I439" s="9">
        <v>4.481988777565074</v>
      </c>
      <c r="J439" s="15">
        <v>6.3</v>
      </c>
      <c r="K439">
        <v>4.8</v>
      </c>
      <c r="L439" s="33">
        <v>1254774</v>
      </c>
      <c r="M439" s="8">
        <v>23.3</v>
      </c>
      <c r="N439">
        <v>5.0999999999999996</v>
      </c>
      <c r="O439" s="9">
        <v>4.4883032799749669</v>
      </c>
      <c r="P439" s="5">
        <v>23247</v>
      </c>
      <c r="Q439" s="8">
        <v>74.900000000000006</v>
      </c>
      <c r="R439" s="5">
        <v>39658</v>
      </c>
      <c r="S439" s="27">
        <v>372.84000837076502</v>
      </c>
      <c r="T439" s="5"/>
      <c r="U439" s="5"/>
      <c r="V439" s="5">
        <f t="shared" si="18"/>
        <v>2389.1154901201335</v>
      </c>
      <c r="W439" s="5">
        <f t="shared" si="19"/>
        <v>40.68261842233246</v>
      </c>
      <c r="X439" s="5">
        <v>0</v>
      </c>
      <c r="Y439" s="5">
        <v>0</v>
      </c>
      <c r="Z439" s="5">
        <v>0</v>
      </c>
      <c r="AA439" s="5">
        <v>960000</v>
      </c>
      <c r="AB439" s="5">
        <v>1550082.86</v>
      </c>
      <c r="AC439" s="5">
        <v>17.403279999999999</v>
      </c>
      <c r="AD439" s="5">
        <v>15</v>
      </c>
      <c r="AE439" s="5">
        <v>4.6999999999999999E-4</v>
      </c>
      <c r="AF439" s="5">
        <v>0</v>
      </c>
      <c r="AG439" s="5">
        <v>0</v>
      </c>
      <c r="AH439" s="5">
        <v>2</v>
      </c>
      <c r="AI439" s="5">
        <v>0</v>
      </c>
      <c r="AJ439" s="5">
        <v>1</v>
      </c>
      <c r="AK439" s="5">
        <v>2</v>
      </c>
      <c r="AL439" s="5">
        <v>0</v>
      </c>
      <c r="AM439" s="5">
        <v>18</v>
      </c>
      <c r="AN439" s="5">
        <f t="shared" si="20"/>
        <v>0</v>
      </c>
    </row>
    <row r="440" spans="1:40">
      <c r="A440" s="15">
        <v>23000</v>
      </c>
      <c r="B440" s="1" t="s">
        <v>23</v>
      </c>
      <c r="C440">
        <v>1998</v>
      </c>
      <c r="D440">
        <v>3221.6</v>
      </c>
      <c r="E440" s="13">
        <v>30843</v>
      </c>
      <c r="F440" s="39">
        <v>63.984690000000001</v>
      </c>
      <c r="G440" s="13"/>
      <c r="H440" s="30">
        <v>10.4</v>
      </c>
      <c r="I440" s="9">
        <v>4.804841119570102</v>
      </c>
      <c r="J440" s="15">
        <v>6.7</v>
      </c>
      <c r="L440" s="33">
        <v>1259127</v>
      </c>
      <c r="M440" s="8">
        <v>25</v>
      </c>
      <c r="N440">
        <v>4.5</v>
      </c>
      <c r="O440" s="9">
        <v>4.7596689013465188</v>
      </c>
      <c r="P440" s="5">
        <v>24794</v>
      </c>
      <c r="Q440" s="8">
        <v>74.599999999999994</v>
      </c>
      <c r="R440" s="5">
        <v>40283</v>
      </c>
      <c r="S440" s="27">
        <v>448.47212951952702</v>
      </c>
      <c r="T440" s="5"/>
      <c r="U440" s="5"/>
      <c r="V440" s="5">
        <f t="shared" si="18"/>
        <v>2558.5981398222734</v>
      </c>
      <c r="W440" s="5">
        <f t="shared" si="19"/>
        <v>40.823752553253577</v>
      </c>
      <c r="X440" s="5">
        <v>0</v>
      </c>
      <c r="Y440" s="5">
        <v>0</v>
      </c>
      <c r="Z440" s="5">
        <v>0</v>
      </c>
      <c r="AA440" s="5">
        <v>325084500.05000001</v>
      </c>
      <c r="AB440" s="5">
        <v>516853405</v>
      </c>
      <c r="AC440" s="5">
        <v>10901.50389</v>
      </c>
      <c r="AD440" s="5">
        <v>3</v>
      </c>
      <c r="AE440" s="5">
        <v>6.9999999999999994E-5</v>
      </c>
      <c r="AF440" s="5">
        <v>5.05</v>
      </c>
      <c r="AG440" s="5">
        <v>1.1E-4</v>
      </c>
      <c r="AH440" s="5">
        <v>6</v>
      </c>
      <c r="AI440" s="5">
        <v>6</v>
      </c>
      <c r="AJ440" s="5">
        <v>1</v>
      </c>
      <c r="AK440" s="5">
        <v>6</v>
      </c>
      <c r="AL440" s="5">
        <v>0</v>
      </c>
      <c r="AM440" s="5">
        <v>61</v>
      </c>
      <c r="AN440" s="5">
        <f t="shared" si="20"/>
        <v>0</v>
      </c>
    </row>
    <row r="441" spans="1:40">
      <c r="A441" s="15">
        <v>23000</v>
      </c>
      <c r="B441" s="1" t="s">
        <v>23</v>
      </c>
      <c r="C441">
        <v>1999</v>
      </c>
      <c r="D441">
        <v>3140</v>
      </c>
      <c r="E441" s="13">
        <v>30843</v>
      </c>
      <c r="F441" s="39">
        <v>70.615350000000007</v>
      </c>
      <c r="G441" s="13"/>
      <c r="H441" s="30">
        <v>10.6</v>
      </c>
      <c r="I441" s="9">
        <v>4.8518352295728198</v>
      </c>
      <c r="J441" s="15">
        <v>7</v>
      </c>
      <c r="L441" s="33">
        <v>1266808</v>
      </c>
      <c r="M441" s="8">
        <v>27.8</v>
      </c>
      <c r="N441">
        <v>4</v>
      </c>
      <c r="O441" s="9">
        <v>4.8031018254724565</v>
      </c>
      <c r="P441" s="5">
        <v>25892</v>
      </c>
      <c r="Q441" s="8">
        <v>77.400000000000006</v>
      </c>
      <c r="R441" s="5">
        <v>41115</v>
      </c>
      <c r="S441" s="27">
        <v>476.06316875836899</v>
      </c>
      <c r="T441" s="5"/>
      <c r="U441" s="5"/>
      <c r="V441" s="5">
        <f t="shared" si="18"/>
        <v>2478.6708009422105</v>
      </c>
      <c r="W441" s="5">
        <f t="shared" si="19"/>
        <v>41.072787990792079</v>
      </c>
      <c r="X441" s="5">
        <v>0</v>
      </c>
      <c r="Y441" s="5">
        <v>0</v>
      </c>
      <c r="Z441" s="5">
        <v>0</v>
      </c>
      <c r="AA441" s="5">
        <v>1251300</v>
      </c>
      <c r="AB441" s="5">
        <v>1946458.61</v>
      </c>
      <c r="AC441" s="5">
        <v>26.176919999999999</v>
      </c>
      <c r="AD441" s="5">
        <v>8</v>
      </c>
      <c r="AE441" s="5">
        <v>1.1E-4</v>
      </c>
      <c r="AF441" s="5">
        <v>1</v>
      </c>
      <c r="AG441" s="5">
        <v>1.0000000000000001E-5</v>
      </c>
      <c r="AH441" s="5">
        <v>1</v>
      </c>
      <c r="AI441" s="5">
        <v>1</v>
      </c>
      <c r="AJ441" s="5">
        <v>1</v>
      </c>
      <c r="AK441" s="5">
        <v>1</v>
      </c>
      <c r="AL441" s="5">
        <v>0</v>
      </c>
      <c r="AM441" s="5">
        <v>20</v>
      </c>
      <c r="AN441" s="5">
        <f t="shared" si="20"/>
        <v>0</v>
      </c>
    </row>
    <row r="442" spans="1:40">
      <c r="A442" s="15">
        <v>23000</v>
      </c>
      <c r="B442" s="1" t="s">
        <v>23</v>
      </c>
      <c r="C442">
        <v>2000</v>
      </c>
      <c r="D442">
        <v>3308.1</v>
      </c>
      <c r="E442" s="13">
        <v>30843</v>
      </c>
      <c r="F442" s="39">
        <v>49.20919</v>
      </c>
      <c r="G442" s="13"/>
      <c r="H442" s="30">
        <v>10.1</v>
      </c>
      <c r="I442" s="9">
        <v>5.015528437523904</v>
      </c>
      <c r="J442" s="15">
        <v>7.6</v>
      </c>
      <c r="L442" s="7">
        <v>1274779</v>
      </c>
      <c r="M442" s="8">
        <v>29.2</v>
      </c>
      <c r="N442">
        <v>3.4</v>
      </c>
      <c r="O442" s="9">
        <v>4.9874652518922176</v>
      </c>
      <c r="P442" s="5">
        <v>27584</v>
      </c>
      <c r="Q442" s="8">
        <v>76.5</v>
      </c>
      <c r="R442" s="5">
        <v>42008</v>
      </c>
      <c r="S442" s="27">
        <v>481.04781521413003</v>
      </c>
      <c r="T442" s="5"/>
      <c r="U442" s="12">
        <v>1.9319041541962234E-3</v>
      </c>
      <c r="V442" s="5">
        <f t="shared" si="18"/>
        <v>2595.0380418880445</v>
      </c>
      <c r="W442" s="5">
        <f t="shared" si="19"/>
        <v>41.331225885938466</v>
      </c>
      <c r="X442" s="5">
        <v>0</v>
      </c>
      <c r="Y442" s="5">
        <v>0</v>
      </c>
      <c r="Z442" s="5">
        <v>0</v>
      </c>
      <c r="AA442" s="5">
        <v>4208000</v>
      </c>
      <c r="AB442" s="5">
        <v>6332880.6799999997</v>
      </c>
      <c r="AC442" s="5">
        <v>96.312579999999997</v>
      </c>
      <c r="AD442" s="5">
        <v>13</v>
      </c>
      <c r="AE442" s="5">
        <v>2.9999999999999997E-4</v>
      </c>
      <c r="AF442" s="5">
        <v>1</v>
      </c>
      <c r="AG442" s="5">
        <v>2.0000000000000002E-5</v>
      </c>
      <c r="AH442" s="5">
        <v>2</v>
      </c>
      <c r="AI442" s="5">
        <v>1</v>
      </c>
      <c r="AJ442" s="5">
        <v>1</v>
      </c>
      <c r="AK442" s="5">
        <v>2</v>
      </c>
      <c r="AL442" s="5">
        <v>0</v>
      </c>
      <c r="AM442" s="5">
        <v>27</v>
      </c>
      <c r="AN442" s="5">
        <f t="shared" si="20"/>
        <v>0</v>
      </c>
    </row>
    <row r="443" spans="1:40">
      <c r="A443" s="15">
        <v>23000</v>
      </c>
      <c r="B443" s="1" t="s">
        <v>23</v>
      </c>
      <c r="C443">
        <v>2001</v>
      </c>
      <c r="D443">
        <v>3460</v>
      </c>
      <c r="E443" s="13">
        <v>30843</v>
      </c>
      <c r="F443" s="39">
        <v>69.570859999999996</v>
      </c>
      <c r="G443" s="13"/>
      <c r="H443" s="30">
        <v>10.3</v>
      </c>
      <c r="I443" s="9">
        <v>5.1260939099928615</v>
      </c>
      <c r="J443" s="15">
        <v>8.1</v>
      </c>
      <c r="L443" s="7">
        <v>1285692</v>
      </c>
      <c r="M443" s="8">
        <v>29.8</v>
      </c>
      <c r="N443">
        <v>3.8</v>
      </c>
      <c r="O443" s="9">
        <v>5.1118287984046233</v>
      </c>
      <c r="P443" s="5">
        <v>28885</v>
      </c>
      <c r="Q443" s="8">
        <v>75.5</v>
      </c>
      <c r="R443" s="5">
        <v>43232</v>
      </c>
      <c r="S443" s="27">
        <v>481.77829706283597</v>
      </c>
      <c r="T443" s="5"/>
      <c r="U443" s="12">
        <v>-2.1488602966068027E-2</v>
      </c>
      <c r="V443" s="5">
        <f t="shared" si="18"/>
        <v>2691.1577578455804</v>
      </c>
      <c r="W443" s="5">
        <f t="shared" si="19"/>
        <v>41.685050092403465</v>
      </c>
      <c r="X443" s="5">
        <v>0</v>
      </c>
      <c r="Y443" s="5">
        <v>0</v>
      </c>
      <c r="Z443" s="5">
        <v>0</v>
      </c>
      <c r="AA443" s="5">
        <v>609000</v>
      </c>
      <c r="AB443" s="5">
        <v>891163.65</v>
      </c>
      <c r="AC443" s="5">
        <v>6.5448899999999997</v>
      </c>
      <c r="AD443" s="5">
        <v>34</v>
      </c>
      <c r="AE443" s="5">
        <v>2.5000000000000001E-4</v>
      </c>
      <c r="AF443" s="5">
        <v>2</v>
      </c>
      <c r="AG443" s="5">
        <v>3.0000000000000001E-5</v>
      </c>
      <c r="AH443" s="5">
        <v>1</v>
      </c>
      <c r="AI443" s="5">
        <v>1</v>
      </c>
      <c r="AJ443" s="5">
        <v>1</v>
      </c>
      <c r="AK443" s="5">
        <v>1</v>
      </c>
      <c r="AL443" s="5">
        <v>0</v>
      </c>
      <c r="AM443" s="5">
        <v>19</v>
      </c>
      <c r="AN443" s="5">
        <f t="shared" si="20"/>
        <v>0</v>
      </c>
    </row>
    <row r="444" spans="1:40">
      <c r="A444" s="15">
        <v>23000</v>
      </c>
      <c r="B444" s="1" t="s">
        <v>23</v>
      </c>
      <c r="C444">
        <v>2002</v>
      </c>
      <c r="D444">
        <v>3685.7</v>
      </c>
      <c r="E444" s="13">
        <v>30843</v>
      </c>
      <c r="F444" s="39">
        <v>59.994549999999997</v>
      </c>
      <c r="G444" s="13"/>
      <c r="H444" s="30">
        <v>13.4</v>
      </c>
      <c r="I444" s="9">
        <v>4.9639281218595706</v>
      </c>
      <c r="J444" s="15">
        <v>8.6</v>
      </c>
      <c r="L444" s="7">
        <v>1295960</v>
      </c>
      <c r="M444" s="8">
        <v>29.4</v>
      </c>
      <c r="N444">
        <v>4.3</v>
      </c>
      <c r="O444" s="9">
        <v>4.9786854723663554</v>
      </c>
      <c r="P444" s="5">
        <v>29641</v>
      </c>
      <c r="Q444" s="8">
        <v>74</v>
      </c>
      <c r="R444" s="5">
        <v>43439</v>
      </c>
      <c r="S444" s="27">
        <v>578.11786901301696</v>
      </c>
      <c r="T444" s="5"/>
      <c r="U444" s="12">
        <v>-5.4063758190679406E-2</v>
      </c>
      <c r="V444" s="5">
        <f t="shared" si="18"/>
        <v>2843.992098521559</v>
      </c>
      <c r="W444" s="5">
        <f t="shared" si="19"/>
        <v>42.017961936257819</v>
      </c>
      <c r="X444" s="5">
        <v>0</v>
      </c>
      <c r="Y444" s="5">
        <v>0</v>
      </c>
      <c r="Z444" s="5">
        <v>0</v>
      </c>
      <c r="AA444" s="5">
        <v>800500</v>
      </c>
      <c r="AB444" s="5">
        <v>1153158.21</v>
      </c>
      <c r="AC444" s="5">
        <v>13.400589999999999</v>
      </c>
      <c r="AD444" s="5">
        <v>3</v>
      </c>
      <c r="AE444" s="5">
        <v>6.0000000000000002E-5</v>
      </c>
      <c r="AF444" s="5">
        <v>2</v>
      </c>
      <c r="AG444" s="5">
        <v>2.0000000000000002E-5</v>
      </c>
      <c r="AH444" s="5">
        <v>2</v>
      </c>
      <c r="AI444" s="5">
        <v>2</v>
      </c>
      <c r="AJ444" s="5">
        <v>1</v>
      </c>
      <c r="AK444" s="5">
        <v>2</v>
      </c>
      <c r="AL444" s="5">
        <v>0</v>
      </c>
      <c r="AM444" s="5">
        <v>22</v>
      </c>
      <c r="AN444" s="5">
        <f t="shared" si="20"/>
        <v>0</v>
      </c>
    </row>
    <row r="445" spans="1:40">
      <c r="A445" s="15">
        <v>23000</v>
      </c>
      <c r="B445" s="1" t="s">
        <v>23</v>
      </c>
      <c r="C445">
        <v>2003</v>
      </c>
      <c r="D445">
        <v>3934.4</v>
      </c>
      <c r="E445" s="13">
        <v>30843</v>
      </c>
      <c r="F445" s="39">
        <v>49.589039999999997</v>
      </c>
      <c r="G445" s="13"/>
      <c r="H445" s="30">
        <v>11.6</v>
      </c>
      <c r="I445" s="9">
        <v>4.8812921257115471</v>
      </c>
      <c r="J445" s="15">
        <v>9.3000000000000007</v>
      </c>
      <c r="L445" s="7">
        <v>1306513</v>
      </c>
      <c r="M445" s="8">
        <v>30.5</v>
      </c>
      <c r="N445">
        <v>5</v>
      </c>
      <c r="O445" s="9">
        <v>4.8644913194480077</v>
      </c>
      <c r="P445" s="5">
        <v>30837</v>
      </c>
      <c r="Q445" s="8">
        <v>73.7</v>
      </c>
      <c r="R445" s="5">
        <v>43874</v>
      </c>
      <c r="S445" s="27">
        <v>583.08339220592404</v>
      </c>
      <c r="T445" s="5"/>
      <c r="U445" s="12">
        <v>-5.7536376281677348E-2</v>
      </c>
      <c r="V445" s="5">
        <f t="shared" si="18"/>
        <v>3011.3745519562381</v>
      </c>
      <c r="W445" s="5">
        <f t="shared" si="19"/>
        <v>42.360114126382001</v>
      </c>
      <c r="X445" s="5">
        <v>0</v>
      </c>
      <c r="Y445" s="5">
        <v>0</v>
      </c>
      <c r="Z445" s="5">
        <v>0</v>
      </c>
      <c r="AA445" s="5">
        <v>454000</v>
      </c>
      <c r="AB445" s="5">
        <v>639435.48</v>
      </c>
      <c r="AC445" s="5">
        <v>10.906599999999999</v>
      </c>
      <c r="AD445" s="5">
        <v>5</v>
      </c>
      <c r="AE445" s="5">
        <v>6.0000000000000002E-5</v>
      </c>
      <c r="AF445" s="5">
        <v>1</v>
      </c>
      <c r="AG445" s="5">
        <v>1.0000000000000001E-5</v>
      </c>
      <c r="AH445" s="5">
        <v>1</v>
      </c>
      <c r="AI445" s="5">
        <v>1</v>
      </c>
      <c r="AJ445" s="5">
        <v>1</v>
      </c>
      <c r="AK445" s="5">
        <v>1</v>
      </c>
      <c r="AL445" s="5">
        <v>0</v>
      </c>
      <c r="AM445" s="5">
        <v>16</v>
      </c>
      <c r="AN445" s="5">
        <f t="shared" si="20"/>
        <v>0</v>
      </c>
    </row>
    <row r="446" spans="1:40">
      <c r="A446" s="15">
        <v>23000</v>
      </c>
      <c r="B446" s="1" t="s">
        <v>23</v>
      </c>
      <c r="C446">
        <v>2004</v>
      </c>
      <c r="D446">
        <v>4111.6000000000004</v>
      </c>
      <c r="E446" s="13">
        <v>30843</v>
      </c>
      <c r="F446" s="39">
        <v>64.130240000000001</v>
      </c>
      <c r="G446" s="13"/>
      <c r="H446" s="30">
        <v>11.6</v>
      </c>
      <c r="I446" s="9">
        <v>5.0020689445815565</v>
      </c>
      <c r="J446" s="15">
        <v>10</v>
      </c>
      <c r="L446" s="7">
        <v>1313688</v>
      </c>
      <c r="M446" s="8">
        <v>30.8</v>
      </c>
      <c r="N446">
        <v>4.5999999999999996</v>
      </c>
      <c r="O446" s="9">
        <v>4.9735400043009035</v>
      </c>
      <c r="P446" s="5">
        <v>32256</v>
      </c>
      <c r="Q446" s="8">
        <v>74.7</v>
      </c>
      <c r="R446" s="5">
        <v>46402</v>
      </c>
      <c r="S446" s="27">
        <v>716.075330174074</v>
      </c>
      <c r="T446" s="5"/>
      <c r="U446" s="12">
        <v>-6.5913355585357825E-2</v>
      </c>
      <c r="V446" s="5">
        <f t="shared" si="18"/>
        <v>3129.8146896371131</v>
      </c>
      <c r="W446" s="5">
        <f t="shared" si="19"/>
        <v>42.592743896508125</v>
      </c>
      <c r="X446" s="5">
        <v>0</v>
      </c>
      <c r="Y446" s="5">
        <v>0</v>
      </c>
      <c r="Z446" s="5">
        <v>0</v>
      </c>
      <c r="AA446" s="5">
        <v>667000</v>
      </c>
      <c r="AB446" s="5">
        <v>915066.15</v>
      </c>
      <c r="AC446" s="5">
        <v>12.60736</v>
      </c>
      <c r="AD446" s="5">
        <v>1</v>
      </c>
      <c r="AE446" s="5">
        <v>2.0000000000000002E-5</v>
      </c>
      <c r="AF446" s="5">
        <v>0</v>
      </c>
      <c r="AG446" s="5">
        <v>0</v>
      </c>
      <c r="AH446" s="5">
        <v>2</v>
      </c>
      <c r="AI446" s="5">
        <v>0</v>
      </c>
      <c r="AJ446" s="5">
        <v>1</v>
      </c>
      <c r="AK446" s="5">
        <v>2</v>
      </c>
      <c r="AL446" s="5">
        <v>0</v>
      </c>
      <c r="AM446" s="5">
        <v>76</v>
      </c>
      <c r="AN446" s="5">
        <f t="shared" si="20"/>
        <v>0</v>
      </c>
    </row>
    <row r="447" spans="1:40">
      <c r="A447" s="15">
        <v>23000</v>
      </c>
      <c r="B447" s="1" t="s">
        <v>23</v>
      </c>
      <c r="C447">
        <v>2005</v>
      </c>
      <c r="D447">
        <v>4301.2</v>
      </c>
      <c r="E447" s="13">
        <v>30843</v>
      </c>
      <c r="F447" s="13"/>
      <c r="G447" s="13"/>
      <c r="H447" s="30">
        <v>12.6</v>
      </c>
      <c r="I447" s="9">
        <v>4.9025061713419413</v>
      </c>
      <c r="J447" s="15">
        <v>10.199999999999999</v>
      </c>
      <c r="L447" s="7">
        <v>1318787</v>
      </c>
      <c r="M447" s="8">
        <v>30.7</v>
      </c>
      <c r="N447">
        <v>4.9000000000000004</v>
      </c>
      <c r="O447" s="9">
        <v>4.8642410394227085</v>
      </c>
      <c r="P447" s="5">
        <v>32946</v>
      </c>
      <c r="Q447" s="8">
        <v>73.900000000000006</v>
      </c>
      <c r="R447" s="5">
        <v>45187</v>
      </c>
      <c r="S447" s="27">
        <v>724.21715899277501</v>
      </c>
      <c r="T447" s="11">
        <v>2300.5</v>
      </c>
      <c r="U447" s="12">
        <v>-0.10188192705225196</v>
      </c>
      <c r="V447" s="5">
        <f t="shared" si="18"/>
        <v>3261.4819527338377</v>
      </c>
      <c r="W447" s="5">
        <f t="shared" si="19"/>
        <v>42.758065039068832</v>
      </c>
      <c r="X447" s="5">
        <v>0</v>
      </c>
      <c r="Y447" s="5">
        <v>0</v>
      </c>
      <c r="Z447" s="5">
        <v>0</v>
      </c>
      <c r="AA447" s="5">
        <v>8906000</v>
      </c>
      <c r="AB447" s="5">
        <v>11817869.01</v>
      </c>
      <c r="AC447" s="5">
        <v>159.8143</v>
      </c>
      <c r="AD447" s="5">
        <v>2</v>
      </c>
      <c r="AE447" s="5">
        <v>1.0000000000000001E-5</v>
      </c>
      <c r="AF447" s="5">
        <v>1</v>
      </c>
      <c r="AG447" s="5">
        <v>1.0000000000000001E-5</v>
      </c>
      <c r="AH447" s="5">
        <v>4</v>
      </c>
      <c r="AI447" s="5">
        <v>1</v>
      </c>
      <c r="AJ447" s="5">
        <v>1</v>
      </c>
      <c r="AK447" s="5">
        <v>4</v>
      </c>
      <c r="AL447" s="5">
        <v>0</v>
      </c>
      <c r="AM447" s="5">
        <v>89</v>
      </c>
      <c r="AN447" s="5">
        <f t="shared" si="20"/>
        <v>0</v>
      </c>
    </row>
    <row r="448" spans="1:40">
      <c r="A448" s="15">
        <v>23000</v>
      </c>
      <c r="B448" s="1" t="s">
        <v>23</v>
      </c>
      <c r="C448">
        <v>2006</v>
      </c>
      <c r="D448">
        <v>4540.8</v>
      </c>
      <c r="E448" s="13">
        <v>30843</v>
      </c>
      <c r="F448" s="13"/>
      <c r="G448" s="13"/>
      <c r="H448" s="30">
        <v>10.199999999999999</v>
      </c>
      <c r="I448" s="9">
        <v>4.9664745770704881</v>
      </c>
      <c r="J448" s="15">
        <v>10.7</v>
      </c>
      <c r="L448" s="7">
        <v>1323619</v>
      </c>
      <c r="M448" s="8">
        <v>31.3</v>
      </c>
      <c r="N448">
        <v>4.5999999999999996</v>
      </c>
      <c r="O448" s="9">
        <v>4.9492187408696076</v>
      </c>
      <c r="P448" s="5">
        <v>34514</v>
      </c>
      <c r="Q448" s="8">
        <v>75.3</v>
      </c>
      <c r="R448" s="5">
        <v>46193</v>
      </c>
      <c r="S448" s="27">
        <v>605.698628496433</v>
      </c>
      <c r="T448" s="11">
        <v>2333.25</v>
      </c>
      <c r="U448" s="12">
        <v>-4.745486341379454E-2</v>
      </c>
      <c r="V448" s="5">
        <f t="shared" si="18"/>
        <v>3430.5944535398785</v>
      </c>
      <c r="W448" s="5">
        <f t="shared" si="19"/>
        <v>42.914729436176763</v>
      </c>
      <c r="X448" s="5">
        <v>0</v>
      </c>
      <c r="Y448" s="5">
        <v>0</v>
      </c>
      <c r="Z448" s="5">
        <v>0</v>
      </c>
      <c r="AA448" s="5">
        <v>12031000</v>
      </c>
      <c r="AB448" s="5">
        <v>15465711.99</v>
      </c>
      <c r="AC448" s="5">
        <v>92.480379999999997</v>
      </c>
      <c r="AD448" s="5">
        <v>1</v>
      </c>
      <c r="AE448" s="5">
        <v>0</v>
      </c>
      <c r="AF448" s="5">
        <v>2</v>
      </c>
      <c r="AG448" s="5">
        <v>2.0000000000000002E-5</v>
      </c>
      <c r="AH448" s="5">
        <v>4</v>
      </c>
      <c r="AI448" s="5">
        <v>1</v>
      </c>
      <c r="AJ448" s="5">
        <v>1</v>
      </c>
      <c r="AK448" s="5">
        <v>4</v>
      </c>
      <c r="AL448" s="5">
        <v>0</v>
      </c>
      <c r="AM448" s="5">
        <v>77</v>
      </c>
      <c r="AN448" s="5">
        <f t="shared" si="20"/>
        <v>0</v>
      </c>
    </row>
    <row r="449" spans="1:40">
      <c r="A449" s="15">
        <v>23000</v>
      </c>
      <c r="B449" s="1" t="s">
        <v>23</v>
      </c>
      <c r="C449">
        <v>2007</v>
      </c>
      <c r="D449">
        <v>4320.2</v>
      </c>
      <c r="E449" s="13">
        <v>30843</v>
      </c>
      <c r="F449" s="13"/>
      <c r="G449" s="13"/>
      <c r="H449" s="30">
        <v>10.9</v>
      </c>
      <c r="I449" s="9">
        <v>4.9903402448394942</v>
      </c>
      <c r="J449" s="15">
        <v>10.8</v>
      </c>
      <c r="L449" s="7">
        <v>1327040</v>
      </c>
      <c r="M449" s="8">
        <v>30.8</v>
      </c>
      <c r="N449">
        <v>4.7</v>
      </c>
      <c r="O449" s="9">
        <v>4.9823509283289367</v>
      </c>
      <c r="P449" s="5">
        <v>35686</v>
      </c>
      <c r="Q449" s="8">
        <v>74.3</v>
      </c>
      <c r="R449" s="5">
        <v>47039</v>
      </c>
      <c r="S449" s="27">
        <v>483.20454823174799</v>
      </c>
      <c r="T449" s="11">
        <v>2177</v>
      </c>
      <c r="U449" s="12">
        <v>-9.1203573290699197E-2</v>
      </c>
      <c r="V449" s="5">
        <f t="shared" si="18"/>
        <v>3255.5160356884494</v>
      </c>
      <c r="W449" s="5">
        <f t="shared" si="19"/>
        <v>43.025646013682199</v>
      </c>
      <c r="X449" s="5">
        <v>0</v>
      </c>
      <c r="Y449" s="5">
        <v>0</v>
      </c>
      <c r="Z449" s="5">
        <v>0</v>
      </c>
      <c r="AA449" s="5">
        <v>75590500</v>
      </c>
      <c r="AB449" s="5">
        <v>94479733.030000001</v>
      </c>
      <c r="AC449" s="5">
        <v>830.08605</v>
      </c>
      <c r="AD449" s="5">
        <v>7</v>
      </c>
      <c r="AE449" s="5">
        <v>1.2E-4</v>
      </c>
      <c r="AF449" s="5">
        <v>3</v>
      </c>
      <c r="AG449" s="5">
        <v>6.9999999999999994E-5</v>
      </c>
      <c r="AH449" s="5">
        <v>3</v>
      </c>
      <c r="AI449" s="5">
        <v>3</v>
      </c>
      <c r="AJ449" s="5">
        <v>2</v>
      </c>
      <c r="AK449" s="5">
        <v>3</v>
      </c>
      <c r="AL449" s="5">
        <v>0</v>
      </c>
      <c r="AM449" s="5">
        <v>97</v>
      </c>
      <c r="AN449" s="5">
        <f t="shared" si="20"/>
        <v>0</v>
      </c>
    </row>
    <row r="450" spans="1:40">
      <c r="A450" s="15">
        <v>23000</v>
      </c>
      <c r="B450" s="1" t="s">
        <v>23</v>
      </c>
      <c r="C450">
        <v>2008</v>
      </c>
      <c r="D450">
        <v>4374.3</v>
      </c>
      <c r="E450" s="13">
        <v>30843</v>
      </c>
      <c r="F450" s="13"/>
      <c r="G450" s="13"/>
      <c r="H450" s="30">
        <v>12</v>
      </c>
      <c r="I450" s="9">
        <v>4.9538446799506355</v>
      </c>
      <c r="J450" s="15">
        <v>11.2</v>
      </c>
      <c r="L450" s="7">
        <v>1330509</v>
      </c>
      <c r="M450" s="8">
        <v>29.4</v>
      </c>
      <c r="N450">
        <v>5.5</v>
      </c>
      <c r="O450" s="9">
        <v>4.940631794424597</v>
      </c>
      <c r="P450" s="5">
        <v>37054</v>
      </c>
      <c r="Q450" s="8">
        <v>73.900000000000006</v>
      </c>
      <c r="R450" s="5">
        <v>47746</v>
      </c>
      <c r="S450" s="27">
        <v>293.93474666565999</v>
      </c>
      <c r="T450" s="11">
        <v>1951.5</v>
      </c>
      <c r="U450" s="12">
        <v>-1.5530177868523176E-2</v>
      </c>
      <c r="V450" s="5">
        <f t="shared" ref="V450:V513" si="21">(D450/L450)*1000000</f>
        <v>3287.6891475367702</v>
      </c>
      <c r="W450" s="5">
        <f t="shared" ref="W450:W513" si="22">L450/E450</f>
        <v>43.138118860033067</v>
      </c>
      <c r="X450" s="5">
        <v>0</v>
      </c>
      <c r="Y450" s="5">
        <v>0</v>
      </c>
      <c r="Z450" s="5">
        <v>0</v>
      </c>
      <c r="AA450" s="5">
        <v>35202300</v>
      </c>
      <c r="AB450" s="5">
        <v>42372070.039999999</v>
      </c>
      <c r="AC450" s="5">
        <v>534.95434999999998</v>
      </c>
      <c r="AD450" s="5">
        <v>0</v>
      </c>
      <c r="AE450" s="5">
        <v>0</v>
      </c>
      <c r="AF450" s="5">
        <v>2</v>
      </c>
      <c r="AG450" s="5">
        <v>1.0000000000000001E-5</v>
      </c>
      <c r="AH450" s="5">
        <v>12</v>
      </c>
      <c r="AI450" s="5">
        <v>1</v>
      </c>
      <c r="AJ450" s="5">
        <v>0</v>
      </c>
      <c r="AK450" s="5">
        <v>12</v>
      </c>
      <c r="AL450" s="5">
        <v>0</v>
      </c>
      <c r="AM450" s="5">
        <v>83</v>
      </c>
      <c r="AN450" s="5">
        <f t="shared" ref="AN450:AN513" si="23">IF(AF450&gt;20,1,0)</f>
        <v>0</v>
      </c>
    </row>
    <row r="451" spans="1:40">
      <c r="A451" s="15">
        <v>23000</v>
      </c>
      <c r="B451" s="1" t="s">
        <v>23</v>
      </c>
      <c r="C451">
        <v>2009</v>
      </c>
      <c r="D451">
        <v>4283.3</v>
      </c>
      <c r="E451" s="13">
        <v>30843</v>
      </c>
      <c r="F451" s="13"/>
      <c r="G451" s="13">
        <v>416</v>
      </c>
      <c r="H451" s="30">
        <v>11.4</v>
      </c>
      <c r="I451" s="9">
        <v>4.8274083889693253</v>
      </c>
      <c r="J451" s="15">
        <v>11.9</v>
      </c>
      <c r="L451" s="7">
        <v>1329590</v>
      </c>
      <c r="M451" s="8">
        <v>25.2</v>
      </c>
      <c r="N451">
        <v>8.1</v>
      </c>
      <c r="O451" s="9">
        <v>4.8086612153200727</v>
      </c>
      <c r="P451" s="5">
        <v>37055</v>
      </c>
      <c r="Q451" s="8">
        <v>74</v>
      </c>
      <c r="R451" s="5">
        <v>46761</v>
      </c>
      <c r="S451" s="27">
        <v>226.63492557079201</v>
      </c>
      <c r="T451" s="11">
        <v>1743.5</v>
      </c>
      <c r="U451" s="12">
        <v>-5.0487971352323968E-2</v>
      </c>
      <c r="V451" s="5">
        <f t="shared" si="21"/>
        <v>3221.5194157597457</v>
      </c>
      <c r="W451" s="5">
        <f t="shared" si="22"/>
        <v>43.10832279609636</v>
      </c>
      <c r="X451" s="5">
        <v>0</v>
      </c>
      <c r="Y451" s="5">
        <v>0</v>
      </c>
      <c r="Z451" s="5">
        <v>0</v>
      </c>
      <c r="AA451" s="5">
        <v>5393500</v>
      </c>
      <c r="AB451" s="5">
        <v>6515191.79</v>
      </c>
      <c r="AC451" s="5">
        <v>158.738</v>
      </c>
      <c r="AD451" s="5">
        <v>16</v>
      </c>
      <c r="AE451" s="5">
        <v>2.5999999999999998E-4</v>
      </c>
      <c r="AF451" s="5">
        <v>1</v>
      </c>
      <c r="AG451" s="5">
        <v>2.0000000000000002E-5</v>
      </c>
      <c r="AH451" s="5">
        <v>3</v>
      </c>
      <c r="AI451" s="5">
        <v>1</v>
      </c>
      <c r="AJ451" s="5">
        <v>1</v>
      </c>
      <c r="AK451" s="5">
        <v>3</v>
      </c>
      <c r="AL451" s="5">
        <v>0</v>
      </c>
      <c r="AM451" s="5">
        <v>46</v>
      </c>
      <c r="AN451" s="5">
        <f t="shared" si="23"/>
        <v>0</v>
      </c>
    </row>
    <row r="452" spans="1:40">
      <c r="A452" s="15">
        <v>23000</v>
      </c>
      <c r="B452" s="1" t="s">
        <v>23</v>
      </c>
      <c r="C452">
        <v>2010</v>
      </c>
      <c r="D452">
        <v>4541.5</v>
      </c>
      <c r="E452" s="13">
        <v>30843</v>
      </c>
      <c r="F452" s="13"/>
      <c r="G452" s="13">
        <v>149</v>
      </c>
      <c r="H452" s="30">
        <v>12.6</v>
      </c>
      <c r="I452" s="9">
        <v>4.973581173879599</v>
      </c>
      <c r="J452" s="15">
        <v>12.3</v>
      </c>
      <c r="L452" s="23">
        <v>1327629</v>
      </c>
      <c r="M452" s="8">
        <v>24.4</v>
      </c>
      <c r="N452">
        <v>8.1</v>
      </c>
      <c r="O452" s="9">
        <v>4.9700265059655386</v>
      </c>
      <c r="P452" s="5">
        <v>37910</v>
      </c>
      <c r="Q452" s="8">
        <v>73.8</v>
      </c>
      <c r="R452" s="5">
        <v>46092</v>
      </c>
      <c r="S452" s="27">
        <v>263.495127732512</v>
      </c>
      <c r="T452" s="11">
        <v>1849.75</v>
      </c>
      <c r="U452" s="5">
        <v>-3.2413689439654281E-2</v>
      </c>
      <c r="V452" s="5">
        <f t="shared" si="21"/>
        <v>3420.7598658962706</v>
      </c>
      <c r="W452" s="5">
        <f t="shared" si="22"/>
        <v>43.044742729306485</v>
      </c>
      <c r="X452" s="5">
        <v>5000</v>
      </c>
      <c r="Y452" s="5">
        <v>5942.38</v>
      </c>
      <c r="Z452" s="5">
        <v>8.2869999999999999E-2</v>
      </c>
      <c r="AA452" s="5">
        <v>5606000</v>
      </c>
      <c r="AB452" s="5">
        <v>6662600.5199999996</v>
      </c>
      <c r="AC452" s="5">
        <v>96.244500000000002</v>
      </c>
      <c r="AD452" s="5">
        <v>9</v>
      </c>
      <c r="AE452" s="5">
        <v>6.0000000000000002E-5</v>
      </c>
      <c r="AF452" s="5">
        <v>0</v>
      </c>
      <c r="AG452" s="5">
        <v>0</v>
      </c>
      <c r="AH452" s="5">
        <v>3</v>
      </c>
      <c r="AI452" s="5">
        <v>0</v>
      </c>
      <c r="AJ452" s="5">
        <v>1</v>
      </c>
      <c r="AK452" s="5">
        <v>3</v>
      </c>
      <c r="AL452" s="5">
        <v>1</v>
      </c>
      <c r="AM452" s="5">
        <v>43</v>
      </c>
      <c r="AN452" s="5">
        <f t="shared" si="23"/>
        <v>0</v>
      </c>
    </row>
    <row r="453" spans="1:40">
      <c r="A453" s="15">
        <v>23000</v>
      </c>
      <c r="B453" s="1" t="s">
        <v>23</v>
      </c>
      <c r="C453">
        <v>2011</v>
      </c>
      <c r="D453">
        <v>4586.8999999999996</v>
      </c>
      <c r="E453" s="17">
        <v>30843</v>
      </c>
      <c r="F453" s="17"/>
      <c r="G453" s="17">
        <v>411</v>
      </c>
      <c r="H453" s="30">
        <v>13.4</v>
      </c>
      <c r="I453" s="9">
        <v>4.8302487407271473</v>
      </c>
      <c r="J453" s="15">
        <v>12.5</v>
      </c>
      <c r="L453" s="23">
        <v>1328284</v>
      </c>
      <c r="M453" s="8">
        <v>25.3</v>
      </c>
      <c r="N453">
        <v>7.9</v>
      </c>
      <c r="O453" s="9">
        <v>4.8147490360021417</v>
      </c>
      <c r="P453" s="5">
        <v>39468</v>
      </c>
      <c r="Q453" s="8">
        <v>73.900000000000006</v>
      </c>
      <c r="R453" s="5">
        <v>46192</v>
      </c>
      <c r="S453" s="27">
        <v>185.537196590229</v>
      </c>
      <c r="T453" s="11">
        <v>1808</v>
      </c>
      <c r="U453" s="12">
        <v>2.9759944912023495E-2</v>
      </c>
      <c r="V453" s="5">
        <f t="shared" si="21"/>
        <v>3453.2524670928806</v>
      </c>
      <c r="W453" s="5">
        <f t="shared" si="22"/>
        <v>43.065979314593264</v>
      </c>
      <c r="X453" s="5">
        <v>0</v>
      </c>
      <c r="Y453" s="5">
        <v>0</v>
      </c>
      <c r="Z453" s="5">
        <v>0</v>
      </c>
      <c r="AA453" s="5">
        <v>2615500</v>
      </c>
      <c r="AB453" s="5">
        <v>3013343.79</v>
      </c>
      <c r="AC453" s="5">
        <v>66.123679999999993</v>
      </c>
      <c r="AD453" s="5">
        <v>4</v>
      </c>
      <c r="AE453" s="5">
        <v>6.0000000000000002E-5</v>
      </c>
      <c r="AF453" s="5">
        <v>0</v>
      </c>
      <c r="AG453" s="5">
        <v>0</v>
      </c>
      <c r="AH453" s="5">
        <v>2</v>
      </c>
      <c r="AI453" s="5">
        <v>0</v>
      </c>
      <c r="AJ453" s="5">
        <v>1</v>
      </c>
      <c r="AK453" s="5">
        <v>2</v>
      </c>
      <c r="AL453" s="5">
        <v>0</v>
      </c>
      <c r="AM453" s="5">
        <v>21</v>
      </c>
      <c r="AN453" s="5">
        <f t="shared" si="23"/>
        <v>0</v>
      </c>
    </row>
    <row r="454" spans="1:40">
      <c r="A454" s="15">
        <v>23000</v>
      </c>
      <c r="B454" s="1" t="s">
        <v>23</v>
      </c>
      <c r="C454">
        <v>2012</v>
      </c>
      <c r="D454">
        <v>4734.3999999999996</v>
      </c>
      <c r="E454" s="13">
        <v>30843</v>
      </c>
      <c r="F454" s="13"/>
      <c r="G454" s="13">
        <v>175</v>
      </c>
      <c r="H454" s="30">
        <v>12.8</v>
      </c>
      <c r="I454" s="9">
        <v>5.1808720915675757</v>
      </c>
      <c r="J454" s="15">
        <v>12.3</v>
      </c>
      <c r="L454" s="23">
        <v>1327729</v>
      </c>
      <c r="M454" s="8">
        <v>25.6</v>
      </c>
      <c r="N454">
        <v>7.5</v>
      </c>
      <c r="O454" s="9">
        <v>5.171690245503803</v>
      </c>
      <c r="P454" s="5">
        <v>40287</v>
      </c>
      <c r="Q454" s="8">
        <v>74.099999999999994</v>
      </c>
      <c r="R454" s="5">
        <v>46568</v>
      </c>
      <c r="S454" s="27">
        <v>222.63906331324901</v>
      </c>
      <c r="T454" s="11">
        <v>1813.25</v>
      </c>
      <c r="U454" s="12">
        <v>-4.8637659724620835E-2</v>
      </c>
      <c r="V454" s="5">
        <f t="shared" si="21"/>
        <v>3565.7878979821935</v>
      </c>
      <c r="W454" s="5">
        <f t="shared" si="22"/>
        <v>43.047984956067829</v>
      </c>
      <c r="X454" s="5">
        <v>0</v>
      </c>
      <c r="Y454" s="5">
        <v>0</v>
      </c>
      <c r="Z454" s="5">
        <v>0</v>
      </c>
      <c r="AA454" s="5">
        <v>1100000</v>
      </c>
      <c r="AB454" s="5">
        <v>1241626.25</v>
      </c>
      <c r="AC454" s="5">
        <v>33.608170000000001</v>
      </c>
      <c r="AD454" s="5">
        <v>2</v>
      </c>
      <c r="AE454" s="5">
        <v>4.0000000000000003E-5</v>
      </c>
      <c r="AF454" s="5">
        <v>0</v>
      </c>
      <c r="AG454" s="5">
        <v>0</v>
      </c>
      <c r="AH454" s="5">
        <v>2</v>
      </c>
      <c r="AI454" s="5">
        <v>0</v>
      </c>
      <c r="AJ454" s="5">
        <v>1</v>
      </c>
      <c r="AK454" s="5">
        <v>2</v>
      </c>
      <c r="AL454" s="5">
        <v>0</v>
      </c>
      <c r="AM454" s="5">
        <v>28</v>
      </c>
      <c r="AN454" s="5">
        <f t="shared" si="23"/>
        <v>0</v>
      </c>
    </row>
    <row r="455" spans="1:40">
      <c r="A455" s="15">
        <v>23000</v>
      </c>
      <c r="B455" s="1" t="s">
        <v>23</v>
      </c>
      <c r="C455">
        <v>2013</v>
      </c>
      <c r="D455">
        <v>4863.1000000000004</v>
      </c>
      <c r="E455" s="13">
        <v>30843</v>
      </c>
      <c r="F455" s="13"/>
      <c r="G455" s="13">
        <v>335</v>
      </c>
      <c r="H455" s="30">
        <v>11.4</v>
      </c>
      <c r="I455" s="9">
        <v>5.3388013696091177</v>
      </c>
      <c r="J455" s="15">
        <v>12.2</v>
      </c>
      <c r="L455" s="23">
        <v>1328009</v>
      </c>
      <c r="M455" s="8">
        <v>25.6</v>
      </c>
      <c r="N455">
        <v>6.6</v>
      </c>
      <c r="O455" s="9">
        <v>5.3393647757016112</v>
      </c>
      <c r="P455" s="5">
        <v>40170</v>
      </c>
      <c r="Q455" s="8">
        <v>73.5</v>
      </c>
      <c r="R455" s="5">
        <v>46198</v>
      </c>
      <c r="S455" s="27">
        <v>260.89257839293401</v>
      </c>
      <c r="T455" s="11">
        <v>1796.75</v>
      </c>
      <c r="U455" s="12">
        <v>-6.8502669748572664E-2</v>
      </c>
      <c r="V455" s="5">
        <f t="shared" si="21"/>
        <v>3661.9480741470879</v>
      </c>
      <c r="W455" s="5">
        <f t="shared" si="22"/>
        <v>43.057063190999578</v>
      </c>
      <c r="X455" s="5">
        <v>30000</v>
      </c>
      <c r="Y455" s="5">
        <v>33373.69</v>
      </c>
      <c r="Z455" s="5">
        <v>0.47649999999999998</v>
      </c>
      <c r="AA455" s="5">
        <v>3656500</v>
      </c>
      <c r="AB455" s="5">
        <v>4067696.47</v>
      </c>
      <c r="AC455" s="5">
        <v>70.068359999999998</v>
      </c>
      <c r="AD455" s="5">
        <v>3</v>
      </c>
      <c r="AE455" s="5">
        <v>6.9999999999999994E-5</v>
      </c>
      <c r="AF455" s="5">
        <v>0</v>
      </c>
      <c r="AG455" s="5">
        <v>0</v>
      </c>
      <c r="AH455" s="5">
        <v>3</v>
      </c>
      <c r="AI455" s="5">
        <v>0</v>
      </c>
      <c r="AJ455" s="5">
        <v>1</v>
      </c>
      <c r="AK455" s="5">
        <v>3</v>
      </c>
      <c r="AL455" s="5">
        <v>1</v>
      </c>
      <c r="AM455" s="5">
        <v>47</v>
      </c>
      <c r="AN455" s="5">
        <f t="shared" si="23"/>
        <v>0</v>
      </c>
    </row>
    <row r="456" spans="1:40">
      <c r="A456" s="15">
        <v>23000</v>
      </c>
      <c r="B456" s="1" t="s">
        <v>23</v>
      </c>
      <c r="C456">
        <v>2014</v>
      </c>
      <c r="D456">
        <v>5205</v>
      </c>
      <c r="E456" s="13">
        <v>30843</v>
      </c>
      <c r="F456" s="13"/>
      <c r="G456" s="13">
        <v>133</v>
      </c>
      <c r="H456" s="30">
        <v>14.6</v>
      </c>
      <c r="I456" s="9">
        <v>5.5159604477929092</v>
      </c>
      <c r="J456" s="15">
        <v>12.6</v>
      </c>
      <c r="L456" s="23">
        <v>1330513</v>
      </c>
      <c r="M456" s="8">
        <v>26</v>
      </c>
      <c r="N456">
        <v>5.6</v>
      </c>
      <c r="O456" s="9">
        <v>5.522943428296009</v>
      </c>
      <c r="P456" s="5">
        <v>41826</v>
      </c>
      <c r="Q456" s="8">
        <v>71</v>
      </c>
      <c r="R456" s="5">
        <v>46240</v>
      </c>
      <c r="S456" s="27">
        <v>267.33807813102698</v>
      </c>
      <c r="T456" s="11">
        <v>1850.25</v>
      </c>
      <c r="U456" s="12">
        <v>-9.3219490489239026E-2</v>
      </c>
      <c r="V456" s="5">
        <f t="shared" si="21"/>
        <v>3912.024910692342</v>
      </c>
      <c r="W456" s="5">
        <f t="shared" si="22"/>
        <v>43.138248549103523</v>
      </c>
      <c r="X456" s="5">
        <v>0</v>
      </c>
      <c r="Y456" s="5">
        <v>0</v>
      </c>
      <c r="Z456" s="5">
        <v>0</v>
      </c>
      <c r="AA456" s="5">
        <v>3687000</v>
      </c>
      <c r="AB456" s="5">
        <v>4036152.44</v>
      </c>
      <c r="AC456" s="5">
        <v>33.651679999999999</v>
      </c>
      <c r="AD456" s="5">
        <v>1</v>
      </c>
      <c r="AE456" s="5">
        <v>0</v>
      </c>
      <c r="AF456" s="5">
        <v>2</v>
      </c>
      <c r="AG456" s="5">
        <v>3.0000000000000001E-5</v>
      </c>
      <c r="AH456" s="5">
        <v>4</v>
      </c>
      <c r="AI456" s="5">
        <v>4</v>
      </c>
      <c r="AJ456" s="5">
        <v>1</v>
      </c>
      <c r="AK456" s="5">
        <v>4</v>
      </c>
      <c r="AL456" s="5">
        <v>0</v>
      </c>
      <c r="AM456" s="5">
        <v>34</v>
      </c>
      <c r="AN456" s="5">
        <f t="shared" si="23"/>
        <v>0</v>
      </c>
    </row>
    <row r="457" spans="1:40">
      <c r="A457" s="15">
        <v>23000</v>
      </c>
      <c r="B457" s="1" t="s">
        <v>23</v>
      </c>
      <c r="C457">
        <v>2015</v>
      </c>
      <c r="D457">
        <v>5425.5</v>
      </c>
      <c r="E457" s="13">
        <v>30843</v>
      </c>
      <c r="F457" s="13"/>
      <c r="G457" s="13">
        <v>265</v>
      </c>
      <c r="H457" s="30">
        <v>12.3</v>
      </c>
      <c r="I457" s="9">
        <v>5.6477451642995531</v>
      </c>
      <c r="J457" s="15">
        <v>12.1</v>
      </c>
      <c r="L457" s="23">
        <v>1328262</v>
      </c>
      <c r="M457" s="8">
        <v>26.5</v>
      </c>
      <c r="N457">
        <v>4.4000000000000004</v>
      </c>
      <c r="O457" s="9">
        <v>5.6547046019707636</v>
      </c>
      <c r="P457" s="5">
        <v>43622</v>
      </c>
      <c r="Q457" s="8">
        <v>69.900000000000006</v>
      </c>
      <c r="R457" s="5">
        <v>47706</v>
      </c>
      <c r="S457" s="27">
        <v>295.20881148430101</v>
      </c>
      <c r="T457" s="11">
        <v>1914.75</v>
      </c>
      <c r="U457" s="12">
        <v>-4.9522909360033507E-2</v>
      </c>
      <c r="V457" s="5">
        <f t="shared" si="21"/>
        <v>4084.6610081444769</v>
      </c>
      <c r="W457" s="5">
        <f t="shared" si="22"/>
        <v>43.065266024705771</v>
      </c>
      <c r="X457" s="5">
        <v>50000</v>
      </c>
      <c r="Y457" s="5">
        <v>54670.02</v>
      </c>
      <c r="Z457" s="5">
        <v>0.45566000000000001</v>
      </c>
      <c r="AA457" s="5">
        <v>988500</v>
      </c>
      <c r="AB457" s="5">
        <v>1080826.28</v>
      </c>
      <c r="AC457" s="5">
        <v>13.24128</v>
      </c>
      <c r="AD457" s="5">
        <v>2</v>
      </c>
      <c r="AE457" s="5">
        <v>3.0000000000000001E-5</v>
      </c>
      <c r="AF457" s="5">
        <v>0</v>
      </c>
      <c r="AG457" s="5">
        <v>0</v>
      </c>
      <c r="AH457" s="5">
        <v>2</v>
      </c>
      <c r="AI457" s="5">
        <v>0</v>
      </c>
      <c r="AJ457" s="5">
        <v>1</v>
      </c>
      <c r="AK457" s="5">
        <v>2</v>
      </c>
      <c r="AL457" s="5">
        <v>1</v>
      </c>
      <c r="AM457" s="5">
        <v>18</v>
      </c>
      <c r="AN457" s="5">
        <f t="shared" si="23"/>
        <v>0</v>
      </c>
    </row>
    <row r="458" spans="1:40">
      <c r="A458" s="15">
        <v>23000</v>
      </c>
      <c r="B458" s="1" t="s">
        <v>23</v>
      </c>
      <c r="C458">
        <v>2016</v>
      </c>
      <c r="D458">
        <v>5584.4</v>
      </c>
      <c r="E458" s="13">
        <v>30843</v>
      </c>
      <c r="F458" s="13"/>
      <c r="G458" s="13">
        <v>109</v>
      </c>
      <c r="H458" s="30">
        <v>12.7</v>
      </c>
      <c r="I458" s="9">
        <v>5.7299468986058448</v>
      </c>
      <c r="J458" s="15">
        <v>12.6</v>
      </c>
      <c r="L458" s="23">
        <v>1331317</v>
      </c>
      <c r="M458" s="8">
        <v>27.5</v>
      </c>
      <c r="N458">
        <v>3.8</v>
      </c>
      <c r="O458" s="9">
        <v>5.7218408675166961</v>
      </c>
      <c r="P458" s="5">
        <v>44832</v>
      </c>
      <c r="Q458" s="8">
        <v>72.599999999999994</v>
      </c>
      <c r="R458" s="5">
        <v>49853</v>
      </c>
      <c r="S458" s="27">
        <v>350.40418995004302</v>
      </c>
      <c r="T458" s="11">
        <v>1985.25</v>
      </c>
      <c r="U458" s="12">
        <v>-5.954913937242029E-2</v>
      </c>
      <c r="V458" s="5">
        <f t="shared" si="21"/>
        <v>4194.6433494051371</v>
      </c>
      <c r="W458" s="5">
        <f t="shared" si="22"/>
        <v>43.164316052264695</v>
      </c>
      <c r="X458" s="5">
        <v>0</v>
      </c>
      <c r="Y458" s="5">
        <v>0</v>
      </c>
      <c r="Z458" s="5">
        <v>0</v>
      </c>
      <c r="AA458" s="5">
        <v>1929500</v>
      </c>
      <c r="AB458" s="5">
        <v>2046208.51</v>
      </c>
      <c r="AC458" s="5">
        <v>30.554790000000001</v>
      </c>
      <c r="AD458" s="5">
        <v>0</v>
      </c>
      <c r="AE458" s="5">
        <v>0</v>
      </c>
      <c r="AF458" s="5">
        <v>0</v>
      </c>
      <c r="AG458" s="5">
        <v>0</v>
      </c>
      <c r="AH458" s="5">
        <v>2</v>
      </c>
      <c r="AI458" s="5">
        <v>0</v>
      </c>
      <c r="AJ458" s="5">
        <v>0</v>
      </c>
      <c r="AK458" s="5">
        <v>2</v>
      </c>
      <c r="AL458" s="5">
        <v>0</v>
      </c>
      <c r="AM458" s="5">
        <v>16</v>
      </c>
      <c r="AN458" s="5">
        <f t="shared" si="23"/>
        <v>0</v>
      </c>
    </row>
    <row r="459" spans="1:40">
      <c r="A459" s="15">
        <v>23000</v>
      </c>
      <c r="B459" s="1" t="s">
        <v>23</v>
      </c>
      <c r="C459">
        <v>2017</v>
      </c>
      <c r="D459">
        <v>5688.4</v>
      </c>
      <c r="E459" s="13">
        <v>30843</v>
      </c>
      <c r="F459" s="13"/>
      <c r="G459" s="13">
        <v>213</v>
      </c>
      <c r="H459" s="30">
        <v>12</v>
      </c>
      <c r="I459" s="9">
        <v>5.6295185775227035</v>
      </c>
      <c r="J459" s="15">
        <v>12.8</v>
      </c>
      <c r="L459" s="23">
        <v>1334612</v>
      </c>
      <c r="M459" s="8">
        <v>28.3</v>
      </c>
      <c r="N459">
        <v>3.4</v>
      </c>
      <c r="O459" s="9">
        <v>5.6714296263427286</v>
      </c>
      <c r="P459" s="5">
        <v>46565</v>
      </c>
      <c r="Q459" s="8">
        <v>71</v>
      </c>
      <c r="R459" s="5">
        <v>50873</v>
      </c>
      <c r="S459" s="27">
        <v>387.88827194233198</v>
      </c>
      <c r="T459" s="11">
        <v>2186</v>
      </c>
      <c r="U459" s="5"/>
      <c r="V459" s="5">
        <f t="shared" si="21"/>
        <v>4262.2125381758888</v>
      </c>
      <c r="W459" s="5">
        <f t="shared" si="22"/>
        <v>43.271147424050838</v>
      </c>
      <c r="X459" s="5">
        <v>0</v>
      </c>
      <c r="Y459" s="5">
        <v>0</v>
      </c>
      <c r="Z459" s="5">
        <v>0</v>
      </c>
      <c r="AA459" s="5">
        <v>345000</v>
      </c>
      <c r="AB459" s="5">
        <v>358446.14</v>
      </c>
      <c r="AC459" s="5">
        <v>4.9600799999999996</v>
      </c>
      <c r="AD459" s="5">
        <v>1</v>
      </c>
      <c r="AE459" s="5">
        <v>0</v>
      </c>
      <c r="AF459" s="5">
        <v>0</v>
      </c>
      <c r="AG459" s="5">
        <v>0</v>
      </c>
      <c r="AH459" s="5">
        <v>2</v>
      </c>
      <c r="AI459" s="5">
        <v>0</v>
      </c>
      <c r="AJ459" s="5">
        <v>1</v>
      </c>
      <c r="AK459" s="5">
        <v>2</v>
      </c>
      <c r="AL459" s="5">
        <v>0</v>
      </c>
      <c r="AM459" s="5">
        <v>16</v>
      </c>
      <c r="AN459" s="5">
        <f t="shared" si="23"/>
        <v>0</v>
      </c>
    </row>
    <row r="460" spans="1:40">
      <c r="A460" s="15">
        <v>23000</v>
      </c>
      <c r="B460" s="1" t="s">
        <v>23</v>
      </c>
      <c r="C460">
        <v>2018</v>
      </c>
      <c r="D460">
        <v>5960.6</v>
      </c>
      <c r="E460" s="13">
        <v>30843</v>
      </c>
      <c r="F460" s="13"/>
      <c r="G460" s="13">
        <v>126</v>
      </c>
      <c r="H460" s="30">
        <v>11.6</v>
      </c>
      <c r="I460" s="9">
        <v>5.5812596819374436</v>
      </c>
      <c r="J460" s="15">
        <v>13.2</v>
      </c>
      <c r="L460" s="23">
        <v>1339057</v>
      </c>
      <c r="M460" s="8">
        <v>29.4</v>
      </c>
      <c r="N460">
        <v>3.2</v>
      </c>
      <c r="O460" s="5"/>
      <c r="P460" s="5">
        <v>48792</v>
      </c>
      <c r="Q460" s="8">
        <v>71.2</v>
      </c>
      <c r="R460" s="5">
        <v>49812</v>
      </c>
      <c r="S460" s="27">
        <v>360.11692328247699</v>
      </c>
      <c r="T460" s="11">
        <v>2699.75</v>
      </c>
      <c r="U460" s="5"/>
      <c r="V460" s="5">
        <f t="shared" si="21"/>
        <v>4451.3415037597351</v>
      </c>
      <c r="W460" s="5">
        <f t="shared" si="22"/>
        <v>43.415264403592388</v>
      </c>
      <c r="X460" s="5">
        <v>0</v>
      </c>
      <c r="Y460" s="5">
        <v>0</v>
      </c>
      <c r="Z460" s="5">
        <v>0</v>
      </c>
      <c r="AA460" s="5">
        <v>7660000</v>
      </c>
      <c r="AB460" s="5">
        <v>7905487.79</v>
      </c>
      <c r="AC460" s="5">
        <v>76.026039999999995</v>
      </c>
      <c r="AD460" s="5">
        <v>0</v>
      </c>
      <c r="AE460" s="5">
        <v>0</v>
      </c>
      <c r="AF460" s="5">
        <v>0</v>
      </c>
      <c r="AG460" s="5">
        <v>0</v>
      </c>
      <c r="AH460" s="5">
        <v>6</v>
      </c>
      <c r="AI460" s="5">
        <v>0</v>
      </c>
      <c r="AJ460" s="5">
        <v>0</v>
      </c>
      <c r="AK460" s="5">
        <v>6</v>
      </c>
      <c r="AL460" s="5">
        <v>0</v>
      </c>
      <c r="AM460" s="5">
        <v>25</v>
      </c>
      <c r="AN460" s="5">
        <f t="shared" si="23"/>
        <v>0</v>
      </c>
    </row>
    <row r="461" spans="1:40">
      <c r="A461" s="15">
        <v>23000</v>
      </c>
      <c r="B461" s="1" t="s">
        <v>23</v>
      </c>
      <c r="C461">
        <v>2019</v>
      </c>
      <c r="D461">
        <v>6123.1</v>
      </c>
      <c r="E461" s="13">
        <v>30843</v>
      </c>
      <c r="F461" s="42"/>
      <c r="G461" s="13">
        <v>455</v>
      </c>
      <c r="H461" s="30">
        <v>10.4</v>
      </c>
      <c r="I461" s="13"/>
      <c r="J461" s="15">
        <v>13.2</v>
      </c>
      <c r="L461" s="23">
        <v>1344212</v>
      </c>
      <c r="M461" s="8">
        <v>29.8</v>
      </c>
      <c r="N461">
        <v>3</v>
      </c>
      <c r="O461" s="5"/>
      <c r="P461" s="5">
        <v>50634</v>
      </c>
      <c r="Q461" s="8">
        <v>73.8</v>
      </c>
      <c r="R461" s="5">
        <v>50458</v>
      </c>
      <c r="S461" s="27">
        <v>412.76383727196998</v>
      </c>
      <c r="T461" s="11">
        <v>2459.75</v>
      </c>
      <c r="U461" s="5"/>
      <c r="V461" s="5">
        <f t="shared" si="21"/>
        <v>4555.1594540146943</v>
      </c>
      <c r="W461" s="5">
        <f t="shared" si="22"/>
        <v>43.582401193139447</v>
      </c>
      <c r="X461" s="5">
        <v>0</v>
      </c>
      <c r="Y461" s="5">
        <v>0</v>
      </c>
      <c r="Z461" s="5">
        <v>0</v>
      </c>
      <c r="AA461" s="5">
        <v>420000</v>
      </c>
      <c r="AB461" s="5">
        <v>420000</v>
      </c>
      <c r="AC461" s="5">
        <v>2.4780700000000002</v>
      </c>
      <c r="AD461" s="5">
        <v>0</v>
      </c>
      <c r="AE461" s="5">
        <v>0</v>
      </c>
      <c r="AF461" s="5">
        <v>1</v>
      </c>
      <c r="AG461" s="5">
        <v>0</v>
      </c>
      <c r="AH461" s="5">
        <v>2</v>
      </c>
      <c r="AI461" s="5">
        <v>1</v>
      </c>
      <c r="AJ461" s="5">
        <v>0</v>
      </c>
      <c r="AK461" s="5">
        <v>2</v>
      </c>
      <c r="AL461" s="5">
        <v>0</v>
      </c>
      <c r="AM461" s="5">
        <v>11</v>
      </c>
      <c r="AN461" s="5">
        <f t="shared" si="23"/>
        <v>0</v>
      </c>
    </row>
    <row r="462" spans="1:40">
      <c r="A462" s="15">
        <v>24000</v>
      </c>
      <c r="B462" s="1" t="s">
        <v>24</v>
      </c>
      <c r="C462">
        <v>1997</v>
      </c>
      <c r="D462">
        <v>10186.4</v>
      </c>
      <c r="E462" s="13">
        <v>9707</v>
      </c>
      <c r="F462" s="42">
        <v>46.252769999999998</v>
      </c>
      <c r="G462" s="13"/>
      <c r="H462" s="30">
        <v>8.4</v>
      </c>
      <c r="I462" s="9">
        <v>6.6447600845580714</v>
      </c>
      <c r="J462" s="15">
        <v>25.9</v>
      </c>
      <c r="K462">
        <v>22.5</v>
      </c>
      <c r="L462" s="33">
        <v>5157328</v>
      </c>
      <c r="M462" s="8">
        <v>140.80000000000001</v>
      </c>
      <c r="N462">
        <v>5</v>
      </c>
      <c r="O462" s="9">
        <v>6.6482345843161212</v>
      </c>
      <c r="P462" s="5">
        <v>29432</v>
      </c>
      <c r="Q462" s="8">
        <v>70.5</v>
      </c>
      <c r="R462" s="5">
        <v>137956</v>
      </c>
      <c r="S462" s="27">
        <v>2149.7122956428798</v>
      </c>
      <c r="T462" s="5"/>
      <c r="U462" s="5"/>
      <c r="V462" s="5">
        <f t="shared" si="21"/>
        <v>1975.1313083053863</v>
      </c>
      <c r="W462" s="5">
        <f t="shared" si="22"/>
        <v>531.29988667971566</v>
      </c>
      <c r="X462" s="5">
        <v>45200000.030000001</v>
      </c>
      <c r="Y462" s="5">
        <v>72983068.950000003</v>
      </c>
      <c r="Z462" s="5">
        <v>385.93034</v>
      </c>
      <c r="AA462" s="5">
        <v>3783000.13</v>
      </c>
      <c r="AB462" s="5">
        <v>6108295.5899999999</v>
      </c>
      <c r="AC462" s="5">
        <v>67.889200000000002</v>
      </c>
      <c r="AD462" s="5">
        <v>188.95</v>
      </c>
      <c r="AE462" s="5">
        <v>2.0300000000000001E-3</v>
      </c>
      <c r="AF462" s="5">
        <v>5.04</v>
      </c>
      <c r="AG462" s="5">
        <v>4.0000000000000003E-5</v>
      </c>
      <c r="AH462" s="5">
        <v>31</v>
      </c>
      <c r="AI462" s="5">
        <v>7</v>
      </c>
      <c r="AJ462" s="5">
        <v>7</v>
      </c>
      <c r="AK462" s="5">
        <v>3</v>
      </c>
      <c r="AL462" s="5">
        <v>31</v>
      </c>
      <c r="AM462" s="5">
        <v>170</v>
      </c>
      <c r="AN462" s="5">
        <f t="shared" si="23"/>
        <v>0</v>
      </c>
    </row>
    <row r="463" spans="1:40">
      <c r="A463" s="15">
        <v>24000</v>
      </c>
      <c r="B463" s="1" t="s">
        <v>24</v>
      </c>
      <c r="C463">
        <v>1998</v>
      </c>
      <c r="D463">
        <v>10785.9</v>
      </c>
      <c r="E463" s="13">
        <v>9707</v>
      </c>
      <c r="F463" s="42">
        <v>52.719160000000002</v>
      </c>
      <c r="G463" s="13"/>
      <c r="H463" s="30">
        <v>7.2</v>
      </c>
      <c r="I463" s="9">
        <v>6.7859505624673906</v>
      </c>
      <c r="J463" s="15">
        <v>26.5</v>
      </c>
      <c r="L463" s="33">
        <v>5204464</v>
      </c>
      <c r="M463" s="8">
        <v>143.69999999999999</v>
      </c>
      <c r="N463">
        <v>4.4000000000000004</v>
      </c>
      <c r="O463" s="9">
        <v>6.7784962860870115</v>
      </c>
      <c r="P463" s="5">
        <v>31486</v>
      </c>
      <c r="Q463" s="8">
        <v>68.7</v>
      </c>
      <c r="R463" s="5">
        <v>143706</v>
      </c>
      <c r="S463" s="27">
        <v>2480.79229506713</v>
      </c>
      <c r="T463" s="5"/>
      <c r="U463" s="5"/>
      <c r="V463" s="5">
        <f t="shared" si="21"/>
        <v>2072.4324349250951</v>
      </c>
      <c r="W463" s="5">
        <f t="shared" si="22"/>
        <v>536.15576388173486</v>
      </c>
      <c r="X463" s="5">
        <v>36667500.079999998</v>
      </c>
      <c r="Y463" s="5">
        <v>58297834.109999999</v>
      </c>
      <c r="Z463" s="5">
        <v>578.11527999999998</v>
      </c>
      <c r="AA463" s="5">
        <v>18064999.960000001</v>
      </c>
      <c r="AB463" s="5">
        <v>28721629.800000001</v>
      </c>
      <c r="AC463" s="5">
        <v>572.50041999999996</v>
      </c>
      <c r="AD463" s="5">
        <v>26</v>
      </c>
      <c r="AE463" s="5">
        <v>3.8999999999999999E-4</v>
      </c>
      <c r="AF463" s="5">
        <v>5</v>
      </c>
      <c r="AG463" s="5">
        <v>2.0000000000000002E-5</v>
      </c>
      <c r="AH463" s="5">
        <v>30</v>
      </c>
      <c r="AI463" s="5">
        <v>4</v>
      </c>
      <c r="AJ463" s="5">
        <v>4</v>
      </c>
      <c r="AK463" s="5">
        <v>3</v>
      </c>
      <c r="AL463" s="5">
        <v>30</v>
      </c>
      <c r="AM463" s="5">
        <v>241</v>
      </c>
      <c r="AN463" s="5">
        <f t="shared" si="23"/>
        <v>0</v>
      </c>
    </row>
    <row r="464" spans="1:40">
      <c r="A464" s="15">
        <v>24000</v>
      </c>
      <c r="B464" s="1" t="s">
        <v>24</v>
      </c>
      <c r="C464">
        <v>1999</v>
      </c>
      <c r="D464">
        <v>11101.8</v>
      </c>
      <c r="E464" s="13">
        <v>9707</v>
      </c>
      <c r="F464" s="42">
        <v>45.528149999999997</v>
      </c>
      <c r="G464" s="13"/>
      <c r="H464" s="30">
        <v>7.3</v>
      </c>
      <c r="I464" s="9">
        <v>6.8479141693645404</v>
      </c>
      <c r="J464" s="15">
        <v>27.9</v>
      </c>
      <c r="L464" s="33">
        <v>5254509</v>
      </c>
      <c r="M464" s="8">
        <v>151.19999999999999</v>
      </c>
      <c r="N464">
        <v>3.6</v>
      </c>
      <c r="O464" s="9">
        <v>6.8427835802845811</v>
      </c>
      <c r="P464" s="5">
        <v>33124</v>
      </c>
      <c r="Q464" s="8">
        <v>69.599999999999994</v>
      </c>
      <c r="R464" s="5">
        <v>143217</v>
      </c>
      <c r="S464" s="27">
        <v>2406.2882148564299</v>
      </c>
      <c r="T464" s="5"/>
      <c r="U464" s="5"/>
      <c r="V464" s="5">
        <f t="shared" si="21"/>
        <v>2112.8139660622905</v>
      </c>
      <c r="W464" s="5">
        <f t="shared" si="22"/>
        <v>541.31132172658909</v>
      </c>
      <c r="X464" s="5">
        <v>30575999.960000001</v>
      </c>
      <c r="Y464" s="5">
        <v>47562469.409999996</v>
      </c>
      <c r="Z464" s="5">
        <v>301.25594000000001</v>
      </c>
      <c r="AA464" s="5">
        <v>30750500</v>
      </c>
      <c r="AB464" s="5">
        <v>47833912.880000003</v>
      </c>
      <c r="AC464" s="5">
        <v>766.51355999999998</v>
      </c>
      <c r="AD464" s="5">
        <v>304</v>
      </c>
      <c r="AE464" s="5">
        <v>1.74E-3</v>
      </c>
      <c r="AF464" s="5">
        <v>15</v>
      </c>
      <c r="AG464" s="5">
        <v>2.0000000000000002E-5</v>
      </c>
      <c r="AH464" s="5">
        <v>31</v>
      </c>
      <c r="AI464" s="5">
        <v>4</v>
      </c>
      <c r="AJ464" s="5">
        <v>9</v>
      </c>
      <c r="AK464" s="5">
        <v>3</v>
      </c>
      <c r="AL464" s="5">
        <v>31</v>
      </c>
      <c r="AM464" s="5">
        <v>180</v>
      </c>
      <c r="AN464" s="5">
        <f t="shared" si="23"/>
        <v>0</v>
      </c>
    </row>
    <row r="465" spans="1:40">
      <c r="A465" s="15">
        <v>24000</v>
      </c>
      <c r="B465" s="1" t="s">
        <v>24</v>
      </c>
      <c r="C465">
        <v>2000</v>
      </c>
      <c r="D465">
        <v>12281.6</v>
      </c>
      <c r="E465" s="13">
        <v>9707</v>
      </c>
      <c r="F465" s="42">
        <v>61.111379999999997</v>
      </c>
      <c r="G465" s="13"/>
      <c r="H465" s="30">
        <v>7.4</v>
      </c>
      <c r="I465" s="9">
        <v>7.0584622434538717</v>
      </c>
      <c r="J465" s="15">
        <v>30.6</v>
      </c>
      <c r="L465" s="7">
        <v>5296647</v>
      </c>
      <c r="M465" s="8">
        <v>159</v>
      </c>
      <c r="N465">
        <v>3.6</v>
      </c>
      <c r="O465" s="9">
        <v>7.0513124294817615</v>
      </c>
      <c r="P465" s="5">
        <v>35681</v>
      </c>
      <c r="Q465" s="8">
        <v>69.900000000000006</v>
      </c>
      <c r="R465" s="5">
        <v>144112</v>
      </c>
      <c r="S465" s="27">
        <v>2255.1078993115798</v>
      </c>
      <c r="T465" s="5"/>
      <c r="U465" s="12">
        <v>-0.25731936643191555</v>
      </c>
      <c r="V465" s="5">
        <f t="shared" si="21"/>
        <v>2318.7499563403035</v>
      </c>
      <c r="W465" s="5">
        <f t="shared" si="22"/>
        <v>545.65231276398481</v>
      </c>
      <c r="X465" s="5">
        <v>510000</v>
      </c>
      <c r="Y465" s="5">
        <v>767530.69</v>
      </c>
      <c r="Z465" s="5">
        <v>3.5051800000000002</v>
      </c>
      <c r="AA465" s="5">
        <v>6856400</v>
      </c>
      <c r="AB465" s="5">
        <v>10318622.130000001</v>
      </c>
      <c r="AC465" s="5">
        <v>104.5915</v>
      </c>
      <c r="AD465" s="5">
        <v>21</v>
      </c>
      <c r="AE465" s="5">
        <v>1.2999999999999999E-4</v>
      </c>
      <c r="AF465" s="5">
        <v>5</v>
      </c>
      <c r="AG465" s="5">
        <v>3.0000000000000001E-5</v>
      </c>
      <c r="AH465" s="5">
        <v>2</v>
      </c>
      <c r="AI465" s="5">
        <v>1</v>
      </c>
      <c r="AJ465" s="5">
        <v>1</v>
      </c>
      <c r="AK465" s="5">
        <v>2</v>
      </c>
      <c r="AL465" s="5">
        <v>1</v>
      </c>
      <c r="AM465" s="5">
        <v>191</v>
      </c>
      <c r="AN465" s="5">
        <f t="shared" si="23"/>
        <v>0</v>
      </c>
    </row>
    <row r="466" spans="1:40">
      <c r="A466" s="15">
        <v>24000</v>
      </c>
      <c r="B466" s="1" t="s">
        <v>24</v>
      </c>
      <c r="C466">
        <v>2001</v>
      </c>
      <c r="D466">
        <v>13054.1</v>
      </c>
      <c r="E466" s="13">
        <v>9707</v>
      </c>
      <c r="F466" s="42">
        <v>47.648589999999999</v>
      </c>
      <c r="G466" s="13"/>
      <c r="H466" s="30">
        <v>7.2</v>
      </c>
      <c r="I466" s="9">
        <v>7.090846675951255</v>
      </c>
      <c r="J466" s="15">
        <v>33.700000000000003</v>
      </c>
      <c r="L466" s="7">
        <v>5374691</v>
      </c>
      <c r="M466" s="8">
        <v>164.8</v>
      </c>
      <c r="N466">
        <v>4</v>
      </c>
      <c r="O466" s="9">
        <v>7.0836825366088556</v>
      </c>
      <c r="P466" s="5">
        <v>37157</v>
      </c>
      <c r="Q466" s="8">
        <v>70.7</v>
      </c>
      <c r="R466" s="5">
        <v>145317</v>
      </c>
      <c r="S466" s="27">
        <v>2348.49708983643</v>
      </c>
      <c r="T466" s="5"/>
      <c r="U466" s="12">
        <v>-0.24855608239194704</v>
      </c>
      <c r="V466" s="5">
        <f t="shared" si="21"/>
        <v>2428.8093957401461</v>
      </c>
      <c r="W466" s="5">
        <f t="shared" si="22"/>
        <v>553.69228391882143</v>
      </c>
      <c r="X466" s="5">
        <v>5000</v>
      </c>
      <c r="Y466" s="5">
        <v>7316.61</v>
      </c>
      <c r="Z466" s="5">
        <v>0.37786999999999998</v>
      </c>
      <c r="AA466" s="5">
        <v>107316500</v>
      </c>
      <c r="AB466" s="5">
        <v>157038689.34</v>
      </c>
      <c r="AC466" s="5">
        <v>225.75407999999999</v>
      </c>
      <c r="AD466" s="5">
        <v>66</v>
      </c>
      <c r="AE466" s="5">
        <v>1.3999999999999999E-4</v>
      </c>
      <c r="AF466" s="5">
        <v>7</v>
      </c>
      <c r="AG466" s="5">
        <v>2.0000000000000002E-5</v>
      </c>
      <c r="AH466" s="5">
        <v>5</v>
      </c>
      <c r="AI466" s="5">
        <v>5</v>
      </c>
      <c r="AJ466" s="5">
        <v>1</v>
      </c>
      <c r="AK466" s="5">
        <v>1</v>
      </c>
      <c r="AL466" s="5">
        <v>1</v>
      </c>
      <c r="AM466" s="5">
        <v>129</v>
      </c>
      <c r="AN466" s="5">
        <f t="shared" si="23"/>
        <v>0</v>
      </c>
    </row>
    <row r="467" spans="1:40">
      <c r="A467" s="15">
        <v>24000</v>
      </c>
      <c r="B467" s="1" t="s">
        <v>24</v>
      </c>
      <c r="C467">
        <v>2002</v>
      </c>
      <c r="D467">
        <v>13663.7</v>
      </c>
      <c r="E467" s="13">
        <v>9707</v>
      </c>
      <c r="F467" s="42">
        <v>45.797580000000004</v>
      </c>
      <c r="G467" s="13"/>
      <c r="H467" s="30">
        <v>7.4</v>
      </c>
      <c r="I467" s="9">
        <v>7.124634551701976</v>
      </c>
      <c r="J467" s="15">
        <v>35.700000000000003</v>
      </c>
      <c r="L467" s="7">
        <v>5440389</v>
      </c>
      <c r="M467" s="8">
        <v>165.8</v>
      </c>
      <c r="N467">
        <v>4.4000000000000004</v>
      </c>
      <c r="O467" s="9">
        <v>7.1075641336748356</v>
      </c>
      <c r="P467" s="5">
        <v>38170</v>
      </c>
      <c r="Q467" s="8">
        <v>72</v>
      </c>
      <c r="R467" s="5">
        <v>147743</v>
      </c>
      <c r="S467" s="27">
        <v>2357.3880555430601</v>
      </c>
      <c r="T467" s="5"/>
      <c r="U467" s="12">
        <v>-0.26891653367330287</v>
      </c>
      <c r="V467" s="5">
        <f t="shared" si="21"/>
        <v>2511.5299659638308</v>
      </c>
      <c r="W467" s="5">
        <f t="shared" si="22"/>
        <v>560.46038940970436</v>
      </c>
      <c r="X467" s="5">
        <v>0</v>
      </c>
      <c r="Y467" s="5">
        <v>0</v>
      </c>
      <c r="Z467" s="5">
        <v>0</v>
      </c>
      <c r="AA467" s="5">
        <v>129599100</v>
      </c>
      <c r="AB467" s="5">
        <v>186693649.31</v>
      </c>
      <c r="AC467" s="5">
        <v>1535.2684200000001</v>
      </c>
      <c r="AD467" s="5">
        <v>138</v>
      </c>
      <c r="AE467" s="5">
        <v>1.0399999999999999E-3</v>
      </c>
      <c r="AF467" s="5">
        <v>54</v>
      </c>
      <c r="AG467" s="5">
        <v>2.0000000000000001E-4</v>
      </c>
      <c r="AH467" s="5">
        <v>8</v>
      </c>
      <c r="AI467" s="5">
        <v>8</v>
      </c>
      <c r="AJ467" s="5">
        <v>1</v>
      </c>
      <c r="AK467" s="5">
        <v>2</v>
      </c>
      <c r="AL467" s="5">
        <v>0</v>
      </c>
      <c r="AM467" s="5">
        <v>182</v>
      </c>
      <c r="AN467" s="5">
        <f t="shared" si="23"/>
        <v>1</v>
      </c>
    </row>
    <row r="468" spans="1:40">
      <c r="A468" s="15">
        <v>24000</v>
      </c>
      <c r="B468" s="1" t="s">
        <v>24</v>
      </c>
      <c r="C468">
        <v>2003</v>
      </c>
      <c r="D468">
        <v>14373.6</v>
      </c>
      <c r="E468" s="13">
        <v>9707</v>
      </c>
      <c r="F468" s="42">
        <v>50.165840000000003</v>
      </c>
      <c r="G468" s="13"/>
      <c r="H468" s="30">
        <v>8.6</v>
      </c>
      <c r="I468" s="9">
        <v>7.1515387163003554</v>
      </c>
      <c r="J468" s="15">
        <v>38.299999999999997</v>
      </c>
      <c r="L468" s="7">
        <v>5496269</v>
      </c>
      <c r="M468" s="8">
        <v>167.8</v>
      </c>
      <c r="N468">
        <v>4.4000000000000004</v>
      </c>
      <c r="O468" s="9">
        <v>7.1342913346215369</v>
      </c>
      <c r="P468" s="5">
        <v>39524</v>
      </c>
      <c r="Q468" s="8">
        <v>71.599999999999994</v>
      </c>
      <c r="R468" s="5">
        <v>148573</v>
      </c>
      <c r="S468" s="27">
        <v>2352.41254217818</v>
      </c>
      <c r="T468" s="5"/>
      <c r="U468" s="12">
        <v>-0.23963470925230218</v>
      </c>
      <c r="V468" s="5">
        <f t="shared" si="21"/>
        <v>2615.1558448103615</v>
      </c>
      <c r="W468" s="5">
        <f t="shared" si="22"/>
        <v>566.21705985371386</v>
      </c>
      <c r="X468" s="5">
        <v>460000</v>
      </c>
      <c r="Y468" s="5">
        <v>647886.18999999994</v>
      </c>
      <c r="Z468" s="5">
        <v>3.6632099999999999</v>
      </c>
      <c r="AA468" s="5">
        <v>596087150</v>
      </c>
      <c r="AB468" s="5">
        <v>839557914.37</v>
      </c>
      <c r="AC468" s="5">
        <v>4698.9227899999996</v>
      </c>
      <c r="AD468" s="5">
        <v>220</v>
      </c>
      <c r="AE468" s="5">
        <v>2.0699999999999998E-3</v>
      </c>
      <c r="AF468" s="5">
        <v>10</v>
      </c>
      <c r="AG468" s="5">
        <v>3.0000000000000001E-5</v>
      </c>
      <c r="AH468" s="5">
        <v>5</v>
      </c>
      <c r="AI468" s="5">
        <v>5</v>
      </c>
      <c r="AJ468" s="5">
        <v>5</v>
      </c>
      <c r="AK468" s="5">
        <v>5</v>
      </c>
      <c r="AL468" s="5">
        <v>2</v>
      </c>
      <c r="AM468" s="5">
        <v>300</v>
      </c>
      <c r="AN468" s="5">
        <f t="shared" si="23"/>
        <v>0</v>
      </c>
    </row>
    <row r="469" spans="1:40">
      <c r="A469" s="15">
        <v>24000</v>
      </c>
      <c r="B469" s="1" t="s">
        <v>24</v>
      </c>
      <c r="C469">
        <v>2004</v>
      </c>
      <c r="D469">
        <v>15321.2</v>
      </c>
      <c r="E469" s="13">
        <v>9707</v>
      </c>
      <c r="F469" s="42">
        <v>53.291130000000003</v>
      </c>
      <c r="G469" s="13"/>
      <c r="H469" s="30">
        <v>9.9</v>
      </c>
      <c r="I469" s="9">
        <v>7.4432052021536919</v>
      </c>
      <c r="J469" s="15">
        <v>38.4</v>
      </c>
      <c r="L469" s="7">
        <v>5546935</v>
      </c>
      <c r="M469" s="5">
        <v>176.2</v>
      </c>
      <c r="N469">
        <v>4.3</v>
      </c>
      <c r="O469" s="9">
        <v>7.4266524449013316</v>
      </c>
      <c r="P469" s="5">
        <v>41862</v>
      </c>
      <c r="Q469" s="8">
        <v>72.099999999999994</v>
      </c>
      <c r="R469" s="5">
        <v>152972</v>
      </c>
      <c r="S469" s="27">
        <v>2357.7060367050799</v>
      </c>
      <c r="T469" s="5"/>
      <c r="U469" s="12">
        <v>-0.23042327827023773</v>
      </c>
      <c r="V469" s="5">
        <f t="shared" si="21"/>
        <v>2762.1019536014032</v>
      </c>
      <c r="W469" s="5">
        <f t="shared" si="22"/>
        <v>571.43659214999479</v>
      </c>
      <c r="X469" s="5">
        <v>0</v>
      </c>
      <c r="Y469" s="5">
        <v>0</v>
      </c>
      <c r="Z469" s="5">
        <v>0</v>
      </c>
      <c r="AA469" s="5">
        <v>9959750</v>
      </c>
      <c r="AB469" s="5">
        <v>13663916.57</v>
      </c>
      <c r="AC469" s="5">
        <v>78.081140000000005</v>
      </c>
      <c r="AD469" s="5">
        <v>0</v>
      </c>
      <c r="AE469" s="5">
        <v>0</v>
      </c>
      <c r="AF469" s="5">
        <v>4</v>
      </c>
      <c r="AG469" s="5">
        <v>3.0000000000000001E-5</v>
      </c>
      <c r="AH469" s="5">
        <v>3</v>
      </c>
      <c r="AI469" s="5">
        <v>2</v>
      </c>
      <c r="AJ469" s="5">
        <v>0</v>
      </c>
      <c r="AK469" s="5">
        <v>3</v>
      </c>
      <c r="AL469" s="5">
        <v>0</v>
      </c>
      <c r="AM469" s="5">
        <v>183</v>
      </c>
      <c r="AN469" s="5">
        <f t="shared" si="23"/>
        <v>0</v>
      </c>
    </row>
    <row r="470" spans="1:40">
      <c r="A470" s="15">
        <v>24000</v>
      </c>
      <c r="B470" s="1" t="s">
        <v>24</v>
      </c>
      <c r="C470">
        <v>2005</v>
      </c>
      <c r="D470">
        <v>17725.099999999999</v>
      </c>
      <c r="E470" s="13">
        <v>9707</v>
      </c>
      <c r="F470" s="13"/>
      <c r="G470" s="13"/>
      <c r="H470" s="30">
        <v>9.6999999999999993</v>
      </c>
      <c r="I470" s="9">
        <v>7.3951471078864941</v>
      </c>
      <c r="J470" s="15">
        <v>41.4</v>
      </c>
      <c r="L470" s="7">
        <v>5592379</v>
      </c>
      <c r="M470" s="8">
        <v>183.7</v>
      </c>
      <c r="N470">
        <v>4.0999999999999996</v>
      </c>
      <c r="O470" s="9">
        <v>7.3775826582397768</v>
      </c>
      <c r="P470" s="5">
        <v>43841</v>
      </c>
      <c r="Q470" s="8">
        <v>71.2</v>
      </c>
      <c r="R470" s="5">
        <v>156958</v>
      </c>
      <c r="S470" s="27">
        <v>2561.8812022327502</v>
      </c>
      <c r="T470" s="11">
        <v>13741.5</v>
      </c>
      <c r="U470" s="12">
        <v>-0.25068480742813271</v>
      </c>
      <c r="V470" s="5">
        <f t="shared" si="21"/>
        <v>3169.509791807744</v>
      </c>
      <c r="W470" s="5">
        <f t="shared" si="22"/>
        <v>576.11816215102499</v>
      </c>
      <c r="X470" s="5">
        <v>0</v>
      </c>
      <c r="Y470" s="5">
        <v>0</v>
      </c>
      <c r="Z470" s="5">
        <v>0</v>
      </c>
      <c r="AA470" s="5">
        <v>3670000</v>
      </c>
      <c r="AB470" s="5">
        <v>4869928.09</v>
      </c>
      <c r="AC470" s="5">
        <v>25.935179999999999</v>
      </c>
      <c r="AD470" s="5">
        <v>41</v>
      </c>
      <c r="AE470" s="5">
        <v>1.7000000000000001E-4</v>
      </c>
      <c r="AF470" s="5">
        <v>4</v>
      </c>
      <c r="AG470" s="5">
        <v>1.0000000000000001E-5</v>
      </c>
      <c r="AH470" s="5">
        <v>2</v>
      </c>
      <c r="AI470" s="5">
        <v>1</v>
      </c>
      <c r="AJ470" s="5">
        <v>2</v>
      </c>
      <c r="AK470" s="5">
        <v>2</v>
      </c>
      <c r="AL470" s="5">
        <v>0</v>
      </c>
      <c r="AM470" s="5">
        <v>62</v>
      </c>
      <c r="AN470" s="5">
        <f t="shared" si="23"/>
        <v>0</v>
      </c>
    </row>
    <row r="471" spans="1:40">
      <c r="A471" s="15">
        <v>24000</v>
      </c>
      <c r="B471" s="1" t="s">
        <v>24</v>
      </c>
      <c r="C471">
        <v>2006</v>
      </c>
      <c r="D471">
        <v>18429.3</v>
      </c>
      <c r="E471" s="13">
        <v>9707</v>
      </c>
      <c r="F471" s="13"/>
      <c r="G471" s="13"/>
      <c r="H471" s="30">
        <v>8.4</v>
      </c>
      <c r="I471" s="9">
        <v>7.0346914348572787</v>
      </c>
      <c r="J471" s="15">
        <v>44.2</v>
      </c>
      <c r="L471" s="7">
        <v>5627367</v>
      </c>
      <c r="M471" s="8">
        <v>189</v>
      </c>
      <c r="N471">
        <v>3.9</v>
      </c>
      <c r="O471" s="9">
        <v>7.0188773417177623</v>
      </c>
      <c r="P471" s="5">
        <v>45932</v>
      </c>
      <c r="Q471" s="8">
        <v>72.599999999999994</v>
      </c>
      <c r="R471" s="5">
        <v>159792</v>
      </c>
      <c r="S471" s="27">
        <v>2283.8082226792799</v>
      </c>
      <c r="T471" s="11">
        <v>14764.25</v>
      </c>
      <c r="U471" s="12">
        <v>-0.22153602919614795</v>
      </c>
      <c r="V471" s="5">
        <f t="shared" si="21"/>
        <v>3274.9419044466085</v>
      </c>
      <c r="W471" s="5">
        <f t="shared" si="22"/>
        <v>579.72257134026995</v>
      </c>
      <c r="X471" s="5">
        <v>1000000</v>
      </c>
      <c r="Y471" s="5">
        <v>1285488.5</v>
      </c>
      <c r="Z471" s="5">
        <v>39.64743</v>
      </c>
      <c r="AA471" s="5">
        <v>38431000</v>
      </c>
      <c r="AB471" s="5">
        <v>49402608.450000003</v>
      </c>
      <c r="AC471" s="5">
        <v>463.14024999999998</v>
      </c>
      <c r="AD471" s="5">
        <v>65</v>
      </c>
      <c r="AE471" s="5">
        <v>2.9999999999999997E-4</v>
      </c>
      <c r="AF471" s="5">
        <v>15</v>
      </c>
      <c r="AG471" s="5">
        <v>6.9999999999999994E-5</v>
      </c>
      <c r="AH471" s="5">
        <v>3</v>
      </c>
      <c r="AI471" s="5">
        <v>3</v>
      </c>
      <c r="AJ471" s="5">
        <v>3</v>
      </c>
      <c r="AK471" s="5">
        <v>2</v>
      </c>
      <c r="AL471" s="5">
        <v>1</v>
      </c>
      <c r="AM471" s="5">
        <v>236</v>
      </c>
      <c r="AN471" s="5">
        <f t="shared" si="23"/>
        <v>0</v>
      </c>
    </row>
    <row r="472" spans="1:40">
      <c r="A472" s="15">
        <v>24000</v>
      </c>
      <c r="B472" s="1" t="s">
        <v>24</v>
      </c>
      <c r="C472">
        <v>2007</v>
      </c>
      <c r="D472">
        <v>18576.8</v>
      </c>
      <c r="E472" s="13">
        <v>9707</v>
      </c>
      <c r="F472" s="13"/>
      <c r="G472" s="13"/>
      <c r="H472" s="30">
        <v>8.8000000000000007</v>
      </c>
      <c r="I472" s="9">
        <v>7.0674312271796333</v>
      </c>
      <c r="J472" s="15">
        <v>47.8</v>
      </c>
      <c r="L472" s="7">
        <v>5653408</v>
      </c>
      <c r="M472" s="8">
        <v>188.5</v>
      </c>
      <c r="N472">
        <v>3.5</v>
      </c>
      <c r="O472" s="9">
        <v>7.0540856867847461</v>
      </c>
      <c r="P472" s="5">
        <v>47586</v>
      </c>
      <c r="Q472" s="8">
        <v>71.7</v>
      </c>
      <c r="R472" s="5">
        <v>163763</v>
      </c>
      <c r="S472" s="27">
        <v>1653.5786386748</v>
      </c>
      <c r="T472" s="11">
        <v>14825.75</v>
      </c>
      <c r="U472" s="12">
        <v>-0.25777287517515141</v>
      </c>
      <c r="V472" s="5">
        <f t="shared" si="21"/>
        <v>3285.9471667355333</v>
      </c>
      <c r="W472" s="5">
        <f t="shared" si="22"/>
        <v>582.40527454414337</v>
      </c>
      <c r="X472" s="5">
        <v>0</v>
      </c>
      <c r="Y472" s="5">
        <v>0</v>
      </c>
      <c r="Z472" s="5">
        <v>0</v>
      </c>
      <c r="AA472" s="5">
        <v>653000</v>
      </c>
      <c r="AB472" s="5">
        <v>816177.56</v>
      </c>
      <c r="AC472" s="5">
        <v>7.5653300000000003</v>
      </c>
      <c r="AD472" s="5">
        <v>5</v>
      </c>
      <c r="AE472" s="5">
        <v>1.6000000000000001E-4</v>
      </c>
      <c r="AF472" s="5">
        <v>2</v>
      </c>
      <c r="AG472" s="5">
        <v>0</v>
      </c>
      <c r="AH472" s="5">
        <v>2</v>
      </c>
      <c r="AI472" s="5">
        <v>2</v>
      </c>
      <c r="AJ472" s="5">
        <v>1</v>
      </c>
      <c r="AK472" s="5">
        <v>2</v>
      </c>
      <c r="AL472" s="5">
        <v>0</v>
      </c>
      <c r="AM472" s="5">
        <v>155</v>
      </c>
      <c r="AN472" s="5">
        <f t="shared" si="23"/>
        <v>0</v>
      </c>
    </row>
    <row r="473" spans="1:40">
      <c r="A473" s="15">
        <v>24000</v>
      </c>
      <c r="B473" s="1" t="s">
        <v>24</v>
      </c>
      <c r="C473">
        <v>2008</v>
      </c>
      <c r="D473">
        <v>18234.7</v>
      </c>
      <c r="E473" s="13">
        <v>9707</v>
      </c>
      <c r="F473" s="13"/>
      <c r="G473" s="13"/>
      <c r="H473" s="30">
        <v>8.6999999999999993</v>
      </c>
      <c r="I473" s="9">
        <v>6.9225644361435856</v>
      </c>
      <c r="J473" s="15">
        <v>51.3</v>
      </c>
      <c r="L473" s="7">
        <v>5684965</v>
      </c>
      <c r="M473" s="8">
        <v>178.7</v>
      </c>
      <c r="N473">
        <v>4.2</v>
      </c>
      <c r="O473" s="9">
        <v>6.9101207861258844</v>
      </c>
      <c r="P473" s="5">
        <v>49428</v>
      </c>
      <c r="Q473" s="8">
        <v>70.599999999999994</v>
      </c>
      <c r="R473" s="5">
        <v>162591</v>
      </c>
      <c r="S473" s="27">
        <v>1095.02546320959</v>
      </c>
      <c r="T473" s="11">
        <v>13960.75</v>
      </c>
      <c r="U473" s="12">
        <v>-0.24548657335731525</v>
      </c>
      <c r="V473" s="5">
        <f t="shared" si="21"/>
        <v>3207.5307411743083</v>
      </c>
      <c r="W473" s="5">
        <f t="shared" si="22"/>
        <v>585.65622746471615</v>
      </c>
      <c r="X473" s="5">
        <v>10000</v>
      </c>
      <c r="Y473" s="5">
        <v>12036.74</v>
      </c>
      <c r="Z473" s="5">
        <v>6.7949999999999997E-2</v>
      </c>
      <c r="AA473" s="5">
        <v>6758000</v>
      </c>
      <c r="AB473" s="5">
        <v>8134424.4299999997</v>
      </c>
      <c r="AC473" s="5">
        <v>94.879630000000006</v>
      </c>
      <c r="AD473" s="5">
        <v>3</v>
      </c>
      <c r="AE473" s="5">
        <v>2.0000000000000002E-5</v>
      </c>
      <c r="AF473" s="5">
        <v>3</v>
      </c>
      <c r="AG473" s="5">
        <v>1.0000000000000001E-5</v>
      </c>
      <c r="AH473" s="5">
        <v>2</v>
      </c>
      <c r="AI473" s="5">
        <v>1</v>
      </c>
      <c r="AJ473" s="5">
        <v>2</v>
      </c>
      <c r="AK473" s="5">
        <v>2</v>
      </c>
      <c r="AL473" s="5">
        <v>1</v>
      </c>
      <c r="AM473" s="5">
        <v>412</v>
      </c>
      <c r="AN473" s="5">
        <f t="shared" si="23"/>
        <v>0</v>
      </c>
    </row>
    <row r="474" spans="1:40">
      <c r="A474" s="15">
        <v>24000</v>
      </c>
      <c r="B474" s="1" t="s">
        <v>24</v>
      </c>
      <c r="C474">
        <v>2009</v>
      </c>
      <c r="D474">
        <v>16908.400000000001</v>
      </c>
      <c r="E474" s="13">
        <v>9707</v>
      </c>
      <c r="F474" s="13"/>
      <c r="G474" s="13"/>
      <c r="H474" s="30">
        <v>9.6</v>
      </c>
      <c r="I474" s="9">
        <v>6.4605060424266769</v>
      </c>
      <c r="J474" s="15">
        <v>54.7</v>
      </c>
      <c r="L474" s="7">
        <v>5730388</v>
      </c>
      <c r="M474" s="8">
        <v>153.6</v>
      </c>
      <c r="N474">
        <v>7</v>
      </c>
      <c r="O474" s="9">
        <v>6.445554958652024</v>
      </c>
      <c r="P474" s="5">
        <v>48755</v>
      </c>
      <c r="Q474" s="8">
        <v>69.599999999999994</v>
      </c>
      <c r="R474" s="5">
        <v>160752</v>
      </c>
      <c r="S474" s="27">
        <v>858.55683133477999</v>
      </c>
      <c r="T474" s="11">
        <v>12289.75</v>
      </c>
      <c r="U474" s="12">
        <v>-0.2918053352152209</v>
      </c>
      <c r="V474" s="5">
        <f t="shared" si="21"/>
        <v>2950.6553482940426</v>
      </c>
      <c r="W474" s="5">
        <f t="shared" si="22"/>
        <v>590.33563407850011</v>
      </c>
      <c r="X474" s="5">
        <v>10000</v>
      </c>
      <c r="Y474" s="5">
        <v>12079.71</v>
      </c>
      <c r="Z474" s="5">
        <v>0.36203000000000002</v>
      </c>
      <c r="AA474" s="5">
        <v>3101000</v>
      </c>
      <c r="AB474" s="5">
        <v>3745918.12</v>
      </c>
      <c r="AC474" s="5">
        <v>75.990669999999994</v>
      </c>
      <c r="AD474" s="5">
        <v>8</v>
      </c>
      <c r="AE474" s="5">
        <v>1.2E-4</v>
      </c>
      <c r="AF474" s="5">
        <v>1</v>
      </c>
      <c r="AG474" s="5">
        <v>2.0000000000000002E-5</v>
      </c>
      <c r="AH474" s="5">
        <v>3</v>
      </c>
      <c r="AI474" s="5">
        <v>2</v>
      </c>
      <c r="AJ474" s="5">
        <v>2</v>
      </c>
      <c r="AK474" s="5">
        <v>3</v>
      </c>
      <c r="AL474" s="5">
        <v>1</v>
      </c>
      <c r="AM474" s="5">
        <v>94</v>
      </c>
      <c r="AN474" s="5">
        <f t="shared" si="23"/>
        <v>0</v>
      </c>
    </row>
    <row r="475" spans="1:40">
      <c r="A475" s="15">
        <v>24000</v>
      </c>
      <c r="B475" s="1" t="s">
        <v>24</v>
      </c>
      <c r="C475">
        <v>2010</v>
      </c>
      <c r="D475">
        <v>19204.900000000001</v>
      </c>
      <c r="E475" s="13">
        <v>9707</v>
      </c>
      <c r="F475" s="13"/>
      <c r="G475" s="13">
        <v>406</v>
      </c>
      <c r="H475" s="30">
        <v>10.9</v>
      </c>
      <c r="I475" s="9">
        <v>6.3555839303867065</v>
      </c>
      <c r="J475" s="15">
        <v>57.5</v>
      </c>
      <c r="L475" s="23">
        <v>5788645</v>
      </c>
      <c r="M475" s="8">
        <v>143.4</v>
      </c>
      <c r="N475">
        <v>7.7</v>
      </c>
      <c r="O475" s="9">
        <v>6.3407263706588326</v>
      </c>
      <c r="P475" s="5">
        <v>50007</v>
      </c>
      <c r="Q475" s="8">
        <v>68.900000000000006</v>
      </c>
      <c r="R475" s="5">
        <v>160241</v>
      </c>
      <c r="S475" s="27">
        <v>938.72336690038901</v>
      </c>
      <c r="T475" s="11">
        <v>12777.5</v>
      </c>
      <c r="U475" s="12">
        <v>-0.27058654932205828</v>
      </c>
      <c r="V475" s="5">
        <f t="shared" si="21"/>
        <v>3317.6848813496081</v>
      </c>
      <c r="W475" s="5">
        <f t="shared" si="22"/>
        <v>596.33717935510458</v>
      </c>
      <c r="X475" s="5">
        <v>0</v>
      </c>
      <c r="Y475" s="5">
        <v>0</v>
      </c>
      <c r="Z475" s="5">
        <v>0</v>
      </c>
      <c r="AA475" s="5">
        <v>3709500.01</v>
      </c>
      <c r="AB475" s="5">
        <v>4408654.3899999997</v>
      </c>
      <c r="AC475" s="5">
        <v>44.99183</v>
      </c>
      <c r="AD475" s="5">
        <v>38</v>
      </c>
      <c r="AE475" s="5">
        <v>6.0000000000000002E-5</v>
      </c>
      <c r="AF475" s="5">
        <v>9</v>
      </c>
      <c r="AG475" s="5">
        <v>5.0000000000000002E-5</v>
      </c>
      <c r="AH475" s="5">
        <v>5</v>
      </c>
      <c r="AI475" s="5">
        <v>5</v>
      </c>
      <c r="AJ475" s="5">
        <v>5</v>
      </c>
      <c r="AK475" s="5">
        <v>2</v>
      </c>
      <c r="AL475" s="5">
        <v>0</v>
      </c>
      <c r="AM475" s="5">
        <v>327</v>
      </c>
      <c r="AN475" s="5">
        <f t="shared" si="23"/>
        <v>0</v>
      </c>
    </row>
    <row r="476" spans="1:40">
      <c r="A476" s="15">
        <v>24000</v>
      </c>
      <c r="B476" s="1" t="s">
        <v>24</v>
      </c>
      <c r="C476">
        <v>2011</v>
      </c>
      <c r="D476">
        <v>19449</v>
      </c>
      <c r="E476" s="13">
        <v>9707</v>
      </c>
      <c r="F476" s="13"/>
      <c r="G476" s="13">
        <v>347</v>
      </c>
      <c r="H476" s="30">
        <v>9.3000000000000007</v>
      </c>
      <c r="I476" s="9">
        <v>6.5474428111939327</v>
      </c>
      <c r="J476" s="15">
        <v>57.8</v>
      </c>
      <c r="L476" s="23">
        <v>5839419</v>
      </c>
      <c r="M476" s="8">
        <v>143.4</v>
      </c>
      <c r="N476">
        <v>7.2</v>
      </c>
      <c r="O476" s="9">
        <v>6.5307089590934631</v>
      </c>
      <c r="P476" s="5">
        <v>52433</v>
      </c>
      <c r="Q476" s="8">
        <v>69.7</v>
      </c>
      <c r="R476" s="5">
        <v>161200</v>
      </c>
      <c r="S476" s="27">
        <v>961.291446354458</v>
      </c>
      <c r="T476" s="11">
        <v>12969.5</v>
      </c>
      <c r="U476" s="5">
        <v>-0.22680854989051638</v>
      </c>
      <c r="V476" s="5">
        <f t="shared" si="21"/>
        <v>3330.6395721903154</v>
      </c>
      <c r="W476" s="5">
        <f t="shared" si="22"/>
        <v>601.56783764293812</v>
      </c>
      <c r="X476" s="5">
        <v>7000000</v>
      </c>
      <c r="Y476" s="5">
        <v>8064770.2800000003</v>
      </c>
      <c r="Z476" s="5">
        <v>190.47839999999999</v>
      </c>
      <c r="AA476" s="5">
        <v>28254000</v>
      </c>
      <c r="AB476" s="5">
        <v>32551717.050000001</v>
      </c>
      <c r="AC476" s="5">
        <v>395.36783000000003</v>
      </c>
      <c r="AD476" s="5">
        <v>7</v>
      </c>
      <c r="AE476" s="5">
        <v>1.2E-4</v>
      </c>
      <c r="AF476" s="5">
        <v>6</v>
      </c>
      <c r="AG476" s="5">
        <v>6.9999999999999994E-5</v>
      </c>
      <c r="AH476" s="5">
        <v>6</v>
      </c>
      <c r="AI476" s="5">
        <v>2</v>
      </c>
      <c r="AJ476" s="5">
        <v>2</v>
      </c>
      <c r="AK476" s="5">
        <v>6</v>
      </c>
      <c r="AL476" s="5">
        <v>2</v>
      </c>
      <c r="AM476" s="5">
        <v>354</v>
      </c>
      <c r="AN476" s="5">
        <f t="shared" si="23"/>
        <v>0</v>
      </c>
    </row>
    <row r="477" spans="1:40">
      <c r="A477" s="15">
        <v>24000</v>
      </c>
      <c r="B477" s="1" t="s">
        <v>24</v>
      </c>
      <c r="C477">
        <v>2012</v>
      </c>
      <c r="D477">
        <v>19980.5</v>
      </c>
      <c r="E477" s="13">
        <v>9707</v>
      </c>
      <c r="F477" s="13"/>
      <c r="G477" s="13">
        <v>414</v>
      </c>
      <c r="H477" s="30">
        <v>9.9</v>
      </c>
      <c r="I477" s="9">
        <v>6.6082788809277941</v>
      </c>
      <c r="J477" s="15">
        <v>59.6</v>
      </c>
      <c r="L477" s="23">
        <v>5886992</v>
      </c>
      <c r="M477" s="8">
        <v>143.69999999999999</v>
      </c>
      <c r="N477">
        <v>7</v>
      </c>
      <c r="O477" s="9">
        <v>6.5905373589931244</v>
      </c>
      <c r="P477" s="5">
        <v>53547</v>
      </c>
      <c r="Q477" s="8">
        <v>68.5</v>
      </c>
      <c r="R477" s="5">
        <v>164145</v>
      </c>
      <c r="S477" s="27">
        <v>1167.4615919805599</v>
      </c>
      <c r="T477" s="11">
        <v>13328.25</v>
      </c>
      <c r="U477" s="12">
        <v>-0.30456231288166125</v>
      </c>
      <c r="V477" s="5">
        <f t="shared" si="21"/>
        <v>3394.0083492554431</v>
      </c>
      <c r="W477" s="5">
        <f t="shared" si="22"/>
        <v>606.46873390336873</v>
      </c>
      <c r="X477" s="5">
        <v>5000</v>
      </c>
      <c r="Y477" s="5">
        <v>5643.75</v>
      </c>
      <c r="Z477" s="5">
        <v>0.15501999999999999</v>
      </c>
      <c r="AA477" s="5">
        <v>47899720</v>
      </c>
      <c r="AB477" s="5">
        <v>54066862.350000001</v>
      </c>
      <c r="AC477" s="5">
        <v>697.79654000000005</v>
      </c>
      <c r="AD477" s="5">
        <v>10</v>
      </c>
      <c r="AE477" s="5">
        <v>3.0000000000000001E-5</v>
      </c>
      <c r="AF477" s="5">
        <v>5</v>
      </c>
      <c r="AG477" s="5">
        <v>1.0000000000000001E-5</v>
      </c>
      <c r="AH477" s="5">
        <v>3</v>
      </c>
      <c r="AI477" s="5">
        <v>1</v>
      </c>
      <c r="AJ477" s="5">
        <v>1</v>
      </c>
      <c r="AK477" s="5">
        <v>3</v>
      </c>
      <c r="AL477" s="5">
        <v>1</v>
      </c>
      <c r="AM477" s="5">
        <v>399</v>
      </c>
      <c r="AN477" s="5">
        <f t="shared" si="23"/>
        <v>0</v>
      </c>
    </row>
    <row r="478" spans="1:40">
      <c r="A478" s="15">
        <v>24000</v>
      </c>
      <c r="B478" s="1" t="s">
        <v>24</v>
      </c>
      <c r="C478">
        <v>2013</v>
      </c>
      <c r="D478">
        <v>20843.2</v>
      </c>
      <c r="E478" s="13">
        <v>9707</v>
      </c>
      <c r="F478" s="13"/>
      <c r="G478" s="13">
        <v>384</v>
      </c>
      <c r="H478" s="30">
        <v>10.5</v>
      </c>
      <c r="I478" s="9">
        <v>6.4386958359648157</v>
      </c>
      <c r="J478" s="15">
        <v>60.5</v>
      </c>
      <c r="L478" s="23">
        <v>5923188</v>
      </c>
      <c r="M478" s="8">
        <v>146.19999999999999</v>
      </c>
      <c r="N478">
        <v>6.6</v>
      </c>
      <c r="O478" s="9">
        <v>6.4206681125087002</v>
      </c>
      <c r="P478" s="5">
        <v>53057</v>
      </c>
      <c r="Q478" s="5">
        <v>66.900000000000006</v>
      </c>
      <c r="R478" s="5">
        <v>165535</v>
      </c>
      <c r="S478" s="27">
        <v>1507.77148430281</v>
      </c>
      <c r="T478" s="11">
        <v>14196.75</v>
      </c>
      <c r="U478" s="12">
        <v>-0.35300829079362034</v>
      </c>
      <c r="V478" s="5">
        <f t="shared" si="21"/>
        <v>3518.9158270850089</v>
      </c>
      <c r="W478" s="5">
        <f t="shared" si="22"/>
        <v>610.19758936849701</v>
      </c>
      <c r="X478" s="5">
        <v>153850</v>
      </c>
      <c r="Y478" s="5">
        <v>171151.38</v>
      </c>
      <c r="Z478" s="5">
        <v>0.86223000000000005</v>
      </c>
      <c r="AA478" s="5">
        <v>444500</v>
      </c>
      <c r="AB478" s="5">
        <v>494486.85</v>
      </c>
      <c r="AC478" s="5">
        <v>9.0085300000000004</v>
      </c>
      <c r="AD478" s="5">
        <v>2</v>
      </c>
      <c r="AE478" s="5">
        <v>2.0000000000000002E-5</v>
      </c>
      <c r="AF478" s="5">
        <v>5.01</v>
      </c>
      <c r="AG478" s="5">
        <v>1.0000000000000001E-5</v>
      </c>
      <c r="AH478" s="5">
        <v>2</v>
      </c>
      <c r="AI478" s="5">
        <v>1</v>
      </c>
      <c r="AJ478" s="5">
        <v>1</v>
      </c>
      <c r="AK478" s="5">
        <v>2</v>
      </c>
      <c r="AL478" s="5">
        <v>1</v>
      </c>
      <c r="AM478" s="5">
        <v>198</v>
      </c>
      <c r="AN478" s="5">
        <f t="shared" si="23"/>
        <v>0</v>
      </c>
    </row>
    <row r="479" spans="1:40">
      <c r="A479" s="15">
        <v>24000</v>
      </c>
      <c r="B479" s="1" t="s">
        <v>24</v>
      </c>
      <c r="C479">
        <v>2014</v>
      </c>
      <c r="D479">
        <v>22559.1</v>
      </c>
      <c r="E479" s="13">
        <v>9707</v>
      </c>
      <c r="F479" s="13"/>
      <c r="G479" s="13">
        <v>329</v>
      </c>
      <c r="H479" s="30">
        <v>9.8000000000000007</v>
      </c>
      <c r="I479" s="9">
        <v>6.4677373692967786</v>
      </c>
      <c r="J479" s="15">
        <v>63.2</v>
      </c>
      <c r="L479" s="23">
        <v>5957283</v>
      </c>
      <c r="M479" s="8">
        <v>149.5</v>
      </c>
      <c r="N479">
        <v>5.8</v>
      </c>
      <c r="O479" s="9">
        <v>6.4544901096869589</v>
      </c>
      <c r="P479" s="5">
        <v>54696</v>
      </c>
      <c r="Q479" s="8">
        <v>66.2</v>
      </c>
      <c r="R479" s="5">
        <v>163723</v>
      </c>
      <c r="S479" s="27">
        <v>1385.70993625138</v>
      </c>
      <c r="T479" s="11">
        <v>14474.25</v>
      </c>
      <c r="U479" s="12">
        <v>-0.3149836805997252</v>
      </c>
      <c r="V479" s="5">
        <f t="shared" si="21"/>
        <v>3786.8101951846165</v>
      </c>
      <c r="W479" s="5">
        <f t="shared" si="22"/>
        <v>613.71000309055319</v>
      </c>
      <c r="X479" s="5">
        <v>120750</v>
      </c>
      <c r="Y479" s="5">
        <v>132184.29</v>
      </c>
      <c r="Z479" s="5">
        <v>0.62668000000000001</v>
      </c>
      <c r="AA479" s="5">
        <v>5836099</v>
      </c>
      <c r="AB479" s="5">
        <v>6388767.4800000004</v>
      </c>
      <c r="AC479" s="5">
        <v>32.156840000000003</v>
      </c>
      <c r="AD479" s="5">
        <v>8</v>
      </c>
      <c r="AE479" s="5">
        <v>5.0000000000000002E-5</v>
      </c>
      <c r="AF479" s="5">
        <v>6</v>
      </c>
      <c r="AG479" s="5">
        <v>1E-4</v>
      </c>
      <c r="AH479" s="5">
        <v>2</v>
      </c>
      <c r="AI479" s="5">
        <v>1</v>
      </c>
      <c r="AJ479" s="5">
        <v>1</v>
      </c>
      <c r="AK479" s="5">
        <v>2</v>
      </c>
      <c r="AL479" s="5">
        <v>1</v>
      </c>
      <c r="AM479" s="5">
        <v>276</v>
      </c>
      <c r="AN479" s="5">
        <f t="shared" si="23"/>
        <v>0</v>
      </c>
    </row>
    <row r="480" spans="1:40">
      <c r="A480" s="15">
        <v>24000</v>
      </c>
      <c r="B480" s="1" t="s">
        <v>24</v>
      </c>
      <c r="C480">
        <v>2015</v>
      </c>
      <c r="D480">
        <v>23176.799999999999</v>
      </c>
      <c r="E480" s="13">
        <v>9707</v>
      </c>
      <c r="F480" s="13"/>
      <c r="G480" s="13">
        <v>285</v>
      </c>
      <c r="H480" s="30">
        <v>9.6</v>
      </c>
      <c r="I480" s="9">
        <v>6.3781501200227355</v>
      </c>
      <c r="J480" s="15">
        <v>66.5</v>
      </c>
      <c r="L480" s="23">
        <v>5985562</v>
      </c>
      <c r="M480" s="8">
        <v>154.4</v>
      </c>
      <c r="N480">
        <v>5.0999999999999996</v>
      </c>
      <c r="O480" s="9">
        <v>6.3669554385245677</v>
      </c>
      <c r="P480" s="5">
        <v>57036</v>
      </c>
      <c r="Q480" s="8">
        <v>67.099999999999994</v>
      </c>
      <c r="R480" s="5">
        <v>165290</v>
      </c>
      <c r="S480" s="27">
        <v>1329.09043731414</v>
      </c>
      <c r="T480" s="11">
        <v>14750</v>
      </c>
      <c r="U480" s="12">
        <v>-0.23981641129366627</v>
      </c>
      <c r="V480" s="5">
        <f t="shared" si="21"/>
        <v>3872.1176056650988</v>
      </c>
      <c r="W480" s="5">
        <f t="shared" si="22"/>
        <v>616.62326156381994</v>
      </c>
      <c r="X480" s="5">
        <v>2000</v>
      </c>
      <c r="Y480" s="5">
        <v>2186.8000000000002</v>
      </c>
      <c r="Z480" s="5">
        <v>2.682E-2</v>
      </c>
      <c r="AA480" s="5">
        <v>1687099</v>
      </c>
      <c r="AB480" s="5">
        <v>1844674.53</v>
      </c>
      <c r="AC480" s="5">
        <v>18.694769999999998</v>
      </c>
      <c r="AD480" s="5">
        <v>9</v>
      </c>
      <c r="AE480" s="5">
        <v>2.0000000000000002E-5</v>
      </c>
      <c r="AF480" s="5">
        <v>4</v>
      </c>
      <c r="AG480" s="5">
        <v>2.0000000000000002E-5</v>
      </c>
      <c r="AH480" s="5">
        <v>2</v>
      </c>
      <c r="AI480" s="5">
        <v>1</v>
      </c>
      <c r="AJ480" s="5">
        <v>1</v>
      </c>
      <c r="AK480" s="5">
        <v>2</v>
      </c>
      <c r="AL480" s="5">
        <v>1</v>
      </c>
      <c r="AM480" s="5">
        <v>249</v>
      </c>
      <c r="AN480" s="5">
        <f t="shared" si="23"/>
        <v>0</v>
      </c>
    </row>
    <row r="481" spans="1:40">
      <c r="A481" s="15">
        <v>24000</v>
      </c>
      <c r="B481" s="1" t="s">
        <v>24</v>
      </c>
      <c r="C481">
        <v>2016</v>
      </c>
      <c r="D481">
        <v>23771.599999999999</v>
      </c>
      <c r="E481" s="13">
        <v>9707</v>
      </c>
      <c r="F481" s="13"/>
      <c r="G481" s="13">
        <v>412</v>
      </c>
      <c r="H481" s="30">
        <v>7.1</v>
      </c>
      <c r="I481" s="9">
        <v>6.385999905584594</v>
      </c>
      <c r="J481" s="15">
        <v>67.400000000000006</v>
      </c>
      <c r="L481" s="23">
        <v>6003323</v>
      </c>
      <c r="M481" s="8">
        <v>161</v>
      </c>
      <c r="N481">
        <v>4.5</v>
      </c>
      <c r="O481" s="9">
        <v>6.3784479213106025</v>
      </c>
      <c r="P481" s="5">
        <v>59011</v>
      </c>
      <c r="Q481" s="8">
        <v>66.5</v>
      </c>
      <c r="R481" s="5">
        <v>167398</v>
      </c>
      <c r="S481" s="27">
        <v>1271.1405116522701</v>
      </c>
      <c r="T481" s="11">
        <v>15533.5</v>
      </c>
      <c r="U481" s="12">
        <v>-0.20889590259055521</v>
      </c>
      <c r="V481" s="5">
        <f t="shared" si="21"/>
        <v>3959.7402971654196</v>
      </c>
      <c r="W481" s="5">
        <f t="shared" si="22"/>
        <v>618.4529720820027</v>
      </c>
      <c r="X481" s="5">
        <v>10</v>
      </c>
      <c r="Y481" s="5">
        <v>10.6</v>
      </c>
      <c r="Z481" s="5">
        <v>2.7999999999999998E-4</v>
      </c>
      <c r="AA481" s="5">
        <v>25455020</v>
      </c>
      <c r="AB481" s="5">
        <v>26994702.469999999</v>
      </c>
      <c r="AC481" s="5">
        <v>139.84533999999999</v>
      </c>
      <c r="AD481" s="5">
        <v>21</v>
      </c>
      <c r="AE481" s="5">
        <v>3.0000000000000001E-5</v>
      </c>
      <c r="AF481" s="5">
        <v>4</v>
      </c>
      <c r="AG481" s="5">
        <v>1.0000000000000001E-5</v>
      </c>
      <c r="AH481" s="5">
        <v>3</v>
      </c>
      <c r="AI481" s="5">
        <v>2</v>
      </c>
      <c r="AJ481" s="5">
        <v>1</v>
      </c>
      <c r="AK481" s="5">
        <v>3</v>
      </c>
      <c r="AL481" s="5">
        <v>1</v>
      </c>
      <c r="AM481" s="5">
        <v>68</v>
      </c>
      <c r="AN481" s="5">
        <f t="shared" si="23"/>
        <v>0</v>
      </c>
    </row>
    <row r="482" spans="1:40">
      <c r="A482" s="15">
        <v>24000</v>
      </c>
      <c r="B482" s="1" t="s">
        <v>24</v>
      </c>
      <c r="C482">
        <v>2017</v>
      </c>
      <c r="D482">
        <v>24801.3</v>
      </c>
      <c r="E482" s="13">
        <v>9707</v>
      </c>
      <c r="F482" s="13"/>
      <c r="G482" s="13">
        <v>486</v>
      </c>
      <c r="H482" s="30">
        <v>7.8</v>
      </c>
      <c r="I482" s="9">
        <v>6.5832977219752555</v>
      </c>
      <c r="J482" s="15">
        <v>69.599999999999994</v>
      </c>
      <c r="L482" s="23">
        <v>6023868</v>
      </c>
      <c r="M482" s="8">
        <v>162.4</v>
      </c>
      <c r="N482">
        <v>4.2</v>
      </c>
      <c r="O482" s="9">
        <v>6.6085767559900725</v>
      </c>
      <c r="P482" s="5">
        <v>60758</v>
      </c>
      <c r="Q482" s="8">
        <v>66.900000000000006</v>
      </c>
      <c r="R482" s="5">
        <v>168653</v>
      </c>
      <c r="S482" s="27">
        <v>1334.17424408391</v>
      </c>
      <c r="T482" s="11">
        <v>17188</v>
      </c>
      <c r="U482" s="5"/>
      <c r="V482" s="5">
        <f t="shared" si="21"/>
        <v>4117.1718902207022</v>
      </c>
      <c r="W482" s="5">
        <f t="shared" si="22"/>
        <v>620.5694859379829</v>
      </c>
      <c r="X482" s="5">
        <v>0</v>
      </c>
      <c r="Y482" s="5">
        <v>0</v>
      </c>
      <c r="Z482" s="5">
        <v>0</v>
      </c>
      <c r="AA482" s="5">
        <v>1103020</v>
      </c>
      <c r="AB482" s="5">
        <v>1146009.46</v>
      </c>
      <c r="AC482" s="5">
        <v>14.12669</v>
      </c>
      <c r="AD482" s="5">
        <v>18</v>
      </c>
      <c r="AE482" s="5">
        <v>8.0000000000000007E-5</v>
      </c>
      <c r="AF482" s="5">
        <v>1</v>
      </c>
      <c r="AG482" s="5">
        <v>0</v>
      </c>
      <c r="AH482" s="5">
        <v>1</v>
      </c>
      <c r="AI482" s="5">
        <v>1</v>
      </c>
      <c r="AJ482" s="5">
        <v>1</v>
      </c>
      <c r="AK482" s="5">
        <v>1</v>
      </c>
      <c r="AL482" s="5">
        <v>0</v>
      </c>
      <c r="AM482" s="5">
        <v>34</v>
      </c>
      <c r="AN482" s="5">
        <f t="shared" si="23"/>
        <v>0</v>
      </c>
    </row>
    <row r="483" spans="1:40">
      <c r="A483" s="15">
        <v>24000</v>
      </c>
      <c r="B483" s="1" t="s">
        <v>24</v>
      </c>
      <c r="C483">
        <v>2018</v>
      </c>
      <c r="D483">
        <v>26200.3</v>
      </c>
      <c r="E483" s="13">
        <v>9707</v>
      </c>
      <c r="F483" s="13"/>
      <c r="G483" s="13">
        <v>477</v>
      </c>
      <c r="H483" s="30">
        <v>8</v>
      </c>
      <c r="I483" s="9">
        <v>6.5687354891372287</v>
      </c>
      <c r="J483" s="15">
        <v>71.5</v>
      </c>
      <c r="L483" s="23">
        <v>6035802</v>
      </c>
      <c r="M483" s="8">
        <v>163.30000000000001</v>
      </c>
      <c r="N483">
        <v>3.9</v>
      </c>
      <c r="O483" s="5"/>
      <c r="P483" s="5">
        <v>62708</v>
      </c>
      <c r="Q483" s="8">
        <v>66.599999999999994</v>
      </c>
      <c r="R483" s="5">
        <v>169835</v>
      </c>
      <c r="S483" s="27">
        <v>1525.26465663773</v>
      </c>
      <c r="T483" s="11">
        <v>18841.5</v>
      </c>
      <c r="U483" s="5"/>
      <c r="V483" s="5">
        <f t="shared" si="21"/>
        <v>4340.8150234219083</v>
      </c>
      <c r="W483" s="5">
        <f t="shared" si="22"/>
        <v>621.79890800453279</v>
      </c>
      <c r="X483" s="5">
        <v>1000</v>
      </c>
      <c r="Y483" s="5">
        <v>1032.04</v>
      </c>
      <c r="Z483" s="5">
        <v>3.5389999999999998E-2</v>
      </c>
      <c r="AA483" s="5">
        <v>72336600</v>
      </c>
      <c r="AB483" s="5">
        <v>74654844.579999998</v>
      </c>
      <c r="AC483" s="5">
        <v>271.73271999999997</v>
      </c>
      <c r="AD483" s="5">
        <v>11</v>
      </c>
      <c r="AE483" s="5">
        <v>2.0000000000000002E-5</v>
      </c>
      <c r="AF483" s="5">
        <v>29</v>
      </c>
      <c r="AG483" s="5">
        <v>5.0000000000000002E-5</v>
      </c>
      <c r="AH483" s="5">
        <v>4</v>
      </c>
      <c r="AI483" s="5">
        <v>2</v>
      </c>
      <c r="AJ483" s="5">
        <v>2</v>
      </c>
      <c r="AK483" s="5">
        <v>4</v>
      </c>
      <c r="AL483" s="5">
        <v>1</v>
      </c>
      <c r="AM483" s="5">
        <v>75</v>
      </c>
      <c r="AN483" s="5">
        <f t="shared" si="23"/>
        <v>1</v>
      </c>
    </row>
    <row r="484" spans="1:40">
      <c r="A484" s="15">
        <v>24000</v>
      </c>
      <c r="B484" s="1" t="s">
        <v>24</v>
      </c>
      <c r="C484">
        <v>2019</v>
      </c>
      <c r="D484">
        <v>27710.2</v>
      </c>
      <c r="E484" s="13">
        <v>9707</v>
      </c>
      <c r="F484" s="39"/>
      <c r="G484" s="13">
        <v>413</v>
      </c>
      <c r="H484" s="30">
        <v>7</v>
      </c>
      <c r="I484" s="13"/>
      <c r="J484" s="15">
        <v>73.400000000000006</v>
      </c>
      <c r="L484" s="23">
        <v>6045680</v>
      </c>
      <c r="M484" s="8">
        <v>166.1</v>
      </c>
      <c r="N484">
        <v>3.6</v>
      </c>
      <c r="O484" s="5"/>
      <c r="P484" s="5">
        <v>64640</v>
      </c>
      <c r="Q484" s="8">
        <v>68.8</v>
      </c>
      <c r="R484" s="5">
        <v>172619</v>
      </c>
      <c r="S484" s="27">
        <v>1525.2775790588901</v>
      </c>
      <c r="T484" s="11">
        <v>18821.75</v>
      </c>
      <c r="U484" s="5"/>
      <c r="V484" s="5">
        <f t="shared" si="21"/>
        <v>4583.4711728043821</v>
      </c>
      <c r="W484" s="5">
        <f t="shared" si="22"/>
        <v>622.81652415782423</v>
      </c>
      <c r="X484" s="5">
        <v>0</v>
      </c>
      <c r="Y484" s="5">
        <v>0</v>
      </c>
      <c r="Z484" s="5">
        <v>0</v>
      </c>
      <c r="AA484" s="5">
        <v>2274000</v>
      </c>
      <c r="AB484" s="5">
        <v>2274000</v>
      </c>
      <c r="AC484" s="5">
        <v>6.21929</v>
      </c>
      <c r="AD484" s="5">
        <v>1</v>
      </c>
      <c r="AE484" s="5">
        <v>0</v>
      </c>
      <c r="AF484" s="5">
        <v>4</v>
      </c>
      <c r="AG484" s="5">
        <v>1.0000000000000001E-5</v>
      </c>
      <c r="AH484" s="5">
        <v>2</v>
      </c>
      <c r="AI484" s="5">
        <v>1</v>
      </c>
      <c r="AJ484" s="5">
        <v>1</v>
      </c>
      <c r="AK484" s="5">
        <v>2</v>
      </c>
      <c r="AL484" s="5">
        <v>0</v>
      </c>
      <c r="AM484" s="5">
        <v>58</v>
      </c>
      <c r="AN484" s="5">
        <f t="shared" si="23"/>
        <v>0</v>
      </c>
    </row>
    <row r="485" spans="1:40">
      <c r="A485" s="15">
        <v>25000</v>
      </c>
      <c r="B485" s="1" t="s">
        <v>25</v>
      </c>
      <c r="C485">
        <v>1997</v>
      </c>
      <c r="D485">
        <v>12184.8</v>
      </c>
      <c r="E485" s="13">
        <v>7800</v>
      </c>
      <c r="F485" s="39">
        <v>50.03481</v>
      </c>
      <c r="G485" s="13"/>
      <c r="H485" s="30">
        <v>12.2</v>
      </c>
      <c r="I485" s="9">
        <v>6.1159857441246936</v>
      </c>
      <c r="J485" s="15">
        <v>37.6</v>
      </c>
      <c r="K485">
        <v>41.5</v>
      </c>
      <c r="L485" s="33">
        <v>6226058</v>
      </c>
      <c r="M485" s="8">
        <v>100.8</v>
      </c>
      <c r="N485">
        <v>3.9</v>
      </c>
      <c r="O485" s="9">
        <v>6.1165224371083839</v>
      </c>
      <c r="P485" s="5">
        <v>31180</v>
      </c>
      <c r="Q485" s="8">
        <v>62.3</v>
      </c>
      <c r="R485" s="5">
        <v>170480</v>
      </c>
      <c r="S485" s="27">
        <v>1487.27551286997</v>
      </c>
      <c r="T485" s="5"/>
      <c r="U485" s="5"/>
      <c r="V485" s="5">
        <f t="shared" si="21"/>
        <v>1957.0649679138871</v>
      </c>
      <c r="W485" s="5">
        <f t="shared" si="22"/>
        <v>798.2125641025641</v>
      </c>
      <c r="X485" s="5">
        <v>10000</v>
      </c>
      <c r="Y485" s="5">
        <v>16146.7</v>
      </c>
      <c r="Z485" s="5">
        <v>0.12058000000000001</v>
      </c>
      <c r="AA485" s="5">
        <v>29815490.010000002</v>
      </c>
      <c r="AB485" s="5">
        <v>48142167.270000003</v>
      </c>
      <c r="AC485" s="5">
        <v>229.70827</v>
      </c>
      <c r="AD485" s="5">
        <v>33.99</v>
      </c>
      <c r="AE485" s="5">
        <v>3.4000000000000002E-4</v>
      </c>
      <c r="AF485" s="5">
        <v>1</v>
      </c>
      <c r="AG485" s="5">
        <v>0</v>
      </c>
      <c r="AH485" s="5">
        <v>2</v>
      </c>
      <c r="AI485" s="5">
        <v>1</v>
      </c>
      <c r="AJ485" s="5">
        <v>1</v>
      </c>
      <c r="AK485" s="5">
        <v>2</v>
      </c>
      <c r="AL485" s="5">
        <v>1</v>
      </c>
      <c r="AM485" s="5">
        <v>114</v>
      </c>
      <c r="AN485" s="5">
        <f t="shared" si="23"/>
        <v>0</v>
      </c>
    </row>
    <row r="486" spans="1:40">
      <c r="A486" s="15">
        <v>25000</v>
      </c>
      <c r="B486" s="1" t="s">
        <v>25</v>
      </c>
      <c r="C486">
        <v>1998</v>
      </c>
      <c r="D486">
        <v>12896.7</v>
      </c>
      <c r="E486" s="13">
        <v>7800</v>
      </c>
      <c r="F486" s="39">
        <v>58.94997</v>
      </c>
      <c r="G486" s="13"/>
      <c r="H486" s="30">
        <v>8.6999999999999993</v>
      </c>
      <c r="I486" s="9">
        <v>6.4227968592876215</v>
      </c>
      <c r="J486" s="15">
        <v>39.6</v>
      </c>
      <c r="L486" s="33">
        <v>6271838</v>
      </c>
      <c r="M486" s="8">
        <v>108.5</v>
      </c>
      <c r="N486">
        <v>3.3</v>
      </c>
      <c r="O486" s="9">
        <v>6.4308503955519543</v>
      </c>
      <c r="P486" s="5">
        <v>32914</v>
      </c>
      <c r="Q486" s="8">
        <v>61.3</v>
      </c>
      <c r="R486" s="5">
        <v>177316</v>
      </c>
      <c r="S486" s="27">
        <v>1597.2744335419</v>
      </c>
      <c r="T486" s="5"/>
      <c r="U486" s="5"/>
      <c r="V486" s="5">
        <f t="shared" si="21"/>
        <v>2056.2871681315751</v>
      </c>
      <c r="W486" s="5">
        <f t="shared" si="22"/>
        <v>804.08179487179484</v>
      </c>
      <c r="X486" s="5">
        <v>0</v>
      </c>
      <c r="Y486" s="5">
        <v>0</v>
      </c>
      <c r="Z486" s="5">
        <v>0</v>
      </c>
      <c r="AA486" s="5">
        <v>24619500</v>
      </c>
      <c r="AB486" s="5">
        <v>39142661.030000001</v>
      </c>
      <c r="AC486" s="5">
        <v>77.382059999999996</v>
      </c>
      <c r="AD486" s="5">
        <v>18.989999999999998</v>
      </c>
      <c r="AE486" s="5">
        <v>6.9999999999999994E-5</v>
      </c>
      <c r="AF486" s="5">
        <v>5</v>
      </c>
      <c r="AG486" s="5">
        <v>1.0000000000000001E-5</v>
      </c>
      <c r="AH486" s="5">
        <v>11</v>
      </c>
      <c r="AI486" s="5">
        <v>1</v>
      </c>
      <c r="AJ486" s="5">
        <v>2</v>
      </c>
      <c r="AK486" s="5">
        <v>11</v>
      </c>
      <c r="AL486" s="5">
        <v>0</v>
      </c>
      <c r="AM486" s="5">
        <v>91</v>
      </c>
      <c r="AN486" s="5">
        <f t="shared" si="23"/>
        <v>0</v>
      </c>
    </row>
    <row r="487" spans="1:40">
      <c r="A487" s="15">
        <v>25000</v>
      </c>
      <c r="B487" s="1" t="s">
        <v>25</v>
      </c>
      <c r="C487">
        <v>1999</v>
      </c>
      <c r="D487">
        <v>13650.8</v>
      </c>
      <c r="E487" s="13">
        <v>7800</v>
      </c>
      <c r="F487" s="39">
        <v>62.72137</v>
      </c>
      <c r="G487" s="13"/>
      <c r="H487" s="30">
        <v>11.8</v>
      </c>
      <c r="I487" s="9">
        <v>6.6931282588598284</v>
      </c>
      <c r="J487" s="15">
        <v>40.799999999999997</v>
      </c>
      <c r="L487" s="33">
        <v>6317345</v>
      </c>
      <c r="M487" s="8">
        <v>118.8</v>
      </c>
      <c r="N487">
        <v>3.2</v>
      </c>
      <c r="O487" s="9">
        <v>6.7024688307290674</v>
      </c>
      <c r="P487" s="5">
        <v>34889</v>
      </c>
      <c r="Q487" s="8">
        <v>60.3</v>
      </c>
      <c r="R487" s="5">
        <v>181006</v>
      </c>
      <c r="S487" s="27">
        <v>1587.0415700403501</v>
      </c>
      <c r="T487" s="5"/>
      <c r="U487" s="5"/>
      <c r="V487" s="5">
        <f t="shared" si="21"/>
        <v>2160.8444686810676</v>
      </c>
      <c r="W487" s="5">
        <f t="shared" si="22"/>
        <v>809.91602564102561</v>
      </c>
      <c r="X487" s="5">
        <v>0</v>
      </c>
      <c r="Y487" s="5">
        <v>0</v>
      </c>
      <c r="Z487" s="5">
        <v>0</v>
      </c>
      <c r="AA487" s="5">
        <v>462500.03</v>
      </c>
      <c r="AB487" s="5">
        <v>719441.56</v>
      </c>
      <c r="AC487" s="5">
        <v>7.0242300000000002</v>
      </c>
      <c r="AD487" s="5">
        <v>4</v>
      </c>
      <c r="AE487" s="5">
        <v>5.0000000000000002E-5</v>
      </c>
      <c r="AF487" s="5">
        <v>3</v>
      </c>
      <c r="AG487" s="5">
        <v>1.0000000000000001E-5</v>
      </c>
      <c r="AH487" s="5">
        <v>2</v>
      </c>
      <c r="AI487" s="5">
        <v>1</v>
      </c>
      <c r="AJ487" s="5">
        <v>1</v>
      </c>
      <c r="AK487" s="5">
        <v>2</v>
      </c>
      <c r="AL487" s="5">
        <v>0</v>
      </c>
      <c r="AM487" s="5">
        <v>29</v>
      </c>
      <c r="AN487" s="5">
        <f t="shared" si="23"/>
        <v>0</v>
      </c>
    </row>
    <row r="488" spans="1:40">
      <c r="A488" s="15">
        <v>25000</v>
      </c>
      <c r="B488" s="1" t="s">
        <v>25</v>
      </c>
      <c r="C488">
        <v>2000</v>
      </c>
      <c r="D488">
        <v>14242.5</v>
      </c>
      <c r="E488" s="13">
        <v>7800</v>
      </c>
      <c r="F488" s="39">
        <v>72.950320000000005</v>
      </c>
      <c r="G488" s="13"/>
      <c r="H488" s="30">
        <v>9.8000000000000007</v>
      </c>
      <c r="I488" s="9">
        <v>6.9078116245005097</v>
      </c>
      <c r="J488" s="15">
        <v>44.2</v>
      </c>
      <c r="L488" s="7">
        <v>6349364</v>
      </c>
      <c r="M488" s="8">
        <v>129.19999999999999</v>
      </c>
      <c r="N488">
        <v>2.7</v>
      </c>
      <c r="O488" s="9">
        <v>6.9154648590201653</v>
      </c>
      <c r="P488" s="5">
        <v>38555</v>
      </c>
      <c r="Q488" s="8">
        <v>59.9</v>
      </c>
      <c r="R488" s="5">
        <v>184371</v>
      </c>
      <c r="S488" s="27">
        <v>1444.5605487374801</v>
      </c>
      <c r="T488" s="5"/>
      <c r="U488" s="12">
        <v>0.18547208371592855</v>
      </c>
      <c r="V488" s="5">
        <f t="shared" si="21"/>
        <v>2243.1380528821469</v>
      </c>
      <c r="W488" s="5">
        <f t="shared" si="22"/>
        <v>814.02102564102563</v>
      </c>
      <c r="X488" s="5">
        <v>0</v>
      </c>
      <c r="Y488" s="5">
        <v>0</v>
      </c>
      <c r="Z488" s="5">
        <v>0</v>
      </c>
      <c r="AA488" s="5">
        <v>677000</v>
      </c>
      <c r="AB488" s="5">
        <v>1018859.38</v>
      </c>
      <c r="AC488" s="5">
        <v>7.6043000000000003</v>
      </c>
      <c r="AD488" s="5">
        <v>8</v>
      </c>
      <c r="AE488" s="5">
        <v>6.0000000000000002E-5</v>
      </c>
      <c r="AF488" s="5">
        <v>1</v>
      </c>
      <c r="AG488" s="5">
        <v>0</v>
      </c>
      <c r="AH488" s="5">
        <v>2</v>
      </c>
      <c r="AI488" s="5">
        <v>1</v>
      </c>
      <c r="AJ488" s="5">
        <v>1</v>
      </c>
      <c r="AK488" s="5">
        <v>2</v>
      </c>
      <c r="AL488" s="5">
        <v>0</v>
      </c>
      <c r="AM488" s="5">
        <v>34</v>
      </c>
      <c r="AN488" s="5">
        <f t="shared" si="23"/>
        <v>0</v>
      </c>
    </row>
    <row r="489" spans="1:40">
      <c r="A489" s="15">
        <v>25000</v>
      </c>
      <c r="B489" s="1" t="s">
        <v>25</v>
      </c>
      <c r="C489">
        <v>2001</v>
      </c>
      <c r="D489">
        <v>14933.7</v>
      </c>
      <c r="E489" s="13">
        <v>7800</v>
      </c>
      <c r="F489" s="39">
        <v>69.197299999999998</v>
      </c>
      <c r="G489" s="13"/>
      <c r="H489" s="30">
        <v>8.9</v>
      </c>
      <c r="I489" s="9">
        <v>6.6433262898402772</v>
      </c>
      <c r="J489" s="15">
        <v>49.3</v>
      </c>
      <c r="L489" s="7">
        <v>6397634</v>
      </c>
      <c r="M489" s="8">
        <v>139.1</v>
      </c>
      <c r="N489">
        <v>3.7</v>
      </c>
      <c r="O489" s="9">
        <v>6.6440715629016678</v>
      </c>
      <c r="P489" s="5">
        <v>39872</v>
      </c>
      <c r="Q489" s="8">
        <v>60.6</v>
      </c>
      <c r="R489" s="5">
        <v>186204</v>
      </c>
      <c r="S489" s="27">
        <v>1390.94247127003</v>
      </c>
      <c r="T489" s="5"/>
      <c r="U489" s="12">
        <v>0.11172587746237986</v>
      </c>
      <c r="V489" s="5">
        <f t="shared" si="21"/>
        <v>2334.2535693664254</v>
      </c>
      <c r="W489" s="5">
        <f t="shared" si="22"/>
        <v>820.20948717948716</v>
      </c>
      <c r="X489" s="5">
        <v>0</v>
      </c>
      <c r="Y489" s="5">
        <v>0</v>
      </c>
      <c r="Z489" s="5">
        <v>0</v>
      </c>
      <c r="AA489" s="5">
        <v>39161000</v>
      </c>
      <c r="AB489" s="5">
        <v>57305187.119999997</v>
      </c>
      <c r="AC489" s="5">
        <v>287.65753999999998</v>
      </c>
      <c r="AD489" s="5">
        <v>3</v>
      </c>
      <c r="AE489" s="5">
        <v>1.0000000000000001E-5</v>
      </c>
      <c r="AF489" s="5">
        <v>1</v>
      </c>
      <c r="AG489" s="5">
        <v>0</v>
      </c>
      <c r="AH489" s="5">
        <v>7</v>
      </c>
      <c r="AI489" s="5">
        <v>1</v>
      </c>
      <c r="AJ489" s="5">
        <v>1</v>
      </c>
      <c r="AK489" s="5">
        <v>7</v>
      </c>
      <c r="AL489" s="5">
        <v>0</v>
      </c>
      <c r="AM489" s="5">
        <v>38</v>
      </c>
      <c r="AN489" s="5">
        <f t="shared" si="23"/>
        <v>0</v>
      </c>
    </row>
    <row r="490" spans="1:40">
      <c r="A490" s="15">
        <v>25000</v>
      </c>
      <c r="B490" s="1" t="s">
        <v>25</v>
      </c>
      <c r="C490">
        <v>2002</v>
      </c>
      <c r="D490">
        <v>15661.8</v>
      </c>
      <c r="E490" s="13">
        <v>7800</v>
      </c>
      <c r="F490" s="39">
        <v>68.87782</v>
      </c>
      <c r="G490" s="13"/>
      <c r="H490" s="30">
        <v>10</v>
      </c>
      <c r="I490" s="9">
        <v>6.4624906886086677</v>
      </c>
      <c r="J490" s="15">
        <v>50.9</v>
      </c>
      <c r="L490" s="7">
        <v>6417206</v>
      </c>
      <c r="M490" s="8">
        <v>140.80000000000001</v>
      </c>
      <c r="N490">
        <v>5.3</v>
      </c>
      <c r="O490" s="9">
        <v>6.4597381172876807</v>
      </c>
      <c r="P490" s="5">
        <v>39645</v>
      </c>
      <c r="Q490" s="8">
        <v>62.6</v>
      </c>
      <c r="R490" s="5">
        <v>191936</v>
      </c>
      <c r="S490" s="27">
        <v>1425.80977992212</v>
      </c>
      <c r="T490" s="5"/>
      <c r="U490" s="12">
        <v>9.3765879651591E-2</v>
      </c>
      <c r="V490" s="5">
        <f t="shared" si="21"/>
        <v>2440.5948632473387</v>
      </c>
      <c r="W490" s="5">
        <f t="shared" si="22"/>
        <v>822.71871794871799</v>
      </c>
      <c r="X490" s="5">
        <v>0</v>
      </c>
      <c r="Y490" s="5">
        <v>0</v>
      </c>
      <c r="Z490" s="5">
        <v>0</v>
      </c>
      <c r="AA490" s="5">
        <v>4088000</v>
      </c>
      <c r="AB490" s="5">
        <v>5888957.7599999998</v>
      </c>
      <c r="AC490" s="5">
        <v>19.011659999999999</v>
      </c>
      <c r="AD490" s="5">
        <v>2</v>
      </c>
      <c r="AE490" s="5">
        <v>1.0000000000000001E-5</v>
      </c>
      <c r="AF490" s="5">
        <v>0</v>
      </c>
      <c r="AG490" s="5">
        <v>0</v>
      </c>
      <c r="AH490" s="5">
        <v>2</v>
      </c>
      <c r="AI490" s="5">
        <v>0</v>
      </c>
      <c r="AJ490" s="5">
        <v>1</v>
      </c>
      <c r="AK490" s="5">
        <v>2</v>
      </c>
      <c r="AL490" s="5">
        <v>0</v>
      </c>
      <c r="AM490" s="5">
        <v>131</v>
      </c>
      <c r="AN490" s="5">
        <f t="shared" si="23"/>
        <v>0</v>
      </c>
    </row>
    <row r="491" spans="1:40">
      <c r="A491" s="15">
        <v>25000</v>
      </c>
      <c r="B491" s="1" t="s">
        <v>25</v>
      </c>
      <c r="C491">
        <v>2003</v>
      </c>
      <c r="D491">
        <v>16753.7</v>
      </c>
      <c r="E491" s="13">
        <v>7800</v>
      </c>
      <c r="F491" s="39">
        <v>66.923029999999997</v>
      </c>
      <c r="G491" s="13"/>
      <c r="H491" s="30">
        <v>10.3</v>
      </c>
      <c r="I491" s="9">
        <v>6.3482740538805968</v>
      </c>
      <c r="J491" s="15">
        <v>52.6</v>
      </c>
      <c r="L491" s="7">
        <v>6422565</v>
      </c>
      <c r="M491" s="8">
        <v>136.80000000000001</v>
      </c>
      <c r="N491">
        <v>5.7</v>
      </c>
      <c r="O491" s="9">
        <v>6.346343755043435</v>
      </c>
      <c r="P491" s="5">
        <v>40479</v>
      </c>
      <c r="Q491" s="8">
        <v>64.3</v>
      </c>
      <c r="R491" s="5">
        <v>198042</v>
      </c>
      <c r="S491" s="27">
        <v>1534.87291070826</v>
      </c>
      <c r="T491" s="5"/>
      <c r="U491" s="12">
        <v>9.1057791396990245E-2</v>
      </c>
      <c r="V491" s="5">
        <f t="shared" si="21"/>
        <v>2608.5683835040986</v>
      </c>
      <c r="W491" s="5">
        <f t="shared" si="22"/>
        <v>823.40576923076924</v>
      </c>
      <c r="X491" s="5">
        <v>0</v>
      </c>
      <c r="Y491" s="5">
        <v>0</v>
      </c>
      <c r="Z491" s="5">
        <v>0</v>
      </c>
      <c r="AA491" s="5">
        <v>6820000</v>
      </c>
      <c r="AB491" s="5">
        <v>9605617.0399999991</v>
      </c>
      <c r="AC491" s="5">
        <v>49.833010000000002</v>
      </c>
      <c r="AD491" s="5">
        <v>7</v>
      </c>
      <c r="AE491" s="5">
        <v>1.0000000000000001E-5</v>
      </c>
      <c r="AF491" s="5">
        <v>1</v>
      </c>
      <c r="AG491" s="5">
        <v>0</v>
      </c>
      <c r="AH491" s="5">
        <v>2</v>
      </c>
      <c r="AI491" s="5">
        <v>1</v>
      </c>
      <c r="AJ491" s="5">
        <v>1</v>
      </c>
      <c r="AK491" s="5">
        <v>2</v>
      </c>
      <c r="AL491" s="5">
        <v>0</v>
      </c>
      <c r="AM491" s="5">
        <v>116</v>
      </c>
      <c r="AN491" s="5">
        <f t="shared" si="23"/>
        <v>0</v>
      </c>
    </row>
    <row r="492" spans="1:40">
      <c r="A492" s="15">
        <v>25000</v>
      </c>
      <c r="B492" s="1" t="s">
        <v>25</v>
      </c>
      <c r="C492">
        <v>2004</v>
      </c>
      <c r="D492">
        <v>18101.2</v>
      </c>
      <c r="E492" s="13">
        <v>7800</v>
      </c>
      <c r="F492" s="39">
        <v>52.057789999999997</v>
      </c>
      <c r="G492" s="13"/>
      <c r="H492" s="30">
        <v>9.3000000000000007</v>
      </c>
      <c r="I492" s="9">
        <v>6.3871375386571403</v>
      </c>
      <c r="J492" s="15">
        <v>57.4</v>
      </c>
      <c r="L492" s="7">
        <v>6412281</v>
      </c>
      <c r="M492" s="8">
        <v>138.4</v>
      </c>
      <c r="N492">
        <v>5.0999999999999996</v>
      </c>
      <c r="O492" s="9">
        <v>6.3874373618476676</v>
      </c>
      <c r="P492" s="5">
        <v>42647</v>
      </c>
      <c r="Q492" s="8">
        <v>63.8</v>
      </c>
      <c r="R492" s="5">
        <v>204352</v>
      </c>
      <c r="S492" s="27">
        <v>1756.94785796735</v>
      </c>
      <c r="T492" s="5"/>
      <c r="U492" s="12">
        <v>9.6528627618598567E-2</v>
      </c>
      <c r="V492" s="5">
        <f t="shared" si="21"/>
        <v>2822.8956279364552</v>
      </c>
      <c r="W492" s="5">
        <f t="shared" si="22"/>
        <v>822.08730769230772</v>
      </c>
      <c r="X492" s="5">
        <v>0</v>
      </c>
      <c r="Y492" s="5">
        <v>0</v>
      </c>
      <c r="Z492" s="5">
        <v>0</v>
      </c>
      <c r="AA492" s="5">
        <v>3757000</v>
      </c>
      <c r="AB492" s="5">
        <v>5154279.47</v>
      </c>
      <c r="AC492" s="5">
        <v>15.44632</v>
      </c>
      <c r="AD492" s="5">
        <v>14</v>
      </c>
      <c r="AE492" s="5">
        <v>2.0000000000000002E-5</v>
      </c>
      <c r="AF492" s="5">
        <v>1</v>
      </c>
      <c r="AG492" s="5">
        <v>1.0000000000000001E-5</v>
      </c>
      <c r="AH492" s="5">
        <v>1</v>
      </c>
      <c r="AI492" s="5">
        <v>1</v>
      </c>
      <c r="AJ492" s="5">
        <v>1</v>
      </c>
      <c r="AK492" s="5">
        <v>1</v>
      </c>
      <c r="AL492" s="5">
        <v>0</v>
      </c>
      <c r="AM492" s="5">
        <v>90</v>
      </c>
      <c r="AN492" s="5">
        <f t="shared" si="23"/>
        <v>0</v>
      </c>
    </row>
    <row r="493" spans="1:40">
      <c r="A493" s="15">
        <v>25000</v>
      </c>
      <c r="B493" s="1" t="s">
        <v>25</v>
      </c>
      <c r="C493">
        <v>2005</v>
      </c>
      <c r="D493">
        <v>18880</v>
      </c>
      <c r="E493" s="13">
        <v>7800</v>
      </c>
      <c r="F493" s="13"/>
      <c r="G493" s="13"/>
      <c r="H493" s="30">
        <v>10.1</v>
      </c>
      <c r="I493" s="9">
        <v>6.5873020236597624</v>
      </c>
      <c r="J493" s="15">
        <v>57.7</v>
      </c>
      <c r="L493" s="7">
        <v>6403290</v>
      </c>
      <c r="M493" s="8">
        <v>139.5</v>
      </c>
      <c r="N493">
        <v>4.8</v>
      </c>
      <c r="O493" s="9">
        <v>6.5881097081348052</v>
      </c>
      <c r="P493" s="5">
        <v>44609</v>
      </c>
      <c r="Q493" s="8">
        <v>63.4</v>
      </c>
      <c r="R493" s="5">
        <v>208434</v>
      </c>
      <c r="S493" s="27">
        <v>1928.10378419579</v>
      </c>
      <c r="T493" s="11">
        <v>11915.25</v>
      </c>
      <c r="U493" s="12">
        <v>0.10199564301931863</v>
      </c>
      <c r="V493" s="5">
        <f t="shared" si="21"/>
        <v>2948.4842947922084</v>
      </c>
      <c r="W493" s="5">
        <f t="shared" si="22"/>
        <v>820.93461538461543</v>
      </c>
      <c r="X493" s="5">
        <v>0</v>
      </c>
      <c r="Y493" s="5">
        <v>0</v>
      </c>
      <c r="Z493" s="5">
        <v>0</v>
      </c>
      <c r="AA493" s="5">
        <v>19988500</v>
      </c>
      <c r="AB493" s="5">
        <v>26523857.670000002</v>
      </c>
      <c r="AC493" s="5">
        <v>188.12329</v>
      </c>
      <c r="AD493" s="5">
        <v>28</v>
      </c>
      <c r="AE493" s="5">
        <v>4.0000000000000003E-5</v>
      </c>
      <c r="AF493" s="5">
        <v>0</v>
      </c>
      <c r="AG493" s="5">
        <v>0</v>
      </c>
      <c r="AH493" s="5">
        <v>3</v>
      </c>
      <c r="AI493" s="5">
        <v>0</v>
      </c>
      <c r="AJ493" s="5">
        <v>1</v>
      </c>
      <c r="AK493" s="5">
        <v>3</v>
      </c>
      <c r="AL493" s="5">
        <v>0</v>
      </c>
      <c r="AM493" s="5">
        <v>351</v>
      </c>
      <c r="AN493" s="5">
        <f t="shared" si="23"/>
        <v>0</v>
      </c>
    </row>
    <row r="494" spans="1:40">
      <c r="A494" s="15">
        <v>25000</v>
      </c>
      <c r="B494" s="1" t="s">
        <v>25</v>
      </c>
      <c r="C494">
        <v>2006</v>
      </c>
      <c r="D494">
        <v>19238.5</v>
      </c>
      <c r="E494" s="13">
        <v>7800</v>
      </c>
      <c r="F494" s="13"/>
      <c r="G494" s="13"/>
      <c r="H494" s="30">
        <v>12</v>
      </c>
      <c r="I494" s="9">
        <v>6.8103138904989597</v>
      </c>
      <c r="J494" s="15">
        <v>60.5</v>
      </c>
      <c r="L494" s="7">
        <v>6410084</v>
      </c>
      <c r="M494" s="8">
        <v>141.1</v>
      </c>
      <c r="N494">
        <v>4.9000000000000004</v>
      </c>
      <c r="O494" s="9">
        <v>6.8143905878939997</v>
      </c>
      <c r="P494" s="5">
        <v>47974</v>
      </c>
      <c r="Q494" s="8">
        <v>65.2</v>
      </c>
      <c r="R494" s="5">
        <v>201657</v>
      </c>
      <c r="S494" s="27">
        <v>1710.42397670133</v>
      </c>
      <c r="T494" s="11">
        <v>12370</v>
      </c>
      <c r="U494" s="12">
        <v>8.9165819262093965E-2</v>
      </c>
      <c r="V494" s="5">
        <f t="shared" si="21"/>
        <v>3001.2867226076914</v>
      </c>
      <c r="W494" s="5">
        <f t="shared" si="22"/>
        <v>821.80564102564108</v>
      </c>
      <c r="X494" s="5">
        <v>0</v>
      </c>
      <c r="Y494" s="5">
        <v>0</v>
      </c>
      <c r="Z494" s="5">
        <v>0</v>
      </c>
      <c r="AA494" s="5">
        <v>22600000</v>
      </c>
      <c r="AB494" s="5">
        <v>29052039.43</v>
      </c>
      <c r="AC494" s="5">
        <v>59.304989999999997</v>
      </c>
      <c r="AD494" s="5">
        <v>15</v>
      </c>
      <c r="AE494" s="5">
        <v>3.0000000000000001E-5</v>
      </c>
      <c r="AF494" s="5">
        <v>6</v>
      </c>
      <c r="AG494" s="5">
        <v>2.0000000000000002E-5</v>
      </c>
      <c r="AH494" s="5">
        <v>3</v>
      </c>
      <c r="AI494" s="5">
        <v>3</v>
      </c>
      <c r="AJ494" s="5">
        <v>1</v>
      </c>
      <c r="AK494" s="5">
        <v>3</v>
      </c>
      <c r="AL494" s="5">
        <v>0</v>
      </c>
      <c r="AM494" s="5">
        <v>341</v>
      </c>
      <c r="AN494" s="5">
        <f t="shared" si="23"/>
        <v>0</v>
      </c>
    </row>
    <row r="495" spans="1:40">
      <c r="A495" s="15">
        <v>25000</v>
      </c>
      <c r="B495" s="1" t="s">
        <v>25</v>
      </c>
      <c r="C495">
        <v>2007</v>
      </c>
      <c r="D495">
        <v>19282.400000000001</v>
      </c>
      <c r="E495" s="13">
        <v>7800</v>
      </c>
      <c r="F495" s="13"/>
      <c r="G495" s="13"/>
      <c r="H495" s="30">
        <v>11.2</v>
      </c>
      <c r="I495" s="9">
        <v>6.7434011526899011</v>
      </c>
      <c r="J495" s="15">
        <v>65.400000000000006</v>
      </c>
      <c r="L495" s="7">
        <v>6431559</v>
      </c>
      <c r="M495" s="8">
        <v>137.69999999999999</v>
      </c>
      <c r="N495">
        <v>4.5999999999999996</v>
      </c>
      <c r="O495" s="9">
        <v>6.7456865222395157</v>
      </c>
      <c r="P495" s="5">
        <v>50238</v>
      </c>
      <c r="Q495" s="8">
        <v>64.3</v>
      </c>
      <c r="R495" s="5">
        <v>204301</v>
      </c>
      <c r="S495" s="27">
        <v>1244.77319741679</v>
      </c>
      <c r="T495" s="11">
        <v>12008.5</v>
      </c>
      <c r="U495" s="12">
        <v>-4.4436011765695421E-3</v>
      </c>
      <c r="V495" s="5">
        <f t="shared" si="21"/>
        <v>2998.091131559238</v>
      </c>
      <c r="W495" s="5">
        <f t="shared" si="22"/>
        <v>824.55884615384616</v>
      </c>
      <c r="X495" s="5">
        <v>2000</v>
      </c>
      <c r="Y495" s="5">
        <v>2499.7800000000002</v>
      </c>
      <c r="Z495" s="5">
        <v>5.0899999999999999E-3</v>
      </c>
      <c r="AA495" s="5">
        <v>3692000</v>
      </c>
      <c r="AB495" s="5">
        <v>4614589.9400000004</v>
      </c>
      <c r="AC495" s="5">
        <v>27.50433</v>
      </c>
      <c r="AD495" s="5">
        <v>6</v>
      </c>
      <c r="AE495" s="5">
        <v>1.0000000000000001E-5</v>
      </c>
      <c r="AF495" s="5">
        <v>1</v>
      </c>
      <c r="AG495" s="5">
        <v>0</v>
      </c>
      <c r="AH495" s="5">
        <v>5</v>
      </c>
      <c r="AI495" s="5">
        <v>2</v>
      </c>
      <c r="AJ495" s="5">
        <v>2</v>
      </c>
      <c r="AK495" s="5">
        <v>5</v>
      </c>
      <c r="AL495" s="5">
        <v>1</v>
      </c>
      <c r="AM495" s="5">
        <v>96</v>
      </c>
      <c r="AN495" s="5">
        <f t="shared" si="23"/>
        <v>0</v>
      </c>
    </row>
    <row r="496" spans="1:40">
      <c r="A496" s="15">
        <v>25000</v>
      </c>
      <c r="B496" s="1" t="s">
        <v>25</v>
      </c>
      <c r="C496">
        <v>2008</v>
      </c>
      <c r="D496">
        <v>19504</v>
      </c>
      <c r="E496" s="13">
        <v>7800</v>
      </c>
      <c r="F496" s="13"/>
      <c r="G496" s="13"/>
      <c r="H496" s="30">
        <v>11.3</v>
      </c>
      <c r="I496" s="9">
        <v>6.3742895559325072</v>
      </c>
      <c r="J496" s="15">
        <v>68.2</v>
      </c>
      <c r="L496" s="7">
        <v>6468967</v>
      </c>
      <c r="M496" s="8">
        <v>132.5</v>
      </c>
      <c r="N496">
        <v>5.5</v>
      </c>
      <c r="O496" s="9">
        <v>6.3695585622762687</v>
      </c>
      <c r="P496" s="5">
        <v>51916</v>
      </c>
      <c r="Q496" s="8">
        <v>65.7</v>
      </c>
      <c r="R496" s="5">
        <v>206680</v>
      </c>
      <c r="S496" s="27">
        <v>782.49339642550206</v>
      </c>
      <c r="T496" s="11">
        <v>11165.25</v>
      </c>
      <c r="U496" s="12">
        <v>5.8144028672753964E-2</v>
      </c>
      <c r="V496" s="5">
        <f t="shared" si="21"/>
        <v>3015.0099699070965</v>
      </c>
      <c r="W496" s="5">
        <f t="shared" si="22"/>
        <v>829.35474358974363</v>
      </c>
      <c r="X496" s="5">
        <v>1300000</v>
      </c>
      <c r="Y496" s="5">
        <v>1564775.35</v>
      </c>
      <c r="Z496" s="5">
        <v>21.77018</v>
      </c>
      <c r="AA496" s="5">
        <v>52828750</v>
      </c>
      <c r="AB496" s="5">
        <v>63588558.200000003</v>
      </c>
      <c r="AC496" s="5">
        <v>227.64963</v>
      </c>
      <c r="AD496" s="5">
        <v>29</v>
      </c>
      <c r="AE496" s="5">
        <v>5.0000000000000002E-5</v>
      </c>
      <c r="AF496" s="5">
        <v>2</v>
      </c>
      <c r="AG496" s="5">
        <v>0</v>
      </c>
      <c r="AH496" s="5">
        <v>2</v>
      </c>
      <c r="AI496" s="5">
        <v>1</v>
      </c>
      <c r="AJ496" s="5">
        <v>1</v>
      </c>
      <c r="AK496" s="5">
        <v>2</v>
      </c>
      <c r="AL496" s="5">
        <v>1</v>
      </c>
      <c r="AM496" s="5">
        <v>429</v>
      </c>
      <c r="AN496" s="5">
        <f t="shared" si="23"/>
        <v>0</v>
      </c>
    </row>
    <row r="497" spans="1:40">
      <c r="A497" s="15">
        <v>25000</v>
      </c>
      <c r="B497" s="1" t="s">
        <v>25</v>
      </c>
      <c r="C497">
        <v>2009</v>
      </c>
      <c r="D497">
        <v>20040.599999999999</v>
      </c>
      <c r="E497" s="13">
        <v>7800</v>
      </c>
      <c r="F497" s="13"/>
      <c r="G497" s="13">
        <v>50</v>
      </c>
      <c r="H497" s="30">
        <v>10.8</v>
      </c>
      <c r="I497" s="9">
        <v>6.0469336944013685</v>
      </c>
      <c r="J497" s="15">
        <v>73.099999999999994</v>
      </c>
      <c r="L497" s="7">
        <v>6517613</v>
      </c>
      <c r="M497" s="8">
        <v>111.5</v>
      </c>
      <c r="N497">
        <v>8.1</v>
      </c>
      <c r="O497" s="9">
        <v>6.051871654089747</v>
      </c>
      <c r="P497" s="5">
        <v>50942</v>
      </c>
      <c r="Q497" s="8">
        <v>65.099999999999994</v>
      </c>
      <c r="R497" s="5">
        <v>206878</v>
      </c>
      <c r="S497" s="27">
        <v>611.86116047456699</v>
      </c>
      <c r="T497" s="11">
        <v>10905.5</v>
      </c>
      <c r="U497" s="12">
        <v>3.5363390137087947E-2</v>
      </c>
      <c r="V497" s="5">
        <f t="shared" si="21"/>
        <v>3074.8373676068218</v>
      </c>
      <c r="W497" s="5">
        <f t="shared" si="22"/>
        <v>835.59141025641031</v>
      </c>
      <c r="X497" s="5">
        <v>0</v>
      </c>
      <c r="Y497" s="5">
        <v>0</v>
      </c>
      <c r="Z497" s="5">
        <v>0</v>
      </c>
      <c r="AA497" s="5">
        <v>3099500</v>
      </c>
      <c r="AB497" s="5">
        <v>3744106.31</v>
      </c>
      <c r="AC497" s="5">
        <v>7.7538499999999999</v>
      </c>
      <c r="AD497" s="5">
        <v>9</v>
      </c>
      <c r="AE497" s="5">
        <v>4.0000000000000003E-5</v>
      </c>
      <c r="AF497" s="5">
        <v>1</v>
      </c>
      <c r="AG497" s="5">
        <v>0</v>
      </c>
      <c r="AH497" s="5">
        <v>2</v>
      </c>
      <c r="AI497" s="5">
        <v>1</v>
      </c>
      <c r="AJ497" s="5">
        <v>1</v>
      </c>
      <c r="AK497" s="5">
        <v>2</v>
      </c>
      <c r="AL497" s="5">
        <v>0</v>
      </c>
      <c r="AM497" s="5">
        <v>120</v>
      </c>
      <c r="AN497" s="5">
        <f t="shared" si="23"/>
        <v>0</v>
      </c>
    </row>
    <row r="498" spans="1:40">
      <c r="A498" s="15">
        <v>25000</v>
      </c>
      <c r="B498" s="1" t="s">
        <v>25</v>
      </c>
      <c r="C498">
        <v>2010</v>
      </c>
      <c r="D498">
        <v>21113.9</v>
      </c>
      <c r="E498" s="13">
        <v>7800</v>
      </c>
      <c r="F498" s="13"/>
      <c r="G498" s="13">
        <v>62</v>
      </c>
      <c r="H498" s="30">
        <v>10.9</v>
      </c>
      <c r="I498" s="9">
        <v>5.9846851685707803</v>
      </c>
      <c r="J498" s="15">
        <v>76.5</v>
      </c>
      <c r="L498" s="23">
        <v>6566307</v>
      </c>
      <c r="M498" s="8">
        <v>107.2</v>
      </c>
      <c r="N498">
        <v>8.3000000000000007</v>
      </c>
      <c r="O498" s="9">
        <v>5.9877266880560009</v>
      </c>
      <c r="P498" s="5">
        <v>53062</v>
      </c>
      <c r="Q498" s="8">
        <v>65.3</v>
      </c>
      <c r="R498" s="5">
        <v>213799</v>
      </c>
      <c r="S498" s="27">
        <v>728.22160491156399</v>
      </c>
      <c r="T498" s="11">
        <v>11734.25</v>
      </c>
      <c r="U498" s="12">
        <v>3.6181166178760334E-2</v>
      </c>
      <c r="V498" s="5">
        <f t="shared" si="21"/>
        <v>3215.4908383053062</v>
      </c>
      <c r="W498" s="5">
        <f t="shared" si="22"/>
        <v>841.83423076923077</v>
      </c>
      <c r="X498" s="5">
        <v>0</v>
      </c>
      <c r="Y498" s="5">
        <v>0</v>
      </c>
      <c r="Z498" s="5">
        <v>0</v>
      </c>
      <c r="AA498" s="5">
        <v>173556850</v>
      </c>
      <c r="AB498" s="5">
        <v>206268277.05000001</v>
      </c>
      <c r="AC498" s="5">
        <v>308.19914999999997</v>
      </c>
      <c r="AD498" s="5">
        <v>26</v>
      </c>
      <c r="AE498" s="5">
        <v>6.9999999999999994E-5</v>
      </c>
      <c r="AF498" s="5">
        <v>2</v>
      </c>
      <c r="AG498" s="5">
        <v>0</v>
      </c>
      <c r="AH498" s="5">
        <v>8</v>
      </c>
      <c r="AI498" s="5">
        <v>1</v>
      </c>
      <c r="AJ498" s="5">
        <v>8</v>
      </c>
      <c r="AK498" s="5">
        <v>8</v>
      </c>
      <c r="AL498" s="5">
        <v>0</v>
      </c>
      <c r="AM498" s="5">
        <v>316</v>
      </c>
      <c r="AN498" s="5">
        <f t="shared" si="23"/>
        <v>0</v>
      </c>
    </row>
    <row r="499" spans="1:40">
      <c r="A499" s="15">
        <v>25000</v>
      </c>
      <c r="B499" s="1" t="s">
        <v>25</v>
      </c>
      <c r="C499">
        <v>2011</v>
      </c>
      <c r="D499">
        <v>21751.9</v>
      </c>
      <c r="E499" s="13">
        <v>7800</v>
      </c>
      <c r="F499" s="13"/>
      <c r="G499" s="13">
        <v>128</v>
      </c>
      <c r="H499" s="30">
        <v>10.6</v>
      </c>
      <c r="I499" s="9">
        <v>6.1219575872570005</v>
      </c>
      <c r="J499" s="15">
        <v>77.900000000000006</v>
      </c>
      <c r="L499" s="23">
        <v>6613583</v>
      </c>
      <c r="M499" s="8">
        <v>110.8</v>
      </c>
      <c r="N499">
        <v>7.3</v>
      </c>
      <c r="O499" s="9">
        <v>6.1211241283917674</v>
      </c>
      <c r="P499" s="5">
        <v>55302</v>
      </c>
      <c r="Q499" s="8">
        <v>65.3</v>
      </c>
      <c r="R499" s="5">
        <v>221503</v>
      </c>
      <c r="S499" s="27">
        <v>599.94329976326003</v>
      </c>
      <c r="T499" s="11">
        <v>11690.5</v>
      </c>
      <c r="U499" s="12">
        <v>4.4525099062693724E-2</v>
      </c>
      <c r="V499" s="5">
        <f t="shared" si="21"/>
        <v>3288.9736168730324</v>
      </c>
      <c r="W499" s="5">
        <f t="shared" si="22"/>
        <v>847.89525641025637</v>
      </c>
      <c r="X499" s="5">
        <v>0</v>
      </c>
      <c r="Y499" s="5">
        <v>0</v>
      </c>
      <c r="Z499" s="5">
        <v>0</v>
      </c>
      <c r="AA499" s="5">
        <v>341491411</v>
      </c>
      <c r="AB499" s="5">
        <v>393435684.70999998</v>
      </c>
      <c r="AC499" s="5">
        <v>1267.2427700000001</v>
      </c>
      <c r="AD499" s="5">
        <v>206</v>
      </c>
      <c r="AE499" s="5">
        <v>4.4999999999999999E-4</v>
      </c>
      <c r="AF499" s="5">
        <v>4</v>
      </c>
      <c r="AG499" s="5">
        <v>1.0000000000000001E-5</v>
      </c>
      <c r="AH499" s="5">
        <v>2</v>
      </c>
      <c r="AI499" s="5">
        <v>1</v>
      </c>
      <c r="AJ499" s="5">
        <v>1</v>
      </c>
      <c r="AK499" s="5">
        <v>2</v>
      </c>
      <c r="AL499" s="5">
        <v>0</v>
      </c>
      <c r="AM499" s="5">
        <v>235</v>
      </c>
      <c r="AN499" s="5">
        <f t="shared" si="23"/>
        <v>0</v>
      </c>
    </row>
    <row r="500" spans="1:40">
      <c r="A500" s="15">
        <v>25000</v>
      </c>
      <c r="B500" s="1" t="s">
        <v>25</v>
      </c>
      <c r="C500">
        <v>2012</v>
      </c>
      <c r="D500">
        <v>22710.7</v>
      </c>
      <c r="E500" s="13">
        <v>7800</v>
      </c>
      <c r="F500" s="13"/>
      <c r="G500" s="13">
        <v>322</v>
      </c>
      <c r="H500" s="30">
        <v>11.3</v>
      </c>
      <c r="I500" s="9">
        <v>6.3234813297805443</v>
      </c>
      <c r="J500" s="15">
        <v>80.099999999999994</v>
      </c>
      <c r="L500" s="23">
        <v>6663005</v>
      </c>
      <c r="M500" s="8">
        <v>115.6</v>
      </c>
      <c r="N500">
        <v>6.7</v>
      </c>
      <c r="O500" s="9">
        <v>6.3242548918352277</v>
      </c>
      <c r="P500" s="5">
        <v>57333</v>
      </c>
      <c r="Q500" s="8">
        <v>65.8</v>
      </c>
      <c r="R500" s="5">
        <v>217171</v>
      </c>
      <c r="S500" s="27">
        <v>872.81645774926801</v>
      </c>
      <c r="T500" s="11">
        <v>11791.25</v>
      </c>
      <c r="U500" s="5">
        <v>7.3622011279429855E-2</v>
      </c>
      <c r="V500" s="5">
        <f t="shared" si="21"/>
        <v>3408.4771060504982</v>
      </c>
      <c r="W500" s="5">
        <f t="shared" si="22"/>
        <v>854.2314102564103</v>
      </c>
      <c r="X500" s="5">
        <v>0</v>
      </c>
      <c r="Y500" s="5">
        <v>0</v>
      </c>
      <c r="Z500" s="5">
        <v>0</v>
      </c>
      <c r="AA500" s="5">
        <v>26188000</v>
      </c>
      <c r="AB500" s="5">
        <v>29559734.18</v>
      </c>
      <c r="AC500" s="5">
        <v>727.87599</v>
      </c>
      <c r="AD500" s="5">
        <v>7</v>
      </c>
      <c r="AE500" s="5">
        <v>2.0000000000000002E-5</v>
      </c>
      <c r="AF500" s="5">
        <v>0</v>
      </c>
      <c r="AG500" s="5">
        <v>0</v>
      </c>
      <c r="AH500" s="5">
        <v>2</v>
      </c>
      <c r="AI500" s="5">
        <v>0</v>
      </c>
      <c r="AJ500" s="5">
        <v>1</v>
      </c>
      <c r="AK500" s="5">
        <v>2</v>
      </c>
      <c r="AL500" s="5">
        <v>0</v>
      </c>
      <c r="AM500" s="5">
        <v>185</v>
      </c>
      <c r="AN500" s="5">
        <f t="shared" si="23"/>
        <v>0</v>
      </c>
    </row>
    <row r="501" spans="1:40">
      <c r="A501" s="15">
        <v>25000</v>
      </c>
      <c r="B501" s="1" t="s">
        <v>25</v>
      </c>
      <c r="C501">
        <v>2013</v>
      </c>
      <c r="D501">
        <v>24107.5</v>
      </c>
      <c r="E501" s="13">
        <v>7800</v>
      </c>
      <c r="F501" s="13"/>
      <c r="G501" s="13">
        <v>138</v>
      </c>
      <c r="H501" s="30">
        <v>12.1</v>
      </c>
      <c r="I501" s="9">
        <v>6.393550869559494</v>
      </c>
      <c r="J501" s="15">
        <v>80.7</v>
      </c>
      <c r="L501" s="23">
        <v>6713315</v>
      </c>
      <c r="M501" s="8">
        <v>122.4</v>
      </c>
      <c r="N501">
        <v>6.7</v>
      </c>
      <c r="O501" s="9">
        <v>6.3972433190189504</v>
      </c>
      <c r="P501" s="5">
        <v>57377</v>
      </c>
      <c r="Q501" s="8">
        <v>65.3</v>
      </c>
      <c r="R501" s="5">
        <v>219486</v>
      </c>
      <c r="S501" s="27">
        <v>1141.29482893093</v>
      </c>
      <c r="T501" s="11">
        <v>12020.25</v>
      </c>
      <c r="U501" s="12">
        <v>6.7153061843703954E-2</v>
      </c>
      <c r="V501" s="5">
        <f t="shared" si="21"/>
        <v>3590.9978900140986</v>
      </c>
      <c r="W501" s="5">
        <f t="shared" si="22"/>
        <v>860.68141025641023</v>
      </c>
      <c r="X501" s="5">
        <v>0</v>
      </c>
      <c r="Y501" s="5">
        <v>0</v>
      </c>
      <c r="Z501" s="5">
        <v>0</v>
      </c>
      <c r="AA501" s="5">
        <v>30760900</v>
      </c>
      <c r="AB501" s="5">
        <v>34220156.630000003</v>
      </c>
      <c r="AC501" s="5">
        <v>97.286820000000006</v>
      </c>
      <c r="AD501" s="5">
        <v>8</v>
      </c>
      <c r="AE501" s="5">
        <v>4.0000000000000003E-5</v>
      </c>
      <c r="AF501" s="5">
        <v>1</v>
      </c>
      <c r="AG501" s="5">
        <v>0</v>
      </c>
      <c r="AH501" s="5">
        <v>3</v>
      </c>
      <c r="AI501" s="5">
        <v>2</v>
      </c>
      <c r="AJ501" s="5">
        <v>1</v>
      </c>
      <c r="AK501" s="5">
        <v>3</v>
      </c>
      <c r="AL501" s="5">
        <v>0</v>
      </c>
      <c r="AM501" s="5">
        <v>204</v>
      </c>
      <c r="AN501" s="5">
        <f t="shared" si="23"/>
        <v>0</v>
      </c>
    </row>
    <row r="502" spans="1:40">
      <c r="A502" s="15">
        <v>25000</v>
      </c>
      <c r="B502" s="1" t="s">
        <v>25</v>
      </c>
      <c r="C502">
        <v>2014</v>
      </c>
      <c r="D502">
        <v>25874.3</v>
      </c>
      <c r="E502" s="13">
        <v>7800</v>
      </c>
      <c r="F502" s="13"/>
      <c r="G502" s="13">
        <v>312</v>
      </c>
      <c r="H502" s="30">
        <v>13.6</v>
      </c>
      <c r="I502" s="9">
        <v>6.5654780396951056</v>
      </c>
      <c r="J502" s="15">
        <v>83.9</v>
      </c>
      <c r="L502" s="23">
        <v>6762596</v>
      </c>
      <c r="M502" s="8">
        <v>129.1</v>
      </c>
      <c r="N502">
        <v>5.7</v>
      </c>
      <c r="O502" s="9">
        <v>6.5613466278034549</v>
      </c>
      <c r="P502" s="5">
        <v>59963</v>
      </c>
      <c r="Q502" s="8">
        <v>63</v>
      </c>
      <c r="R502" s="5">
        <v>224784</v>
      </c>
      <c r="S502" s="27">
        <v>1129.2256494042399</v>
      </c>
      <c r="T502" s="11">
        <v>12475.25</v>
      </c>
      <c r="U502" s="12">
        <v>5.6969731161306228E-2</v>
      </c>
      <c r="V502" s="5">
        <f t="shared" si="21"/>
        <v>3826.089862532081</v>
      </c>
      <c r="W502" s="5">
        <f t="shared" si="22"/>
        <v>866.99948717948723</v>
      </c>
      <c r="X502" s="5">
        <v>0</v>
      </c>
      <c r="Y502" s="5">
        <v>0</v>
      </c>
      <c r="Z502" s="5">
        <v>0</v>
      </c>
      <c r="AA502" s="5">
        <v>11823315</v>
      </c>
      <c r="AB502" s="5">
        <v>12942961.789999999</v>
      </c>
      <c r="AC502" s="5">
        <v>42.140439999999998</v>
      </c>
      <c r="AD502" s="5">
        <v>4</v>
      </c>
      <c r="AE502" s="5">
        <v>0</v>
      </c>
      <c r="AF502" s="5">
        <v>2</v>
      </c>
      <c r="AG502" s="5">
        <v>0</v>
      </c>
      <c r="AH502" s="5">
        <v>2</v>
      </c>
      <c r="AI502" s="5">
        <v>1</v>
      </c>
      <c r="AJ502" s="5">
        <v>1</v>
      </c>
      <c r="AK502" s="5">
        <v>2</v>
      </c>
      <c r="AL502" s="5">
        <v>0</v>
      </c>
      <c r="AM502" s="5">
        <v>280</v>
      </c>
      <c r="AN502" s="5">
        <f t="shared" si="23"/>
        <v>0</v>
      </c>
    </row>
    <row r="503" spans="1:40">
      <c r="A503" s="15">
        <v>25000</v>
      </c>
      <c r="B503" s="1" t="s">
        <v>25</v>
      </c>
      <c r="C503">
        <v>2015</v>
      </c>
      <c r="D503">
        <v>26730.7</v>
      </c>
      <c r="E503" s="13">
        <v>7800</v>
      </c>
      <c r="F503" s="13"/>
      <c r="G503" s="13">
        <v>122</v>
      </c>
      <c r="H503" s="30">
        <v>11.5</v>
      </c>
      <c r="I503" s="9">
        <v>6.8042139949866192</v>
      </c>
      <c r="J503" s="15">
        <v>87</v>
      </c>
      <c r="L503" s="23">
        <v>6794228</v>
      </c>
      <c r="M503" s="8">
        <v>139.1</v>
      </c>
      <c r="N503">
        <v>4.8</v>
      </c>
      <c r="O503" s="9">
        <v>6.7983585440286589</v>
      </c>
      <c r="P503" s="5">
        <v>63618</v>
      </c>
      <c r="Q503" s="8">
        <v>60.5</v>
      </c>
      <c r="R503" s="5">
        <v>230884</v>
      </c>
      <c r="S503" s="27">
        <v>1439.52017957271</v>
      </c>
      <c r="T503" s="11">
        <v>12595.25</v>
      </c>
      <c r="U503" s="12">
        <v>8.2640808204257038E-2</v>
      </c>
      <c r="V503" s="5">
        <f t="shared" si="21"/>
        <v>3934.3248416155598</v>
      </c>
      <c r="W503" s="5">
        <f t="shared" si="22"/>
        <v>871.05487179487181</v>
      </c>
      <c r="X503" s="5">
        <v>0</v>
      </c>
      <c r="Y503" s="5">
        <v>0</v>
      </c>
      <c r="Z503" s="5">
        <v>0</v>
      </c>
      <c r="AA503" s="5">
        <v>5501394</v>
      </c>
      <c r="AB503" s="5">
        <v>6015226.1500000004</v>
      </c>
      <c r="AC503" s="5">
        <v>24.58295</v>
      </c>
      <c r="AD503" s="5">
        <v>2</v>
      </c>
      <c r="AE503" s="5">
        <v>2.0000000000000002E-5</v>
      </c>
      <c r="AF503" s="5">
        <v>0</v>
      </c>
      <c r="AG503" s="5">
        <v>0</v>
      </c>
      <c r="AH503" s="5">
        <v>2</v>
      </c>
      <c r="AI503" s="5">
        <v>0</v>
      </c>
      <c r="AJ503" s="5">
        <v>1</v>
      </c>
      <c r="AK503" s="5">
        <v>2</v>
      </c>
      <c r="AL503" s="5">
        <v>0</v>
      </c>
      <c r="AM503" s="5">
        <v>243</v>
      </c>
      <c r="AN503" s="5">
        <f t="shared" si="23"/>
        <v>0</v>
      </c>
    </row>
    <row r="504" spans="1:40">
      <c r="A504" s="15">
        <v>25000</v>
      </c>
      <c r="B504" s="1" t="s">
        <v>25</v>
      </c>
      <c r="C504">
        <v>2016</v>
      </c>
      <c r="D504">
        <v>27885.1</v>
      </c>
      <c r="E504" s="13">
        <v>7800</v>
      </c>
      <c r="F504" s="13"/>
      <c r="G504" s="13">
        <v>328</v>
      </c>
      <c r="H504" s="30">
        <v>9.6</v>
      </c>
      <c r="I504" s="9">
        <v>6.5805188508881516</v>
      </c>
      <c r="J504" s="15">
        <v>90.1</v>
      </c>
      <c r="L504" s="23">
        <v>6823608</v>
      </c>
      <c r="M504" s="8">
        <v>146.5</v>
      </c>
      <c r="N504">
        <v>3.9</v>
      </c>
      <c r="O504" s="9">
        <v>6.5555647263179013</v>
      </c>
      <c r="P504" s="5">
        <v>65725</v>
      </c>
      <c r="Q504" s="8">
        <v>59.7</v>
      </c>
      <c r="R504" s="5">
        <v>239501</v>
      </c>
      <c r="S504" s="27">
        <v>1150.98730634556</v>
      </c>
      <c r="T504" s="11">
        <v>12969.25</v>
      </c>
      <c r="U504" s="12">
        <v>8.9248596053730644E-2</v>
      </c>
      <c r="V504" s="5">
        <f t="shared" si="21"/>
        <v>4086.5624168328541</v>
      </c>
      <c r="W504" s="5">
        <f t="shared" si="22"/>
        <v>874.82153846153847</v>
      </c>
      <c r="X504" s="5">
        <v>3000</v>
      </c>
      <c r="Y504" s="5">
        <v>3181.46</v>
      </c>
      <c r="Z504" s="5">
        <v>6.2199999999999998E-3</v>
      </c>
      <c r="AA504" s="5">
        <v>7018700</v>
      </c>
      <c r="AB504" s="5">
        <v>7443235.7400000002</v>
      </c>
      <c r="AC504" s="5">
        <v>23.473020000000002</v>
      </c>
      <c r="AD504" s="5">
        <v>4</v>
      </c>
      <c r="AE504" s="5">
        <v>1.0000000000000001E-5</v>
      </c>
      <c r="AF504" s="5">
        <v>4</v>
      </c>
      <c r="AG504" s="5">
        <v>1.0000000000000001E-5</v>
      </c>
      <c r="AH504" s="5">
        <v>2</v>
      </c>
      <c r="AI504" s="5">
        <v>1</v>
      </c>
      <c r="AJ504" s="5">
        <v>1</v>
      </c>
      <c r="AK504" s="5">
        <v>2</v>
      </c>
      <c r="AL504" s="5">
        <v>1</v>
      </c>
      <c r="AM504" s="5">
        <v>507</v>
      </c>
      <c r="AN504" s="5">
        <f t="shared" si="23"/>
        <v>0</v>
      </c>
    </row>
    <row r="505" spans="1:40">
      <c r="A505" s="15">
        <v>25000</v>
      </c>
      <c r="B505" s="1" t="s">
        <v>25</v>
      </c>
      <c r="C505">
        <v>2017</v>
      </c>
      <c r="D505">
        <v>28588.9</v>
      </c>
      <c r="E505" s="13">
        <v>7800</v>
      </c>
      <c r="F505" s="13"/>
      <c r="G505" s="13">
        <v>121</v>
      </c>
      <c r="H505" s="30">
        <v>10.6</v>
      </c>
      <c r="I505" s="9">
        <v>6.6606833412282178</v>
      </c>
      <c r="J505" s="15">
        <v>92.8</v>
      </c>
      <c r="L505" s="23">
        <v>6859789</v>
      </c>
      <c r="M505" s="8">
        <v>152.1</v>
      </c>
      <c r="N505">
        <v>3.7</v>
      </c>
      <c r="O505" s="9">
        <v>6.7144514547378984</v>
      </c>
      <c r="P505" s="5">
        <v>68442</v>
      </c>
      <c r="Q505" s="8">
        <v>60</v>
      </c>
      <c r="R505" s="5">
        <v>245399</v>
      </c>
      <c r="S505" s="27">
        <v>1443.9682492499801</v>
      </c>
      <c r="T505" s="11">
        <v>13831.25</v>
      </c>
      <c r="U505" s="5"/>
      <c r="V505" s="5">
        <f t="shared" si="21"/>
        <v>4167.6063214189244</v>
      </c>
      <c r="W505" s="5">
        <f t="shared" si="22"/>
        <v>879.46012820512817</v>
      </c>
      <c r="X505" s="5">
        <v>8000</v>
      </c>
      <c r="Y505" s="5">
        <v>8311.76</v>
      </c>
      <c r="Z505" s="5">
        <v>6.5799999999999997E-2</v>
      </c>
      <c r="AA505" s="5">
        <v>4942400</v>
      </c>
      <c r="AB505" s="5">
        <v>5135026.33</v>
      </c>
      <c r="AC505" s="5">
        <v>26.124949999999998</v>
      </c>
      <c r="AD505" s="5">
        <v>6</v>
      </c>
      <c r="AE505" s="5">
        <v>1.1E-4</v>
      </c>
      <c r="AF505" s="5">
        <v>2</v>
      </c>
      <c r="AG505" s="5">
        <v>9.0000000000000006E-5</v>
      </c>
      <c r="AH505" s="5">
        <v>6</v>
      </c>
      <c r="AI505" s="5">
        <v>1</v>
      </c>
      <c r="AJ505" s="5">
        <v>2</v>
      </c>
      <c r="AK505" s="5">
        <v>6</v>
      </c>
      <c r="AL505" s="5">
        <v>1</v>
      </c>
      <c r="AM505" s="5">
        <v>387</v>
      </c>
      <c r="AN505" s="5">
        <f t="shared" si="23"/>
        <v>0</v>
      </c>
    </row>
    <row r="506" spans="1:40">
      <c r="A506" s="15">
        <v>25000</v>
      </c>
      <c r="B506" s="1" t="s">
        <v>25</v>
      </c>
      <c r="C506">
        <v>2018</v>
      </c>
      <c r="D506">
        <v>30168</v>
      </c>
      <c r="E506" s="13">
        <v>7800</v>
      </c>
      <c r="F506" s="13"/>
      <c r="G506" s="13">
        <v>351</v>
      </c>
      <c r="H506" s="30">
        <v>8.6999999999999993</v>
      </c>
      <c r="I506" s="9">
        <v>6.6890728632906322</v>
      </c>
      <c r="J506" s="15">
        <v>96</v>
      </c>
      <c r="L506" s="23">
        <v>6882635</v>
      </c>
      <c r="M506" s="8">
        <v>158.6</v>
      </c>
      <c r="N506">
        <v>3.4</v>
      </c>
      <c r="O506" s="5"/>
      <c r="P506" s="5">
        <v>71801</v>
      </c>
      <c r="Q506" s="8">
        <v>61.5</v>
      </c>
      <c r="R506" s="5">
        <v>249913</v>
      </c>
      <c r="S506" s="27">
        <v>1208.5149545899401</v>
      </c>
      <c r="T506" s="11">
        <v>14897</v>
      </c>
      <c r="U506" s="5"/>
      <c r="V506" s="5">
        <f t="shared" si="21"/>
        <v>4383.2049789070616</v>
      </c>
      <c r="W506" s="5">
        <f t="shared" si="22"/>
        <v>882.38910256410259</v>
      </c>
      <c r="X506" s="5">
        <v>0</v>
      </c>
      <c r="Y506" s="5">
        <v>0</v>
      </c>
      <c r="Z506" s="5">
        <v>0</v>
      </c>
      <c r="AA506" s="5">
        <v>9568000</v>
      </c>
      <c r="AB506" s="5">
        <v>9874635.5700000003</v>
      </c>
      <c r="AC506" s="5">
        <v>18.14817</v>
      </c>
      <c r="AD506" s="5">
        <v>6</v>
      </c>
      <c r="AE506" s="5">
        <v>3.0000000000000001E-5</v>
      </c>
      <c r="AF506" s="5">
        <v>2</v>
      </c>
      <c r="AG506" s="5">
        <v>1.0000000000000001E-5</v>
      </c>
      <c r="AH506" s="5">
        <v>19</v>
      </c>
      <c r="AI506" s="5">
        <v>2</v>
      </c>
      <c r="AJ506" s="5">
        <v>2</v>
      </c>
      <c r="AK506" s="5">
        <v>19</v>
      </c>
      <c r="AL506" s="5">
        <v>0</v>
      </c>
      <c r="AM506" s="5">
        <v>361</v>
      </c>
      <c r="AN506" s="5">
        <f t="shared" si="23"/>
        <v>0</v>
      </c>
    </row>
    <row r="507" spans="1:40">
      <c r="A507" s="15">
        <v>25000</v>
      </c>
      <c r="B507" s="1" t="s">
        <v>25</v>
      </c>
      <c r="C507">
        <v>2019</v>
      </c>
      <c r="D507">
        <v>31033.7</v>
      </c>
      <c r="E507" s="13">
        <v>7800</v>
      </c>
      <c r="F507" s="39"/>
      <c r="G507" s="13">
        <v>105</v>
      </c>
      <c r="H507" s="30">
        <v>7.5</v>
      </c>
      <c r="I507" s="13"/>
      <c r="J507" s="15">
        <v>98.1</v>
      </c>
      <c r="L507" s="23">
        <v>6892503</v>
      </c>
      <c r="M507" s="8">
        <v>162.1</v>
      </c>
      <c r="N507">
        <v>2.9</v>
      </c>
      <c r="O507" s="5"/>
      <c r="P507" s="5">
        <v>74187</v>
      </c>
      <c r="Q507" s="8">
        <v>61.3</v>
      </c>
      <c r="R507" s="5">
        <v>253655</v>
      </c>
      <c r="S507" s="27">
        <v>1130.2780295253399</v>
      </c>
      <c r="T507" s="11">
        <v>14350.75</v>
      </c>
      <c r="U507" s="5"/>
      <c r="V507" s="5">
        <f t="shared" si="21"/>
        <v>4502.5297776439129</v>
      </c>
      <c r="W507" s="5">
        <f t="shared" si="22"/>
        <v>883.65423076923082</v>
      </c>
      <c r="X507" s="5">
        <v>0</v>
      </c>
      <c r="Y507" s="5">
        <v>0</v>
      </c>
      <c r="Z507" s="5">
        <v>0</v>
      </c>
      <c r="AA507" s="5">
        <v>10421550</v>
      </c>
      <c r="AB507" s="5">
        <v>10421550</v>
      </c>
      <c r="AC507" s="5">
        <v>45.501489999999997</v>
      </c>
      <c r="AD507" s="5">
        <v>1</v>
      </c>
      <c r="AE507" s="5">
        <v>0</v>
      </c>
      <c r="AF507" s="5">
        <v>0</v>
      </c>
      <c r="AG507" s="5">
        <v>0</v>
      </c>
      <c r="AH507" s="5">
        <v>3</v>
      </c>
      <c r="AI507" s="5">
        <v>0</v>
      </c>
      <c r="AJ507" s="5">
        <v>1</v>
      </c>
      <c r="AK507" s="5">
        <v>3</v>
      </c>
      <c r="AL507" s="5">
        <v>0</v>
      </c>
      <c r="AM507" s="5">
        <v>471</v>
      </c>
      <c r="AN507" s="5">
        <f t="shared" si="23"/>
        <v>0</v>
      </c>
    </row>
    <row r="508" spans="1:40">
      <c r="A508" s="15">
        <v>26000</v>
      </c>
      <c r="B508" s="1" t="s">
        <v>26</v>
      </c>
      <c r="C508">
        <v>1997</v>
      </c>
      <c r="D508">
        <v>19969.2</v>
      </c>
      <c r="E508" s="13">
        <v>56539</v>
      </c>
      <c r="F508" s="39">
        <v>51.41245</v>
      </c>
      <c r="G508" s="13"/>
      <c r="H508" s="30">
        <v>10.3</v>
      </c>
      <c r="I508" s="9">
        <v>5.3654083541676911</v>
      </c>
      <c r="J508" s="15">
        <v>51.8</v>
      </c>
      <c r="K508">
        <v>35.6</v>
      </c>
      <c r="L508" s="33">
        <v>9809051</v>
      </c>
      <c r="M508" s="8">
        <v>180.3</v>
      </c>
      <c r="N508">
        <v>4.3</v>
      </c>
      <c r="O508" s="9">
        <v>5.3678016509256778</v>
      </c>
      <c r="P508" s="5">
        <v>25990</v>
      </c>
      <c r="Q508" s="8">
        <v>73.3</v>
      </c>
      <c r="R508" s="5">
        <v>227660</v>
      </c>
      <c r="S508" s="27">
        <v>3983.7602684997501</v>
      </c>
      <c r="T508" s="5"/>
      <c r="U508" s="5"/>
      <c r="V508" s="5">
        <f t="shared" si="21"/>
        <v>2035.7932688901303</v>
      </c>
      <c r="W508" s="5">
        <f t="shared" si="22"/>
        <v>173.49176674507862</v>
      </c>
      <c r="X508" s="5">
        <v>11313000</v>
      </c>
      <c r="Y508" s="5">
        <v>18266757.940000001</v>
      </c>
      <c r="Z508" s="5">
        <v>433.92117999999999</v>
      </c>
      <c r="AA508" s="5">
        <v>178317000.15000001</v>
      </c>
      <c r="AB508" s="5">
        <v>287923051.10000002</v>
      </c>
      <c r="AC508" s="5">
        <v>1093.05116</v>
      </c>
      <c r="AD508" s="5">
        <v>128</v>
      </c>
      <c r="AE508" s="5">
        <v>2.5000000000000001E-4</v>
      </c>
      <c r="AF508" s="5">
        <v>9</v>
      </c>
      <c r="AG508" s="5">
        <v>2.0000000000000002E-5</v>
      </c>
      <c r="AH508" s="5">
        <v>4</v>
      </c>
      <c r="AI508" s="5">
        <v>3</v>
      </c>
      <c r="AJ508" s="5">
        <v>2</v>
      </c>
      <c r="AK508" s="5">
        <v>4</v>
      </c>
      <c r="AL508" s="5">
        <v>2</v>
      </c>
      <c r="AM508" s="5">
        <v>264</v>
      </c>
      <c r="AN508" s="5">
        <f t="shared" si="23"/>
        <v>0</v>
      </c>
    </row>
    <row r="509" spans="1:40">
      <c r="A509" s="15">
        <v>26000</v>
      </c>
      <c r="B509" s="1" t="s">
        <v>26</v>
      </c>
      <c r="C509">
        <v>1998</v>
      </c>
      <c r="D509">
        <v>21060.1</v>
      </c>
      <c r="E509" s="13">
        <v>56539</v>
      </c>
      <c r="F509" s="39">
        <v>57.81221</v>
      </c>
      <c r="G509" s="13"/>
      <c r="H509" s="30">
        <v>11</v>
      </c>
      <c r="I509" s="9">
        <v>5.6554646317841666</v>
      </c>
      <c r="J509" s="15">
        <v>54.5</v>
      </c>
      <c r="L509" s="33">
        <v>9847942</v>
      </c>
      <c r="M509" s="8">
        <v>187.5</v>
      </c>
      <c r="N509">
        <v>3.9</v>
      </c>
      <c r="O509" s="9">
        <v>5.6335958014026994</v>
      </c>
      <c r="P509" s="5">
        <v>27432</v>
      </c>
      <c r="Q509" s="8">
        <v>74.400000000000006</v>
      </c>
      <c r="R509" s="5">
        <v>239244</v>
      </c>
      <c r="S509" s="27">
        <v>4491.5937708319298</v>
      </c>
      <c r="T509" s="5"/>
      <c r="U509" s="5"/>
      <c r="V509" s="5">
        <f t="shared" si="21"/>
        <v>2138.5280295111402</v>
      </c>
      <c r="W509" s="5">
        <f t="shared" si="22"/>
        <v>174.17962822122783</v>
      </c>
      <c r="X509" s="5">
        <v>45134999.960000001</v>
      </c>
      <c r="Y509" s="5">
        <v>71760352.859999999</v>
      </c>
      <c r="Z509" s="5">
        <v>1935.4494999999999</v>
      </c>
      <c r="AA509" s="5">
        <v>294964700.05000001</v>
      </c>
      <c r="AB509" s="5">
        <v>468965790.64999998</v>
      </c>
      <c r="AC509" s="5">
        <v>6377.7085900000002</v>
      </c>
      <c r="AD509" s="5">
        <v>187</v>
      </c>
      <c r="AE509" s="5">
        <v>3.3999999999999998E-3</v>
      </c>
      <c r="AF509" s="5">
        <v>12.1</v>
      </c>
      <c r="AG509" s="5">
        <v>2.5999999999999998E-4</v>
      </c>
      <c r="AH509" s="5">
        <v>2</v>
      </c>
      <c r="AI509" s="5">
        <v>2</v>
      </c>
      <c r="AJ509" s="5">
        <v>1</v>
      </c>
      <c r="AK509" s="5">
        <v>2</v>
      </c>
      <c r="AL509" s="5">
        <v>2</v>
      </c>
      <c r="AM509" s="5">
        <v>292</v>
      </c>
      <c r="AN509" s="5">
        <f t="shared" si="23"/>
        <v>0</v>
      </c>
    </row>
    <row r="510" spans="1:40">
      <c r="A510" s="15">
        <v>26000</v>
      </c>
      <c r="B510" s="1" t="s">
        <v>26</v>
      </c>
      <c r="C510">
        <v>1999</v>
      </c>
      <c r="D510">
        <v>21303.1</v>
      </c>
      <c r="E510" s="13">
        <v>56539</v>
      </c>
      <c r="F510" s="39">
        <v>55.131399999999999</v>
      </c>
      <c r="G510" s="13"/>
      <c r="H510" s="30">
        <v>9.6999999999999993</v>
      </c>
      <c r="I510" s="9">
        <v>5.817309962197549</v>
      </c>
      <c r="J510" s="15">
        <v>57</v>
      </c>
      <c r="L510" s="33">
        <v>9897116</v>
      </c>
      <c r="M510" s="8">
        <v>197.1</v>
      </c>
      <c r="N510">
        <v>3.7</v>
      </c>
      <c r="O510" s="9">
        <v>5.7960454866173743</v>
      </c>
      <c r="P510" s="5">
        <v>28695</v>
      </c>
      <c r="Q510" s="8">
        <v>76.5</v>
      </c>
      <c r="R510" s="5">
        <v>235687</v>
      </c>
      <c r="S510" s="27">
        <v>4346.0684894760998</v>
      </c>
      <c r="T510" s="5"/>
      <c r="U510" s="5"/>
      <c r="V510" s="5">
        <f t="shared" si="21"/>
        <v>2152.4553213279505</v>
      </c>
      <c r="W510" s="5">
        <f t="shared" si="22"/>
        <v>175.04936415571552</v>
      </c>
      <c r="X510" s="5">
        <v>1066000</v>
      </c>
      <c r="Y510" s="5">
        <v>1658215.36</v>
      </c>
      <c r="Z510" s="5">
        <v>37.59216</v>
      </c>
      <c r="AA510" s="5">
        <v>11638500.01</v>
      </c>
      <c r="AB510" s="5">
        <v>18104258.5</v>
      </c>
      <c r="AC510" s="5">
        <v>542.49284999999998</v>
      </c>
      <c r="AD510" s="5">
        <v>102</v>
      </c>
      <c r="AE510" s="5">
        <v>1.0399999999999999E-3</v>
      </c>
      <c r="AF510" s="5">
        <v>6</v>
      </c>
      <c r="AG510" s="5">
        <v>1.0000000000000001E-5</v>
      </c>
      <c r="AH510" s="5">
        <v>6</v>
      </c>
      <c r="AI510" s="5">
        <v>2</v>
      </c>
      <c r="AJ510" s="5">
        <v>6</v>
      </c>
      <c r="AK510" s="5">
        <v>6</v>
      </c>
      <c r="AL510" s="5">
        <v>6</v>
      </c>
      <c r="AM510" s="5">
        <v>286</v>
      </c>
      <c r="AN510" s="5">
        <f t="shared" si="23"/>
        <v>0</v>
      </c>
    </row>
    <row r="511" spans="1:40">
      <c r="A511" s="15">
        <v>26000</v>
      </c>
      <c r="B511" s="1" t="s">
        <v>26</v>
      </c>
      <c r="C511">
        <v>2000</v>
      </c>
      <c r="D511">
        <v>23241.5</v>
      </c>
      <c r="E511" s="13">
        <v>56539</v>
      </c>
      <c r="F511" s="39">
        <v>50.546939999999999</v>
      </c>
      <c r="G511" s="13"/>
      <c r="H511" s="30">
        <v>9.9</v>
      </c>
      <c r="I511" s="9">
        <v>6.0833582867252423</v>
      </c>
      <c r="J511" s="15">
        <v>61.4</v>
      </c>
      <c r="L511" s="7">
        <v>9938823</v>
      </c>
      <c r="M511" s="8">
        <v>209.7</v>
      </c>
      <c r="N511">
        <v>3.6</v>
      </c>
      <c r="O511" s="9">
        <v>6.0665372030863187</v>
      </c>
      <c r="P511" s="5">
        <v>30409</v>
      </c>
      <c r="Q511" s="8">
        <v>77.2</v>
      </c>
      <c r="R511" s="5">
        <v>254268</v>
      </c>
      <c r="S511" s="27">
        <v>4256.9234134122898</v>
      </c>
      <c r="T511" s="5"/>
      <c r="U511" s="12">
        <v>8.2192296167325526E-2</v>
      </c>
      <c r="V511" s="5">
        <f t="shared" si="21"/>
        <v>2338.4559721005189</v>
      </c>
      <c r="W511" s="5">
        <f t="shared" si="22"/>
        <v>175.78703196023983</v>
      </c>
      <c r="X511" s="5">
        <v>1805000</v>
      </c>
      <c r="Y511" s="5">
        <v>2716456.62</v>
      </c>
      <c r="Z511" s="5">
        <v>35.985680000000002</v>
      </c>
      <c r="AA511" s="5">
        <v>49616500</v>
      </c>
      <c r="AB511" s="5">
        <v>74670954.010000005</v>
      </c>
      <c r="AC511" s="5">
        <v>745.49579000000006</v>
      </c>
      <c r="AD511" s="5">
        <v>27</v>
      </c>
      <c r="AE511" s="5">
        <v>8.0000000000000007E-5</v>
      </c>
      <c r="AF511" s="5">
        <v>3</v>
      </c>
      <c r="AG511" s="5">
        <v>2.0000000000000002E-5</v>
      </c>
      <c r="AH511" s="5">
        <v>9</v>
      </c>
      <c r="AI511" s="5">
        <v>1</v>
      </c>
      <c r="AJ511" s="5">
        <v>2</v>
      </c>
      <c r="AK511" s="5">
        <v>9</v>
      </c>
      <c r="AL511" s="5">
        <v>3</v>
      </c>
      <c r="AM511" s="5">
        <v>306</v>
      </c>
      <c r="AN511" s="5">
        <f t="shared" si="23"/>
        <v>0</v>
      </c>
    </row>
    <row r="512" spans="1:40">
      <c r="A512" s="15">
        <v>26000</v>
      </c>
      <c r="B512" s="1" t="s">
        <v>26</v>
      </c>
      <c r="C512">
        <v>2001</v>
      </c>
      <c r="D512">
        <v>23350.6</v>
      </c>
      <c r="E512" s="13">
        <v>56539</v>
      </c>
      <c r="F512" s="39">
        <v>49.003729999999997</v>
      </c>
      <c r="G512" s="13"/>
      <c r="H512" s="30">
        <v>9.4</v>
      </c>
      <c r="I512" s="9">
        <v>5.9009762240216048</v>
      </c>
      <c r="J512" s="15">
        <v>67.400000000000006</v>
      </c>
      <c r="L512" s="7">
        <v>9991120</v>
      </c>
      <c r="M512" s="8">
        <v>206.3</v>
      </c>
      <c r="N512">
        <v>5.2</v>
      </c>
      <c r="O512" s="9">
        <v>5.8847262145632753</v>
      </c>
      <c r="P512" s="5">
        <v>30796</v>
      </c>
      <c r="Q512" s="8">
        <v>77.099999999999994</v>
      </c>
      <c r="R512" s="5">
        <v>252794</v>
      </c>
      <c r="S512" s="27">
        <v>4008.5927583012699</v>
      </c>
      <c r="T512" s="5"/>
      <c r="U512" s="12">
        <v>6.0815985667210103E-2</v>
      </c>
      <c r="V512" s="5">
        <f t="shared" si="21"/>
        <v>2337.135376214078</v>
      </c>
      <c r="W512" s="5">
        <f t="shared" si="22"/>
        <v>176.71200410336229</v>
      </c>
      <c r="X512" s="5">
        <v>153745000</v>
      </c>
      <c r="Y512" s="5">
        <v>224978575.41</v>
      </c>
      <c r="Z512" s="5">
        <v>193.45382000000001</v>
      </c>
      <c r="AA512" s="5">
        <v>43708700</v>
      </c>
      <c r="AB512" s="5">
        <v>63959940.43</v>
      </c>
      <c r="AC512" s="5">
        <v>704.61473999999998</v>
      </c>
      <c r="AD512" s="5">
        <v>223</v>
      </c>
      <c r="AE512" s="5">
        <v>5.1999999999999995E-4</v>
      </c>
      <c r="AF512" s="5">
        <v>9</v>
      </c>
      <c r="AG512" s="5">
        <v>9.0000000000000006E-5</v>
      </c>
      <c r="AH512" s="5">
        <v>15</v>
      </c>
      <c r="AI512" s="5">
        <v>4</v>
      </c>
      <c r="AJ512" s="5">
        <v>4</v>
      </c>
      <c r="AK512" s="5">
        <v>15</v>
      </c>
      <c r="AL512" s="5">
        <v>2</v>
      </c>
      <c r="AM512" s="5">
        <v>382</v>
      </c>
      <c r="AN512" s="5">
        <f t="shared" si="23"/>
        <v>0</v>
      </c>
    </row>
    <row r="513" spans="1:40">
      <c r="A513" s="15">
        <v>26000</v>
      </c>
      <c r="B513" s="1" t="s">
        <v>26</v>
      </c>
      <c r="C513">
        <v>2002</v>
      </c>
      <c r="D513">
        <v>23505.3</v>
      </c>
      <c r="E513" s="13">
        <v>56539</v>
      </c>
      <c r="F513" s="39">
        <v>49.807290000000002</v>
      </c>
      <c r="G513" s="13"/>
      <c r="H513" s="30">
        <v>11.6</v>
      </c>
      <c r="I513" s="9">
        <v>5.8018493458244196</v>
      </c>
      <c r="J513" s="15">
        <v>69.599999999999994</v>
      </c>
      <c r="L513" s="7">
        <v>10015710</v>
      </c>
      <c r="M513" s="8">
        <v>199.8</v>
      </c>
      <c r="N513">
        <v>6.3</v>
      </c>
      <c r="O513" s="9">
        <v>5.7897225270189852</v>
      </c>
      <c r="P513" s="5">
        <v>30671</v>
      </c>
      <c r="Q513" s="8">
        <v>76</v>
      </c>
      <c r="R513" s="5">
        <v>249532</v>
      </c>
      <c r="S513" s="27">
        <v>4092.1426606292298</v>
      </c>
      <c r="T513" s="5"/>
      <c r="U513" s="12">
        <v>2.113219980197191E-2</v>
      </c>
      <c r="V513" s="5">
        <f t="shared" si="21"/>
        <v>2346.8431094750144</v>
      </c>
      <c r="W513" s="5">
        <f t="shared" si="22"/>
        <v>177.14692513132528</v>
      </c>
      <c r="X513" s="5">
        <v>344000</v>
      </c>
      <c r="Y513" s="5">
        <v>495548.33</v>
      </c>
      <c r="Z513" s="5">
        <v>10.576409999999999</v>
      </c>
      <c r="AA513" s="5">
        <v>32094000</v>
      </c>
      <c r="AB513" s="5">
        <v>46232928.840000004</v>
      </c>
      <c r="AC513" s="5">
        <v>2077.8516599999998</v>
      </c>
      <c r="AD513" s="5">
        <v>47</v>
      </c>
      <c r="AE513" s="5">
        <v>2.3000000000000001E-4</v>
      </c>
      <c r="AF513" s="5">
        <v>7</v>
      </c>
      <c r="AG513" s="5">
        <v>2.0000000000000002E-5</v>
      </c>
      <c r="AH513" s="5">
        <v>7</v>
      </c>
      <c r="AI513" s="5">
        <v>1</v>
      </c>
      <c r="AJ513" s="5">
        <v>4</v>
      </c>
      <c r="AK513" s="5">
        <v>7</v>
      </c>
      <c r="AL513" s="5">
        <v>1</v>
      </c>
      <c r="AM513" s="5">
        <v>205</v>
      </c>
      <c r="AN513" s="5">
        <f t="shared" si="23"/>
        <v>0</v>
      </c>
    </row>
    <row r="514" spans="1:40">
      <c r="A514" s="15">
        <v>26000</v>
      </c>
      <c r="B514" s="1" t="s">
        <v>26</v>
      </c>
      <c r="C514">
        <v>2003</v>
      </c>
      <c r="D514">
        <v>25708.5</v>
      </c>
      <c r="E514" s="13">
        <v>56539</v>
      </c>
      <c r="F514" s="39">
        <v>49.281570000000002</v>
      </c>
      <c r="G514" s="13"/>
      <c r="H514" s="30">
        <v>11.4</v>
      </c>
      <c r="I514" s="9">
        <v>5.5087920887807016</v>
      </c>
      <c r="J514" s="15">
        <v>74.400000000000006</v>
      </c>
      <c r="L514" s="7">
        <v>10041152</v>
      </c>
      <c r="M514" s="8">
        <v>190.9</v>
      </c>
      <c r="N514">
        <v>7.2</v>
      </c>
      <c r="O514" s="9">
        <v>5.4976594521655215</v>
      </c>
      <c r="P514" s="5">
        <v>31327</v>
      </c>
      <c r="Q514" s="8">
        <v>75.599999999999994</v>
      </c>
      <c r="R514" s="5">
        <v>244831</v>
      </c>
      <c r="S514" s="27">
        <v>4240.4509050337701</v>
      </c>
      <c r="T514" s="5"/>
      <c r="U514" s="12">
        <v>1.2736299426425866E-2</v>
      </c>
      <c r="V514" s="5">
        <f t="shared" ref="V514:V577" si="24">(D514/L514)*1000000</f>
        <v>2560.3137966639688</v>
      </c>
      <c r="W514" s="5">
        <f t="shared" ref="W514:W577" si="25">L514/E514</f>
        <v>177.59691540352676</v>
      </c>
      <c r="X514" s="5">
        <v>1820000</v>
      </c>
      <c r="Y514" s="5">
        <v>2563375.81</v>
      </c>
      <c r="Z514" s="5">
        <v>31.639019999999999</v>
      </c>
      <c r="AA514" s="5">
        <v>209238250</v>
      </c>
      <c r="AB514" s="5">
        <v>294701250.87</v>
      </c>
      <c r="AC514" s="5">
        <v>1350.81845</v>
      </c>
      <c r="AD514" s="5">
        <v>18</v>
      </c>
      <c r="AE514" s="5">
        <v>4.0999999999999999E-4</v>
      </c>
      <c r="AF514" s="5">
        <v>7</v>
      </c>
      <c r="AG514" s="5">
        <v>1.0000000000000001E-5</v>
      </c>
      <c r="AH514" s="5">
        <v>6</v>
      </c>
      <c r="AI514" s="5">
        <v>3</v>
      </c>
      <c r="AJ514" s="5">
        <v>3</v>
      </c>
      <c r="AK514" s="5">
        <v>6</v>
      </c>
      <c r="AL514" s="5">
        <v>1</v>
      </c>
      <c r="AM514" s="5">
        <v>275</v>
      </c>
      <c r="AN514" s="5">
        <f t="shared" ref="AN514:AN577" si="26">IF(AF514&gt;20,1,0)</f>
        <v>0</v>
      </c>
    </row>
    <row r="515" spans="1:40">
      <c r="A515" s="15">
        <v>26000</v>
      </c>
      <c r="B515" s="1" t="s">
        <v>26</v>
      </c>
      <c r="C515">
        <v>2004</v>
      </c>
      <c r="D515">
        <v>26957</v>
      </c>
      <c r="E515" s="13">
        <v>56539</v>
      </c>
      <c r="F515" s="39">
        <v>45.353969999999997</v>
      </c>
      <c r="G515" s="13"/>
      <c r="H515" s="30">
        <v>13.3</v>
      </c>
      <c r="I515" s="9">
        <v>5.3457736390401394</v>
      </c>
      <c r="J515" s="15">
        <v>77.3</v>
      </c>
      <c r="L515" s="7">
        <v>10055315</v>
      </c>
      <c r="M515" s="8">
        <v>191.8</v>
      </c>
      <c r="N515">
        <v>7</v>
      </c>
      <c r="O515" s="9">
        <v>5.3330956659690782</v>
      </c>
      <c r="P515" s="5">
        <v>32165</v>
      </c>
      <c r="Q515" s="8">
        <v>77.099999999999994</v>
      </c>
      <c r="R515" s="5">
        <v>247703</v>
      </c>
      <c r="S515" s="27">
        <v>4355.7446303411898</v>
      </c>
      <c r="T515" s="5"/>
      <c r="U515" s="12">
        <v>-2.5400586925084512E-3</v>
      </c>
      <c r="V515" s="5">
        <f t="shared" si="24"/>
        <v>2680.8707633724052</v>
      </c>
      <c r="W515" s="5">
        <f t="shared" si="25"/>
        <v>177.84741505863209</v>
      </c>
      <c r="X515" s="5">
        <v>6416000</v>
      </c>
      <c r="Y515" s="5">
        <v>8802197.8200000003</v>
      </c>
      <c r="Z515" s="5">
        <v>171.32365999999999</v>
      </c>
      <c r="AA515" s="5">
        <v>137522000</v>
      </c>
      <c r="AB515" s="5">
        <v>188668303.77000001</v>
      </c>
      <c r="AC515" s="5">
        <v>1286.4344100000001</v>
      </c>
      <c r="AD515" s="5">
        <v>13</v>
      </c>
      <c r="AE515" s="5">
        <v>1.2999999999999999E-4</v>
      </c>
      <c r="AF515" s="5">
        <v>3</v>
      </c>
      <c r="AG515" s="5">
        <v>4.0000000000000003E-5</v>
      </c>
      <c r="AH515" s="5">
        <v>4</v>
      </c>
      <c r="AI515" s="5">
        <v>1</v>
      </c>
      <c r="AJ515" s="5">
        <v>1</v>
      </c>
      <c r="AK515" s="5">
        <v>4</v>
      </c>
      <c r="AL515" s="5">
        <v>3</v>
      </c>
      <c r="AM515" s="5">
        <v>284</v>
      </c>
      <c r="AN515" s="5">
        <f t="shared" si="26"/>
        <v>0</v>
      </c>
    </row>
    <row r="516" spans="1:40">
      <c r="A516" s="15">
        <v>26000</v>
      </c>
      <c r="B516" s="1" t="s">
        <v>26</v>
      </c>
      <c r="C516">
        <v>2005</v>
      </c>
      <c r="D516">
        <v>29213.8</v>
      </c>
      <c r="E516" s="13">
        <v>56539</v>
      </c>
      <c r="F516" s="13"/>
      <c r="G516" s="13"/>
      <c r="H516" s="30">
        <v>12</v>
      </c>
      <c r="I516" s="9">
        <v>5.5623291010651217</v>
      </c>
      <c r="J516" s="15">
        <v>76.099999999999994</v>
      </c>
      <c r="L516" s="7">
        <v>10051137</v>
      </c>
      <c r="M516" s="8">
        <v>189.5</v>
      </c>
      <c r="N516">
        <v>6.8</v>
      </c>
      <c r="O516" s="9">
        <v>5.5434797315255482</v>
      </c>
      <c r="P516" s="5">
        <v>32877</v>
      </c>
      <c r="Q516" s="8">
        <v>76.400000000000006</v>
      </c>
      <c r="R516" s="5">
        <v>248718</v>
      </c>
      <c r="S516" s="27">
        <v>4008.23877701423</v>
      </c>
      <c r="T516" s="11">
        <v>19187.5</v>
      </c>
      <c r="U516" s="12">
        <v>-1.482463313710343E-2</v>
      </c>
      <c r="V516" s="5">
        <f t="shared" si="24"/>
        <v>2906.5169443019231</v>
      </c>
      <c r="W516" s="5">
        <f t="shared" si="25"/>
        <v>177.77351916376307</v>
      </c>
      <c r="X516" s="5">
        <v>465000</v>
      </c>
      <c r="Y516" s="5">
        <v>617034.53</v>
      </c>
      <c r="Z516" s="5">
        <v>11.910819999999999</v>
      </c>
      <c r="AA516" s="5">
        <v>20024000</v>
      </c>
      <c r="AB516" s="5">
        <v>26570964.629999999</v>
      </c>
      <c r="AC516" s="5">
        <v>382.02847000000003</v>
      </c>
      <c r="AD516" s="5">
        <v>14</v>
      </c>
      <c r="AE516" s="5">
        <v>3.2000000000000003E-4</v>
      </c>
      <c r="AF516" s="5">
        <v>2</v>
      </c>
      <c r="AG516" s="5">
        <v>1.0000000000000001E-5</v>
      </c>
      <c r="AH516" s="5">
        <v>2</v>
      </c>
      <c r="AI516" s="5">
        <v>1</v>
      </c>
      <c r="AJ516" s="5">
        <v>1</v>
      </c>
      <c r="AK516" s="5">
        <v>2</v>
      </c>
      <c r="AL516" s="5">
        <v>2</v>
      </c>
      <c r="AM516" s="5">
        <v>348</v>
      </c>
      <c r="AN516" s="5">
        <f t="shared" si="26"/>
        <v>0</v>
      </c>
    </row>
    <row r="517" spans="1:40">
      <c r="A517" s="15">
        <v>26000</v>
      </c>
      <c r="B517" s="1" t="s">
        <v>26</v>
      </c>
      <c r="C517">
        <v>2006</v>
      </c>
      <c r="D517">
        <v>29478.3</v>
      </c>
      <c r="E517" s="13">
        <v>56539</v>
      </c>
      <c r="F517" s="13"/>
      <c r="G517" s="13"/>
      <c r="H517" s="30">
        <v>13.3</v>
      </c>
      <c r="I517" s="9">
        <v>5.4589998009519354</v>
      </c>
      <c r="J517" s="15">
        <v>76.3</v>
      </c>
      <c r="L517" s="7">
        <v>10036081</v>
      </c>
      <c r="M517" s="8">
        <v>178.4</v>
      </c>
      <c r="N517">
        <v>7</v>
      </c>
      <c r="O517" s="9">
        <v>5.4434119016872389</v>
      </c>
      <c r="P517" s="5">
        <v>33729</v>
      </c>
      <c r="Q517" s="8">
        <v>77.400000000000006</v>
      </c>
      <c r="R517" s="5">
        <v>251994</v>
      </c>
      <c r="S517" s="27">
        <v>2634.3334422972798</v>
      </c>
      <c r="T517" s="11">
        <v>19840</v>
      </c>
      <c r="U517" s="12">
        <v>1.9692017345177976E-3</v>
      </c>
      <c r="V517" s="5">
        <f t="shared" si="24"/>
        <v>2937.2321725980487</v>
      </c>
      <c r="W517" s="5">
        <f t="shared" si="25"/>
        <v>177.50722510125755</v>
      </c>
      <c r="X517" s="5">
        <v>2096000</v>
      </c>
      <c r="Y517" s="5">
        <v>2694383.54</v>
      </c>
      <c r="Z517" s="5">
        <v>39.569659999999999</v>
      </c>
      <c r="AA517" s="5">
        <v>13044400</v>
      </c>
      <c r="AB517" s="5">
        <v>16768425.640000001</v>
      </c>
      <c r="AC517" s="5">
        <v>488.51521000000002</v>
      </c>
      <c r="AD517" s="5">
        <v>331</v>
      </c>
      <c r="AE517" s="5">
        <v>9.5E-4</v>
      </c>
      <c r="AF517" s="5">
        <v>5</v>
      </c>
      <c r="AG517" s="5">
        <v>9.0000000000000006E-5</v>
      </c>
      <c r="AH517" s="5">
        <v>5</v>
      </c>
      <c r="AI517" s="5">
        <v>2</v>
      </c>
      <c r="AJ517" s="5">
        <v>3</v>
      </c>
      <c r="AK517" s="5">
        <v>5</v>
      </c>
      <c r="AL517" s="5">
        <v>2</v>
      </c>
      <c r="AM517" s="5">
        <v>433</v>
      </c>
      <c r="AN517" s="5">
        <f t="shared" si="26"/>
        <v>0</v>
      </c>
    </row>
    <row r="518" spans="1:40">
      <c r="A518" s="15">
        <v>26000</v>
      </c>
      <c r="B518" s="1" t="s">
        <v>26</v>
      </c>
      <c r="C518">
        <v>2007</v>
      </c>
      <c r="D518">
        <v>30339.599999999999</v>
      </c>
      <c r="E518" s="13">
        <v>56539</v>
      </c>
      <c r="F518" s="13"/>
      <c r="G518" s="13"/>
      <c r="H518" s="30">
        <v>10.8</v>
      </c>
      <c r="I518" s="9">
        <v>5.053266158535096</v>
      </c>
      <c r="J518" s="15">
        <v>80.8</v>
      </c>
      <c r="L518" s="7">
        <v>10001284</v>
      </c>
      <c r="M518" s="8">
        <v>166.7</v>
      </c>
      <c r="N518">
        <v>7</v>
      </c>
      <c r="O518" s="9">
        <v>5.0415317913054301</v>
      </c>
      <c r="P518" s="5">
        <v>34792</v>
      </c>
      <c r="Q518" s="8">
        <v>76.400000000000006</v>
      </c>
      <c r="R518" s="5">
        <v>249746</v>
      </c>
      <c r="S518" s="27">
        <v>1572.99827863972</v>
      </c>
      <c r="T518" s="11">
        <v>20066</v>
      </c>
      <c r="U518" s="12">
        <v>-6.3042714104724895E-3</v>
      </c>
      <c r="V518" s="5">
        <f t="shared" si="24"/>
        <v>3033.5704895491417</v>
      </c>
      <c r="W518" s="5">
        <f t="shared" si="25"/>
        <v>176.89177381984118</v>
      </c>
      <c r="X518" s="5">
        <v>2061000</v>
      </c>
      <c r="Y518" s="5">
        <v>2576021.17</v>
      </c>
      <c r="Z518" s="5">
        <v>35.820709999999998</v>
      </c>
      <c r="AA518" s="5">
        <v>166290500</v>
      </c>
      <c r="AB518" s="5">
        <v>207844663.21000001</v>
      </c>
      <c r="AC518" s="5">
        <v>2501.1757499999999</v>
      </c>
      <c r="AD518" s="5">
        <v>185</v>
      </c>
      <c r="AE518" s="5">
        <v>1.8600000000000001E-3</v>
      </c>
      <c r="AF518" s="5">
        <v>9</v>
      </c>
      <c r="AG518" s="5">
        <v>1.3999999999999999E-4</v>
      </c>
      <c r="AH518" s="5">
        <v>30</v>
      </c>
      <c r="AI518" s="5">
        <v>4</v>
      </c>
      <c r="AJ518" s="5">
        <v>4</v>
      </c>
      <c r="AK518" s="5">
        <v>30</v>
      </c>
      <c r="AL518" s="5">
        <v>1</v>
      </c>
      <c r="AM518" s="5">
        <v>525</v>
      </c>
      <c r="AN518" s="5">
        <f t="shared" si="26"/>
        <v>0</v>
      </c>
    </row>
    <row r="519" spans="1:40">
      <c r="A519" s="15">
        <v>26000</v>
      </c>
      <c r="B519" s="1" t="s">
        <v>26</v>
      </c>
      <c r="C519">
        <v>2008</v>
      </c>
      <c r="D519">
        <v>29125.599999999999</v>
      </c>
      <c r="E519" s="13">
        <v>56539</v>
      </c>
      <c r="F519" s="13"/>
      <c r="G519" s="13"/>
      <c r="H519" s="30">
        <v>13</v>
      </c>
      <c r="I519" s="9">
        <v>5.0391023769939123</v>
      </c>
      <c r="J519" s="15">
        <v>83.8</v>
      </c>
      <c r="L519" s="7">
        <v>9946889</v>
      </c>
      <c r="M519" s="8">
        <v>153.5</v>
      </c>
      <c r="N519">
        <v>8</v>
      </c>
      <c r="O519" s="9">
        <v>5.0250044714385931</v>
      </c>
      <c r="P519" s="5">
        <v>35700</v>
      </c>
      <c r="Q519" s="8">
        <v>75.900000000000006</v>
      </c>
      <c r="R519" s="5">
        <v>251347</v>
      </c>
      <c r="S519" s="27">
        <v>916.58028405652601</v>
      </c>
      <c r="T519" s="11">
        <v>19538</v>
      </c>
      <c r="U519" s="12">
        <v>2.4826251371314032E-2</v>
      </c>
      <c r="V519" s="5">
        <f t="shared" si="24"/>
        <v>2928.1114929502078</v>
      </c>
      <c r="W519" s="5">
        <f t="shared" si="25"/>
        <v>175.92969454712676</v>
      </c>
      <c r="X519" s="5">
        <v>5460000</v>
      </c>
      <c r="Y519" s="5">
        <v>6572056.46</v>
      </c>
      <c r="Z519" s="5">
        <v>126.68092</v>
      </c>
      <c r="AA519" s="5">
        <v>67918080</v>
      </c>
      <c r="AB519" s="5">
        <v>81751182.299999997</v>
      </c>
      <c r="AC519" s="5">
        <v>936.22811999999999</v>
      </c>
      <c r="AD519" s="5">
        <v>4</v>
      </c>
      <c r="AE519" s="5">
        <v>2.0000000000000002E-5</v>
      </c>
      <c r="AF519" s="5">
        <v>9</v>
      </c>
      <c r="AG519" s="5">
        <v>1E-4</v>
      </c>
      <c r="AH519" s="5">
        <v>10</v>
      </c>
      <c r="AI519" s="5">
        <v>3</v>
      </c>
      <c r="AJ519" s="5">
        <v>1</v>
      </c>
      <c r="AK519" s="5">
        <v>10</v>
      </c>
      <c r="AL519" s="5">
        <v>3</v>
      </c>
      <c r="AM519" s="5">
        <v>309</v>
      </c>
      <c r="AN519" s="5">
        <f t="shared" si="26"/>
        <v>0</v>
      </c>
    </row>
    <row r="520" spans="1:40">
      <c r="A520" s="15">
        <v>26000</v>
      </c>
      <c r="B520" s="1" t="s">
        <v>26</v>
      </c>
      <c r="C520">
        <v>2009</v>
      </c>
      <c r="D520">
        <v>30377.9</v>
      </c>
      <c r="E520" s="13">
        <v>56539</v>
      </c>
      <c r="F520" s="13"/>
      <c r="G520" s="13">
        <v>244</v>
      </c>
      <c r="H520" s="30">
        <v>14</v>
      </c>
      <c r="I520" s="9">
        <v>4.4048101429308364</v>
      </c>
      <c r="J520" s="15">
        <v>86.3</v>
      </c>
      <c r="L520" s="7">
        <v>9901591</v>
      </c>
      <c r="M520" s="5">
        <v>127.6</v>
      </c>
      <c r="N520">
        <v>13.7</v>
      </c>
      <c r="O520" s="9">
        <v>4.3930943621159377</v>
      </c>
      <c r="P520" s="5">
        <v>34030</v>
      </c>
      <c r="Q520" s="8">
        <v>74.5</v>
      </c>
      <c r="R520" s="5">
        <v>246269</v>
      </c>
      <c r="S520" s="27">
        <v>576.89367756337197</v>
      </c>
      <c r="T520" s="11">
        <v>18314.5</v>
      </c>
      <c r="U520" s="12">
        <v>-7.5558741624724788E-3</v>
      </c>
      <c r="V520" s="5">
        <f t="shared" si="24"/>
        <v>3067.9817011225773</v>
      </c>
      <c r="W520" s="5">
        <f t="shared" si="25"/>
        <v>175.12851306178035</v>
      </c>
      <c r="X520" s="5">
        <v>0</v>
      </c>
      <c r="Y520" s="5">
        <v>0</v>
      </c>
      <c r="Z520" s="5">
        <v>0</v>
      </c>
      <c r="AA520" s="5">
        <v>55220000</v>
      </c>
      <c r="AB520" s="5">
        <v>66704160.369999997</v>
      </c>
      <c r="AC520" s="5">
        <v>413.64321000000001</v>
      </c>
      <c r="AD520" s="5">
        <v>4</v>
      </c>
      <c r="AE520" s="5">
        <v>1E-4</v>
      </c>
      <c r="AF520" s="5">
        <v>4</v>
      </c>
      <c r="AG520" s="5">
        <v>2.0000000000000001E-4</v>
      </c>
      <c r="AH520" s="5">
        <v>7</v>
      </c>
      <c r="AI520" s="5">
        <v>1</v>
      </c>
      <c r="AJ520" s="5">
        <v>1</v>
      </c>
      <c r="AK520" s="5">
        <v>7</v>
      </c>
      <c r="AL520" s="5">
        <v>0</v>
      </c>
      <c r="AM520" s="5">
        <v>116</v>
      </c>
      <c r="AN520" s="5">
        <f t="shared" si="26"/>
        <v>0</v>
      </c>
    </row>
    <row r="521" spans="1:40">
      <c r="A521" s="15">
        <v>26000</v>
      </c>
      <c r="B521" s="1" t="s">
        <v>26</v>
      </c>
      <c r="C521">
        <v>2010</v>
      </c>
      <c r="D521">
        <v>30109.3</v>
      </c>
      <c r="E521" s="13">
        <v>56539</v>
      </c>
      <c r="F521" s="13"/>
      <c r="G521" s="13">
        <v>391</v>
      </c>
      <c r="H521" s="30">
        <v>15.7</v>
      </c>
      <c r="I521" s="9">
        <v>4.5328165729406633</v>
      </c>
      <c r="J521" s="15">
        <v>90.9</v>
      </c>
      <c r="L521" s="23">
        <v>9877510</v>
      </c>
      <c r="M521" s="8">
        <v>121.6</v>
      </c>
      <c r="N521">
        <v>12.6</v>
      </c>
      <c r="O521" s="9">
        <v>4.5220074642826775</v>
      </c>
      <c r="P521" s="5">
        <v>35391</v>
      </c>
      <c r="Q521" s="8">
        <v>74.5</v>
      </c>
      <c r="R521" s="5">
        <v>240784</v>
      </c>
      <c r="S521" s="27">
        <v>767.73995904834999</v>
      </c>
      <c r="T521" s="11">
        <v>18866.75</v>
      </c>
      <c r="U521" s="12">
        <v>2.9002862283994655E-2</v>
      </c>
      <c r="V521" s="5">
        <f t="shared" si="24"/>
        <v>3048.2682376428879</v>
      </c>
      <c r="W521" s="5">
        <f t="shared" si="25"/>
        <v>174.70259466916642</v>
      </c>
      <c r="X521" s="5">
        <v>260000</v>
      </c>
      <c r="Y521" s="5">
        <v>309003.96999999997</v>
      </c>
      <c r="Z521" s="5">
        <v>2.4227599999999998</v>
      </c>
      <c r="AA521" s="5">
        <v>256778000</v>
      </c>
      <c r="AB521" s="5">
        <v>305174677.01999998</v>
      </c>
      <c r="AC521" s="5">
        <v>2222.3848600000001</v>
      </c>
      <c r="AD521" s="5">
        <v>27</v>
      </c>
      <c r="AE521" s="5">
        <v>2.9E-4</v>
      </c>
      <c r="AF521" s="5">
        <v>12</v>
      </c>
      <c r="AG521" s="5">
        <v>2.9999999999999997E-4</v>
      </c>
      <c r="AH521" s="5">
        <v>9</v>
      </c>
      <c r="AI521" s="5">
        <v>5</v>
      </c>
      <c r="AJ521" s="5">
        <v>1</v>
      </c>
      <c r="AK521" s="5">
        <v>9</v>
      </c>
      <c r="AL521" s="5">
        <v>2</v>
      </c>
      <c r="AM521" s="5">
        <v>272</v>
      </c>
      <c r="AN521" s="5">
        <f t="shared" si="26"/>
        <v>0</v>
      </c>
    </row>
    <row r="522" spans="1:40">
      <c r="A522" s="15">
        <v>26000</v>
      </c>
      <c r="B522" s="1" t="s">
        <v>26</v>
      </c>
      <c r="C522">
        <v>2011</v>
      </c>
      <c r="D522">
        <v>29619.599999999999</v>
      </c>
      <c r="E522" s="13">
        <v>56539</v>
      </c>
      <c r="F522" s="13"/>
      <c r="G522" s="5">
        <v>322</v>
      </c>
      <c r="H522" s="30">
        <v>15</v>
      </c>
      <c r="I522" s="9">
        <v>4.8515693555113506</v>
      </c>
      <c r="J522" s="15">
        <v>89.6</v>
      </c>
      <c r="L522" s="23">
        <v>9882412</v>
      </c>
      <c r="M522" s="8">
        <v>125.3</v>
      </c>
      <c r="N522">
        <v>10.4</v>
      </c>
      <c r="O522" s="9">
        <v>4.8492609481310405</v>
      </c>
      <c r="P522" s="5">
        <v>37509</v>
      </c>
      <c r="Q522" s="8">
        <v>74.099999999999994</v>
      </c>
      <c r="R522" s="5">
        <v>235417</v>
      </c>
      <c r="S522" s="27">
        <v>730.08796972937796</v>
      </c>
      <c r="T522" s="11">
        <v>18725</v>
      </c>
      <c r="U522" s="12">
        <v>0.11317398819455997</v>
      </c>
      <c r="V522" s="5">
        <f t="shared" si="24"/>
        <v>2997.2035167123167</v>
      </c>
      <c r="W522" s="5">
        <f t="shared" si="25"/>
        <v>174.78929588425689</v>
      </c>
      <c r="X522" s="5">
        <v>413500</v>
      </c>
      <c r="Y522" s="5">
        <v>476397.5</v>
      </c>
      <c r="Z522" s="5">
        <v>6.0134400000000001</v>
      </c>
      <c r="AA522" s="5">
        <v>85903500</v>
      </c>
      <c r="AB522" s="5">
        <v>98970285.069999993</v>
      </c>
      <c r="AC522" s="5">
        <v>705.21100000000001</v>
      </c>
      <c r="AD522" s="5">
        <v>31</v>
      </c>
      <c r="AE522" s="5">
        <v>2.3000000000000001E-4</v>
      </c>
      <c r="AF522" s="5">
        <v>16</v>
      </c>
      <c r="AG522" s="5">
        <v>3.6999999999999999E-4</v>
      </c>
      <c r="AH522" s="5">
        <v>11</v>
      </c>
      <c r="AI522" s="5">
        <v>6</v>
      </c>
      <c r="AJ522" s="5">
        <v>1</v>
      </c>
      <c r="AK522" s="5">
        <v>11</v>
      </c>
      <c r="AL522" s="5">
        <v>2</v>
      </c>
      <c r="AM522" s="5">
        <v>323</v>
      </c>
      <c r="AN522" s="5">
        <f t="shared" si="26"/>
        <v>0</v>
      </c>
    </row>
    <row r="523" spans="1:40">
      <c r="A523" s="15">
        <v>26000</v>
      </c>
      <c r="B523" s="1" t="s">
        <v>26</v>
      </c>
      <c r="C523">
        <v>2012</v>
      </c>
      <c r="D523">
        <v>29772.7</v>
      </c>
      <c r="E523" s="13">
        <v>56539</v>
      </c>
      <c r="F523" s="13"/>
      <c r="G523" s="13">
        <v>504</v>
      </c>
      <c r="H523" s="30">
        <v>13.7</v>
      </c>
      <c r="I523" s="9">
        <v>5.419214818153697</v>
      </c>
      <c r="J523" s="15">
        <v>88.7</v>
      </c>
      <c r="L523" s="23">
        <v>9897145</v>
      </c>
      <c r="M523" s="8">
        <v>128.19999999999999</v>
      </c>
      <c r="N523">
        <v>9.1</v>
      </c>
      <c r="O523" s="9">
        <v>5.4052847967703839</v>
      </c>
      <c r="P523" s="5">
        <v>39059</v>
      </c>
      <c r="Q523" s="8">
        <v>74.8</v>
      </c>
      <c r="R523" s="5">
        <v>232317</v>
      </c>
      <c r="S523" s="27">
        <v>980.23091570731799</v>
      </c>
      <c r="T523" s="11">
        <v>18501</v>
      </c>
      <c r="U523" s="12">
        <v>5.3000010061379346E-2</v>
      </c>
      <c r="V523" s="5">
        <f t="shared" si="24"/>
        <v>3008.2109537649494</v>
      </c>
      <c r="W523" s="5">
        <f t="shared" si="25"/>
        <v>175.04987707600063</v>
      </c>
      <c r="X523" s="5">
        <v>152800000</v>
      </c>
      <c r="Y523" s="5">
        <v>172473169.03999999</v>
      </c>
      <c r="Z523" s="5">
        <v>5810.5462600000001</v>
      </c>
      <c r="AA523" s="5">
        <v>44273220</v>
      </c>
      <c r="AB523" s="5">
        <v>49973446.159999996</v>
      </c>
      <c r="AC523" s="5">
        <v>2624.5808099999999</v>
      </c>
      <c r="AD523" s="5">
        <v>119</v>
      </c>
      <c r="AE523" s="5">
        <v>4.2000000000000002E-4</v>
      </c>
      <c r="AF523" s="5">
        <v>9</v>
      </c>
      <c r="AG523" s="5">
        <v>2.1000000000000001E-4</v>
      </c>
      <c r="AH523" s="5">
        <v>12</v>
      </c>
      <c r="AI523" s="5">
        <v>1</v>
      </c>
      <c r="AJ523" s="5">
        <v>7</v>
      </c>
      <c r="AK523" s="5">
        <v>12</v>
      </c>
      <c r="AL523" s="5">
        <v>3</v>
      </c>
      <c r="AM523" s="5">
        <v>255</v>
      </c>
      <c r="AN523" s="5">
        <f t="shared" si="26"/>
        <v>0</v>
      </c>
    </row>
    <row r="524" spans="1:40">
      <c r="A524" s="15">
        <v>26000</v>
      </c>
      <c r="B524" s="1" t="s">
        <v>26</v>
      </c>
      <c r="C524">
        <v>2013</v>
      </c>
      <c r="D524">
        <v>30500.7</v>
      </c>
      <c r="E524" s="13">
        <v>56539</v>
      </c>
      <c r="F524" s="13"/>
      <c r="G524" s="13">
        <v>399</v>
      </c>
      <c r="H524" s="30">
        <v>12.7</v>
      </c>
      <c r="I524" s="9">
        <v>5.5223191187997562</v>
      </c>
      <c r="J524" s="15">
        <v>89.1</v>
      </c>
      <c r="L524" s="23">
        <v>9913065</v>
      </c>
      <c r="M524" s="8">
        <v>133.5</v>
      </c>
      <c r="N524">
        <v>8.8000000000000007</v>
      </c>
      <c r="O524" s="9">
        <v>5.5130689976888512</v>
      </c>
      <c r="P524" s="5">
        <v>39362</v>
      </c>
      <c r="Q524" s="8">
        <v>73.900000000000006</v>
      </c>
      <c r="R524" s="5">
        <v>230322</v>
      </c>
      <c r="S524" s="27">
        <v>1271.6423774868499</v>
      </c>
      <c r="T524" s="11">
        <v>18054.5</v>
      </c>
      <c r="U524" s="5">
        <v>7.6726520979427712E-2</v>
      </c>
      <c r="V524" s="5">
        <f t="shared" si="24"/>
        <v>3076.8183200654894</v>
      </c>
      <c r="W524" s="5">
        <f t="shared" si="25"/>
        <v>175.33145262562124</v>
      </c>
      <c r="X524" s="5">
        <v>5000</v>
      </c>
      <c r="Y524" s="5">
        <v>5562.28</v>
      </c>
      <c r="Z524" s="5">
        <v>0.12870000000000001</v>
      </c>
      <c r="AA524" s="5">
        <v>197171500</v>
      </c>
      <c r="AB524" s="5">
        <v>219344675.77000001</v>
      </c>
      <c r="AC524" s="5">
        <v>3201.3727800000001</v>
      </c>
      <c r="AD524" s="5">
        <v>176</v>
      </c>
      <c r="AE524" s="5">
        <v>2.7E-4</v>
      </c>
      <c r="AF524" s="5">
        <v>2</v>
      </c>
      <c r="AG524" s="5">
        <v>3.0000000000000001E-5</v>
      </c>
      <c r="AH524" s="5">
        <v>7</v>
      </c>
      <c r="AI524" s="5">
        <v>1</v>
      </c>
      <c r="AJ524" s="5">
        <v>6</v>
      </c>
      <c r="AK524" s="5">
        <v>7</v>
      </c>
      <c r="AL524" s="5">
        <v>1</v>
      </c>
      <c r="AM524" s="5">
        <v>333</v>
      </c>
      <c r="AN524" s="5">
        <f t="shared" si="26"/>
        <v>0</v>
      </c>
    </row>
    <row r="525" spans="1:40">
      <c r="A525" s="15">
        <v>26000</v>
      </c>
      <c r="B525" s="1" t="s">
        <v>26</v>
      </c>
      <c r="C525">
        <v>2014</v>
      </c>
      <c r="D525">
        <v>30801</v>
      </c>
      <c r="E525" s="13">
        <v>56539</v>
      </c>
      <c r="F525" s="13"/>
      <c r="G525" s="13">
        <v>447</v>
      </c>
      <c r="H525" s="30">
        <v>14.8</v>
      </c>
      <c r="I525" s="9">
        <v>5.7552723908820971</v>
      </c>
      <c r="J525" s="15">
        <v>92</v>
      </c>
      <c r="L525" s="23">
        <v>9929848</v>
      </c>
      <c r="M525" s="8">
        <v>141.80000000000001</v>
      </c>
      <c r="N525">
        <v>7.2</v>
      </c>
      <c r="O525" s="9">
        <v>5.7453805907366586</v>
      </c>
      <c r="P525" s="5">
        <v>41150</v>
      </c>
      <c r="Q525" s="8">
        <v>73.8</v>
      </c>
      <c r="R525" s="5">
        <v>228871</v>
      </c>
      <c r="S525" s="27">
        <v>1311.4783571610001</v>
      </c>
      <c r="T525" s="11">
        <v>18453.75</v>
      </c>
      <c r="U525" s="12">
        <v>7.9086773553019393E-2</v>
      </c>
      <c r="V525" s="5">
        <f t="shared" si="24"/>
        <v>3101.8601694608014</v>
      </c>
      <c r="W525" s="5">
        <f t="shared" si="25"/>
        <v>175.62829197545057</v>
      </c>
      <c r="X525" s="5">
        <v>0</v>
      </c>
      <c r="Y525" s="5">
        <v>0</v>
      </c>
      <c r="Z525" s="5">
        <v>0</v>
      </c>
      <c r="AA525" s="5">
        <v>1880374000</v>
      </c>
      <c r="AB525" s="5">
        <v>2058442100.03</v>
      </c>
      <c r="AC525" s="5">
        <v>2220.6247400000002</v>
      </c>
      <c r="AD525" s="5">
        <v>19</v>
      </c>
      <c r="AE525" s="5">
        <v>3.6000000000000002E-4</v>
      </c>
      <c r="AF525" s="5">
        <v>1</v>
      </c>
      <c r="AG525" s="5">
        <v>0</v>
      </c>
      <c r="AH525" s="5">
        <v>5</v>
      </c>
      <c r="AI525" s="5">
        <v>1</v>
      </c>
      <c r="AJ525" s="5">
        <v>1</v>
      </c>
      <c r="AK525" s="5">
        <v>5</v>
      </c>
      <c r="AL525" s="5">
        <v>0</v>
      </c>
      <c r="AM525" s="5">
        <v>247</v>
      </c>
      <c r="AN525" s="5">
        <f t="shared" si="26"/>
        <v>0</v>
      </c>
    </row>
    <row r="526" spans="1:40">
      <c r="A526" s="15">
        <v>26000</v>
      </c>
      <c r="B526" s="1" t="s">
        <v>26</v>
      </c>
      <c r="C526">
        <v>2015</v>
      </c>
      <c r="D526">
        <v>30580.6</v>
      </c>
      <c r="E526" s="13">
        <v>56539</v>
      </c>
      <c r="F526" s="13"/>
      <c r="G526" s="13">
        <v>313</v>
      </c>
      <c r="H526" s="30">
        <v>12.8</v>
      </c>
      <c r="I526" s="9">
        <v>6.0033090854511011</v>
      </c>
      <c r="J526" s="15">
        <v>93.5</v>
      </c>
      <c r="L526" s="23">
        <v>9931715</v>
      </c>
      <c r="M526" s="8">
        <v>148.30000000000001</v>
      </c>
      <c r="N526">
        <v>5.4</v>
      </c>
      <c r="O526" s="9">
        <v>5.990366838731604</v>
      </c>
      <c r="P526" s="5">
        <v>43477</v>
      </c>
      <c r="Q526" s="8">
        <v>74.599999999999994</v>
      </c>
      <c r="R526" s="5">
        <v>231384</v>
      </c>
      <c r="S526" s="27">
        <v>1710.95057624168</v>
      </c>
      <c r="T526" s="11">
        <v>18594.25</v>
      </c>
      <c r="U526" s="12">
        <v>0.16366560743558831</v>
      </c>
      <c r="V526" s="5">
        <f t="shared" si="24"/>
        <v>3079.0855355797062</v>
      </c>
      <c r="W526" s="5">
        <f t="shared" si="25"/>
        <v>175.66131342966801</v>
      </c>
      <c r="X526" s="5">
        <v>0</v>
      </c>
      <c r="Y526" s="5">
        <v>0</v>
      </c>
      <c r="Z526" s="5">
        <v>0</v>
      </c>
      <c r="AA526" s="5">
        <v>79924000</v>
      </c>
      <c r="AB526" s="5">
        <v>87388932.849999994</v>
      </c>
      <c r="AC526" s="5">
        <v>3370.7745500000001</v>
      </c>
      <c r="AD526" s="5">
        <v>9</v>
      </c>
      <c r="AE526" s="5">
        <v>1.7000000000000001E-4</v>
      </c>
      <c r="AF526" s="5">
        <v>0</v>
      </c>
      <c r="AG526" s="5">
        <v>0</v>
      </c>
      <c r="AH526" s="5">
        <v>1</v>
      </c>
      <c r="AI526" s="5">
        <v>0</v>
      </c>
      <c r="AJ526" s="5">
        <v>1</v>
      </c>
      <c r="AK526" s="5">
        <v>1</v>
      </c>
      <c r="AL526" s="5">
        <v>0</v>
      </c>
      <c r="AM526" s="5">
        <v>155</v>
      </c>
      <c r="AN526" s="5">
        <f t="shared" si="26"/>
        <v>0</v>
      </c>
    </row>
    <row r="527" spans="1:40">
      <c r="A527" s="15">
        <v>26000</v>
      </c>
      <c r="B527" s="1" t="s">
        <v>26</v>
      </c>
      <c r="C527">
        <v>2016</v>
      </c>
      <c r="D527">
        <v>31866.1</v>
      </c>
      <c r="E527" s="13">
        <v>56539</v>
      </c>
      <c r="F527" s="13"/>
      <c r="G527" s="13">
        <v>493</v>
      </c>
      <c r="H527" s="30">
        <v>11.1</v>
      </c>
      <c r="I527" s="9">
        <v>6.014421843619516</v>
      </c>
      <c r="J527" s="15">
        <v>96.5</v>
      </c>
      <c r="L527" s="23">
        <v>9950571</v>
      </c>
      <c r="M527" s="8">
        <v>155.1</v>
      </c>
      <c r="N527">
        <v>5</v>
      </c>
      <c r="O527" s="9">
        <v>5.99207990653795</v>
      </c>
      <c r="P527" s="5">
        <v>44637</v>
      </c>
      <c r="Q527" s="8">
        <v>72.8</v>
      </c>
      <c r="R527" s="5">
        <v>233547</v>
      </c>
      <c r="S527" s="27">
        <v>2099.5764656079</v>
      </c>
      <c r="T527" s="11">
        <v>19746.25</v>
      </c>
      <c r="U527" s="12">
        <v>0.15824434703989931</v>
      </c>
      <c r="V527" s="5">
        <f t="shared" si="24"/>
        <v>3202.4393374008387</v>
      </c>
      <c r="W527" s="5">
        <f t="shared" si="25"/>
        <v>175.99481773642972</v>
      </c>
      <c r="X527" s="5">
        <v>4195000</v>
      </c>
      <c r="Y527" s="5">
        <v>4448740.4400000004</v>
      </c>
      <c r="Z527" s="5">
        <v>203.99664000000001</v>
      </c>
      <c r="AA527" s="5">
        <v>46539500</v>
      </c>
      <c r="AB527" s="5">
        <v>49354506.75</v>
      </c>
      <c r="AC527" s="5">
        <v>616.56052999999997</v>
      </c>
      <c r="AD527" s="5">
        <v>0</v>
      </c>
      <c r="AE527" s="5">
        <v>0</v>
      </c>
      <c r="AF527" s="5">
        <v>2</v>
      </c>
      <c r="AG527" s="5">
        <v>1.2E-4</v>
      </c>
      <c r="AH527" s="5">
        <v>31</v>
      </c>
      <c r="AI527" s="5">
        <v>1</v>
      </c>
      <c r="AJ527" s="5">
        <v>0</v>
      </c>
      <c r="AK527" s="5">
        <v>31</v>
      </c>
      <c r="AL527" s="5">
        <v>1</v>
      </c>
      <c r="AM527" s="5">
        <v>185</v>
      </c>
      <c r="AN527" s="5">
        <f t="shared" si="26"/>
        <v>0</v>
      </c>
    </row>
    <row r="528" spans="1:40">
      <c r="A528" s="15">
        <v>26000</v>
      </c>
      <c r="B528" s="1" t="s">
        <v>26</v>
      </c>
      <c r="C528">
        <v>2017</v>
      </c>
      <c r="D528">
        <v>32164.7</v>
      </c>
      <c r="E528" s="13">
        <v>56539</v>
      </c>
      <c r="F528" s="13"/>
      <c r="G528" s="13">
        <v>301</v>
      </c>
      <c r="H528" s="30">
        <v>12.7</v>
      </c>
      <c r="I528" s="9">
        <v>5.9459223360411988</v>
      </c>
      <c r="J528" s="15">
        <v>98.8</v>
      </c>
      <c r="L528" s="23">
        <v>9973114</v>
      </c>
      <c r="M528" s="8">
        <v>162.19999999999999</v>
      </c>
      <c r="N528">
        <v>4.5999999999999996</v>
      </c>
      <c r="O528" s="9">
        <v>5.9394098464268232</v>
      </c>
      <c r="P528" s="5">
        <v>45948</v>
      </c>
      <c r="Q528" s="8">
        <v>72.900000000000006</v>
      </c>
      <c r="R528" s="5">
        <v>237389</v>
      </c>
      <c r="S528" s="27">
        <v>2141.0244100537602</v>
      </c>
      <c r="T528" s="11">
        <v>21062.75</v>
      </c>
      <c r="U528" s="5"/>
      <c r="V528" s="5">
        <f t="shared" si="24"/>
        <v>3225.1411144001763</v>
      </c>
      <c r="W528" s="5">
        <f t="shared" si="25"/>
        <v>176.3935336670263</v>
      </c>
      <c r="X528" s="5">
        <v>21015000</v>
      </c>
      <c r="Y528" s="5">
        <v>21834046.100000001</v>
      </c>
      <c r="Z528" s="5">
        <v>307.13720000000001</v>
      </c>
      <c r="AA528" s="5">
        <v>721006000</v>
      </c>
      <c r="AB528" s="5">
        <v>749106744.99000001</v>
      </c>
      <c r="AC528" s="5">
        <v>8207.5879399999994</v>
      </c>
      <c r="AD528" s="5">
        <v>0</v>
      </c>
      <c r="AE528" s="5">
        <v>0</v>
      </c>
      <c r="AF528" s="5">
        <v>6</v>
      </c>
      <c r="AG528" s="5">
        <v>2.1000000000000001E-4</v>
      </c>
      <c r="AH528" s="5">
        <v>2</v>
      </c>
      <c r="AI528" s="5">
        <v>1</v>
      </c>
      <c r="AJ528" s="5">
        <v>0</v>
      </c>
      <c r="AK528" s="5">
        <v>2</v>
      </c>
      <c r="AL528" s="5">
        <v>2</v>
      </c>
      <c r="AM528" s="5">
        <v>205</v>
      </c>
      <c r="AN528" s="5">
        <f t="shared" si="26"/>
        <v>0</v>
      </c>
    </row>
    <row r="529" spans="1:40">
      <c r="A529" s="15">
        <v>26000</v>
      </c>
      <c r="B529" s="1" t="s">
        <v>26</v>
      </c>
      <c r="C529">
        <v>2018</v>
      </c>
      <c r="D529">
        <v>34612.699999999997</v>
      </c>
      <c r="E529" s="13">
        <v>56539</v>
      </c>
      <c r="F529" s="13"/>
      <c r="G529" s="13">
        <v>555</v>
      </c>
      <c r="H529" s="30">
        <v>10.5</v>
      </c>
      <c r="I529" s="9">
        <v>5.9976816234906183</v>
      </c>
      <c r="J529" s="15">
        <v>102.7</v>
      </c>
      <c r="L529" s="23">
        <v>9984072</v>
      </c>
      <c r="M529" s="8">
        <v>169.1</v>
      </c>
      <c r="N529">
        <v>4.0999999999999996</v>
      </c>
      <c r="O529" s="5"/>
      <c r="P529" s="5">
        <v>47777</v>
      </c>
      <c r="Q529" s="5">
        <v>73</v>
      </c>
      <c r="R529" s="5">
        <v>240953</v>
      </c>
      <c r="S529" s="27">
        <v>1716.3284750456</v>
      </c>
      <c r="T529" s="11">
        <v>23437.5</v>
      </c>
      <c r="U529" s="5"/>
      <c r="V529" s="5">
        <f t="shared" si="24"/>
        <v>3466.7919061481125</v>
      </c>
      <c r="W529" s="5">
        <f t="shared" si="25"/>
        <v>176.58734678717346</v>
      </c>
      <c r="X529" s="5">
        <v>20500</v>
      </c>
      <c r="Y529" s="5">
        <v>21156.98</v>
      </c>
      <c r="Z529" s="5">
        <v>0.40715000000000001</v>
      </c>
      <c r="AA529" s="5">
        <v>201517500</v>
      </c>
      <c r="AB529" s="5">
        <v>207975736.22999999</v>
      </c>
      <c r="AC529" s="5">
        <v>3859.1792</v>
      </c>
      <c r="AD529" s="5">
        <v>3</v>
      </c>
      <c r="AE529" s="5">
        <v>9.0000000000000006E-5</v>
      </c>
      <c r="AF529" s="5">
        <v>7</v>
      </c>
      <c r="AG529" s="5">
        <v>8.0000000000000007E-5</v>
      </c>
      <c r="AH529" s="5">
        <v>7</v>
      </c>
      <c r="AI529" s="5">
        <v>7</v>
      </c>
      <c r="AJ529" s="5">
        <v>1</v>
      </c>
      <c r="AK529" s="5">
        <v>2</v>
      </c>
      <c r="AL529" s="5">
        <v>1</v>
      </c>
      <c r="AM529" s="5">
        <v>236</v>
      </c>
      <c r="AN529" s="5">
        <f t="shared" si="26"/>
        <v>0</v>
      </c>
    </row>
    <row r="530" spans="1:40">
      <c r="A530" s="15">
        <v>26000</v>
      </c>
      <c r="B530" s="1" t="s">
        <v>26</v>
      </c>
      <c r="C530">
        <v>2019</v>
      </c>
      <c r="D530">
        <v>33746</v>
      </c>
      <c r="E530" s="13">
        <v>56539</v>
      </c>
      <c r="F530" s="39"/>
      <c r="G530" s="13">
        <v>471</v>
      </c>
      <c r="H530" s="30">
        <v>10.199999999999999</v>
      </c>
      <c r="I530" s="13"/>
      <c r="J530" s="15">
        <v>107.6</v>
      </c>
      <c r="L530" s="23">
        <v>9986857</v>
      </c>
      <c r="M530" s="8">
        <v>173.4</v>
      </c>
      <c r="N530">
        <v>4.0999999999999996</v>
      </c>
      <c r="O530" s="5"/>
      <c r="P530" s="5">
        <v>49228</v>
      </c>
      <c r="Q530" s="8">
        <v>73</v>
      </c>
      <c r="R530" s="5">
        <v>253967</v>
      </c>
      <c r="S530" s="27">
        <v>1801.40881230732</v>
      </c>
      <c r="T530" s="11">
        <v>23425.5</v>
      </c>
      <c r="U530" s="5"/>
      <c r="V530" s="5">
        <f t="shared" si="24"/>
        <v>3379.0410736831418</v>
      </c>
      <c r="W530" s="5">
        <f t="shared" si="25"/>
        <v>176.63660482145067</v>
      </c>
      <c r="X530" s="5">
        <v>190000</v>
      </c>
      <c r="Y530" s="5">
        <v>190000</v>
      </c>
      <c r="Z530" s="5">
        <v>1.89314</v>
      </c>
      <c r="AA530" s="5">
        <v>202955500</v>
      </c>
      <c r="AB530" s="5">
        <v>202955500</v>
      </c>
      <c r="AC530" s="5">
        <v>1758.3260399999999</v>
      </c>
      <c r="AD530" s="5">
        <v>5</v>
      </c>
      <c r="AE530" s="5">
        <v>4.0000000000000003E-5</v>
      </c>
      <c r="AF530" s="5">
        <v>3</v>
      </c>
      <c r="AG530" s="5">
        <v>9.0000000000000006E-5</v>
      </c>
      <c r="AH530" s="5">
        <v>30</v>
      </c>
      <c r="AI530" s="5">
        <v>3</v>
      </c>
      <c r="AJ530" s="5">
        <v>1</v>
      </c>
      <c r="AK530" s="5">
        <v>30</v>
      </c>
      <c r="AL530" s="5">
        <v>1</v>
      </c>
      <c r="AM530" s="5">
        <v>255</v>
      </c>
      <c r="AN530" s="5">
        <f t="shared" si="26"/>
        <v>0</v>
      </c>
    </row>
    <row r="531" spans="1:40">
      <c r="A531" s="15">
        <v>27000</v>
      </c>
      <c r="B531" s="1" t="s">
        <v>27</v>
      </c>
      <c r="C531">
        <v>1997</v>
      </c>
      <c r="D531">
        <v>10987.1</v>
      </c>
      <c r="E531" s="13">
        <v>79627</v>
      </c>
      <c r="F531" s="39">
        <v>60.950969999999998</v>
      </c>
      <c r="G531" s="13"/>
      <c r="H531" s="30">
        <v>9.6</v>
      </c>
      <c r="I531" s="9">
        <v>4.7144033883091652</v>
      </c>
      <c r="J531" s="15">
        <v>28.2</v>
      </c>
      <c r="K531">
        <v>23.5</v>
      </c>
      <c r="L531" s="33">
        <v>4763390</v>
      </c>
      <c r="M531" s="8">
        <v>93.9</v>
      </c>
      <c r="N531">
        <v>3.3</v>
      </c>
      <c r="O531" s="9">
        <v>4.7176072284558614</v>
      </c>
      <c r="P531" s="5">
        <v>27087</v>
      </c>
      <c r="Q531" s="8">
        <v>75.400000000000006</v>
      </c>
      <c r="R531" s="5">
        <v>139938</v>
      </c>
      <c r="S531" s="27">
        <v>2135.03141449854</v>
      </c>
      <c r="T531" s="5"/>
      <c r="U531" s="5"/>
      <c r="V531" s="5">
        <f t="shared" si="24"/>
        <v>2306.5715803240969</v>
      </c>
      <c r="W531" s="5">
        <f t="shared" si="25"/>
        <v>59.821291772891108</v>
      </c>
      <c r="X531" s="5">
        <v>34682000</v>
      </c>
      <c r="Y531" s="5">
        <v>55999973.390000001</v>
      </c>
      <c r="Z531" s="5">
        <v>6588.6541900000002</v>
      </c>
      <c r="AA531" s="5">
        <v>789877300.03999996</v>
      </c>
      <c r="AB531" s="5">
        <v>1275390916.55</v>
      </c>
      <c r="AC531" s="5">
        <v>59820.009720000002</v>
      </c>
      <c r="AD531" s="5">
        <v>26</v>
      </c>
      <c r="AE531" s="5">
        <v>1.39E-3</v>
      </c>
      <c r="AF531" s="5">
        <v>4.08</v>
      </c>
      <c r="AG531" s="5">
        <v>3.8000000000000002E-4</v>
      </c>
      <c r="AH531" s="5">
        <v>30</v>
      </c>
      <c r="AI531" s="5">
        <v>3</v>
      </c>
      <c r="AJ531" s="5">
        <v>3</v>
      </c>
      <c r="AK531" s="5">
        <v>30</v>
      </c>
      <c r="AL531" s="5">
        <v>30</v>
      </c>
      <c r="AM531" s="5">
        <v>195</v>
      </c>
      <c r="AN531" s="5">
        <f t="shared" si="26"/>
        <v>0</v>
      </c>
    </row>
    <row r="532" spans="1:40">
      <c r="A532" s="15">
        <v>27000</v>
      </c>
      <c r="B532" s="1" t="s">
        <v>27</v>
      </c>
      <c r="C532">
        <v>1998</v>
      </c>
      <c r="D532">
        <v>11921</v>
      </c>
      <c r="E532" s="13">
        <v>79627</v>
      </c>
      <c r="F532" s="39">
        <v>61.040619999999997</v>
      </c>
      <c r="G532" s="13"/>
      <c r="H532" s="30">
        <v>10.3</v>
      </c>
      <c r="I532" s="9">
        <v>5.1225135071821226</v>
      </c>
      <c r="J532" s="15">
        <v>30.5</v>
      </c>
      <c r="L532" s="33">
        <v>4813412</v>
      </c>
      <c r="M532" s="8">
        <v>102.2</v>
      </c>
      <c r="N532">
        <v>2.7</v>
      </c>
      <c r="O532" s="9">
        <v>5.0965601594620571</v>
      </c>
      <c r="P532" s="5">
        <v>29187</v>
      </c>
      <c r="Q532" s="8">
        <v>75.400000000000006</v>
      </c>
      <c r="R532" s="5">
        <v>141812</v>
      </c>
      <c r="S532" s="27">
        <v>2545.2744192205901</v>
      </c>
      <c r="T532" s="5"/>
      <c r="U532" s="5"/>
      <c r="V532" s="5">
        <f t="shared" si="24"/>
        <v>2476.6215732208252</v>
      </c>
      <c r="W532" s="5">
        <f t="shared" si="25"/>
        <v>60.44949577404649</v>
      </c>
      <c r="X532" s="5">
        <v>14626850</v>
      </c>
      <c r="Y532" s="5">
        <v>23255298.920000002</v>
      </c>
      <c r="Z532" s="5">
        <v>822.69407000000001</v>
      </c>
      <c r="AA532" s="5">
        <v>817666000.00999999</v>
      </c>
      <c r="AB532" s="5">
        <v>1300011093.21</v>
      </c>
      <c r="AC532" s="5">
        <v>24929.94082</v>
      </c>
      <c r="AD532" s="5">
        <v>95.96</v>
      </c>
      <c r="AE532" s="5">
        <v>1.74E-3</v>
      </c>
      <c r="AF532" s="5">
        <v>7</v>
      </c>
      <c r="AG532" s="5">
        <v>1.2999999999999999E-4</v>
      </c>
      <c r="AH532" s="5">
        <v>2</v>
      </c>
      <c r="AI532" s="5">
        <v>1</v>
      </c>
      <c r="AJ532" s="5">
        <v>2</v>
      </c>
      <c r="AK532" s="5">
        <v>1</v>
      </c>
      <c r="AL532" s="5">
        <v>1</v>
      </c>
      <c r="AM532" s="5">
        <v>204</v>
      </c>
      <c r="AN532" s="5">
        <f t="shared" si="26"/>
        <v>0</v>
      </c>
    </row>
    <row r="533" spans="1:40">
      <c r="A533" s="15">
        <v>27000</v>
      </c>
      <c r="B533" s="1" t="s">
        <v>27</v>
      </c>
      <c r="C533">
        <v>1999</v>
      </c>
      <c r="D533">
        <v>11761.9</v>
      </c>
      <c r="E533" s="13">
        <v>79627</v>
      </c>
      <c r="F533" s="39">
        <v>70.043220000000005</v>
      </c>
      <c r="G533" s="13"/>
      <c r="H533" s="30">
        <v>7.3</v>
      </c>
      <c r="I533" s="9">
        <v>5.2611325784381116</v>
      </c>
      <c r="J533" s="15">
        <v>31.9</v>
      </c>
      <c r="L533" s="33">
        <v>4873481</v>
      </c>
      <c r="M533" s="8">
        <v>111.3</v>
      </c>
      <c r="N533">
        <v>2.8</v>
      </c>
      <c r="O533" s="9">
        <v>5.2292920334199104</v>
      </c>
      <c r="P533" s="5">
        <v>30318</v>
      </c>
      <c r="Q533" s="8">
        <v>76.099999999999994</v>
      </c>
      <c r="R533" s="5">
        <v>142312</v>
      </c>
      <c r="S533" s="27">
        <v>2727.55772168064</v>
      </c>
      <c r="T533" s="5"/>
      <c r="U533" s="5"/>
      <c r="V533" s="5">
        <f t="shared" si="24"/>
        <v>2413.4494419902326</v>
      </c>
      <c r="W533" s="5">
        <f t="shared" si="25"/>
        <v>61.203875569844399</v>
      </c>
      <c r="X533" s="5">
        <v>615500</v>
      </c>
      <c r="Y533" s="5">
        <v>957440.47</v>
      </c>
      <c r="Z533" s="5">
        <v>33.771349999999998</v>
      </c>
      <c r="AA533" s="5">
        <v>10348499.949999999</v>
      </c>
      <c r="AB533" s="5">
        <v>16097599.789999999</v>
      </c>
      <c r="AC533" s="5">
        <v>356.46987999999999</v>
      </c>
      <c r="AD533" s="5">
        <v>9</v>
      </c>
      <c r="AE533" s="5">
        <v>2.4000000000000001E-4</v>
      </c>
      <c r="AF533" s="5">
        <v>1.98</v>
      </c>
      <c r="AG533" s="5">
        <v>6.0000000000000002E-5</v>
      </c>
      <c r="AH533" s="5">
        <v>3</v>
      </c>
      <c r="AI533" s="5">
        <v>3</v>
      </c>
      <c r="AJ533" s="5">
        <v>1</v>
      </c>
      <c r="AK533" s="5">
        <v>2</v>
      </c>
      <c r="AL533" s="5">
        <v>1</v>
      </c>
      <c r="AM533" s="5">
        <v>130</v>
      </c>
      <c r="AN533" s="5">
        <f t="shared" si="26"/>
        <v>0</v>
      </c>
    </row>
    <row r="534" spans="1:40">
      <c r="A534" s="15">
        <v>27000</v>
      </c>
      <c r="B534" s="1" t="s">
        <v>27</v>
      </c>
      <c r="C534">
        <v>2000</v>
      </c>
      <c r="D534">
        <v>13088.4</v>
      </c>
      <c r="E534" s="13">
        <v>79627</v>
      </c>
      <c r="F534" s="39">
        <v>69.123379999999997</v>
      </c>
      <c r="G534" s="13"/>
      <c r="H534" s="30">
        <v>5.7</v>
      </c>
      <c r="I534" s="9">
        <v>5.4670759780807421</v>
      </c>
      <c r="J534" s="15">
        <v>35.4</v>
      </c>
      <c r="L534" s="7">
        <v>4919631</v>
      </c>
      <c r="M534" s="8">
        <v>118.9</v>
      </c>
      <c r="N534">
        <v>3.2</v>
      </c>
      <c r="O534" s="9">
        <v>5.432799491005742</v>
      </c>
      <c r="P534" s="5">
        <v>32447</v>
      </c>
      <c r="Q534" s="8">
        <v>76.099999999999994</v>
      </c>
      <c r="R534" s="5">
        <v>146658</v>
      </c>
      <c r="S534" s="27">
        <v>2709.1048128469001</v>
      </c>
      <c r="T534" s="5"/>
      <c r="U534" s="12">
        <v>-8.8334366905653411E-3</v>
      </c>
      <c r="V534" s="5">
        <f t="shared" si="24"/>
        <v>2660.4434356967017</v>
      </c>
      <c r="W534" s="5">
        <f t="shared" si="25"/>
        <v>61.783452848908034</v>
      </c>
      <c r="X534" s="5">
        <v>38441000</v>
      </c>
      <c r="Y534" s="5">
        <v>57852249.789999999</v>
      </c>
      <c r="Z534" s="5">
        <v>4667.7037399999999</v>
      </c>
      <c r="AA534" s="5">
        <v>57860970</v>
      </c>
      <c r="AB534" s="5">
        <v>87078569.459999993</v>
      </c>
      <c r="AC534" s="5">
        <v>3890.1274699999999</v>
      </c>
      <c r="AD534" s="5">
        <v>20</v>
      </c>
      <c r="AE534" s="5">
        <v>1.6299999999999999E-3</v>
      </c>
      <c r="AF534" s="5">
        <v>3</v>
      </c>
      <c r="AG534" s="5">
        <v>1.2999999999999999E-4</v>
      </c>
      <c r="AH534" s="5">
        <v>12</v>
      </c>
      <c r="AI534" s="5">
        <v>2</v>
      </c>
      <c r="AJ534" s="5">
        <v>1</v>
      </c>
      <c r="AK534" s="5">
        <v>7</v>
      </c>
      <c r="AL534" s="5">
        <v>12</v>
      </c>
      <c r="AM534" s="5">
        <v>174</v>
      </c>
      <c r="AN534" s="5">
        <f t="shared" si="26"/>
        <v>0</v>
      </c>
    </row>
    <row r="535" spans="1:40">
      <c r="A535" s="15">
        <v>27000</v>
      </c>
      <c r="B535" s="1" t="s">
        <v>27</v>
      </c>
      <c r="C535">
        <v>2001</v>
      </c>
      <c r="D535">
        <v>13386.7</v>
      </c>
      <c r="E535" s="13">
        <v>79627</v>
      </c>
      <c r="F535" s="39">
        <v>64.464470000000006</v>
      </c>
      <c r="G535" s="13"/>
      <c r="H535" s="30">
        <v>7.4</v>
      </c>
      <c r="I535" s="9">
        <v>5.3767438522888424</v>
      </c>
      <c r="J535" s="15">
        <v>37.9</v>
      </c>
      <c r="L535" s="7">
        <v>4982796</v>
      </c>
      <c r="M535" s="8">
        <v>123.1</v>
      </c>
      <c r="N535">
        <v>3.8</v>
      </c>
      <c r="O535" s="9">
        <v>5.3488466349948522</v>
      </c>
      <c r="P535" s="5">
        <v>33454</v>
      </c>
      <c r="Q535" s="8">
        <v>76.099999999999994</v>
      </c>
      <c r="R535" s="5">
        <v>148582</v>
      </c>
      <c r="S535" s="27">
        <v>2741.84914739228</v>
      </c>
      <c r="T535" s="5"/>
      <c r="U535" s="12">
        <v>-1.4160606281866037E-3</v>
      </c>
      <c r="V535" s="5">
        <f t="shared" si="24"/>
        <v>2686.5839982210791</v>
      </c>
      <c r="W535" s="5">
        <f t="shared" si="25"/>
        <v>62.576713928692527</v>
      </c>
      <c r="X535" s="5">
        <v>11047300</v>
      </c>
      <c r="Y535" s="5">
        <v>16165766.800000001</v>
      </c>
      <c r="Z535" s="5">
        <v>674.25473</v>
      </c>
      <c r="AA535" s="5">
        <v>408220600</v>
      </c>
      <c r="AB535" s="5">
        <v>597358542.25999999</v>
      </c>
      <c r="AC535" s="5">
        <v>10689.455389999999</v>
      </c>
      <c r="AD535" s="5">
        <v>41</v>
      </c>
      <c r="AE535" s="5">
        <v>1.5200000000000001E-3</v>
      </c>
      <c r="AF535" s="5">
        <v>14</v>
      </c>
      <c r="AG535" s="5">
        <v>5.0000000000000001E-4</v>
      </c>
      <c r="AH535" s="5">
        <v>31</v>
      </c>
      <c r="AI535" s="5">
        <v>30</v>
      </c>
      <c r="AJ535" s="5">
        <v>30</v>
      </c>
      <c r="AK535" s="5">
        <v>31</v>
      </c>
      <c r="AL535" s="5">
        <v>1</v>
      </c>
      <c r="AM535" s="5">
        <v>364</v>
      </c>
      <c r="AN535" s="5">
        <f t="shared" si="26"/>
        <v>0</v>
      </c>
    </row>
    <row r="536" spans="1:40">
      <c r="A536" s="15">
        <v>27000</v>
      </c>
      <c r="B536" s="1" t="s">
        <v>27</v>
      </c>
      <c r="C536">
        <v>2002</v>
      </c>
      <c r="D536">
        <v>13604.1</v>
      </c>
      <c r="E536" s="13">
        <v>79627</v>
      </c>
      <c r="F536" s="39">
        <v>61.618090000000002</v>
      </c>
      <c r="G536" s="13"/>
      <c r="H536" s="30">
        <v>6.5</v>
      </c>
      <c r="I536" s="9">
        <v>5.2822581421568318</v>
      </c>
      <c r="J536" s="15">
        <v>40.5</v>
      </c>
      <c r="L536" s="7">
        <v>5018935</v>
      </c>
      <c r="M536" s="8">
        <v>124.1</v>
      </c>
      <c r="N536">
        <v>4.5</v>
      </c>
      <c r="O536" s="9">
        <v>5.2714181513086125</v>
      </c>
      <c r="P536" s="5">
        <v>33932</v>
      </c>
      <c r="Q536" s="8">
        <v>77.3</v>
      </c>
      <c r="R536" s="5">
        <v>148493</v>
      </c>
      <c r="S536" s="27">
        <v>3050.6095042134498</v>
      </c>
      <c r="T536" s="5"/>
      <c r="U536" s="12">
        <v>5.7353303213027867E-4</v>
      </c>
      <c r="V536" s="5">
        <f t="shared" si="24"/>
        <v>2710.5551277312816</v>
      </c>
      <c r="W536" s="5">
        <f t="shared" si="25"/>
        <v>63.030567521066978</v>
      </c>
      <c r="X536" s="5">
        <v>38518000</v>
      </c>
      <c r="Y536" s="5">
        <v>55487005.619999997</v>
      </c>
      <c r="Z536" s="5">
        <v>7278.1303600000001</v>
      </c>
      <c r="AA536" s="5">
        <v>239761900</v>
      </c>
      <c r="AB536" s="5">
        <v>345388387.04000002</v>
      </c>
      <c r="AC536" s="5">
        <v>19672.87283</v>
      </c>
      <c r="AD536" s="5">
        <v>11</v>
      </c>
      <c r="AE536" s="5">
        <v>6.6E-4</v>
      </c>
      <c r="AF536" s="5">
        <v>1</v>
      </c>
      <c r="AG536" s="5">
        <v>1.0000000000000001E-5</v>
      </c>
      <c r="AH536" s="5">
        <v>22</v>
      </c>
      <c r="AI536" s="5">
        <v>1</v>
      </c>
      <c r="AJ536" s="5">
        <v>16</v>
      </c>
      <c r="AK536" s="5">
        <v>22</v>
      </c>
      <c r="AL536" s="5">
        <v>22</v>
      </c>
      <c r="AM536" s="5">
        <v>164</v>
      </c>
      <c r="AN536" s="5">
        <f t="shared" si="26"/>
        <v>0</v>
      </c>
    </row>
    <row r="537" spans="1:40">
      <c r="A537" s="15">
        <v>27000</v>
      </c>
      <c r="B537" s="1" t="s">
        <v>27</v>
      </c>
      <c r="C537">
        <v>2003</v>
      </c>
      <c r="D537">
        <v>13941.3</v>
      </c>
      <c r="E537" s="13">
        <v>79627</v>
      </c>
      <c r="F537" s="39">
        <v>67.338980000000006</v>
      </c>
      <c r="G537" s="13"/>
      <c r="H537" s="30">
        <v>7.4</v>
      </c>
      <c r="I537" s="9">
        <v>5.4597046699484366</v>
      </c>
      <c r="J537" s="15">
        <v>42.7</v>
      </c>
      <c r="L537" s="7">
        <v>5053572</v>
      </c>
      <c r="M537" s="8">
        <v>124.9</v>
      </c>
      <c r="N537">
        <v>4.9000000000000004</v>
      </c>
      <c r="O537" s="9">
        <v>5.4464927763123612</v>
      </c>
      <c r="P537" s="5">
        <v>35263</v>
      </c>
      <c r="Q537" s="8">
        <v>77.2</v>
      </c>
      <c r="R537" s="5">
        <v>150453</v>
      </c>
      <c r="S537" s="27">
        <v>3348.6028487819399</v>
      </c>
      <c r="T537" s="5"/>
      <c r="U537" s="12">
        <v>8.0083989436490186E-2</v>
      </c>
      <c r="V537" s="5">
        <f t="shared" si="24"/>
        <v>2758.7021615601793</v>
      </c>
      <c r="W537" s="5">
        <f t="shared" si="25"/>
        <v>63.465558164944049</v>
      </c>
      <c r="X537" s="5">
        <v>27743500</v>
      </c>
      <c r="Y537" s="5">
        <v>39075284.560000002</v>
      </c>
      <c r="Z537" s="5">
        <v>2656.4565299999999</v>
      </c>
      <c r="AA537" s="5">
        <v>35254300</v>
      </c>
      <c r="AB537" s="5">
        <v>49653857.68</v>
      </c>
      <c r="AC537" s="5">
        <v>2528.4554800000001</v>
      </c>
      <c r="AD537" s="5">
        <v>13</v>
      </c>
      <c r="AE537" s="5">
        <v>9.5E-4</v>
      </c>
      <c r="AF537" s="5">
        <v>1</v>
      </c>
      <c r="AG537" s="5">
        <v>9.0000000000000006E-5</v>
      </c>
      <c r="AH537" s="5">
        <v>4</v>
      </c>
      <c r="AI537" s="5">
        <v>1</v>
      </c>
      <c r="AJ537" s="5">
        <v>1</v>
      </c>
      <c r="AK537" s="5">
        <v>4</v>
      </c>
      <c r="AL537" s="5">
        <v>4</v>
      </c>
      <c r="AM537" s="5">
        <v>92</v>
      </c>
      <c r="AN537" s="5">
        <f t="shared" si="26"/>
        <v>0</v>
      </c>
    </row>
    <row r="538" spans="1:40">
      <c r="A538" s="15">
        <v>27000</v>
      </c>
      <c r="B538" s="1" t="s">
        <v>27</v>
      </c>
      <c r="C538">
        <v>2004</v>
      </c>
      <c r="D538">
        <v>14774.4</v>
      </c>
      <c r="E538" s="13">
        <v>79627</v>
      </c>
      <c r="F538" s="39">
        <v>51.778199999999998</v>
      </c>
      <c r="G538" s="13"/>
      <c r="H538" s="30">
        <v>7</v>
      </c>
      <c r="I538" s="9">
        <v>5.6835866553650467</v>
      </c>
      <c r="J538" s="15">
        <v>41.5</v>
      </c>
      <c r="L538" s="7">
        <v>5087713</v>
      </c>
      <c r="M538" s="8">
        <v>128.19999999999999</v>
      </c>
      <c r="N538">
        <v>4.7</v>
      </c>
      <c r="O538" s="9">
        <v>5.6579413677649937</v>
      </c>
      <c r="P538" s="5">
        <v>37205</v>
      </c>
      <c r="Q538" s="8">
        <v>76.400000000000006</v>
      </c>
      <c r="R538" s="5">
        <v>149462</v>
      </c>
      <c r="S538" s="27">
        <v>3399.4378722237798</v>
      </c>
      <c r="T538" s="5"/>
      <c r="U538" s="12">
        <v>4.6840742143040903E-2</v>
      </c>
      <c r="V538" s="5">
        <f t="shared" si="24"/>
        <v>2903.9373879776631</v>
      </c>
      <c r="W538" s="5">
        <f t="shared" si="25"/>
        <v>63.894319765908548</v>
      </c>
      <c r="X538" s="5">
        <v>22305000</v>
      </c>
      <c r="Y538" s="5">
        <v>30600533.129999999</v>
      </c>
      <c r="Z538" s="5">
        <v>1215.63483</v>
      </c>
      <c r="AA538" s="5">
        <v>20169600</v>
      </c>
      <c r="AB538" s="5">
        <v>27670948.82</v>
      </c>
      <c r="AC538" s="5">
        <v>1372.7877800000001</v>
      </c>
      <c r="AD538" s="5">
        <v>5</v>
      </c>
      <c r="AE538" s="5">
        <v>1.2E-4</v>
      </c>
      <c r="AF538" s="5">
        <v>1</v>
      </c>
      <c r="AG538" s="5">
        <v>3.0000000000000001E-5</v>
      </c>
      <c r="AH538" s="5">
        <v>6</v>
      </c>
      <c r="AI538" s="5">
        <v>3</v>
      </c>
      <c r="AJ538" s="5">
        <v>1</v>
      </c>
      <c r="AK538" s="5">
        <v>6</v>
      </c>
      <c r="AL538" s="5">
        <v>6</v>
      </c>
      <c r="AM538" s="5">
        <v>123</v>
      </c>
      <c r="AN538" s="5">
        <f t="shared" si="26"/>
        <v>0</v>
      </c>
    </row>
    <row r="539" spans="1:40">
      <c r="A539" s="15">
        <v>27000</v>
      </c>
      <c r="B539" s="1" t="s">
        <v>27</v>
      </c>
      <c r="C539">
        <v>2005</v>
      </c>
      <c r="D539">
        <v>15909.9</v>
      </c>
      <c r="E539" s="13">
        <v>79627</v>
      </c>
      <c r="F539" s="13"/>
      <c r="G539" s="13"/>
      <c r="H539" s="30">
        <v>8.1</v>
      </c>
      <c r="I539" s="9">
        <v>5.6906380254878703</v>
      </c>
      <c r="J539" s="15">
        <v>42.9</v>
      </c>
      <c r="L539" s="7">
        <v>5119598</v>
      </c>
      <c r="M539" s="8">
        <v>129.4</v>
      </c>
      <c r="N539">
        <v>4.0999999999999996</v>
      </c>
      <c r="O539" s="9">
        <v>5.6542201069716036</v>
      </c>
      <c r="P539" s="5">
        <v>38111</v>
      </c>
      <c r="Q539" s="8">
        <v>76.5</v>
      </c>
      <c r="R539" s="5">
        <v>155783</v>
      </c>
      <c r="S539" s="27">
        <v>3019.89683888227</v>
      </c>
      <c r="T539" s="11">
        <v>9901.25</v>
      </c>
      <c r="U539" s="12">
        <v>2.0804794181099311E-2</v>
      </c>
      <c r="V539" s="5">
        <f t="shared" si="24"/>
        <v>3107.6463425448637</v>
      </c>
      <c r="W539" s="5">
        <f t="shared" si="25"/>
        <v>64.294749268464216</v>
      </c>
      <c r="X539" s="5">
        <v>327500</v>
      </c>
      <c r="Y539" s="5">
        <v>434578.06</v>
      </c>
      <c r="Z539" s="5">
        <v>14.586510000000001</v>
      </c>
      <c r="AA539" s="5">
        <v>312298900</v>
      </c>
      <c r="AB539" s="5">
        <v>414406858.42000002</v>
      </c>
      <c r="AC539" s="5">
        <v>2272.7941500000002</v>
      </c>
      <c r="AD539" s="5">
        <v>20</v>
      </c>
      <c r="AE539" s="5">
        <v>4.6000000000000001E-4</v>
      </c>
      <c r="AF539" s="5">
        <v>5</v>
      </c>
      <c r="AG539" s="5">
        <v>6.0000000000000002E-5</v>
      </c>
      <c r="AH539" s="5">
        <v>2</v>
      </c>
      <c r="AI539" s="5">
        <v>1</v>
      </c>
      <c r="AJ539" s="5">
        <v>1</v>
      </c>
      <c r="AK539" s="5">
        <v>2</v>
      </c>
      <c r="AL539" s="5">
        <v>2</v>
      </c>
      <c r="AM539" s="5">
        <v>117</v>
      </c>
      <c r="AN539" s="5">
        <f t="shared" si="26"/>
        <v>0</v>
      </c>
    </row>
    <row r="540" spans="1:40">
      <c r="A540" s="15">
        <v>27000</v>
      </c>
      <c r="B540" s="1" t="s">
        <v>27</v>
      </c>
      <c r="C540">
        <v>2006</v>
      </c>
      <c r="D540">
        <v>16459</v>
      </c>
      <c r="E540" s="13">
        <v>79627</v>
      </c>
      <c r="F540" s="13"/>
      <c r="G540" s="13"/>
      <c r="H540" s="30">
        <v>8.1999999999999993</v>
      </c>
      <c r="I540" s="9">
        <v>5.8243012953792404</v>
      </c>
      <c r="J540" s="15">
        <v>44.5</v>
      </c>
      <c r="L540" s="7">
        <v>5163555</v>
      </c>
      <c r="M540" s="8">
        <v>127.5</v>
      </c>
      <c r="N540">
        <v>4</v>
      </c>
      <c r="O540" s="9">
        <v>5.7936187919746116</v>
      </c>
      <c r="P540" s="5">
        <v>39754</v>
      </c>
      <c r="Q540" s="8">
        <v>75.599999999999994</v>
      </c>
      <c r="R540" s="5">
        <v>158973</v>
      </c>
      <c r="S540" s="27">
        <v>2289.1646472662301</v>
      </c>
      <c r="T540" s="11">
        <v>9959.5</v>
      </c>
      <c r="U540" s="12">
        <v>4.3895758714076659E-2</v>
      </c>
      <c r="V540" s="5">
        <f t="shared" si="24"/>
        <v>3187.5326204523822</v>
      </c>
      <c r="W540" s="5">
        <f t="shared" si="25"/>
        <v>64.846785638037346</v>
      </c>
      <c r="X540" s="5">
        <v>12155500</v>
      </c>
      <c r="Y540" s="5">
        <v>15625755.449999999</v>
      </c>
      <c r="Z540" s="5">
        <v>460.42498000000001</v>
      </c>
      <c r="AA540" s="5">
        <v>204997350</v>
      </c>
      <c r="AB540" s="5">
        <v>263521735.84</v>
      </c>
      <c r="AC540" s="5">
        <v>5761.2646299999997</v>
      </c>
      <c r="AD540" s="5">
        <v>44</v>
      </c>
      <c r="AE540" s="5">
        <v>1.72E-3</v>
      </c>
      <c r="AF540" s="5">
        <v>2</v>
      </c>
      <c r="AG540" s="5">
        <v>4.0000000000000003E-5</v>
      </c>
      <c r="AH540" s="5">
        <v>30</v>
      </c>
      <c r="AI540" s="5">
        <v>1</v>
      </c>
      <c r="AJ540" s="5">
        <v>19</v>
      </c>
      <c r="AK540" s="5">
        <v>30</v>
      </c>
      <c r="AL540" s="5">
        <v>2</v>
      </c>
      <c r="AM540" s="5">
        <v>99</v>
      </c>
      <c r="AN540" s="5">
        <f t="shared" si="26"/>
        <v>0</v>
      </c>
    </row>
    <row r="541" spans="1:40">
      <c r="A541" s="15">
        <v>27000</v>
      </c>
      <c r="B541" s="1" t="s">
        <v>27</v>
      </c>
      <c r="C541">
        <v>2007</v>
      </c>
      <c r="D541">
        <v>16562.3</v>
      </c>
      <c r="E541" s="13">
        <v>79627</v>
      </c>
      <c r="F541" s="13"/>
      <c r="G541" s="13"/>
      <c r="H541" s="30">
        <v>9.3000000000000007</v>
      </c>
      <c r="I541" s="9">
        <v>5.8797225879492601</v>
      </c>
      <c r="J541" s="15">
        <v>47.2</v>
      </c>
      <c r="L541" s="7">
        <v>5207203</v>
      </c>
      <c r="M541" s="8">
        <v>120.1</v>
      </c>
      <c r="N541">
        <v>4.5999999999999996</v>
      </c>
      <c r="O541" s="9">
        <v>5.8549999441146356</v>
      </c>
      <c r="P541" s="5">
        <v>41720</v>
      </c>
      <c r="Q541" s="8">
        <v>73.5</v>
      </c>
      <c r="R541" s="5">
        <v>159339</v>
      </c>
      <c r="S541" s="27">
        <v>1487.17711740148</v>
      </c>
      <c r="T541" s="11">
        <v>10062.75</v>
      </c>
      <c r="U541" s="12">
        <v>2.3852495544916544E-2</v>
      </c>
      <c r="V541" s="5">
        <f t="shared" si="24"/>
        <v>3180.651877793126</v>
      </c>
      <c r="W541" s="5">
        <f t="shared" si="25"/>
        <v>65.394941414344387</v>
      </c>
      <c r="X541" s="5">
        <v>5334500</v>
      </c>
      <c r="Y541" s="5">
        <v>6667532.7699999996</v>
      </c>
      <c r="Z541" s="5">
        <v>272.97419000000002</v>
      </c>
      <c r="AA541" s="5">
        <v>229617800</v>
      </c>
      <c r="AB541" s="5">
        <v>286996758.23000002</v>
      </c>
      <c r="AC541" s="5">
        <v>9666.1470300000001</v>
      </c>
      <c r="AD541" s="5">
        <v>58</v>
      </c>
      <c r="AE541" s="5">
        <v>1.7799999999999999E-3</v>
      </c>
      <c r="AF541" s="5">
        <v>10</v>
      </c>
      <c r="AG541" s="5">
        <v>2.5000000000000001E-4</v>
      </c>
      <c r="AH541" s="5">
        <v>15</v>
      </c>
      <c r="AI541" s="5">
        <v>2</v>
      </c>
      <c r="AJ541" s="5">
        <v>2</v>
      </c>
      <c r="AK541" s="5">
        <v>15</v>
      </c>
      <c r="AL541" s="5">
        <v>3</v>
      </c>
      <c r="AM541" s="5">
        <v>99</v>
      </c>
      <c r="AN541" s="5">
        <f t="shared" si="26"/>
        <v>0</v>
      </c>
    </row>
    <row r="542" spans="1:40">
      <c r="A542" s="15">
        <v>27000</v>
      </c>
      <c r="B542" s="1" t="s">
        <v>27</v>
      </c>
      <c r="C542">
        <v>2008</v>
      </c>
      <c r="D542">
        <v>16871.900000000001</v>
      </c>
      <c r="E542" s="13">
        <v>79627</v>
      </c>
      <c r="F542" s="13"/>
      <c r="G542" s="13"/>
      <c r="H542" s="30">
        <v>9.9</v>
      </c>
      <c r="I542" s="9">
        <v>5.675523674329221</v>
      </c>
      <c r="J542" s="15">
        <v>50.9</v>
      </c>
      <c r="L542" s="7">
        <v>5247018</v>
      </c>
      <c r="M542" s="8">
        <v>110.5</v>
      </c>
      <c r="N542">
        <v>5.4</v>
      </c>
      <c r="O542" s="9">
        <v>5.6547818516912853</v>
      </c>
      <c r="P542" s="5">
        <v>43104</v>
      </c>
      <c r="Q542" s="8">
        <v>73.099999999999994</v>
      </c>
      <c r="R542" s="5">
        <v>160475</v>
      </c>
      <c r="S542" s="27">
        <v>903.81045111763399</v>
      </c>
      <c r="T542" s="11">
        <v>9731.5</v>
      </c>
      <c r="U542" s="12">
        <v>3.0064740181158491E-2</v>
      </c>
      <c r="V542" s="5">
        <f t="shared" si="24"/>
        <v>3215.5216543949346</v>
      </c>
      <c r="W542" s="5">
        <f t="shared" si="25"/>
        <v>65.894960252175764</v>
      </c>
      <c r="X542" s="5">
        <v>22545500</v>
      </c>
      <c r="Y542" s="5">
        <v>27137417.300000001</v>
      </c>
      <c r="Z542" s="5">
        <v>1850.4963600000001</v>
      </c>
      <c r="AA542" s="5">
        <v>61759600</v>
      </c>
      <c r="AB542" s="5">
        <v>74338384.189999998</v>
      </c>
      <c r="AC542" s="5">
        <v>2713.9901500000001</v>
      </c>
      <c r="AD542" s="5">
        <v>39</v>
      </c>
      <c r="AE542" s="5">
        <v>6.8000000000000005E-4</v>
      </c>
      <c r="AF542" s="5">
        <v>6</v>
      </c>
      <c r="AG542" s="5">
        <v>1.4999999999999999E-4</v>
      </c>
      <c r="AH542" s="5">
        <v>3</v>
      </c>
      <c r="AI542" s="5">
        <v>2</v>
      </c>
      <c r="AJ542" s="5">
        <v>2</v>
      </c>
      <c r="AK542" s="5">
        <v>3</v>
      </c>
      <c r="AL542" s="5">
        <v>3</v>
      </c>
      <c r="AM542" s="5">
        <v>184</v>
      </c>
      <c r="AN542" s="5">
        <f t="shared" si="26"/>
        <v>0</v>
      </c>
    </row>
    <row r="543" spans="1:40">
      <c r="A543" s="15">
        <v>27000</v>
      </c>
      <c r="B543" s="1" t="s">
        <v>27</v>
      </c>
      <c r="C543">
        <v>2009</v>
      </c>
      <c r="D543">
        <v>17322.599999999999</v>
      </c>
      <c r="E543" s="13">
        <v>79627</v>
      </c>
      <c r="F543" s="13"/>
      <c r="G543" s="13">
        <v>3</v>
      </c>
      <c r="H543" s="30">
        <v>11.1</v>
      </c>
      <c r="I543" s="9">
        <v>5.0425032944625334</v>
      </c>
      <c r="J543" s="15">
        <v>54.4</v>
      </c>
      <c r="L543" s="7">
        <v>5281203</v>
      </c>
      <c r="M543" s="8">
        <v>93.4</v>
      </c>
      <c r="N543">
        <v>7.8</v>
      </c>
      <c r="O543" s="9">
        <v>5.0230592777941103</v>
      </c>
      <c r="P543" s="5">
        <v>41015</v>
      </c>
      <c r="Q543" s="8">
        <v>72.900000000000006</v>
      </c>
      <c r="R543" s="5">
        <v>156568</v>
      </c>
      <c r="S543" s="27">
        <v>767.82124205724904</v>
      </c>
      <c r="T543" s="11">
        <v>10827.75</v>
      </c>
      <c r="U543" s="12">
        <v>-2.5868620696540182E-2</v>
      </c>
      <c r="V543" s="5">
        <f t="shared" si="24"/>
        <v>3280.0481253987018</v>
      </c>
      <c r="W543" s="5">
        <f t="shared" si="25"/>
        <v>66.324274429527676</v>
      </c>
      <c r="X543" s="5">
        <v>1395000</v>
      </c>
      <c r="Y543" s="5">
        <v>1685119.59</v>
      </c>
      <c r="Z543" s="5">
        <v>85.621859999999998</v>
      </c>
      <c r="AA543" s="5">
        <v>6589400</v>
      </c>
      <c r="AB543" s="5">
        <v>7959804.5599999996</v>
      </c>
      <c r="AC543" s="5">
        <v>281.55275999999998</v>
      </c>
      <c r="AD543" s="5">
        <v>3</v>
      </c>
      <c r="AE543" s="5">
        <v>6.0000000000000002E-5</v>
      </c>
      <c r="AF543" s="5">
        <v>10</v>
      </c>
      <c r="AG543" s="5">
        <v>2.7999999999999998E-4</v>
      </c>
      <c r="AH543" s="5">
        <v>27</v>
      </c>
      <c r="AI543" s="5">
        <v>3</v>
      </c>
      <c r="AJ543" s="5">
        <v>1</v>
      </c>
      <c r="AK543" s="5">
        <v>27</v>
      </c>
      <c r="AL543" s="5">
        <v>2</v>
      </c>
      <c r="AM543" s="5">
        <v>117</v>
      </c>
      <c r="AN543" s="5">
        <f t="shared" si="26"/>
        <v>0</v>
      </c>
    </row>
    <row r="544" spans="1:40">
      <c r="A544" s="15">
        <v>27000</v>
      </c>
      <c r="B544" s="1" t="s">
        <v>27</v>
      </c>
      <c r="C544">
        <v>2010</v>
      </c>
      <c r="D544">
        <v>18808.3</v>
      </c>
      <c r="E544" s="17">
        <v>79627</v>
      </c>
      <c r="F544" s="17"/>
      <c r="G544" s="17">
        <v>71</v>
      </c>
      <c r="H544" s="30">
        <v>10.8</v>
      </c>
      <c r="I544" s="9">
        <v>4.7526282276984384</v>
      </c>
      <c r="J544" s="15">
        <v>56</v>
      </c>
      <c r="L544" s="23">
        <v>5310828</v>
      </c>
      <c r="M544" s="8">
        <v>87.6</v>
      </c>
      <c r="N544">
        <v>7.4</v>
      </c>
      <c r="O544" s="9">
        <v>4.7381790336179845</v>
      </c>
      <c r="P544" s="5">
        <v>42606</v>
      </c>
      <c r="Q544" s="8">
        <v>72.599999999999994</v>
      </c>
      <c r="R544" s="5">
        <v>154902</v>
      </c>
      <c r="S544" s="27">
        <v>792.51891075191998</v>
      </c>
      <c r="T544" s="11">
        <v>9745.25</v>
      </c>
      <c r="U544" s="12">
        <v>-5.5459213940025683E-2</v>
      </c>
      <c r="V544" s="5">
        <f t="shared" si="24"/>
        <v>3541.5004967210384</v>
      </c>
      <c r="W544" s="5">
        <f t="shared" si="25"/>
        <v>66.696321599457477</v>
      </c>
      <c r="X544" s="5">
        <v>7999000</v>
      </c>
      <c r="Y544" s="5">
        <v>9506625.3399999999</v>
      </c>
      <c r="Z544" s="5">
        <v>764.81808999999998</v>
      </c>
      <c r="AA544" s="5">
        <v>115533100</v>
      </c>
      <c r="AB544" s="5">
        <v>137308400.69</v>
      </c>
      <c r="AC544" s="5">
        <v>3704.6486500000001</v>
      </c>
      <c r="AD544" s="5">
        <v>51</v>
      </c>
      <c r="AE544" s="5">
        <v>2.6099999999999999E-3</v>
      </c>
      <c r="AF544" s="5">
        <v>5</v>
      </c>
      <c r="AG544" s="5">
        <v>2.0000000000000001E-4</v>
      </c>
      <c r="AH544" s="5">
        <v>11</v>
      </c>
      <c r="AI544" s="5">
        <v>2</v>
      </c>
      <c r="AJ544" s="5">
        <v>1</v>
      </c>
      <c r="AK544" s="5">
        <v>11</v>
      </c>
      <c r="AL544" s="5">
        <v>2</v>
      </c>
      <c r="AM544" s="5">
        <v>294</v>
      </c>
      <c r="AN544" s="5">
        <f t="shared" si="26"/>
        <v>0</v>
      </c>
    </row>
    <row r="545" spans="1:40">
      <c r="A545" s="15">
        <v>27000</v>
      </c>
      <c r="B545" s="1" t="s">
        <v>27</v>
      </c>
      <c r="C545">
        <v>2011</v>
      </c>
      <c r="D545">
        <v>19650.3</v>
      </c>
      <c r="E545" s="13">
        <v>79627</v>
      </c>
      <c r="F545" s="13"/>
      <c r="G545" s="13">
        <v>54</v>
      </c>
      <c r="H545" s="30">
        <v>10</v>
      </c>
      <c r="I545" s="9">
        <v>5.2153020078960619</v>
      </c>
      <c r="J545" s="15">
        <v>55.7</v>
      </c>
      <c r="L545" s="23">
        <v>5346143</v>
      </c>
      <c r="M545" s="8">
        <v>91.8</v>
      </c>
      <c r="N545">
        <v>6.5</v>
      </c>
      <c r="O545" s="9">
        <v>5.1930803029294852</v>
      </c>
      <c r="P545" s="5">
        <v>45349</v>
      </c>
      <c r="Q545" s="8">
        <v>71.3</v>
      </c>
      <c r="R545" s="5">
        <v>156391</v>
      </c>
      <c r="S545" s="27">
        <v>684.94056067277597</v>
      </c>
      <c r="T545" s="11">
        <v>9442.75</v>
      </c>
      <c r="U545" s="12">
        <v>-7.2501091275101875E-3</v>
      </c>
      <c r="V545" s="5">
        <f t="shared" si="24"/>
        <v>3675.6031404322703</v>
      </c>
      <c r="W545" s="5">
        <f t="shared" si="25"/>
        <v>67.139826943122301</v>
      </c>
      <c r="X545" s="5">
        <v>6022000</v>
      </c>
      <c r="Y545" s="5">
        <v>6938006.6699999999</v>
      </c>
      <c r="Z545" s="5">
        <v>602.78270999999995</v>
      </c>
      <c r="AA545" s="5">
        <v>189896099</v>
      </c>
      <c r="AB545" s="5">
        <v>218781203.00999999</v>
      </c>
      <c r="AC545" s="5">
        <v>1520.97973</v>
      </c>
      <c r="AD545" s="5">
        <v>59</v>
      </c>
      <c r="AE545" s="5">
        <v>2.0000000000000001E-4</v>
      </c>
      <c r="AF545" s="5">
        <v>4</v>
      </c>
      <c r="AG545" s="5">
        <v>1.6000000000000001E-4</v>
      </c>
      <c r="AH545" s="5">
        <v>30</v>
      </c>
      <c r="AI545" s="5">
        <v>11</v>
      </c>
      <c r="AJ545" s="5">
        <v>1</v>
      </c>
      <c r="AK545" s="5">
        <v>30</v>
      </c>
      <c r="AL545" s="5">
        <v>2</v>
      </c>
      <c r="AM545" s="5">
        <v>212</v>
      </c>
      <c r="AN545" s="5">
        <f t="shared" si="26"/>
        <v>0</v>
      </c>
    </row>
    <row r="546" spans="1:40">
      <c r="A546" s="15">
        <v>27000</v>
      </c>
      <c r="B546" s="1" t="s">
        <v>27</v>
      </c>
      <c r="C546">
        <v>2012</v>
      </c>
      <c r="D546">
        <v>19836.900000000001</v>
      </c>
      <c r="E546" s="13">
        <v>79627</v>
      </c>
      <c r="F546" s="13"/>
      <c r="G546" s="13">
        <v>76</v>
      </c>
      <c r="H546" s="30">
        <v>10</v>
      </c>
      <c r="I546" s="9">
        <v>5.4331087078868796</v>
      </c>
      <c r="J546" s="15">
        <v>56.2</v>
      </c>
      <c r="L546" s="23">
        <v>5376643</v>
      </c>
      <c r="M546" s="8">
        <v>94.9</v>
      </c>
      <c r="N546">
        <v>5.6</v>
      </c>
      <c r="O546" s="9">
        <v>5.4125628333793907</v>
      </c>
      <c r="P546" s="5">
        <v>47859</v>
      </c>
      <c r="Q546" s="8">
        <v>72</v>
      </c>
      <c r="R546" s="5">
        <v>158455</v>
      </c>
      <c r="S546" s="27">
        <v>1242.46119976824</v>
      </c>
      <c r="T546" s="11">
        <v>9666.25</v>
      </c>
      <c r="U546" s="12">
        <v>-0.14854970594622921</v>
      </c>
      <c r="V546" s="5">
        <f t="shared" si="24"/>
        <v>3689.4582734989103</v>
      </c>
      <c r="W546" s="5">
        <f t="shared" si="25"/>
        <v>67.522862848028936</v>
      </c>
      <c r="X546" s="5">
        <v>2545000</v>
      </c>
      <c r="Y546" s="5">
        <v>2872671.57</v>
      </c>
      <c r="Z546" s="5">
        <v>149.87970000000001</v>
      </c>
      <c r="AA546" s="5">
        <v>58297700</v>
      </c>
      <c r="AB546" s="5">
        <v>65803593.5</v>
      </c>
      <c r="AC546" s="5">
        <v>1914.3723</v>
      </c>
      <c r="AD546" s="5">
        <v>5</v>
      </c>
      <c r="AE546" s="5">
        <v>2.4000000000000001E-4</v>
      </c>
      <c r="AF546" s="5">
        <v>9</v>
      </c>
      <c r="AG546" s="5">
        <v>1.2E-4</v>
      </c>
      <c r="AH546" s="5">
        <v>12</v>
      </c>
      <c r="AI546" s="5">
        <v>4</v>
      </c>
      <c r="AJ546" s="5">
        <v>2</v>
      </c>
      <c r="AK546" s="5">
        <v>12</v>
      </c>
      <c r="AL546" s="5">
        <v>4</v>
      </c>
      <c r="AM546" s="5">
        <v>207</v>
      </c>
      <c r="AN546" s="5">
        <f t="shared" si="26"/>
        <v>0</v>
      </c>
    </row>
    <row r="547" spans="1:40">
      <c r="A547" s="15">
        <v>27000</v>
      </c>
      <c r="B547" s="1" t="s">
        <v>27</v>
      </c>
      <c r="C547">
        <v>2013</v>
      </c>
      <c r="D547">
        <v>22299.8</v>
      </c>
      <c r="E547" s="13">
        <v>79627</v>
      </c>
      <c r="F547" s="13"/>
      <c r="G547" s="13">
        <v>96</v>
      </c>
      <c r="H547" s="30">
        <v>11</v>
      </c>
      <c r="I547" s="9">
        <v>5.5376969460539192</v>
      </c>
      <c r="J547" s="15">
        <v>55.5</v>
      </c>
      <c r="L547" s="23">
        <v>5413479</v>
      </c>
      <c r="M547" s="8">
        <v>100.6</v>
      </c>
      <c r="N547">
        <v>5</v>
      </c>
      <c r="O547" s="9">
        <v>5.5113747665093156</v>
      </c>
      <c r="P547" s="5">
        <v>47943</v>
      </c>
      <c r="Q547" s="8">
        <v>73.400000000000006</v>
      </c>
      <c r="R547" s="5">
        <v>156117</v>
      </c>
      <c r="S547" s="27">
        <v>1393.33391112296</v>
      </c>
      <c r="T547" s="11">
        <v>9539.5</v>
      </c>
      <c r="U547" s="12">
        <v>-0.10432362370550298</v>
      </c>
      <c r="V547" s="5">
        <f t="shared" si="24"/>
        <v>4119.3103362920583</v>
      </c>
      <c r="W547" s="5">
        <f t="shared" si="25"/>
        <v>67.985469752722068</v>
      </c>
      <c r="X547" s="5">
        <v>2040000</v>
      </c>
      <c r="Y547" s="5">
        <v>2269410.83</v>
      </c>
      <c r="Z547" s="5">
        <v>218.73048</v>
      </c>
      <c r="AA547" s="5">
        <v>112588200</v>
      </c>
      <c r="AB547" s="5">
        <v>125249451.51000001</v>
      </c>
      <c r="AC547" s="5">
        <v>8069.3899600000004</v>
      </c>
      <c r="AD547" s="5">
        <v>247</v>
      </c>
      <c r="AE547" s="5">
        <v>5.0000000000000001E-4</v>
      </c>
      <c r="AF547" s="5">
        <v>4</v>
      </c>
      <c r="AG547" s="5">
        <v>4.0000000000000003E-5</v>
      </c>
      <c r="AH547" s="5">
        <v>5</v>
      </c>
      <c r="AI547" s="5">
        <v>1</v>
      </c>
      <c r="AJ547" s="5">
        <v>5</v>
      </c>
      <c r="AK547" s="5">
        <v>4</v>
      </c>
      <c r="AL547" s="5">
        <v>2</v>
      </c>
      <c r="AM547" s="5">
        <v>136</v>
      </c>
      <c r="AN547" s="5">
        <f t="shared" si="26"/>
        <v>0</v>
      </c>
    </row>
    <row r="548" spans="1:40">
      <c r="A548" s="15">
        <v>27000</v>
      </c>
      <c r="B548" s="1" t="s">
        <v>27</v>
      </c>
      <c r="C548">
        <v>2014</v>
      </c>
      <c r="D548">
        <v>21811</v>
      </c>
      <c r="E548" s="13">
        <v>79627</v>
      </c>
      <c r="F548" s="13"/>
      <c r="G548" s="13">
        <v>109</v>
      </c>
      <c r="H548" s="30">
        <v>8.3000000000000007</v>
      </c>
      <c r="I548" s="9">
        <v>5.4494624767318394</v>
      </c>
      <c r="J548" s="15">
        <v>59.4</v>
      </c>
      <c r="L548" s="23">
        <v>5451079</v>
      </c>
      <c r="M548" s="8">
        <v>107.7</v>
      </c>
      <c r="N548">
        <v>4.2</v>
      </c>
      <c r="O548" s="9">
        <v>5.4155071158774062</v>
      </c>
      <c r="P548" s="5">
        <v>50258</v>
      </c>
      <c r="Q548" s="8">
        <v>71.400000000000006</v>
      </c>
      <c r="R548" s="5">
        <v>158030</v>
      </c>
      <c r="S548" s="27">
        <v>1403.4987846276899</v>
      </c>
      <c r="T548" s="11">
        <v>9689.25</v>
      </c>
      <c r="U548" s="5">
        <v>-6.3296075489791187E-2</v>
      </c>
      <c r="V548" s="5">
        <f t="shared" si="24"/>
        <v>4001.2261792573545</v>
      </c>
      <c r="W548" s="5">
        <f t="shared" si="25"/>
        <v>68.457671392869258</v>
      </c>
      <c r="X548" s="5">
        <v>538000</v>
      </c>
      <c r="Y548" s="5">
        <v>588947.63</v>
      </c>
      <c r="Z548" s="5">
        <v>61.212940000000003</v>
      </c>
      <c r="AA548" s="5">
        <v>47553299</v>
      </c>
      <c r="AB548" s="5">
        <v>52056512.490000002</v>
      </c>
      <c r="AC548" s="5">
        <v>1590.6150600000001</v>
      </c>
      <c r="AD548" s="5">
        <v>7</v>
      </c>
      <c r="AE548" s="5">
        <v>2.1000000000000001E-4</v>
      </c>
      <c r="AF548" s="5">
        <v>7</v>
      </c>
      <c r="AG548" s="5">
        <v>9.0000000000000006E-5</v>
      </c>
      <c r="AH548" s="5">
        <v>25</v>
      </c>
      <c r="AI548" s="5">
        <v>3</v>
      </c>
      <c r="AJ548" s="5">
        <v>1</v>
      </c>
      <c r="AK548" s="5">
        <v>25</v>
      </c>
      <c r="AL548" s="5">
        <v>25</v>
      </c>
      <c r="AM548" s="5">
        <v>137</v>
      </c>
      <c r="AN548" s="5">
        <f t="shared" si="26"/>
        <v>0</v>
      </c>
    </row>
    <row r="549" spans="1:40">
      <c r="A549" s="15">
        <v>27000</v>
      </c>
      <c r="B549" s="1" t="s">
        <v>27</v>
      </c>
      <c r="C549">
        <v>2015</v>
      </c>
      <c r="D549">
        <v>22760.1</v>
      </c>
      <c r="E549" s="13">
        <v>79627</v>
      </c>
      <c r="F549" s="13"/>
      <c r="G549" s="13">
        <v>29</v>
      </c>
      <c r="H549" s="30">
        <v>7.8</v>
      </c>
      <c r="I549" s="9">
        <v>5.5113111774751244</v>
      </c>
      <c r="J549" s="15">
        <v>60.6</v>
      </c>
      <c r="L549" s="23">
        <v>5482032</v>
      </c>
      <c r="M549" s="8">
        <v>115.2</v>
      </c>
      <c r="N549">
        <v>3.7</v>
      </c>
      <c r="O549" s="9">
        <v>5.4696500627355391</v>
      </c>
      <c r="P549" s="5">
        <v>52355</v>
      </c>
      <c r="Q549" s="8">
        <v>70.099999999999994</v>
      </c>
      <c r="R549" s="5">
        <v>153856</v>
      </c>
      <c r="S549" s="27">
        <v>1687.7787841643501</v>
      </c>
      <c r="T549" s="11">
        <v>9688.25</v>
      </c>
      <c r="U549" s="12">
        <v>-5.8249225494461931E-2</v>
      </c>
      <c r="V549" s="5">
        <f t="shared" si="24"/>
        <v>4151.7634337048739</v>
      </c>
      <c r="W549" s="5">
        <f t="shared" si="25"/>
        <v>68.846396322855313</v>
      </c>
      <c r="X549" s="5">
        <v>211000</v>
      </c>
      <c r="Y549" s="5">
        <v>230707.48</v>
      </c>
      <c r="Z549" s="5">
        <v>14.14259</v>
      </c>
      <c r="AA549" s="5">
        <v>5607999</v>
      </c>
      <c r="AB549" s="5">
        <v>6131788.3200000003</v>
      </c>
      <c r="AC549" s="5">
        <v>201.80792</v>
      </c>
      <c r="AD549" s="5">
        <v>6</v>
      </c>
      <c r="AE549" s="5">
        <v>1.2999999999999999E-4</v>
      </c>
      <c r="AF549" s="5">
        <v>1</v>
      </c>
      <c r="AG549" s="5">
        <v>0</v>
      </c>
      <c r="AH549" s="5">
        <v>2</v>
      </c>
      <c r="AI549" s="5">
        <v>1</v>
      </c>
      <c r="AJ549" s="5">
        <v>2</v>
      </c>
      <c r="AK549" s="5">
        <v>2</v>
      </c>
      <c r="AL549" s="5">
        <v>1</v>
      </c>
      <c r="AM549" s="5">
        <v>71</v>
      </c>
      <c r="AN549" s="5">
        <f t="shared" si="26"/>
        <v>0</v>
      </c>
    </row>
    <row r="550" spans="1:40">
      <c r="A550" s="15">
        <v>27000</v>
      </c>
      <c r="B550" s="1" t="s">
        <v>27</v>
      </c>
      <c r="C550">
        <v>2016</v>
      </c>
      <c r="D550">
        <v>23983.1</v>
      </c>
      <c r="E550" s="13">
        <v>79627</v>
      </c>
      <c r="F550" s="13"/>
      <c r="G550" s="13">
        <v>48</v>
      </c>
      <c r="H550" s="30">
        <v>8.6999999999999993</v>
      </c>
      <c r="I550" s="9">
        <v>5.3476674874438261</v>
      </c>
      <c r="J550" s="15">
        <v>65.2</v>
      </c>
      <c r="L550" s="23">
        <v>5522744</v>
      </c>
      <c r="M550" s="8">
        <v>116.2</v>
      </c>
      <c r="N550">
        <v>3.9</v>
      </c>
      <c r="O550" s="9">
        <v>5.2972197949434863</v>
      </c>
      <c r="P550" s="5">
        <v>53083</v>
      </c>
      <c r="Q550" s="8">
        <v>72.400000000000006</v>
      </c>
      <c r="R550" s="5">
        <v>154259</v>
      </c>
      <c r="S550" s="27">
        <v>1962.7530755458599</v>
      </c>
      <c r="T550" s="11">
        <v>9871</v>
      </c>
      <c r="U550" s="12">
        <v>-3.5855135737197896E-2</v>
      </c>
      <c r="V550" s="5">
        <f t="shared" si="24"/>
        <v>4342.6057771281803</v>
      </c>
      <c r="W550" s="5">
        <f t="shared" si="25"/>
        <v>69.357680183857241</v>
      </c>
      <c r="X550" s="5">
        <v>1989000</v>
      </c>
      <c r="Y550" s="5">
        <v>2109307.42</v>
      </c>
      <c r="Z550" s="5">
        <v>153.92561000000001</v>
      </c>
      <c r="AA550" s="5">
        <v>16965300</v>
      </c>
      <c r="AB550" s="5">
        <v>17991469.859999999</v>
      </c>
      <c r="AC550" s="5">
        <v>669.52864999999997</v>
      </c>
      <c r="AD550" s="5">
        <v>14</v>
      </c>
      <c r="AE550" s="5">
        <v>7.6999999999999996E-4</v>
      </c>
      <c r="AF550" s="5">
        <v>9</v>
      </c>
      <c r="AG550" s="5">
        <v>4.8999999999999998E-4</v>
      </c>
      <c r="AH550" s="5">
        <v>2</v>
      </c>
      <c r="AI550" s="5">
        <v>1</v>
      </c>
      <c r="AJ550" s="5">
        <v>1</v>
      </c>
      <c r="AK550" s="5">
        <v>2</v>
      </c>
      <c r="AL550" s="5">
        <v>2</v>
      </c>
      <c r="AM550" s="5">
        <v>182</v>
      </c>
      <c r="AN550" s="5">
        <f t="shared" si="26"/>
        <v>0</v>
      </c>
    </row>
    <row r="551" spans="1:40">
      <c r="A551" s="15">
        <v>27000</v>
      </c>
      <c r="B551" s="1" t="s">
        <v>27</v>
      </c>
      <c r="C551">
        <v>2017</v>
      </c>
      <c r="D551">
        <v>24482.799999999999</v>
      </c>
      <c r="E551" s="13">
        <v>79627</v>
      </c>
      <c r="F551" s="13"/>
      <c r="G551" s="13">
        <v>58</v>
      </c>
      <c r="H551" s="30">
        <v>9.1999999999999993</v>
      </c>
      <c r="I551" s="9">
        <v>5.4976024430520161</v>
      </c>
      <c r="J551" s="15">
        <v>68.3</v>
      </c>
      <c r="L551" s="23">
        <v>5566230</v>
      </c>
      <c r="M551" s="8">
        <v>119.8</v>
      </c>
      <c r="N551">
        <v>3.4</v>
      </c>
      <c r="O551" s="9">
        <v>5.3972816959672194</v>
      </c>
      <c r="P551" s="5">
        <v>54960</v>
      </c>
      <c r="Q551" s="8">
        <v>72.7</v>
      </c>
      <c r="R551" s="5">
        <v>160983</v>
      </c>
      <c r="S551" s="27">
        <v>2017.9353255660801</v>
      </c>
      <c r="T551" s="11">
        <v>10719</v>
      </c>
      <c r="U551" s="5"/>
      <c r="V551" s="5">
        <f t="shared" si="24"/>
        <v>4398.4528127655522</v>
      </c>
      <c r="W551" s="5">
        <f t="shared" si="25"/>
        <v>69.903801474374276</v>
      </c>
      <c r="X551" s="5">
        <v>4401000</v>
      </c>
      <c r="Y551" s="5">
        <v>4572526.1399999997</v>
      </c>
      <c r="Z551" s="5">
        <v>271.99045000000001</v>
      </c>
      <c r="AA551" s="5">
        <v>19216000</v>
      </c>
      <c r="AB551" s="5">
        <v>19964931.219999999</v>
      </c>
      <c r="AC551" s="5">
        <v>933.64053000000001</v>
      </c>
      <c r="AD551" s="5">
        <v>7</v>
      </c>
      <c r="AE551" s="5">
        <v>1.1E-4</v>
      </c>
      <c r="AF551" s="5">
        <v>5</v>
      </c>
      <c r="AG551" s="5">
        <v>3.0000000000000001E-5</v>
      </c>
      <c r="AH551" s="5">
        <v>3</v>
      </c>
      <c r="AI551" s="5">
        <v>2</v>
      </c>
      <c r="AJ551" s="5">
        <v>3</v>
      </c>
      <c r="AK551" s="5">
        <v>2</v>
      </c>
      <c r="AL551" s="5">
        <v>1</v>
      </c>
      <c r="AM551" s="5">
        <v>123</v>
      </c>
      <c r="AN551" s="5">
        <f t="shared" si="26"/>
        <v>0</v>
      </c>
    </row>
    <row r="552" spans="1:40">
      <c r="A552" s="15">
        <v>27000</v>
      </c>
      <c r="B552" s="1" t="s">
        <v>27</v>
      </c>
      <c r="C552">
        <v>2018</v>
      </c>
      <c r="D552">
        <v>25885.7</v>
      </c>
      <c r="E552" s="13">
        <v>79627</v>
      </c>
      <c r="F552" s="13"/>
      <c r="G552" s="13">
        <v>54</v>
      </c>
      <c r="H552" s="30">
        <v>7.9</v>
      </c>
      <c r="I552" s="9">
        <v>5.4381407090146956</v>
      </c>
      <c r="J552" s="15">
        <v>72.099999999999994</v>
      </c>
      <c r="L552" s="23">
        <v>5606249</v>
      </c>
      <c r="M552" s="8">
        <v>121.9</v>
      </c>
      <c r="N552">
        <v>2.9</v>
      </c>
      <c r="O552" s="5"/>
      <c r="P552" s="5">
        <v>57371</v>
      </c>
      <c r="Q552" s="8">
        <v>69.8</v>
      </c>
      <c r="R552" s="5">
        <v>168785</v>
      </c>
      <c r="S552" s="27">
        <v>2193.8192395180099</v>
      </c>
      <c r="T552" s="11">
        <v>11637.25</v>
      </c>
      <c r="U552" s="5"/>
      <c r="V552" s="5">
        <f t="shared" si="24"/>
        <v>4617.2940231516659</v>
      </c>
      <c r="W552" s="5">
        <f t="shared" si="25"/>
        <v>70.406382257274544</v>
      </c>
      <c r="X552" s="5">
        <v>1566000</v>
      </c>
      <c r="Y552" s="5">
        <v>1616187.18</v>
      </c>
      <c r="Z552" s="5">
        <v>58.025959999999998</v>
      </c>
      <c r="AA552" s="5">
        <v>44738000</v>
      </c>
      <c r="AB552" s="5">
        <v>46171764.170000002</v>
      </c>
      <c r="AC552" s="5">
        <v>1377.9522899999999</v>
      </c>
      <c r="AD552" s="5">
        <v>8</v>
      </c>
      <c r="AE552" s="5">
        <v>2.7999999999999998E-4</v>
      </c>
      <c r="AF552" s="5">
        <v>2</v>
      </c>
      <c r="AG552" s="5">
        <v>6.9999999999999994E-5</v>
      </c>
      <c r="AH552" s="5">
        <v>22</v>
      </c>
      <c r="AI552" s="5">
        <v>3</v>
      </c>
      <c r="AJ552" s="5">
        <v>1</v>
      </c>
      <c r="AK552" s="5">
        <v>22</v>
      </c>
      <c r="AL552" s="5">
        <v>2</v>
      </c>
      <c r="AM552" s="5">
        <v>133</v>
      </c>
      <c r="AN552" s="5">
        <f t="shared" si="26"/>
        <v>0</v>
      </c>
    </row>
    <row r="553" spans="1:40">
      <c r="A553" s="15">
        <v>27000</v>
      </c>
      <c r="B553" s="1" t="s">
        <v>27</v>
      </c>
      <c r="C553">
        <v>2019</v>
      </c>
      <c r="D553">
        <v>27141.200000000001</v>
      </c>
      <c r="E553" s="13">
        <v>79627</v>
      </c>
      <c r="F553" s="39"/>
      <c r="G553" s="13">
        <v>39</v>
      </c>
      <c r="H553" s="30">
        <v>5.7</v>
      </c>
      <c r="I553" s="13"/>
      <c r="J553" s="15">
        <v>73.2</v>
      </c>
      <c r="L553" s="23">
        <v>5639632</v>
      </c>
      <c r="M553" s="8">
        <v>127.1</v>
      </c>
      <c r="N553">
        <v>3.2</v>
      </c>
      <c r="O553" s="5"/>
      <c r="P553" s="5">
        <v>58834</v>
      </c>
      <c r="Q553" s="8">
        <v>71.400000000000006</v>
      </c>
      <c r="R553" s="5">
        <v>171592</v>
      </c>
      <c r="S553" s="27">
        <v>2486.3710107638599</v>
      </c>
      <c r="T553" s="11">
        <v>11323.25</v>
      </c>
      <c r="U553" s="5"/>
      <c r="V553" s="5">
        <f t="shared" si="24"/>
        <v>4812.583516087574</v>
      </c>
      <c r="W553" s="5">
        <f t="shared" si="25"/>
        <v>70.825624474110541</v>
      </c>
      <c r="X553" s="5">
        <v>162192000</v>
      </c>
      <c r="Y553" s="5">
        <v>162192000</v>
      </c>
      <c r="Z553" s="5">
        <v>14964.326800000001</v>
      </c>
      <c r="AA553" s="5">
        <v>23822000</v>
      </c>
      <c r="AB553" s="5">
        <v>23822000</v>
      </c>
      <c r="AC553" s="5">
        <v>1543.7976100000001</v>
      </c>
      <c r="AD553" s="5">
        <v>0</v>
      </c>
      <c r="AE553" s="5">
        <v>0</v>
      </c>
      <c r="AF553" s="5">
        <v>3</v>
      </c>
      <c r="AG553" s="5">
        <v>8.0000000000000007E-5</v>
      </c>
      <c r="AH553" s="5">
        <v>30</v>
      </c>
      <c r="AI553" s="5">
        <v>3</v>
      </c>
      <c r="AJ553" s="5">
        <v>0</v>
      </c>
      <c r="AK553" s="5">
        <v>30</v>
      </c>
      <c r="AL553" s="5">
        <v>30</v>
      </c>
      <c r="AM553" s="5">
        <v>222</v>
      </c>
      <c r="AN553" s="5">
        <f t="shared" si="26"/>
        <v>0</v>
      </c>
    </row>
    <row r="554" spans="1:40">
      <c r="A554" s="15">
        <v>28000</v>
      </c>
      <c r="B554" s="1" t="s">
        <v>28</v>
      </c>
      <c r="C554">
        <v>1997</v>
      </c>
      <c r="D554">
        <v>4701.1000000000004</v>
      </c>
      <c r="E554" s="13">
        <v>46923</v>
      </c>
      <c r="F554" s="39">
        <v>32.940480000000001</v>
      </c>
      <c r="G554" s="13"/>
      <c r="H554" s="30">
        <v>16.7</v>
      </c>
      <c r="I554" s="9">
        <v>5.5565268903849132</v>
      </c>
      <c r="J554" s="15">
        <v>12.6</v>
      </c>
      <c r="K554">
        <v>7</v>
      </c>
      <c r="L554" s="33">
        <v>2777004</v>
      </c>
      <c r="M554" s="8">
        <v>50.6</v>
      </c>
      <c r="N554">
        <v>5.7</v>
      </c>
      <c r="O554" s="9">
        <v>5.554836575957804</v>
      </c>
      <c r="P554" s="5">
        <v>19221</v>
      </c>
      <c r="Q554" s="8">
        <v>73.7</v>
      </c>
      <c r="R554" s="5">
        <v>58686</v>
      </c>
      <c r="S554" s="27">
        <v>860.60323675584596</v>
      </c>
      <c r="T554" s="5"/>
      <c r="U554" s="5"/>
      <c r="V554" s="5">
        <f t="shared" si="24"/>
        <v>1692.8675651889591</v>
      </c>
      <c r="W554" s="5">
        <f t="shared" si="25"/>
        <v>59.182149478933574</v>
      </c>
      <c r="X554" s="5">
        <v>35000</v>
      </c>
      <c r="Y554" s="5">
        <v>56513.440000000002</v>
      </c>
      <c r="Z554" s="5">
        <v>4.0515699999999999</v>
      </c>
      <c r="AA554" s="5">
        <v>40873409.979999997</v>
      </c>
      <c r="AB554" s="5">
        <v>65997055.380000003</v>
      </c>
      <c r="AC554" s="5">
        <v>3767.9864600000001</v>
      </c>
      <c r="AD554" s="5">
        <v>38</v>
      </c>
      <c r="AE554" s="5">
        <v>1.5100000000000001E-3</v>
      </c>
      <c r="AF554" s="5">
        <v>2</v>
      </c>
      <c r="AG554" s="5">
        <v>1.1E-4</v>
      </c>
      <c r="AH554" s="5">
        <v>18</v>
      </c>
      <c r="AI554" s="5">
        <v>1</v>
      </c>
      <c r="AJ554" s="5">
        <v>1</v>
      </c>
      <c r="AK554" s="5">
        <v>18</v>
      </c>
      <c r="AL554" s="5">
        <v>1</v>
      </c>
      <c r="AM554" s="5">
        <v>464</v>
      </c>
      <c r="AN554" s="5">
        <f t="shared" si="26"/>
        <v>0</v>
      </c>
    </row>
    <row r="555" spans="1:40">
      <c r="A555" s="15">
        <v>28000</v>
      </c>
      <c r="B555" s="1" t="s">
        <v>28</v>
      </c>
      <c r="C555">
        <v>1998</v>
      </c>
      <c r="D555">
        <v>5356.1</v>
      </c>
      <c r="E555" s="13">
        <v>46923</v>
      </c>
      <c r="F555" s="39">
        <v>35.894660000000002</v>
      </c>
      <c r="G555" s="13"/>
      <c r="H555" s="30">
        <v>17.600000000000001</v>
      </c>
      <c r="I555" s="9">
        <v>5.6857214103635689</v>
      </c>
      <c r="J555" s="15">
        <v>13.2</v>
      </c>
      <c r="L555" s="33">
        <v>2804834</v>
      </c>
      <c r="M555" s="8">
        <v>54.3</v>
      </c>
      <c r="N555">
        <v>5.3</v>
      </c>
      <c r="O555" s="9">
        <v>5.697893237444327</v>
      </c>
      <c r="P555" s="5">
        <v>20180</v>
      </c>
      <c r="Q555" s="8">
        <v>75.099999999999994</v>
      </c>
      <c r="R555" s="5">
        <v>59006</v>
      </c>
      <c r="S555" s="27">
        <v>1074.9709445804899</v>
      </c>
      <c r="T555" s="5"/>
      <c r="U555" s="5"/>
      <c r="V555" s="5">
        <f t="shared" si="24"/>
        <v>1909.5960759175052</v>
      </c>
      <c r="W555" s="5">
        <f t="shared" si="25"/>
        <v>59.775248811883301</v>
      </c>
      <c r="X555" s="5">
        <v>307000</v>
      </c>
      <c r="Y555" s="5">
        <v>488100.77</v>
      </c>
      <c r="Z555" s="5">
        <v>48.075670000000002</v>
      </c>
      <c r="AA555" s="5">
        <v>709962400.02999997</v>
      </c>
      <c r="AB555" s="5">
        <v>1128772623</v>
      </c>
      <c r="AC555" s="5">
        <v>25012.14157</v>
      </c>
      <c r="AD555" s="5">
        <v>50</v>
      </c>
      <c r="AE555" s="5">
        <v>7.3999999999999999E-4</v>
      </c>
      <c r="AF555" s="5">
        <v>4</v>
      </c>
      <c r="AG555" s="5">
        <v>9.0000000000000006E-5</v>
      </c>
      <c r="AH555" s="5">
        <v>5</v>
      </c>
      <c r="AI555" s="5">
        <v>1</v>
      </c>
      <c r="AJ555" s="5">
        <v>1</v>
      </c>
      <c r="AK555" s="5">
        <v>5</v>
      </c>
      <c r="AL555" s="5">
        <v>1</v>
      </c>
      <c r="AM555" s="5">
        <v>516</v>
      </c>
      <c r="AN555" s="5">
        <f t="shared" si="26"/>
        <v>0</v>
      </c>
    </row>
    <row r="556" spans="1:40">
      <c r="A556" s="15">
        <v>28000</v>
      </c>
      <c r="B556" s="1" t="s">
        <v>28</v>
      </c>
      <c r="C556">
        <v>1999</v>
      </c>
      <c r="D556">
        <v>5517.2</v>
      </c>
      <c r="E556" s="13">
        <v>46923</v>
      </c>
      <c r="F556" s="39">
        <v>41.174079999999996</v>
      </c>
      <c r="G556" s="13"/>
      <c r="H556" s="30">
        <v>16.2</v>
      </c>
      <c r="I556" s="9">
        <v>5.5379799747030285</v>
      </c>
      <c r="J556" s="15">
        <v>14.3</v>
      </c>
      <c r="L556" s="33">
        <v>2828408</v>
      </c>
      <c r="M556" s="8">
        <v>55.2</v>
      </c>
      <c r="N556">
        <v>5.0999999999999996</v>
      </c>
      <c r="O556" s="9">
        <v>5.5565132161625117</v>
      </c>
      <c r="P556" s="5">
        <v>20684</v>
      </c>
      <c r="Q556" s="8">
        <v>74.900000000000006</v>
      </c>
      <c r="R556" s="5">
        <v>59899</v>
      </c>
      <c r="S556" s="27">
        <v>975.60341659941105</v>
      </c>
      <c r="T556" s="5"/>
      <c r="U556" s="5"/>
      <c r="V556" s="5">
        <f t="shared" si="24"/>
        <v>1950.637956051602</v>
      </c>
      <c r="W556" s="5">
        <f t="shared" si="25"/>
        <v>60.277646356797305</v>
      </c>
      <c r="X556" s="5">
        <v>0</v>
      </c>
      <c r="Y556" s="5">
        <v>0</v>
      </c>
      <c r="Z556" s="5">
        <v>0</v>
      </c>
      <c r="AA556" s="5">
        <v>15333490</v>
      </c>
      <c r="AB556" s="5">
        <v>23851997.149999999</v>
      </c>
      <c r="AC556" s="5">
        <v>873.04804000000001</v>
      </c>
      <c r="AD556" s="5">
        <v>52</v>
      </c>
      <c r="AE556" s="5">
        <v>1.2999999999999999E-3</v>
      </c>
      <c r="AF556" s="5">
        <v>4</v>
      </c>
      <c r="AG556" s="5">
        <v>9.0000000000000006E-5</v>
      </c>
      <c r="AH556" s="5">
        <v>2</v>
      </c>
      <c r="AI556" s="5">
        <v>2</v>
      </c>
      <c r="AJ556" s="5">
        <v>1</v>
      </c>
      <c r="AK556" s="5">
        <v>2</v>
      </c>
      <c r="AL556" s="5">
        <v>0</v>
      </c>
      <c r="AM556" s="5">
        <v>394</v>
      </c>
      <c r="AN556" s="5">
        <f t="shared" si="26"/>
        <v>0</v>
      </c>
    </row>
    <row r="557" spans="1:40">
      <c r="A557" s="15">
        <v>28000</v>
      </c>
      <c r="B557" s="1" t="s">
        <v>28</v>
      </c>
      <c r="C557">
        <v>2000</v>
      </c>
      <c r="D557">
        <v>5746.4</v>
      </c>
      <c r="E557" s="13">
        <v>46923</v>
      </c>
      <c r="F557" s="39">
        <v>33.798180000000002</v>
      </c>
      <c r="G557" s="13"/>
      <c r="H557" s="30">
        <v>14.9</v>
      </c>
      <c r="I557" s="9">
        <v>5.5902022054113116</v>
      </c>
      <c r="J557" s="15">
        <v>15.4</v>
      </c>
      <c r="L557" s="7">
        <v>2844754</v>
      </c>
      <c r="M557" s="8">
        <v>54.5</v>
      </c>
      <c r="N557">
        <v>5.4</v>
      </c>
      <c r="O557" s="9">
        <v>5.6112309261188829</v>
      </c>
      <c r="P557" s="5">
        <v>21640</v>
      </c>
      <c r="Q557" s="8">
        <v>75.2</v>
      </c>
      <c r="R557" s="5">
        <v>60295</v>
      </c>
      <c r="S557" s="27">
        <v>1009.87652897846</v>
      </c>
      <c r="T557" s="5"/>
      <c r="U557" s="12">
        <v>-6.826605857905188E-2</v>
      </c>
      <c r="V557" s="5">
        <f t="shared" si="24"/>
        <v>2019.9989173053275</v>
      </c>
      <c r="W557" s="5">
        <f t="shared" si="25"/>
        <v>60.62600430492509</v>
      </c>
      <c r="X557" s="5">
        <v>0</v>
      </c>
      <c r="Y557" s="5">
        <v>0</v>
      </c>
      <c r="Z557" s="5">
        <v>0</v>
      </c>
      <c r="AA557" s="5">
        <v>11120060</v>
      </c>
      <c r="AB557" s="5">
        <v>16735268.449999999</v>
      </c>
      <c r="AC557" s="5">
        <v>562.50239999999997</v>
      </c>
      <c r="AD557" s="5">
        <v>34</v>
      </c>
      <c r="AE557" s="5">
        <v>6.9999999999999999E-4</v>
      </c>
      <c r="AF557" s="5">
        <v>22</v>
      </c>
      <c r="AG557" s="5">
        <v>5.4000000000000001E-4</v>
      </c>
      <c r="AH557" s="5">
        <v>4</v>
      </c>
      <c r="AI557" s="5">
        <v>1</v>
      </c>
      <c r="AJ557" s="5">
        <v>1</v>
      </c>
      <c r="AK557" s="5">
        <v>4</v>
      </c>
      <c r="AL557" s="5">
        <v>0</v>
      </c>
      <c r="AM557" s="5">
        <v>728</v>
      </c>
      <c r="AN557" s="5">
        <f t="shared" si="26"/>
        <v>1</v>
      </c>
    </row>
    <row r="558" spans="1:40">
      <c r="A558" s="15">
        <v>28000</v>
      </c>
      <c r="B558" s="1" t="s">
        <v>28</v>
      </c>
      <c r="C558">
        <v>2001</v>
      </c>
      <c r="D558">
        <v>5811.3</v>
      </c>
      <c r="E558" s="13">
        <v>46923</v>
      </c>
      <c r="F558" s="39">
        <v>28.338450000000002</v>
      </c>
      <c r="G558" s="13"/>
      <c r="H558" s="30">
        <v>19.3</v>
      </c>
      <c r="I558" s="9">
        <v>5.5542481212794828</v>
      </c>
      <c r="J558" s="15">
        <v>16.399999999999999</v>
      </c>
      <c r="L558" s="7">
        <v>2852994</v>
      </c>
      <c r="M558" s="8">
        <v>51.9</v>
      </c>
      <c r="N558">
        <v>5.5</v>
      </c>
      <c r="O558" s="9">
        <v>5.5811253784234403</v>
      </c>
      <c r="P558" s="5">
        <v>22781</v>
      </c>
      <c r="Q558" s="8">
        <v>74.5</v>
      </c>
      <c r="R558" s="5">
        <v>59569</v>
      </c>
      <c r="S558" s="27">
        <v>844.86721100890895</v>
      </c>
      <c r="T558" s="5"/>
      <c r="U558" s="12">
        <v>-5.9180583389115818E-2</v>
      </c>
      <c r="V558" s="5">
        <f t="shared" si="24"/>
        <v>2036.9128010784459</v>
      </c>
      <c r="W558" s="5">
        <f t="shared" si="25"/>
        <v>60.801611150182211</v>
      </c>
      <c r="X558" s="5">
        <v>3000</v>
      </c>
      <c r="Y558" s="5">
        <v>4389.97</v>
      </c>
      <c r="Z558" s="5">
        <v>7.1199999999999999E-2</v>
      </c>
      <c r="AA558" s="5">
        <v>126280900</v>
      </c>
      <c r="AB558" s="5">
        <v>184789729.03999999</v>
      </c>
      <c r="AC558" s="5">
        <v>5947.4397499999995</v>
      </c>
      <c r="AD558" s="5">
        <v>228</v>
      </c>
      <c r="AE558" s="5">
        <v>7.9000000000000008E-3</v>
      </c>
      <c r="AF558" s="5">
        <v>17</v>
      </c>
      <c r="AG558" s="5">
        <v>6.4000000000000005E-4</v>
      </c>
      <c r="AH558" s="5">
        <v>4</v>
      </c>
      <c r="AI558" s="5">
        <v>3</v>
      </c>
      <c r="AJ558" s="5">
        <v>1</v>
      </c>
      <c r="AK558" s="5">
        <v>4</v>
      </c>
      <c r="AL558" s="5">
        <v>1</v>
      </c>
      <c r="AM558" s="5">
        <v>747</v>
      </c>
      <c r="AN558" s="5">
        <f t="shared" si="26"/>
        <v>0</v>
      </c>
    </row>
    <row r="559" spans="1:40">
      <c r="A559" s="15">
        <v>28000</v>
      </c>
      <c r="B559" s="1" t="s">
        <v>28</v>
      </c>
      <c r="C559">
        <v>2002</v>
      </c>
      <c r="D559">
        <v>5881.3</v>
      </c>
      <c r="E559" s="13">
        <v>46923</v>
      </c>
      <c r="F559" s="39">
        <v>47.415790000000001</v>
      </c>
      <c r="G559" s="13"/>
      <c r="H559" s="30">
        <v>18.399999999999999</v>
      </c>
      <c r="I559" s="9">
        <v>5.4875107572402051</v>
      </c>
      <c r="J559" s="15">
        <v>17.3</v>
      </c>
      <c r="L559" s="7">
        <v>2858681</v>
      </c>
      <c r="M559" s="8">
        <v>53.9</v>
      </c>
      <c r="N559">
        <v>6.6</v>
      </c>
      <c r="O559" s="9">
        <v>5.5160109155136325</v>
      </c>
      <c r="P559" s="5">
        <v>23136</v>
      </c>
      <c r="Q559" s="8">
        <v>74.900000000000006</v>
      </c>
      <c r="R559" s="5">
        <v>60277</v>
      </c>
      <c r="S559" s="27">
        <v>884.35971904779296</v>
      </c>
      <c r="T559" s="5"/>
      <c r="U559" s="12">
        <v>-9.0493575056361505E-2</v>
      </c>
      <c r="V559" s="5">
        <f t="shared" si="24"/>
        <v>2057.3474270126676</v>
      </c>
      <c r="W559" s="5">
        <f t="shared" si="25"/>
        <v>60.922809709524117</v>
      </c>
      <c r="X559" s="5">
        <v>0</v>
      </c>
      <c r="Y559" s="5">
        <v>0</v>
      </c>
      <c r="Z559" s="5">
        <v>0</v>
      </c>
      <c r="AA559" s="5">
        <v>118341950</v>
      </c>
      <c r="AB559" s="5">
        <v>170477191.38999999</v>
      </c>
      <c r="AC559" s="5">
        <v>3396.5745000000002</v>
      </c>
      <c r="AD559" s="5">
        <v>56</v>
      </c>
      <c r="AE559" s="5">
        <v>9.3999999999999997E-4</v>
      </c>
      <c r="AF559" s="5">
        <v>7</v>
      </c>
      <c r="AG559" s="5">
        <v>1.9000000000000001E-4</v>
      </c>
      <c r="AH559" s="5">
        <v>6</v>
      </c>
      <c r="AI559" s="5">
        <v>3</v>
      </c>
      <c r="AJ559" s="5">
        <v>1</v>
      </c>
      <c r="AK559" s="5">
        <v>6</v>
      </c>
      <c r="AL559" s="5">
        <v>0</v>
      </c>
      <c r="AM559" s="5">
        <v>620</v>
      </c>
      <c r="AN559" s="5">
        <f t="shared" si="26"/>
        <v>0</v>
      </c>
    </row>
    <row r="560" spans="1:40">
      <c r="A560" s="15">
        <v>28000</v>
      </c>
      <c r="B560" s="1" t="s">
        <v>28</v>
      </c>
      <c r="C560">
        <v>2003</v>
      </c>
      <c r="D560">
        <v>6140.3</v>
      </c>
      <c r="E560" s="13">
        <v>46923</v>
      </c>
      <c r="F560" s="39">
        <v>31.64884</v>
      </c>
      <c r="G560" s="13"/>
      <c r="H560" s="30">
        <v>16</v>
      </c>
      <c r="I560" s="9">
        <v>5.5723738567601417</v>
      </c>
      <c r="J560" s="15">
        <v>18.600000000000001</v>
      </c>
      <c r="L560" s="7">
        <v>2868312</v>
      </c>
      <c r="M560" s="8">
        <v>50.6</v>
      </c>
      <c r="N560">
        <v>6.3</v>
      </c>
      <c r="O560" s="9">
        <v>5.5946768425423015</v>
      </c>
      <c r="P560" s="5">
        <v>23989</v>
      </c>
      <c r="Q560" s="8">
        <v>73.400000000000006</v>
      </c>
      <c r="R560" s="5">
        <v>60976</v>
      </c>
      <c r="S560" s="27">
        <v>1013.82024159407</v>
      </c>
      <c r="T560" s="5"/>
      <c r="U560" s="12">
        <v>-0.11924691266590257</v>
      </c>
      <c r="V560" s="5">
        <f t="shared" si="24"/>
        <v>2140.7364331355861</v>
      </c>
      <c r="W560" s="5">
        <f t="shared" si="25"/>
        <v>61.128060865673554</v>
      </c>
      <c r="X560" s="5">
        <v>0</v>
      </c>
      <c r="Y560" s="5">
        <v>0</v>
      </c>
      <c r="Z560" s="5">
        <v>0</v>
      </c>
      <c r="AA560" s="5">
        <v>348645980</v>
      </c>
      <c r="AB560" s="5">
        <v>491049826.89999998</v>
      </c>
      <c r="AC560" s="5">
        <v>10313.090829999999</v>
      </c>
      <c r="AD560" s="5">
        <v>25</v>
      </c>
      <c r="AE560" s="5">
        <v>6.2E-4</v>
      </c>
      <c r="AF560" s="5">
        <v>2</v>
      </c>
      <c r="AG560" s="5">
        <v>6.0000000000000002E-5</v>
      </c>
      <c r="AH560" s="5">
        <v>3</v>
      </c>
      <c r="AI560" s="5">
        <v>2</v>
      </c>
      <c r="AJ560" s="5">
        <v>1</v>
      </c>
      <c r="AK560" s="5">
        <v>3</v>
      </c>
      <c r="AL560" s="5">
        <v>0</v>
      </c>
      <c r="AM560" s="5">
        <v>1113</v>
      </c>
      <c r="AN560" s="5">
        <f t="shared" si="26"/>
        <v>0</v>
      </c>
    </row>
    <row r="561" spans="1:40">
      <c r="A561" s="15">
        <v>28000</v>
      </c>
      <c r="B561" s="1" t="s">
        <v>28</v>
      </c>
      <c r="C561">
        <v>2004</v>
      </c>
      <c r="D561">
        <v>6549.5</v>
      </c>
      <c r="E561" s="13">
        <v>46923</v>
      </c>
      <c r="F561" s="39">
        <v>48.415309999999998</v>
      </c>
      <c r="G561" s="13"/>
      <c r="H561" s="30">
        <v>18.7</v>
      </c>
      <c r="I561" s="9">
        <v>5.6620108206776942</v>
      </c>
      <c r="J561" s="15">
        <v>19.399999999999999</v>
      </c>
      <c r="L561" s="7">
        <v>2889010</v>
      </c>
      <c r="M561" s="8">
        <v>49.1</v>
      </c>
      <c r="N561">
        <v>6.2</v>
      </c>
      <c r="O561" s="9">
        <v>5.6784531499543105</v>
      </c>
      <c r="P561" s="5">
        <v>25192</v>
      </c>
      <c r="Q561" s="8">
        <v>74</v>
      </c>
      <c r="R561" s="5">
        <v>62332</v>
      </c>
      <c r="S561" s="27">
        <v>1165.07019991369</v>
      </c>
      <c r="T561" s="5"/>
      <c r="U561" s="12">
        <v>-0.10111093455139974</v>
      </c>
      <c r="V561" s="5">
        <f t="shared" si="24"/>
        <v>2267.0395741101624</v>
      </c>
      <c r="W561" s="5">
        <f t="shared" si="25"/>
        <v>61.569166506830342</v>
      </c>
      <c r="X561" s="5">
        <v>500800</v>
      </c>
      <c r="Y561" s="5">
        <v>687054.4</v>
      </c>
      <c r="Z561" s="5">
        <v>28.522130000000001</v>
      </c>
      <c r="AA561" s="5">
        <v>57127350</v>
      </c>
      <c r="AB561" s="5">
        <v>78373788.989999995</v>
      </c>
      <c r="AC561" s="5">
        <v>2393.4838500000001</v>
      </c>
      <c r="AD561" s="5">
        <v>18</v>
      </c>
      <c r="AE561" s="5">
        <v>6.7000000000000002E-4</v>
      </c>
      <c r="AF561" s="5">
        <v>6</v>
      </c>
      <c r="AG561" s="5">
        <v>2.1000000000000001E-4</v>
      </c>
      <c r="AH561" s="5">
        <v>3</v>
      </c>
      <c r="AI561" s="5">
        <v>1</v>
      </c>
      <c r="AJ561" s="5">
        <v>1</v>
      </c>
      <c r="AK561" s="5">
        <v>3</v>
      </c>
      <c r="AL561" s="5">
        <v>1</v>
      </c>
      <c r="AM561" s="5">
        <v>656</v>
      </c>
      <c r="AN561" s="5">
        <f t="shared" si="26"/>
        <v>0</v>
      </c>
    </row>
    <row r="562" spans="1:40">
      <c r="A562" s="15">
        <v>28000</v>
      </c>
      <c r="B562" s="1" t="s">
        <v>28</v>
      </c>
      <c r="C562">
        <v>2005</v>
      </c>
      <c r="D562">
        <v>6946.3</v>
      </c>
      <c r="E562" s="13">
        <v>46923</v>
      </c>
      <c r="F562" s="13"/>
      <c r="G562" s="13"/>
      <c r="H562" s="30">
        <v>20.100000000000001</v>
      </c>
      <c r="I562" s="9">
        <v>5.7717510303304129</v>
      </c>
      <c r="J562" s="15">
        <v>20</v>
      </c>
      <c r="L562" s="7">
        <v>2905943</v>
      </c>
      <c r="M562" s="8">
        <v>52.2</v>
      </c>
      <c r="N562">
        <v>7.5</v>
      </c>
      <c r="O562" s="9">
        <v>5.791284045854546</v>
      </c>
      <c r="P562" s="5">
        <v>26703</v>
      </c>
      <c r="Q562" s="8">
        <v>78.8</v>
      </c>
      <c r="R562" s="5">
        <v>63482</v>
      </c>
      <c r="S562" s="27">
        <v>1119.19901347669</v>
      </c>
      <c r="T562" s="11">
        <v>4846.25</v>
      </c>
      <c r="U562" s="12">
        <v>-8.1386191860988305E-2</v>
      </c>
      <c r="V562" s="5">
        <f t="shared" si="24"/>
        <v>2390.3772372685908</v>
      </c>
      <c r="W562" s="5">
        <f t="shared" si="25"/>
        <v>61.930034311531656</v>
      </c>
      <c r="X562" s="5">
        <v>1522690000</v>
      </c>
      <c r="Y562" s="5">
        <v>2020542432.79</v>
      </c>
      <c r="Z562" s="5">
        <v>109103.27614</v>
      </c>
      <c r="AA562" s="5">
        <v>24872894410</v>
      </c>
      <c r="AB562" s="5">
        <v>33005233225.259998</v>
      </c>
      <c r="AC562" s="5">
        <v>555493.67209999997</v>
      </c>
      <c r="AD562" s="5">
        <v>135</v>
      </c>
      <c r="AE562" s="5">
        <v>4.0099999999999997E-3</v>
      </c>
      <c r="AF562" s="5">
        <v>187</v>
      </c>
      <c r="AG562" s="5">
        <v>2.2799999999999999E-3</v>
      </c>
      <c r="AH562" s="5">
        <v>5</v>
      </c>
      <c r="AI562" s="5">
        <v>5</v>
      </c>
      <c r="AJ562" s="5">
        <v>1</v>
      </c>
      <c r="AK562" s="5">
        <v>3</v>
      </c>
      <c r="AL562" s="5">
        <v>2</v>
      </c>
      <c r="AM562" s="5">
        <v>856</v>
      </c>
      <c r="AN562" s="5">
        <f t="shared" si="26"/>
        <v>1</v>
      </c>
    </row>
    <row r="563" spans="1:40">
      <c r="A563" s="15">
        <v>28000</v>
      </c>
      <c r="B563" s="1" t="s">
        <v>28</v>
      </c>
      <c r="C563">
        <v>2006</v>
      </c>
      <c r="D563">
        <v>7381.6</v>
      </c>
      <c r="E563" s="13">
        <v>46923</v>
      </c>
      <c r="F563" s="13"/>
      <c r="G563" s="13"/>
      <c r="H563" s="30">
        <v>20.6</v>
      </c>
      <c r="I563" s="9">
        <v>5.8173055138079235</v>
      </c>
      <c r="J563" s="15">
        <v>22.1</v>
      </c>
      <c r="L563" s="7">
        <v>2904978</v>
      </c>
      <c r="M563" s="8">
        <v>57.7</v>
      </c>
      <c r="N563">
        <v>6.5</v>
      </c>
      <c r="O563" s="9">
        <v>5.8380205664299618</v>
      </c>
      <c r="P563" s="5">
        <v>27840</v>
      </c>
      <c r="Q563" s="8">
        <v>76.2</v>
      </c>
      <c r="R563" s="5">
        <v>64548</v>
      </c>
      <c r="S563" s="27">
        <v>1268.04315828532</v>
      </c>
      <c r="T563" s="11">
        <v>5562</v>
      </c>
      <c r="U563" s="12">
        <v>-7.8457583894526256E-2</v>
      </c>
      <c r="V563" s="5">
        <f t="shared" si="24"/>
        <v>2541.0175223357974</v>
      </c>
      <c r="W563" s="5">
        <f t="shared" si="25"/>
        <v>61.909468704047057</v>
      </c>
      <c r="X563" s="5">
        <v>68928800</v>
      </c>
      <c r="Y563" s="5">
        <v>88607179.719999999</v>
      </c>
      <c r="Z563" s="5">
        <v>5058.0299000000005</v>
      </c>
      <c r="AA563" s="5">
        <v>88509600</v>
      </c>
      <c r="AB563" s="5">
        <v>113778072.36</v>
      </c>
      <c r="AC563" s="5">
        <v>4654.4554200000002</v>
      </c>
      <c r="AD563" s="5">
        <v>23</v>
      </c>
      <c r="AE563" s="5">
        <v>6.2E-4</v>
      </c>
      <c r="AF563" s="5">
        <v>4</v>
      </c>
      <c r="AG563" s="5">
        <v>6.9999999999999994E-5</v>
      </c>
      <c r="AH563" s="5">
        <v>16</v>
      </c>
      <c r="AI563" s="5">
        <v>1</v>
      </c>
      <c r="AJ563" s="5">
        <v>1</v>
      </c>
      <c r="AK563" s="5">
        <v>2</v>
      </c>
      <c r="AL563" s="5">
        <v>16</v>
      </c>
      <c r="AM563" s="5">
        <v>557</v>
      </c>
      <c r="AN563" s="5">
        <f t="shared" si="26"/>
        <v>0</v>
      </c>
    </row>
    <row r="564" spans="1:40">
      <c r="A564" s="15">
        <v>28000</v>
      </c>
      <c r="B564" s="1" t="s">
        <v>28</v>
      </c>
      <c r="C564">
        <v>2007</v>
      </c>
      <c r="D564">
        <v>7461.3</v>
      </c>
      <c r="E564" s="13">
        <v>46923</v>
      </c>
      <c r="F564" s="13"/>
      <c r="G564" s="13"/>
      <c r="H564" s="30">
        <v>22.6</v>
      </c>
      <c r="I564" s="9">
        <v>5.6401005727668077</v>
      </c>
      <c r="J564" s="15">
        <v>24.7</v>
      </c>
      <c r="L564" s="7">
        <v>2928350</v>
      </c>
      <c r="M564" s="8">
        <v>58.7</v>
      </c>
      <c r="N564">
        <v>6.1</v>
      </c>
      <c r="O564" s="9">
        <v>5.6553304153644497</v>
      </c>
      <c r="P564" s="5">
        <v>29368</v>
      </c>
      <c r="Q564" s="8">
        <v>74</v>
      </c>
      <c r="R564" s="5">
        <v>65682</v>
      </c>
      <c r="S564" s="27">
        <v>1318.7906221584799</v>
      </c>
      <c r="T564" s="11">
        <v>5545</v>
      </c>
      <c r="U564" s="12">
        <v>-0.1079139557149576</v>
      </c>
      <c r="V564" s="5">
        <f t="shared" si="24"/>
        <v>2547.9536257619479</v>
      </c>
      <c r="W564" s="5">
        <f t="shared" si="25"/>
        <v>62.407561323871022</v>
      </c>
      <c r="X564" s="5">
        <v>779610000</v>
      </c>
      <c r="Y564" s="5">
        <v>974425949.22000003</v>
      </c>
      <c r="Z564" s="5">
        <v>23547.29205</v>
      </c>
      <c r="AA564" s="5">
        <v>23280160</v>
      </c>
      <c r="AB564" s="5">
        <v>29097615.5</v>
      </c>
      <c r="AC564" s="5">
        <v>1263.7947300000001</v>
      </c>
      <c r="AD564" s="5">
        <v>21</v>
      </c>
      <c r="AE564" s="5">
        <v>1.48E-3</v>
      </c>
      <c r="AF564" s="5">
        <v>2</v>
      </c>
      <c r="AG564" s="5">
        <v>6.9999999999999994E-5</v>
      </c>
      <c r="AH564" s="5">
        <v>31</v>
      </c>
      <c r="AI564" s="5">
        <v>21</v>
      </c>
      <c r="AJ564" s="5">
        <v>1</v>
      </c>
      <c r="AK564" s="5">
        <v>4</v>
      </c>
      <c r="AL564" s="5">
        <v>31</v>
      </c>
      <c r="AM564" s="5">
        <v>581</v>
      </c>
      <c r="AN564" s="5">
        <f t="shared" si="26"/>
        <v>0</v>
      </c>
    </row>
    <row r="565" spans="1:40">
      <c r="A565" s="15">
        <v>28000</v>
      </c>
      <c r="B565" s="1" t="s">
        <v>28</v>
      </c>
      <c r="C565">
        <v>2008</v>
      </c>
      <c r="D565">
        <v>7570.9</v>
      </c>
      <c r="E565" s="13">
        <v>46923</v>
      </c>
      <c r="F565" s="13"/>
      <c r="G565" s="13"/>
      <c r="H565" s="30">
        <v>18.100000000000001</v>
      </c>
      <c r="I565" s="9">
        <v>5.6017274089279416</v>
      </c>
      <c r="J565" s="15">
        <v>25.2</v>
      </c>
      <c r="L565" s="7">
        <v>2947806</v>
      </c>
      <c r="M565" s="8">
        <v>60.4</v>
      </c>
      <c r="N565">
        <v>6.6</v>
      </c>
      <c r="O565" s="9">
        <v>5.6221757622524953</v>
      </c>
      <c r="P565" s="5">
        <v>30479</v>
      </c>
      <c r="Q565" s="8">
        <v>75.400000000000006</v>
      </c>
      <c r="R565" s="5">
        <v>66578</v>
      </c>
      <c r="S565" s="27">
        <v>809.48612033306597</v>
      </c>
      <c r="T565" s="11">
        <v>5105.75</v>
      </c>
      <c r="U565" s="12">
        <v>-0.10457288725531129</v>
      </c>
      <c r="V565" s="5">
        <f t="shared" si="24"/>
        <v>2568.3169109500423</v>
      </c>
      <c r="W565" s="5">
        <f t="shared" si="25"/>
        <v>62.822198069177162</v>
      </c>
      <c r="X565" s="5">
        <v>60655200</v>
      </c>
      <c r="Y565" s="5">
        <v>73009047.150000006</v>
      </c>
      <c r="Z565" s="5">
        <v>4737.6377400000001</v>
      </c>
      <c r="AA565" s="5">
        <v>329215650</v>
      </c>
      <c r="AB565" s="5">
        <v>396268101.33999997</v>
      </c>
      <c r="AC565" s="5">
        <v>9657.8723599999994</v>
      </c>
      <c r="AD565" s="5">
        <v>81</v>
      </c>
      <c r="AE565" s="5">
        <v>1.7700000000000001E-3</v>
      </c>
      <c r="AF565" s="5">
        <v>4</v>
      </c>
      <c r="AG565" s="5">
        <v>2.9999999999999997E-4</v>
      </c>
      <c r="AH565" s="5">
        <v>13</v>
      </c>
      <c r="AI565" s="5">
        <v>13</v>
      </c>
      <c r="AJ565" s="5">
        <v>1</v>
      </c>
      <c r="AK565" s="5">
        <v>13</v>
      </c>
      <c r="AL565" s="5">
        <v>2</v>
      </c>
      <c r="AM565" s="5">
        <v>999</v>
      </c>
      <c r="AN565" s="5">
        <f t="shared" si="26"/>
        <v>0</v>
      </c>
    </row>
    <row r="566" spans="1:40">
      <c r="A566" s="15">
        <v>28000</v>
      </c>
      <c r="B566" s="1" t="s">
        <v>28</v>
      </c>
      <c r="C566">
        <v>2009</v>
      </c>
      <c r="D566">
        <v>7204.5</v>
      </c>
      <c r="E566" s="13">
        <v>46923</v>
      </c>
      <c r="F566" s="13"/>
      <c r="G566" s="13"/>
      <c r="H566" s="30">
        <v>23.1</v>
      </c>
      <c r="I566" s="9">
        <v>5.1287136591315852</v>
      </c>
      <c r="J566" s="15">
        <v>26.2</v>
      </c>
      <c r="L566" s="7">
        <v>2958774</v>
      </c>
      <c r="M566" s="8">
        <v>51.1</v>
      </c>
      <c r="N566">
        <v>9.5</v>
      </c>
      <c r="O566" s="9">
        <v>5.1565757391380709</v>
      </c>
      <c r="P566" s="5">
        <v>29855</v>
      </c>
      <c r="Q566" s="8">
        <v>75.5</v>
      </c>
      <c r="R566" s="5">
        <v>66200</v>
      </c>
      <c r="S566" s="27">
        <v>551.00901439974496</v>
      </c>
      <c r="T566" s="11">
        <v>4749.5</v>
      </c>
      <c r="U566" s="12">
        <v>-0.12304726994381995</v>
      </c>
      <c r="V566" s="5">
        <f t="shared" si="24"/>
        <v>2434.9612373232967</v>
      </c>
      <c r="W566" s="5">
        <f t="shared" si="25"/>
        <v>63.055942714660191</v>
      </c>
      <c r="X566" s="5">
        <v>5909000</v>
      </c>
      <c r="Y566" s="5">
        <v>7137900.7999999998</v>
      </c>
      <c r="Z566" s="5">
        <v>356.43356999999997</v>
      </c>
      <c r="AA566" s="5">
        <v>47758200</v>
      </c>
      <c r="AB566" s="5">
        <v>57690522.18</v>
      </c>
      <c r="AC566" s="5">
        <v>2046.19631</v>
      </c>
      <c r="AD566" s="5">
        <v>42</v>
      </c>
      <c r="AE566" s="5">
        <v>1.3600000000000001E-3</v>
      </c>
      <c r="AF566" s="5">
        <v>5</v>
      </c>
      <c r="AG566" s="5">
        <v>8.0000000000000007E-5</v>
      </c>
      <c r="AH566" s="5">
        <v>2</v>
      </c>
      <c r="AI566" s="5">
        <v>1</v>
      </c>
      <c r="AJ566" s="5">
        <v>1</v>
      </c>
      <c r="AK566" s="5">
        <v>2</v>
      </c>
      <c r="AL566" s="5">
        <v>1</v>
      </c>
      <c r="AM566" s="5">
        <v>545</v>
      </c>
      <c r="AN566" s="5">
        <f t="shared" si="26"/>
        <v>0</v>
      </c>
    </row>
    <row r="567" spans="1:40">
      <c r="A567" s="15">
        <v>28000</v>
      </c>
      <c r="B567" s="1" t="s">
        <v>28</v>
      </c>
      <c r="C567">
        <v>2010</v>
      </c>
      <c r="D567">
        <v>7486.8</v>
      </c>
      <c r="E567" s="13">
        <v>46923</v>
      </c>
      <c r="F567" s="13"/>
      <c r="G567" s="13">
        <v>439</v>
      </c>
      <c r="H567" s="30">
        <v>22.5</v>
      </c>
      <c r="I567" s="9">
        <v>5.0303025446685732</v>
      </c>
      <c r="J567" s="15">
        <v>27.2</v>
      </c>
      <c r="L567" s="23">
        <v>2970548</v>
      </c>
      <c r="M567" s="8">
        <v>49.5</v>
      </c>
      <c r="N567">
        <v>10.4</v>
      </c>
      <c r="O567" s="9">
        <v>5.0498430310624611</v>
      </c>
      <c r="P567" s="5">
        <v>30902</v>
      </c>
      <c r="Q567" s="8">
        <v>74.8</v>
      </c>
      <c r="R567" s="5">
        <v>64990</v>
      </c>
      <c r="S567" s="27">
        <v>424.09736739922101</v>
      </c>
      <c r="T567" s="11">
        <v>4847.5</v>
      </c>
      <c r="U567" s="12">
        <v>-8.9129266001220148E-2</v>
      </c>
      <c r="V567" s="5">
        <f t="shared" si="24"/>
        <v>2520.3430478147466</v>
      </c>
      <c r="W567" s="5">
        <f t="shared" si="25"/>
        <v>63.306864437482687</v>
      </c>
      <c r="X567" s="5">
        <v>51786000</v>
      </c>
      <c r="Y567" s="5">
        <v>61546455.649999999</v>
      </c>
      <c r="Z567" s="5">
        <v>7313.6883099999995</v>
      </c>
      <c r="AA567" s="5">
        <v>424101000</v>
      </c>
      <c r="AB567" s="5">
        <v>504034168.69999999</v>
      </c>
      <c r="AC567" s="5">
        <v>29405.71428</v>
      </c>
      <c r="AD567" s="5">
        <v>174</v>
      </c>
      <c r="AE567" s="5">
        <v>1.005E-2</v>
      </c>
      <c r="AF567" s="5">
        <v>27</v>
      </c>
      <c r="AG567" s="5">
        <v>1.4E-3</v>
      </c>
      <c r="AH567" s="5">
        <v>31</v>
      </c>
      <c r="AI567" s="5">
        <v>14</v>
      </c>
      <c r="AJ567" s="5">
        <v>5</v>
      </c>
      <c r="AK567" s="5">
        <v>31</v>
      </c>
      <c r="AL567" s="5">
        <v>31</v>
      </c>
      <c r="AM567" s="5">
        <v>676</v>
      </c>
      <c r="AN567" s="5">
        <f t="shared" si="26"/>
        <v>1</v>
      </c>
    </row>
    <row r="568" spans="1:40">
      <c r="A568" s="15">
        <v>28000</v>
      </c>
      <c r="B568" s="1" t="s">
        <v>28</v>
      </c>
      <c r="C568">
        <v>2011</v>
      </c>
      <c r="D568">
        <v>7746.3</v>
      </c>
      <c r="E568" s="13">
        <v>46923</v>
      </c>
      <c r="F568" s="13"/>
      <c r="G568" s="13">
        <v>459</v>
      </c>
      <c r="H568" s="30">
        <v>17.399999999999999</v>
      </c>
      <c r="I568" s="9">
        <v>5.1181316137321904</v>
      </c>
      <c r="J568" s="15">
        <v>27.5</v>
      </c>
      <c r="L568" s="23">
        <v>2978731</v>
      </c>
      <c r="M568" s="8">
        <v>48.8</v>
      </c>
      <c r="N568">
        <v>10</v>
      </c>
      <c r="O568" s="9">
        <v>5.1304433999070085</v>
      </c>
      <c r="P568" s="5">
        <v>32160</v>
      </c>
      <c r="Q568" s="8">
        <v>74.8</v>
      </c>
      <c r="R568" s="5">
        <v>64734</v>
      </c>
      <c r="S568" s="27">
        <v>365.711932718951</v>
      </c>
      <c r="T568" s="11">
        <v>4987</v>
      </c>
      <c r="U568" s="12">
        <v>-6.0861490335128346E-2</v>
      </c>
      <c r="V568" s="5">
        <f t="shared" si="24"/>
        <v>2600.536940059374</v>
      </c>
      <c r="W568" s="5">
        <f t="shared" si="25"/>
        <v>63.481256526650043</v>
      </c>
      <c r="X568" s="5">
        <v>18098000</v>
      </c>
      <c r="Y568" s="5">
        <v>20850887.5</v>
      </c>
      <c r="Z568" s="5">
        <v>1488.07527</v>
      </c>
      <c r="AA568" s="5">
        <v>1651030700</v>
      </c>
      <c r="AB568" s="5">
        <v>1902169053.1400001</v>
      </c>
      <c r="AC568" s="5">
        <v>164065.11207999999</v>
      </c>
      <c r="AD568" s="5">
        <v>219</v>
      </c>
      <c r="AE568" s="5">
        <v>1.238E-2</v>
      </c>
      <c r="AF568" s="5">
        <v>40</v>
      </c>
      <c r="AG568" s="5">
        <v>1.82E-3</v>
      </c>
      <c r="AH568" s="5">
        <v>31</v>
      </c>
      <c r="AI568" s="5">
        <v>2</v>
      </c>
      <c r="AJ568" s="5">
        <v>2</v>
      </c>
      <c r="AK568" s="5">
        <v>31</v>
      </c>
      <c r="AL568" s="5">
        <v>28</v>
      </c>
      <c r="AM568" s="5">
        <v>1065</v>
      </c>
      <c r="AN568" s="5">
        <f t="shared" si="26"/>
        <v>1</v>
      </c>
    </row>
    <row r="569" spans="1:40">
      <c r="A569" s="15">
        <v>28000</v>
      </c>
      <c r="B569" s="1" t="s">
        <v>28</v>
      </c>
      <c r="C569">
        <v>2012</v>
      </c>
      <c r="D569">
        <v>8009.3</v>
      </c>
      <c r="E569" s="13">
        <v>46923</v>
      </c>
      <c r="F569" s="13"/>
      <c r="G569" s="13">
        <v>263</v>
      </c>
      <c r="H569" s="30">
        <v>22</v>
      </c>
      <c r="I569" s="9">
        <v>5.2787613897740151</v>
      </c>
      <c r="J569" s="15">
        <v>27.8</v>
      </c>
      <c r="L569" s="23">
        <v>2983816</v>
      </c>
      <c r="M569" s="8">
        <v>48.3</v>
      </c>
      <c r="N569">
        <v>9</v>
      </c>
      <c r="O569" s="9">
        <v>5.2884534001915204</v>
      </c>
      <c r="P569" s="5">
        <v>33308</v>
      </c>
      <c r="Q569" s="8">
        <v>74.2</v>
      </c>
      <c r="R569" s="5">
        <v>64808</v>
      </c>
      <c r="S569" s="27">
        <v>435.721368133059</v>
      </c>
      <c r="T569" s="11">
        <v>4909</v>
      </c>
      <c r="U569" s="12">
        <v>-0.19958363361315135</v>
      </c>
      <c r="V569" s="5">
        <f t="shared" si="24"/>
        <v>2684.2472860256798</v>
      </c>
      <c r="W569" s="5">
        <f t="shared" si="25"/>
        <v>63.58962555676321</v>
      </c>
      <c r="X569" s="5">
        <v>16500</v>
      </c>
      <c r="Y569" s="5">
        <v>18624.400000000001</v>
      </c>
      <c r="Z569" s="5">
        <v>0.76126000000000005</v>
      </c>
      <c r="AA569" s="5">
        <v>39111200</v>
      </c>
      <c r="AB569" s="5">
        <v>44146810.57</v>
      </c>
      <c r="AC569" s="5">
        <v>1448.3346100000001</v>
      </c>
      <c r="AD569" s="5">
        <v>46</v>
      </c>
      <c r="AE569" s="5">
        <v>2.5400000000000002E-3</v>
      </c>
      <c r="AF569" s="5">
        <v>4</v>
      </c>
      <c r="AG569" s="5">
        <v>2.2000000000000001E-4</v>
      </c>
      <c r="AH569" s="5">
        <v>8</v>
      </c>
      <c r="AI569" s="5">
        <v>8</v>
      </c>
      <c r="AJ569" s="5">
        <v>3</v>
      </c>
      <c r="AK569" s="5">
        <v>3</v>
      </c>
      <c r="AL569" s="5">
        <v>1</v>
      </c>
      <c r="AM569" s="5">
        <v>689</v>
      </c>
      <c r="AN569" s="5">
        <f t="shared" si="26"/>
        <v>0</v>
      </c>
    </row>
    <row r="570" spans="1:40">
      <c r="A570" s="15">
        <v>28000</v>
      </c>
      <c r="B570" s="1" t="s">
        <v>28</v>
      </c>
      <c r="C570">
        <v>2013</v>
      </c>
      <c r="D570">
        <v>8300.4</v>
      </c>
      <c r="E570" s="13">
        <v>46923</v>
      </c>
      <c r="F570" s="13"/>
      <c r="G570" s="13">
        <v>432</v>
      </c>
      <c r="H570" s="30">
        <v>19.100000000000001</v>
      </c>
      <c r="I570" s="9">
        <v>5.2566991158375282</v>
      </c>
      <c r="J570" s="15">
        <v>27.5</v>
      </c>
      <c r="L570" s="23">
        <v>2988711</v>
      </c>
      <c r="M570" s="8">
        <v>51.1</v>
      </c>
      <c r="N570">
        <v>8.5</v>
      </c>
      <c r="O570" s="9">
        <v>5.2620197061842253</v>
      </c>
      <c r="P570" s="5">
        <v>33853</v>
      </c>
      <c r="Q570" s="8">
        <v>74.2</v>
      </c>
      <c r="R570" s="5">
        <v>66316</v>
      </c>
      <c r="S570" s="27">
        <v>450.620632507962</v>
      </c>
      <c r="T570" s="11">
        <v>5034</v>
      </c>
      <c r="U570" s="12">
        <v>-0.19001702417369037</v>
      </c>
      <c r="V570" s="5">
        <f t="shared" si="24"/>
        <v>2777.2507947406084</v>
      </c>
      <c r="W570" s="5">
        <f t="shared" si="25"/>
        <v>63.69394539991049</v>
      </c>
      <c r="X570" s="5">
        <v>0</v>
      </c>
      <c r="Y570" s="5">
        <v>0</v>
      </c>
      <c r="Z570" s="5">
        <v>0</v>
      </c>
      <c r="AA570" s="5">
        <v>609917000</v>
      </c>
      <c r="AB570" s="5">
        <v>678506004.69000006</v>
      </c>
      <c r="AC570" s="5">
        <v>6916.0513300000002</v>
      </c>
      <c r="AD570" s="5">
        <v>92</v>
      </c>
      <c r="AE570" s="5">
        <v>2.2699999999999999E-3</v>
      </c>
      <c r="AF570" s="5">
        <v>2</v>
      </c>
      <c r="AG570" s="5">
        <v>1.3999999999999999E-4</v>
      </c>
      <c r="AH570" s="5">
        <v>2</v>
      </c>
      <c r="AI570" s="5">
        <v>1</v>
      </c>
      <c r="AJ570" s="5">
        <v>1</v>
      </c>
      <c r="AK570" s="5">
        <v>2</v>
      </c>
      <c r="AL570" s="5">
        <v>0</v>
      </c>
      <c r="AM570" s="5">
        <v>356</v>
      </c>
      <c r="AN570" s="5">
        <f t="shared" si="26"/>
        <v>0</v>
      </c>
    </row>
    <row r="571" spans="1:40">
      <c r="A571" s="15">
        <v>28000</v>
      </c>
      <c r="B571" s="1" t="s">
        <v>28</v>
      </c>
      <c r="C571">
        <v>2014</v>
      </c>
      <c r="D571">
        <v>8689</v>
      </c>
      <c r="E571" s="13">
        <v>46923</v>
      </c>
      <c r="F571" s="13"/>
      <c r="G571" s="13">
        <v>348</v>
      </c>
      <c r="H571" s="30">
        <v>22.1</v>
      </c>
      <c r="I571" s="9">
        <v>5.3443489774224533</v>
      </c>
      <c r="J571" s="15">
        <v>27.8</v>
      </c>
      <c r="L571" s="23">
        <v>2990468</v>
      </c>
      <c r="M571" s="5">
        <v>49.2</v>
      </c>
      <c r="N571">
        <v>7.5</v>
      </c>
      <c r="O571" s="9">
        <v>5.3650722299949827</v>
      </c>
      <c r="P571" s="5">
        <v>34547</v>
      </c>
      <c r="Q571" s="8">
        <v>73.2</v>
      </c>
      <c r="R571" s="5">
        <v>67306</v>
      </c>
      <c r="S571" s="27">
        <v>466.29990596381998</v>
      </c>
      <c r="T571" s="11">
        <v>5319.75</v>
      </c>
      <c r="U571" s="12">
        <v>-0.19453576708071915</v>
      </c>
      <c r="V571" s="5">
        <f t="shared" si="24"/>
        <v>2905.5652827584181</v>
      </c>
      <c r="W571" s="5">
        <f t="shared" si="25"/>
        <v>63.731389723589707</v>
      </c>
      <c r="X571" s="5">
        <v>10190000</v>
      </c>
      <c r="Y571" s="5">
        <v>11154975.029999999</v>
      </c>
      <c r="Z571" s="5">
        <v>530.32023000000004</v>
      </c>
      <c r="AA571" s="5">
        <v>212068580</v>
      </c>
      <c r="AB571" s="5">
        <v>232151100.12</v>
      </c>
      <c r="AC571" s="5">
        <v>9590.9428200000002</v>
      </c>
      <c r="AD571" s="5">
        <v>211</v>
      </c>
      <c r="AE571" s="5">
        <v>7.9100000000000004E-3</v>
      </c>
      <c r="AF571" s="5">
        <v>20</v>
      </c>
      <c r="AG571" s="5">
        <v>8.4000000000000003E-4</v>
      </c>
      <c r="AH571" s="5">
        <v>2</v>
      </c>
      <c r="AI571" s="5">
        <v>1</v>
      </c>
      <c r="AJ571" s="5">
        <v>1</v>
      </c>
      <c r="AK571" s="5">
        <v>2</v>
      </c>
      <c r="AL571" s="5">
        <v>1</v>
      </c>
      <c r="AM571" s="5">
        <v>491</v>
      </c>
      <c r="AN571" s="5">
        <f t="shared" si="26"/>
        <v>0</v>
      </c>
    </row>
    <row r="572" spans="1:40">
      <c r="A572" s="15">
        <v>28000</v>
      </c>
      <c r="B572" s="1" t="s">
        <v>28</v>
      </c>
      <c r="C572">
        <v>2015</v>
      </c>
      <c r="D572">
        <v>8829.2000000000007</v>
      </c>
      <c r="E572" s="13">
        <v>46923</v>
      </c>
      <c r="F572" s="13"/>
      <c r="G572" s="13">
        <v>419</v>
      </c>
      <c r="H572" s="30">
        <v>19.100000000000001</v>
      </c>
      <c r="I572" s="9">
        <v>5.2408112367947099</v>
      </c>
      <c r="J572" s="15">
        <v>28.8</v>
      </c>
      <c r="L572" s="23">
        <v>2988471</v>
      </c>
      <c r="M572" s="8">
        <v>46</v>
      </c>
      <c r="N572">
        <v>6.4</v>
      </c>
      <c r="O572" s="9">
        <v>5.2640611560880499</v>
      </c>
      <c r="P572" s="5">
        <v>35206</v>
      </c>
      <c r="Q572" s="8">
        <v>70.7</v>
      </c>
      <c r="R572" s="5">
        <v>67829</v>
      </c>
      <c r="S572" s="27">
        <v>582.26003818542597</v>
      </c>
      <c r="T572" s="11">
        <v>5622.5</v>
      </c>
      <c r="U572" s="5">
        <v>-0.10205287366702562</v>
      </c>
      <c r="V572" s="5">
        <f t="shared" si="24"/>
        <v>2954.4205046660986</v>
      </c>
      <c r="W572" s="5">
        <f t="shared" si="25"/>
        <v>63.688830637427273</v>
      </c>
      <c r="X572" s="5">
        <v>8843600</v>
      </c>
      <c r="Y572" s="5">
        <v>9669595.7599999998</v>
      </c>
      <c r="Z572" s="5">
        <v>836.81272999999999</v>
      </c>
      <c r="AA572" s="5">
        <v>20230160</v>
      </c>
      <c r="AB572" s="5">
        <v>22119664.260000002</v>
      </c>
      <c r="AC572" s="5">
        <v>1043.93517</v>
      </c>
      <c r="AD572" s="5">
        <v>67</v>
      </c>
      <c r="AE572" s="5">
        <v>3.0500000000000002E-3</v>
      </c>
      <c r="AF572" s="5">
        <v>13</v>
      </c>
      <c r="AG572" s="5">
        <v>9.7999999999999997E-4</v>
      </c>
      <c r="AH572" s="5">
        <v>30</v>
      </c>
      <c r="AI572" s="5">
        <v>1</v>
      </c>
      <c r="AJ572" s="5">
        <v>1</v>
      </c>
      <c r="AK572" s="5">
        <v>4</v>
      </c>
      <c r="AL572" s="5">
        <v>30</v>
      </c>
      <c r="AM572" s="5">
        <v>564</v>
      </c>
      <c r="AN572" s="5">
        <f t="shared" si="26"/>
        <v>0</v>
      </c>
    </row>
    <row r="573" spans="1:40">
      <c r="A573" s="15">
        <v>28000</v>
      </c>
      <c r="B573" s="1" t="s">
        <v>28</v>
      </c>
      <c r="C573">
        <v>2016</v>
      </c>
      <c r="D573">
        <v>9173.7000000000007</v>
      </c>
      <c r="E573" s="13">
        <v>46923</v>
      </c>
      <c r="F573" s="13"/>
      <c r="G573" s="13">
        <v>418</v>
      </c>
      <c r="H573" s="30">
        <v>21.1</v>
      </c>
      <c r="I573" s="9">
        <v>5.153218686997298</v>
      </c>
      <c r="J573" s="15">
        <v>29.7</v>
      </c>
      <c r="L573" s="23">
        <v>2987938</v>
      </c>
      <c r="M573" s="8">
        <v>44.4</v>
      </c>
      <c r="N573">
        <v>5.8</v>
      </c>
      <c r="O573" s="9">
        <v>5.19349253454088</v>
      </c>
      <c r="P573" s="5">
        <v>35672</v>
      </c>
      <c r="Q573" s="8">
        <v>69.7</v>
      </c>
      <c r="R573" s="5">
        <v>69261</v>
      </c>
      <c r="S573" s="27">
        <v>597.75169885687501</v>
      </c>
      <c r="T573" s="11">
        <v>6097.5</v>
      </c>
      <c r="U573" s="12">
        <v>-6.6449846300451337E-2</v>
      </c>
      <c r="V573" s="5">
        <f t="shared" si="24"/>
        <v>3070.244429435952</v>
      </c>
      <c r="W573" s="5">
        <f t="shared" si="25"/>
        <v>63.67747160241246</v>
      </c>
      <c r="X573" s="5">
        <v>4440000</v>
      </c>
      <c r="Y573" s="5">
        <v>4708559.68</v>
      </c>
      <c r="Z573" s="5">
        <v>341.62705999999997</v>
      </c>
      <c r="AA573" s="5">
        <v>37193200</v>
      </c>
      <c r="AB573" s="5">
        <v>39442882.350000001</v>
      </c>
      <c r="AC573" s="5">
        <v>2385.1428700000001</v>
      </c>
      <c r="AD573" s="5">
        <v>9</v>
      </c>
      <c r="AE573" s="5">
        <v>5.6999999999999998E-4</v>
      </c>
      <c r="AF573" s="5">
        <v>6</v>
      </c>
      <c r="AG573" s="5">
        <v>2.3000000000000001E-4</v>
      </c>
      <c r="AH573" s="5">
        <v>31</v>
      </c>
      <c r="AI573" s="5">
        <v>1</v>
      </c>
      <c r="AJ573" s="5">
        <v>3</v>
      </c>
      <c r="AK573" s="5">
        <v>30</v>
      </c>
      <c r="AL573" s="5">
        <v>31</v>
      </c>
      <c r="AM573" s="5">
        <v>906</v>
      </c>
      <c r="AN573" s="5">
        <f t="shared" si="26"/>
        <v>0</v>
      </c>
    </row>
    <row r="574" spans="1:40">
      <c r="A574" s="15">
        <v>28000</v>
      </c>
      <c r="B574" s="1" t="s">
        <v>28</v>
      </c>
      <c r="C574">
        <v>2017</v>
      </c>
      <c r="D574">
        <v>9288.2000000000007</v>
      </c>
      <c r="E574" s="13">
        <v>46923</v>
      </c>
      <c r="F574" s="13"/>
      <c r="G574" s="13">
        <v>343</v>
      </c>
      <c r="H574" s="30">
        <v>18.3</v>
      </c>
      <c r="I574" s="9">
        <v>5.2140380699965272</v>
      </c>
      <c r="J574" s="15">
        <v>30</v>
      </c>
      <c r="L574" s="23">
        <v>2988510</v>
      </c>
      <c r="M574" s="8">
        <v>43.5</v>
      </c>
      <c r="N574">
        <v>5.0999999999999996</v>
      </c>
      <c r="O574" s="9">
        <v>5.2609506620053326</v>
      </c>
      <c r="P574" s="5">
        <v>36536</v>
      </c>
      <c r="Q574" s="8">
        <v>71</v>
      </c>
      <c r="R574" s="5">
        <v>69163</v>
      </c>
      <c r="S574" s="27">
        <v>689.40452970226397</v>
      </c>
      <c r="T574" s="11">
        <v>6993.75</v>
      </c>
      <c r="U574" s="5"/>
      <c r="V574" s="5">
        <f t="shared" si="24"/>
        <v>3107.9701925039572</v>
      </c>
      <c r="W574" s="5">
        <f t="shared" si="25"/>
        <v>63.689661786330795</v>
      </c>
      <c r="X574" s="5">
        <v>4209500</v>
      </c>
      <c r="Y574" s="5">
        <v>4373562.54</v>
      </c>
      <c r="Z574" s="5">
        <v>303.20798000000002</v>
      </c>
      <c r="AA574" s="5">
        <v>57070400</v>
      </c>
      <c r="AB574" s="5">
        <v>59294681.840000004</v>
      </c>
      <c r="AC574" s="5">
        <v>2380.0682200000001</v>
      </c>
      <c r="AD574" s="5">
        <v>63</v>
      </c>
      <c r="AE574" s="5">
        <v>1E-3</v>
      </c>
      <c r="AF574" s="5">
        <v>9</v>
      </c>
      <c r="AG574" s="5">
        <v>2.5999999999999998E-4</v>
      </c>
      <c r="AH574" s="5">
        <v>2</v>
      </c>
      <c r="AI574" s="5">
        <v>2</v>
      </c>
      <c r="AJ574" s="5">
        <v>1</v>
      </c>
      <c r="AK574" s="5">
        <v>2</v>
      </c>
      <c r="AL574" s="5">
        <v>1</v>
      </c>
      <c r="AM574" s="5">
        <v>745</v>
      </c>
      <c r="AN574" s="5">
        <f t="shared" si="26"/>
        <v>0</v>
      </c>
    </row>
    <row r="575" spans="1:40">
      <c r="A575" s="15">
        <v>28000</v>
      </c>
      <c r="B575" s="1" t="s">
        <v>28</v>
      </c>
      <c r="C575">
        <v>2018</v>
      </c>
      <c r="D575">
        <v>9681.2999999999993</v>
      </c>
      <c r="E575" s="13">
        <v>46923</v>
      </c>
      <c r="F575" s="13"/>
      <c r="G575" s="13">
        <v>332</v>
      </c>
      <c r="H575" s="30">
        <v>19.600000000000001</v>
      </c>
      <c r="I575" s="9">
        <v>5.3815190776140334</v>
      </c>
      <c r="J575" s="15">
        <v>30.1</v>
      </c>
      <c r="L575" s="23">
        <v>2981020</v>
      </c>
      <c r="M575" s="8">
        <v>43.8</v>
      </c>
      <c r="N575">
        <v>4.8</v>
      </c>
      <c r="O575" s="5"/>
      <c r="P575" s="5">
        <v>37852</v>
      </c>
      <c r="Q575" s="8">
        <v>72.5</v>
      </c>
      <c r="R575" s="5">
        <v>69895</v>
      </c>
      <c r="S575" s="27">
        <v>590.012301274283</v>
      </c>
      <c r="T575" s="11">
        <v>7546.5</v>
      </c>
      <c r="U575" s="5"/>
      <c r="V575" s="5">
        <f t="shared" si="24"/>
        <v>3247.6467786193984</v>
      </c>
      <c r="W575" s="5">
        <f t="shared" si="25"/>
        <v>63.530038573833728</v>
      </c>
      <c r="X575" s="5">
        <v>310000</v>
      </c>
      <c r="Y575" s="5">
        <v>319934.90000000002</v>
      </c>
      <c r="Z575" s="5">
        <v>40.130960000000002</v>
      </c>
      <c r="AA575" s="5">
        <v>28399200</v>
      </c>
      <c r="AB575" s="5">
        <v>29309337.789999999</v>
      </c>
      <c r="AC575" s="5">
        <v>1117.73711</v>
      </c>
      <c r="AD575" s="5">
        <v>13</v>
      </c>
      <c r="AE575" s="5">
        <v>5.5000000000000003E-4</v>
      </c>
      <c r="AF575" s="5">
        <v>1</v>
      </c>
      <c r="AG575" s="5">
        <v>4.0000000000000003E-5</v>
      </c>
      <c r="AH575" s="5">
        <v>2</v>
      </c>
      <c r="AI575" s="5">
        <v>1</v>
      </c>
      <c r="AJ575" s="5">
        <v>1</v>
      </c>
      <c r="AK575" s="5">
        <v>2</v>
      </c>
      <c r="AL575" s="5">
        <v>1</v>
      </c>
      <c r="AM575" s="5">
        <v>757</v>
      </c>
      <c r="AN575" s="5">
        <f t="shared" si="26"/>
        <v>0</v>
      </c>
    </row>
    <row r="576" spans="1:40">
      <c r="A576" s="15">
        <v>28000</v>
      </c>
      <c r="B576" s="1" t="s">
        <v>28</v>
      </c>
      <c r="C576">
        <v>2019</v>
      </c>
      <c r="D576">
        <v>10432.9</v>
      </c>
      <c r="E576" s="13">
        <v>46923</v>
      </c>
      <c r="F576" s="39"/>
      <c r="G576" s="13">
        <v>377</v>
      </c>
      <c r="H576" s="30">
        <v>19.2</v>
      </c>
      <c r="I576" s="13"/>
      <c r="J576" s="15">
        <v>30.4</v>
      </c>
      <c r="L576" s="23">
        <v>2976149</v>
      </c>
      <c r="M576" s="8">
        <v>44.4</v>
      </c>
      <c r="N576">
        <v>5.4</v>
      </c>
      <c r="O576" s="5"/>
      <c r="P576" s="5">
        <v>38914</v>
      </c>
      <c r="Q576" s="8">
        <v>72.7</v>
      </c>
      <c r="R576" s="5">
        <v>69812</v>
      </c>
      <c r="S576" s="27">
        <v>590.18777636960795</v>
      </c>
      <c r="T576" s="11">
        <v>7692.5</v>
      </c>
      <c r="U576" s="5"/>
      <c r="V576" s="5">
        <f t="shared" si="24"/>
        <v>3505.5032526933296</v>
      </c>
      <c r="W576" s="5">
        <f t="shared" si="25"/>
        <v>63.426230206934768</v>
      </c>
      <c r="X576" s="5">
        <v>2919000</v>
      </c>
      <c r="Y576" s="5">
        <v>2919000</v>
      </c>
      <c r="Z576" s="5">
        <v>83.953329999999994</v>
      </c>
      <c r="AA576" s="5">
        <v>56702400</v>
      </c>
      <c r="AB576" s="5">
        <v>56702400</v>
      </c>
      <c r="AC576" s="5">
        <v>1957.1478300000001</v>
      </c>
      <c r="AD576" s="5">
        <v>44</v>
      </c>
      <c r="AE576" s="5">
        <v>1.31E-3</v>
      </c>
      <c r="AF576" s="5">
        <v>8</v>
      </c>
      <c r="AG576" s="5">
        <v>2.3000000000000001E-4</v>
      </c>
      <c r="AH576" s="5">
        <v>3</v>
      </c>
      <c r="AI576" s="5">
        <v>1</v>
      </c>
      <c r="AJ576" s="5">
        <v>1</v>
      </c>
      <c r="AK576" s="5">
        <v>3</v>
      </c>
      <c r="AL576" s="5">
        <v>1</v>
      </c>
      <c r="AM576" s="5">
        <v>881</v>
      </c>
      <c r="AN576" s="5">
        <f t="shared" si="26"/>
        <v>0</v>
      </c>
    </row>
    <row r="577" spans="1:40">
      <c r="A577" s="15">
        <v>29000</v>
      </c>
      <c r="B577" s="1" t="s">
        <v>29</v>
      </c>
      <c r="C577">
        <v>1997</v>
      </c>
      <c r="D577">
        <v>10379</v>
      </c>
      <c r="E577" s="13">
        <v>68742</v>
      </c>
      <c r="F577" s="39">
        <v>35.699010000000001</v>
      </c>
      <c r="G577" s="13"/>
      <c r="H577" s="30">
        <v>11.8</v>
      </c>
      <c r="I577" s="9">
        <v>6.6060305262199916</v>
      </c>
      <c r="J577" s="15">
        <v>23</v>
      </c>
      <c r="K577">
        <v>15.1</v>
      </c>
      <c r="L577" s="33">
        <v>5481193</v>
      </c>
      <c r="M577" s="8">
        <v>121</v>
      </c>
      <c r="N577">
        <v>4.3</v>
      </c>
      <c r="O577" s="9">
        <v>6.6067316354758283</v>
      </c>
      <c r="P577" s="5">
        <v>24507</v>
      </c>
      <c r="Q577" s="8">
        <v>70.5</v>
      </c>
      <c r="R577" s="5">
        <v>146087</v>
      </c>
      <c r="S577" s="27">
        <v>1983.8777149627299</v>
      </c>
      <c r="T577" s="5"/>
      <c r="U577" s="5"/>
      <c r="V577" s="5">
        <f t="shared" si="24"/>
        <v>1893.5658715173868</v>
      </c>
      <c r="W577" s="5">
        <f t="shared" si="25"/>
        <v>79.735721974920722</v>
      </c>
      <c r="X577" s="5">
        <v>515000</v>
      </c>
      <c r="Y577" s="5">
        <v>831554.88</v>
      </c>
      <c r="Z577" s="5">
        <v>115.62296000000001</v>
      </c>
      <c r="AA577" s="5">
        <v>18202269.850000001</v>
      </c>
      <c r="AB577" s="5">
        <v>29390652.989999998</v>
      </c>
      <c r="AC577" s="5">
        <v>3784.2951699999999</v>
      </c>
      <c r="AD577" s="5">
        <v>55.98</v>
      </c>
      <c r="AE577" s="5">
        <v>2.1099999999999999E-3</v>
      </c>
      <c r="AF577" s="5">
        <v>9</v>
      </c>
      <c r="AG577" s="5">
        <v>2.4000000000000001E-4</v>
      </c>
      <c r="AH577" s="5">
        <v>22</v>
      </c>
      <c r="AI577" s="5">
        <v>22</v>
      </c>
      <c r="AJ577" s="5">
        <v>3</v>
      </c>
      <c r="AK577" s="5">
        <v>22</v>
      </c>
      <c r="AL577" s="5">
        <v>1</v>
      </c>
      <c r="AM577" s="5">
        <v>198</v>
      </c>
      <c r="AN577" s="5">
        <f t="shared" si="26"/>
        <v>0</v>
      </c>
    </row>
    <row r="578" spans="1:40">
      <c r="A578" s="15">
        <v>29000</v>
      </c>
      <c r="B578" s="1" t="s">
        <v>29</v>
      </c>
      <c r="C578">
        <v>1998</v>
      </c>
      <c r="D578">
        <v>10957.6</v>
      </c>
      <c r="E578" s="13">
        <v>68742</v>
      </c>
      <c r="F578" s="39">
        <v>67.377549999999999</v>
      </c>
      <c r="G578" s="13"/>
      <c r="H578" s="30">
        <v>9.8000000000000007</v>
      </c>
      <c r="I578" s="9">
        <v>6.6356505441483487</v>
      </c>
      <c r="J578" s="15">
        <v>24.5</v>
      </c>
      <c r="L578" s="33">
        <v>5521765</v>
      </c>
      <c r="M578" s="8">
        <v>126.2</v>
      </c>
      <c r="N578">
        <v>4.2</v>
      </c>
      <c r="O578" s="9">
        <v>6.6342778846314987</v>
      </c>
      <c r="P578" s="5">
        <v>25564</v>
      </c>
      <c r="Q578" s="8">
        <v>70.7</v>
      </c>
      <c r="R578" s="5">
        <v>150007</v>
      </c>
      <c r="S578" s="27">
        <v>2091.1433773430199</v>
      </c>
      <c r="T578" s="5"/>
      <c r="U578" s="5"/>
      <c r="V578" s="5">
        <f t="shared" ref="V578:V641" si="27">(D578/L578)*1000000</f>
        <v>1984.4379469245794</v>
      </c>
      <c r="W578" s="5">
        <f t="shared" ref="W578:W641" si="28">L578/E578</f>
        <v>80.325928835355384</v>
      </c>
      <c r="X578" s="5">
        <v>6250000</v>
      </c>
      <c r="Y578" s="5">
        <v>9936904.9399999995</v>
      </c>
      <c r="Z578" s="5">
        <v>660.80370000000005</v>
      </c>
      <c r="AA578" s="5">
        <v>45575330</v>
      </c>
      <c r="AB578" s="5">
        <v>72460435.439999998</v>
      </c>
      <c r="AC578" s="5">
        <v>1126.8180199999999</v>
      </c>
      <c r="AD578" s="5">
        <v>331.95</v>
      </c>
      <c r="AE578" s="5">
        <v>1.1010000000000001E-2</v>
      </c>
      <c r="AF578" s="5">
        <v>18</v>
      </c>
      <c r="AG578" s="5">
        <v>3.3E-4</v>
      </c>
      <c r="AH578" s="5">
        <v>8</v>
      </c>
      <c r="AI578" s="5">
        <v>8</v>
      </c>
      <c r="AJ578" s="5">
        <v>8</v>
      </c>
      <c r="AK578" s="5">
        <v>5</v>
      </c>
      <c r="AL578" s="5">
        <v>5</v>
      </c>
      <c r="AM578" s="5">
        <v>278</v>
      </c>
      <c r="AN578" s="5">
        <f t="shared" ref="AN578:AN641" si="29">IF(AF578&gt;20,1,0)</f>
        <v>0</v>
      </c>
    </row>
    <row r="579" spans="1:40">
      <c r="A579" s="15">
        <v>29000</v>
      </c>
      <c r="B579" s="1" t="s">
        <v>29</v>
      </c>
      <c r="C579">
        <v>1999</v>
      </c>
      <c r="D579">
        <v>11587.4</v>
      </c>
      <c r="E579" s="13">
        <v>68742</v>
      </c>
      <c r="F579" s="39">
        <v>62.610030000000002</v>
      </c>
      <c r="G579" s="13"/>
      <c r="H579" s="30">
        <v>11.7</v>
      </c>
      <c r="I579" s="9">
        <v>6.5896688824184544</v>
      </c>
      <c r="J579" s="15">
        <v>26.6</v>
      </c>
      <c r="L579" s="33">
        <v>5561948</v>
      </c>
      <c r="M579" s="8">
        <v>135.5</v>
      </c>
      <c r="N579">
        <v>3.3</v>
      </c>
      <c r="O579" s="9">
        <v>6.592987880431644</v>
      </c>
      <c r="P579" s="5">
        <v>26416</v>
      </c>
      <c r="Q579" s="8">
        <v>72.900000000000006</v>
      </c>
      <c r="R579" s="5">
        <v>150430</v>
      </c>
      <c r="S579" s="27">
        <v>2112.51226995568</v>
      </c>
      <c r="T579" s="5"/>
      <c r="U579" s="5"/>
      <c r="V579" s="5">
        <f t="shared" si="27"/>
        <v>2083.334831609357</v>
      </c>
      <c r="W579" s="5">
        <f t="shared" si="28"/>
        <v>80.910476855488639</v>
      </c>
      <c r="X579" s="5">
        <v>4559999.8</v>
      </c>
      <c r="Y579" s="5">
        <v>7093303.8200000003</v>
      </c>
      <c r="Z579" s="5">
        <v>416.19278000000003</v>
      </c>
      <c r="AA579" s="5">
        <v>36005149.850000001</v>
      </c>
      <c r="AB579" s="5">
        <v>56007778.899999999</v>
      </c>
      <c r="AC579" s="5">
        <v>3348.8776200000002</v>
      </c>
      <c r="AD579" s="5">
        <v>430.9</v>
      </c>
      <c r="AE579" s="5">
        <v>2.725E-2</v>
      </c>
      <c r="AF579" s="5">
        <v>82</v>
      </c>
      <c r="AG579" s="5">
        <v>3.5300000000000002E-3</v>
      </c>
      <c r="AH579" s="5">
        <v>31</v>
      </c>
      <c r="AI579" s="5">
        <v>18</v>
      </c>
      <c r="AJ579" s="5">
        <v>14</v>
      </c>
      <c r="AK579" s="5">
        <v>31</v>
      </c>
      <c r="AL579" s="5">
        <v>31</v>
      </c>
      <c r="AM579" s="5">
        <v>375</v>
      </c>
      <c r="AN579" s="5">
        <f t="shared" si="29"/>
        <v>1</v>
      </c>
    </row>
    <row r="580" spans="1:40">
      <c r="A580" s="15">
        <v>29000</v>
      </c>
      <c r="B580" s="1" t="s">
        <v>29</v>
      </c>
      <c r="C580">
        <v>2000</v>
      </c>
      <c r="D580">
        <v>11817.7</v>
      </c>
      <c r="E580" s="13">
        <v>68742</v>
      </c>
      <c r="F580" s="39">
        <v>52.477260000000001</v>
      </c>
      <c r="G580" s="13"/>
      <c r="H580" s="30">
        <v>9.1999999999999993</v>
      </c>
      <c r="I580" s="9">
        <v>6.8137783249226365</v>
      </c>
      <c r="J580" s="15">
        <v>28</v>
      </c>
      <c r="L580" s="7">
        <v>5596564</v>
      </c>
      <c r="M580" s="8">
        <v>138.5</v>
      </c>
      <c r="N580">
        <v>3.6</v>
      </c>
      <c r="O580" s="9">
        <v>6.8180176497990281</v>
      </c>
      <c r="P580" s="5">
        <v>28001</v>
      </c>
      <c r="Q580" s="5">
        <v>74.2</v>
      </c>
      <c r="R580" s="5">
        <v>151109</v>
      </c>
      <c r="S580" s="27">
        <v>1879.61755289691</v>
      </c>
      <c r="T580" s="5"/>
      <c r="U580" s="12">
        <v>0.15759530298831617</v>
      </c>
      <c r="V580" s="5">
        <f t="shared" si="27"/>
        <v>2111.5991883591432</v>
      </c>
      <c r="W580" s="5">
        <f t="shared" si="28"/>
        <v>81.414040906578222</v>
      </c>
      <c r="X580" s="5">
        <v>160000</v>
      </c>
      <c r="Y580" s="5">
        <v>240793.93</v>
      </c>
      <c r="Z580" s="5">
        <v>10.25942</v>
      </c>
      <c r="AA580" s="5">
        <v>127389930</v>
      </c>
      <c r="AB580" s="5">
        <v>191717022.16</v>
      </c>
      <c r="AC580" s="5">
        <v>2471.8288299999999</v>
      </c>
      <c r="AD580" s="5">
        <v>281</v>
      </c>
      <c r="AE580" s="5">
        <v>2.5200000000000001E-3</v>
      </c>
      <c r="AF580" s="5">
        <v>20</v>
      </c>
      <c r="AG580" s="5">
        <v>2.9999999999999997E-4</v>
      </c>
      <c r="AH580" s="5">
        <v>22</v>
      </c>
      <c r="AI580" s="5">
        <v>22</v>
      </c>
      <c r="AJ580" s="5">
        <v>13</v>
      </c>
      <c r="AK580" s="5">
        <v>20</v>
      </c>
      <c r="AL580" s="5">
        <v>20</v>
      </c>
      <c r="AM580" s="5">
        <v>258</v>
      </c>
      <c r="AN580" s="5">
        <f t="shared" si="29"/>
        <v>0</v>
      </c>
    </row>
    <row r="581" spans="1:40">
      <c r="A581" s="15">
        <v>29000</v>
      </c>
      <c r="B581" s="1" t="s">
        <v>29</v>
      </c>
      <c r="C581">
        <v>2001</v>
      </c>
      <c r="D581">
        <v>12102.1</v>
      </c>
      <c r="E581" s="13">
        <v>68742</v>
      </c>
      <c r="F581" s="39">
        <v>42.525280000000002</v>
      </c>
      <c r="G581" s="13"/>
      <c r="H581" s="30">
        <v>9.6999999999999993</v>
      </c>
      <c r="I581" s="9">
        <v>6.5958999678931081</v>
      </c>
      <c r="J581" s="15">
        <v>30.8</v>
      </c>
      <c r="L581" s="7">
        <v>5641142</v>
      </c>
      <c r="M581" s="8">
        <v>140.80000000000001</v>
      </c>
      <c r="N581">
        <v>4.5999999999999996</v>
      </c>
      <c r="O581" s="9">
        <v>6.5993679086542194</v>
      </c>
      <c r="P581" s="5">
        <v>28716</v>
      </c>
      <c r="Q581" s="8">
        <v>74</v>
      </c>
      <c r="R581" s="5">
        <v>153615</v>
      </c>
      <c r="S581" s="27">
        <v>1979.0804901656099</v>
      </c>
      <c r="T581" s="5"/>
      <c r="U581" s="12">
        <v>0.14675771086994027</v>
      </c>
      <c r="V581" s="5">
        <f t="shared" si="27"/>
        <v>2145.3280204611051</v>
      </c>
      <c r="W581" s="5">
        <f t="shared" si="28"/>
        <v>82.062523639114374</v>
      </c>
      <c r="X581" s="5">
        <v>750000</v>
      </c>
      <c r="Y581" s="5">
        <v>1097492.1599999999</v>
      </c>
      <c r="Z581" s="5">
        <v>31.754449999999999</v>
      </c>
      <c r="AA581" s="5">
        <v>1080015200</v>
      </c>
      <c r="AB581" s="5">
        <v>1580410947.9400001</v>
      </c>
      <c r="AC581" s="5">
        <v>3529.0094100000001</v>
      </c>
      <c r="AD581" s="5">
        <v>269</v>
      </c>
      <c r="AE581" s="5">
        <v>2.8800000000000002E-3</v>
      </c>
      <c r="AF581" s="5">
        <v>35</v>
      </c>
      <c r="AG581" s="5">
        <v>2.7799999999999999E-3</v>
      </c>
      <c r="AH581" s="5">
        <v>15</v>
      </c>
      <c r="AI581" s="5">
        <v>15</v>
      </c>
      <c r="AJ581" s="5">
        <v>4</v>
      </c>
      <c r="AK581" s="5">
        <v>3</v>
      </c>
      <c r="AL581" s="5">
        <v>1</v>
      </c>
      <c r="AM581" s="5">
        <v>283</v>
      </c>
      <c r="AN581" s="5">
        <f t="shared" si="29"/>
        <v>1</v>
      </c>
    </row>
    <row r="582" spans="1:40">
      <c r="A582" s="15">
        <v>29000</v>
      </c>
      <c r="B582" s="1" t="s">
        <v>29</v>
      </c>
      <c r="C582">
        <v>2002</v>
      </c>
      <c r="D582">
        <v>12518.7</v>
      </c>
      <c r="E582" s="13">
        <v>68742</v>
      </c>
      <c r="F582" s="39">
        <v>48.14564</v>
      </c>
      <c r="G582" s="13"/>
      <c r="H582" s="30">
        <v>9.9</v>
      </c>
      <c r="I582" s="9">
        <v>6.4569705391736312</v>
      </c>
      <c r="J582" s="15">
        <v>33</v>
      </c>
      <c r="L582" s="7">
        <v>5674825</v>
      </c>
      <c r="M582" s="8">
        <v>135.30000000000001</v>
      </c>
      <c r="N582">
        <v>5.4</v>
      </c>
      <c r="O582" s="9">
        <v>6.4616264044106613</v>
      </c>
      <c r="P582" s="5">
        <v>29193</v>
      </c>
      <c r="Q582" s="8">
        <v>74.8</v>
      </c>
      <c r="R582" s="5">
        <v>155988</v>
      </c>
      <c r="S582" s="27">
        <v>2340.3420603659501</v>
      </c>
      <c r="T582" s="5"/>
      <c r="U582" s="12">
        <v>0.13797947054863691</v>
      </c>
      <c r="V582" s="5">
        <f t="shared" si="27"/>
        <v>2206.0063526188032</v>
      </c>
      <c r="W582" s="5">
        <f t="shared" si="28"/>
        <v>82.552515201768927</v>
      </c>
      <c r="X582" s="5">
        <v>513000</v>
      </c>
      <c r="Y582" s="5">
        <v>739000.82</v>
      </c>
      <c r="Z582" s="5">
        <v>71.893050000000002</v>
      </c>
      <c r="AA582" s="5">
        <v>114941150</v>
      </c>
      <c r="AB582" s="5">
        <v>165578177.28999999</v>
      </c>
      <c r="AC582" s="5">
        <v>8547.6582799999996</v>
      </c>
      <c r="AD582" s="5">
        <v>405</v>
      </c>
      <c r="AE582" s="5">
        <v>6.28E-3</v>
      </c>
      <c r="AF582" s="5">
        <v>31</v>
      </c>
      <c r="AG582" s="5">
        <v>6.2E-4</v>
      </c>
      <c r="AH582" s="5">
        <v>24</v>
      </c>
      <c r="AI582" s="5">
        <v>6</v>
      </c>
      <c r="AJ582" s="5">
        <v>6</v>
      </c>
      <c r="AK582" s="5">
        <v>24</v>
      </c>
      <c r="AL582" s="5">
        <v>4</v>
      </c>
      <c r="AM582" s="5">
        <v>344</v>
      </c>
      <c r="AN582" s="5">
        <f t="shared" si="29"/>
        <v>1</v>
      </c>
    </row>
    <row r="583" spans="1:40">
      <c r="A583" s="15">
        <v>29000</v>
      </c>
      <c r="B583" s="1" t="s">
        <v>29</v>
      </c>
      <c r="C583">
        <v>2003</v>
      </c>
      <c r="D583">
        <v>12815.5</v>
      </c>
      <c r="E583" s="13">
        <v>68742</v>
      </c>
      <c r="F583" s="39">
        <v>45.84948</v>
      </c>
      <c r="G583" s="13"/>
      <c r="H583" s="30">
        <v>10.7</v>
      </c>
      <c r="I583" s="9">
        <v>6.475154276095072</v>
      </c>
      <c r="J583" s="15">
        <v>35.1</v>
      </c>
      <c r="L583" s="7">
        <v>5709403</v>
      </c>
      <c r="M583" s="8">
        <v>134.19999999999999</v>
      </c>
      <c r="N583">
        <v>5.6</v>
      </c>
      <c r="O583" s="9">
        <v>6.4762059467303636</v>
      </c>
      <c r="P583" s="5">
        <v>30082</v>
      </c>
      <c r="Q583" s="8">
        <v>74</v>
      </c>
      <c r="R583" s="5">
        <v>156427</v>
      </c>
      <c r="S583" s="27">
        <v>2285.6037593074998</v>
      </c>
      <c r="T583" s="5"/>
      <c r="U583" s="12">
        <v>0.203250407825941</v>
      </c>
      <c r="V583" s="5">
        <f t="shared" si="27"/>
        <v>2244.6304806299363</v>
      </c>
      <c r="W583" s="5">
        <f t="shared" si="28"/>
        <v>83.055526461260953</v>
      </c>
      <c r="X583" s="5">
        <v>11927000</v>
      </c>
      <c r="Y583" s="5">
        <v>16798562.489999998</v>
      </c>
      <c r="Z583" s="5">
        <v>1566.06918</v>
      </c>
      <c r="AA583" s="5">
        <v>305282730</v>
      </c>
      <c r="AB583" s="5">
        <v>429974932.48000002</v>
      </c>
      <c r="AC583" s="5">
        <v>13247.69976</v>
      </c>
      <c r="AD583" s="5">
        <v>328</v>
      </c>
      <c r="AE583" s="5">
        <v>8.3700000000000007E-3</v>
      </c>
      <c r="AF583" s="5">
        <v>35</v>
      </c>
      <c r="AG583" s="5">
        <v>1.0300000000000001E-3</v>
      </c>
      <c r="AH583" s="5">
        <v>7</v>
      </c>
      <c r="AI583" s="5">
        <v>7</v>
      </c>
      <c r="AJ583" s="5">
        <v>7</v>
      </c>
      <c r="AK583" s="5">
        <v>2</v>
      </c>
      <c r="AL583" s="5">
        <v>1</v>
      </c>
      <c r="AM583" s="5">
        <v>198</v>
      </c>
      <c r="AN583" s="5">
        <f t="shared" si="29"/>
        <v>1</v>
      </c>
    </row>
    <row r="584" spans="1:40">
      <c r="A584" s="15">
        <v>29000</v>
      </c>
      <c r="B584" s="1" t="s">
        <v>29</v>
      </c>
      <c r="C584">
        <v>2004</v>
      </c>
      <c r="D584">
        <v>13579.2</v>
      </c>
      <c r="E584" s="17">
        <v>68742</v>
      </c>
      <c r="F584" s="40">
        <v>53.145989999999998</v>
      </c>
      <c r="G584" s="17"/>
      <c r="H584" s="30">
        <v>12.2</v>
      </c>
      <c r="I584" s="9">
        <v>6.5577376905852054</v>
      </c>
      <c r="J584" s="15">
        <v>35.6</v>
      </c>
      <c r="L584" s="7">
        <v>5747741</v>
      </c>
      <c r="M584" s="8">
        <v>137.19999999999999</v>
      </c>
      <c r="N584">
        <v>5.9</v>
      </c>
      <c r="O584" s="9">
        <v>6.5521646100344286</v>
      </c>
      <c r="P584" s="5">
        <v>31456</v>
      </c>
      <c r="Q584" s="8">
        <v>72.400000000000006</v>
      </c>
      <c r="R584" s="5">
        <v>158393</v>
      </c>
      <c r="S584" s="27">
        <v>2474.3288290730702</v>
      </c>
      <c r="T584" s="5"/>
      <c r="U584" s="12">
        <v>0.18575646058471262</v>
      </c>
      <c r="V584" s="5">
        <f t="shared" si="27"/>
        <v>2362.52816541316</v>
      </c>
      <c r="W584" s="5">
        <f t="shared" si="28"/>
        <v>83.613234994617557</v>
      </c>
      <c r="X584" s="5">
        <v>1051000</v>
      </c>
      <c r="Y584" s="5">
        <v>1441881.21</v>
      </c>
      <c r="Z584" s="5">
        <v>113.51428</v>
      </c>
      <c r="AA584" s="5">
        <v>29614970</v>
      </c>
      <c r="AB584" s="5">
        <v>40629180.479999997</v>
      </c>
      <c r="AC584" s="5">
        <v>4357.0726100000002</v>
      </c>
      <c r="AD584" s="5">
        <v>152</v>
      </c>
      <c r="AE584" s="5">
        <v>5.3200000000000001E-3</v>
      </c>
      <c r="AF584" s="5">
        <v>11</v>
      </c>
      <c r="AG584" s="5">
        <v>5.4000000000000001E-4</v>
      </c>
      <c r="AH584" s="5">
        <v>5</v>
      </c>
      <c r="AI584" s="5">
        <v>5</v>
      </c>
      <c r="AJ584" s="5">
        <v>5</v>
      </c>
      <c r="AK584" s="5">
        <v>3</v>
      </c>
      <c r="AL584" s="5">
        <v>3</v>
      </c>
      <c r="AM584" s="5">
        <v>197</v>
      </c>
      <c r="AN584" s="5">
        <f t="shared" si="29"/>
        <v>0</v>
      </c>
    </row>
    <row r="585" spans="1:40">
      <c r="A585" s="15">
        <v>29000</v>
      </c>
      <c r="B585" s="1" t="s">
        <v>29</v>
      </c>
      <c r="C585">
        <v>2005</v>
      </c>
      <c r="D585">
        <v>14756.4</v>
      </c>
      <c r="E585" s="13">
        <v>68742</v>
      </c>
      <c r="F585" s="13"/>
      <c r="G585" s="13"/>
      <c r="H585" s="30">
        <v>11.6</v>
      </c>
      <c r="I585" s="9">
        <v>6.5692601244748126</v>
      </c>
      <c r="J585" s="15">
        <v>37.200000000000003</v>
      </c>
      <c r="L585" s="7">
        <v>5790300</v>
      </c>
      <c r="M585" s="8">
        <v>143.1</v>
      </c>
      <c r="N585">
        <v>5.4</v>
      </c>
      <c r="O585" s="9">
        <v>6.5513227213644134</v>
      </c>
      <c r="P585" s="5">
        <v>32387</v>
      </c>
      <c r="Q585" s="8">
        <v>72.3</v>
      </c>
      <c r="R585" s="5">
        <v>160287</v>
      </c>
      <c r="S585" s="27">
        <v>2560.55107051093</v>
      </c>
      <c r="T585" s="11">
        <v>11173.5</v>
      </c>
      <c r="U585" s="12">
        <v>0.22733382068507246</v>
      </c>
      <c r="V585" s="5">
        <f t="shared" si="27"/>
        <v>2548.4689912439771</v>
      </c>
      <c r="W585" s="5">
        <f t="shared" si="28"/>
        <v>84.232347036746091</v>
      </c>
      <c r="X585" s="5">
        <v>22835500</v>
      </c>
      <c r="Y585" s="5">
        <v>30301700.77</v>
      </c>
      <c r="Z585" s="5">
        <v>5440.3738300000005</v>
      </c>
      <c r="AA585" s="5">
        <v>12111130</v>
      </c>
      <c r="AB585" s="5">
        <v>16070935.210000001</v>
      </c>
      <c r="AC585" s="5">
        <v>793.59887000000003</v>
      </c>
      <c r="AD585" s="5">
        <v>177</v>
      </c>
      <c r="AE585" s="5">
        <v>3.8800000000000002E-3</v>
      </c>
      <c r="AF585" s="5">
        <v>16</v>
      </c>
      <c r="AG585" s="5">
        <v>5.5999999999999995E-4</v>
      </c>
      <c r="AH585" s="5">
        <v>31</v>
      </c>
      <c r="AI585" s="5">
        <v>7</v>
      </c>
      <c r="AJ585" s="5">
        <v>7</v>
      </c>
      <c r="AK585" s="5">
        <v>2</v>
      </c>
      <c r="AL585" s="5">
        <v>31</v>
      </c>
      <c r="AM585" s="5">
        <v>218</v>
      </c>
      <c r="AN585" s="5">
        <f t="shared" si="29"/>
        <v>0</v>
      </c>
    </row>
    <row r="586" spans="1:40">
      <c r="A586" s="15">
        <v>29000</v>
      </c>
      <c r="B586" s="1" t="s">
        <v>29</v>
      </c>
      <c r="C586">
        <v>2006</v>
      </c>
      <c r="D586">
        <v>14922.8</v>
      </c>
      <c r="E586" s="13">
        <v>68742</v>
      </c>
      <c r="F586" s="13"/>
      <c r="G586" s="13"/>
      <c r="H586" s="30">
        <v>11.4</v>
      </c>
      <c r="I586" s="9">
        <v>6.991042532443875</v>
      </c>
      <c r="J586" s="15">
        <v>39.5</v>
      </c>
      <c r="L586" s="7">
        <v>5842704</v>
      </c>
      <c r="M586" s="8">
        <v>147.69999999999999</v>
      </c>
      <c r="N586">
        <v>4.8</v>
      </c>
      <c r="O586" s="9">
        <v>6.9824442060461527</v>
      </c>
      <c r="P586" s="5">
        <v>34024</v>
      </c>
      <c r="Q586" s="8">
        <v>71.900000000000006</v>
      </c>
      <c r="R586" s="5">
        <v>162182</v>
      </c>
      <c r="S586" s="27">
        <v>2274.1106418555801</v>
      </c>
      <c r="T586" s="11">
        <v>11852.25</v>
      </c>
      <c r="U586" s="12">
        <v>0.24476776665705691</v>
      </c>
      <c r="V586" s="5">
        <f t="shared" si="27"/>
        <v>2554.0913933000884</v>
      </c>
      <c r="W586" s="5">
        <f t="shared" si="28"/>
        <v>84.994675744086578</v>
      </c>
      <c r="X586" s="5">
        <v>22754000</v>
      </c>
      <c r="Y586" s="5">
        <v>29250005.32</v>
      </c>
      <c r="Z586" s="5">
        <v>1753.98314</v>
      </c>
      <c r="AA586" s="5">
        <v>490291840</v>
      </c>
      <c r="AB586" s="5">
        <v>630264521.37</v>
      </c>
      <c r="AC586" s="5">
        <v>18099.06062</v>
      </c>
      <c r="AD586" s="5">
        <v>1247</v>
      </c>
      <c r="AE586" s="5">
        <v>1.7590000000000001E-2</v>
      </c>
      <c r="AF586" s="5">
        <v>33</v>
      </c>
      <c r="AG586" s="5">
        <v>1.82E-3</v>
      </c>
      <c r="AH586" s="5">
        <v>9</v>
      </c>
      <c r="AI586" s="5">
        <v>9</v>
      </c>
      <c r="AJ586" s="5">
        <v>9</v>
      </c>
      <c r="AK586" s="5">
        <v>2</v>
      </c>
      <c r="AL586" s="5">
        <v>2</v>
      </c>
      <c r="AM586" s="5">
        <v>451</v>
      </c>
      <c r="AN586" s="5">
        <f t="shared" si="29"/>
        <v>1</v>
      </c>
    </row>
    <row r="587" spans="1:40">
      <c r="A587" s="15">
        <v>29000</v>
      </c>
      <c r="B587" s="1" t="s">
        <v>29</v>
      </c>
      <c r="C587">
        <v>2007</v>
      </c>
      <c r="D587">
        <v>15512.3</v>
      </c>
      <c r="E587" s="13">
        <v>68742</v>
      </c>
      <c r="F587" s="13"/>
      <c r="G587" s="13"/>
      <c r="H587" s="30">
        <v>12.8</v>
      </c>
      <c r="I587" s="9">
        <v>6.7002427524116674</v>
      </c>
      <c r="J587" s="15">
        <v>41.9</v>
      </c>
      <c r="L587" s="7">
        <v>5887612</v>
      </c>
      <c r="M587" s="8">
        <v>147.5</v>
      </c>
      <c r="N587">
        <v>5.0999999999999996</v>
      </c>
      <c r="O587" s="9">
        <v>6.6955473094055682</v>
      </c>
      <c r="P587" s="5">
        <v>35397</v>
      </c>
      <c r="Q587" s="8">
        <v>70.400000000000006</v>
      </c>
      <c r="R587" s="5">
        <v>164990</v>
      </c>
      <c r="S587" s="27">
        <v>1588.2434585103299</v>
      </c>
      <c r="T587" s="11">
        <v>11480.25</v>
      </c>
      <c r="U587" s="12">
        <v>0.25341175239696162</v>
      </c>
      <c r="V587" s="5">
        <f t="shared" si="27"/>
        <v>2634.7354411262154</v>
      </c>
      <c r="W587" s="5">
        <f t="shared" si="28"/>
        <v>85.647959035233185</v>
      </c>
      <c r="X587" s="5">
        <v>686889950</v>
      </c>
      <c r="Y587" s="5">
        <v>858536180.33000004</v>
      </c>
      <c r="Z587" s="5">
        <v>40008.470139999998</v>
      </c>
      <c r="AA587" s="5">
        <v>413497500</v>
      </c>
      <c r="AB587" s="5">
        <v>516825969.19999999</v>
      </c>
      <c r="AC587" s="5">
        <v>17042.118139999999</v>
      </c>
      <c r="AD587" s="5">
        <v>980</v>
      </c>
      <c r="AE587" s="5">
        <v>2.5400000000000002E-3</v>
      </c>
      <c r="AF587" s="5">
        <v>21</v>
      </c>
      <c r="AG587" s="5">
        <v>4.4000000000000002E-4</v>
      </c>
      <c r="AH587" s="5">
        <v>30</v>
      </c>
      <c r="AI587" s="5">
        <v>13</v>
      </c>
      <c r="AJ587" s="5">
        <v>13</v>
      </c>
      <c r="AK587" s="5">
        <v>15</v>
      </c>
      <c r="AL587" s="5">
        <v>30</v>
      </c>
      <c r="AM587" s="5">
        <v>358</v>
      </c>
      <c r="AN587" s="5">
        <f t="shared" si="29"/>
        <v>1</v>
      </c>
    </row>
    <row r="588" spans="1:40">
      <c r="A588" s="15">
        <v>29000</v>
      </c>
      <c r="B588" s="1" t="s">
        <v>29</v>
      </c>
      <c r="C588">
        <v>2008</v>
      </c>
      <c r="D588">
        <v>15816.3</v>
      </c>
      <c r="E588" s="13">
        <v>68742</v>
      </c>
      <c r="F588" s="13"/>
      <c r="G588" s="13"/>
      <c r="H588" s="30">
        <v>13.3</v>
      </c>
      <c r="I588" s="9">
        <v>6.5957626612224054</v>
      </c>
      <c r="J588" s="15">
        <v>44.8</v>
      </c>
      <c r="L588" s="7">
        <v>5923916</v>
      </c>
      <c r="M588" s="8">
        <v>140.30000000000001</v>
      </c>
      <c r="N588">
        <v>6.1</v>
      </c>
      <c r="O588" s="9">
        <v>6.5947878505774895</v>
      </c>
      <c r="P588" s="5">
        <v>37054</v>
      </c>
      <c r="Q588" s="8">
        <v>71.400000000000006</v>
      </c>
      <c r="R588" s="5">
        <v>165551</v>
      </c>
      <c r="S588" s="27">
        <v>984.74768127665504</v>
      </c>
      <c r="T588" s="11">
        <v>10794</v>
      </c>
      <c r="U588" s="12">
        <v>0.27074917256970632</v>
      </c>
      <c r="V588" s="5">
        <f t="shared" si="27"/>
        <v>2669.9061904321397</v>
      </c>
      <c r="W588" s="5">
        <f t="shared" si="28"/>
        <v>86.176078670972629</v>
      </c>
      <c r="X588" s="5">
        <v>86525000</v>
      </c>
      <c r="Y588" s="5">
        <v>104147835.84</v>
      </c>
      <c r="Z588" s="5">
        <v>5551.9082500000004</v>
      </c>
      <c r="AA588" s="5">
        <v>254883850</v>
      </c>
      <c r="AB588" s="5">
        <v>306796895.12</v>
      </c>
      <c r="AC588" s="5">
        <v>12006.21106</v>
      </c>
      <c r="AD588" s="5">
        <v>355</v>
      </c>
      <c r="AE588" s="5">
        <v>6.3600000000000002E-3</v>
      </c>
      <c r="AF588" s="5">
        <v>30</v>
      </c>
      <c r="AG588" s="5">
        <v>8.7000000000000001E-4</v>
      </c>
      <c r="AH588" s="5">
        <v>28</v>
      </c>
      <c r="AI588" s="5">
        <v>4</v>
      </c>
      <c r="AJ588" s="5">
        <v>2</v>
      </c>
      <c r="AK588" s="5">
        <v>28</v>
      </c>
      <c r="AL588" s="5">
        <v>28</v>
      </c>
      <c r="AM588" s="5">
        <v>578</v>
      </c>
      <c r="AN588" s="5">
        <f t="shared" si="29"/>
        <v>1</v>
      </c>
    </row>
    <row r="589" spans="1:40">
      <c r="A589" s="15">
        <v>29000</v>
      </c>
      <c r="B589" s="1" t="s">
        <v>29</v>
      </c>
      <c r="C589">
        <v>2009</v>
      </c>
      <c r="D589">
        <v>15205.3</v>
      </c>
      <c r="E589" s="13">
        <v>68742</v>
      </c>
      <c r="F589" s="13"/>
      <c r="G589" s="13"/>
      <c r="H589" s="30">
        <v>15.5</v>
      </c>
      <c r="I589" s="9">
        <v>6.2752386083780713</v>
      </c>
      <c r="J589" s="15">
        <v>48.4</v>
      </c>
      <c r="L589" s="7">
        <v>5961088</v>
      </c>
      <c r="M589" s="8">
        <v>118.6</v>
      </c>
      <c r="N589">
        <v>9.3000000000000007</v>
      </c>
      <c r="O589" s="9">
        <v>6.2745500187511523</v>
      </c>
      <c r="P589" s="5">
        <v>36182</v>
      </c>
      <c r="Q589" s="8">
        <v>72</v>
      </c>
      <c r="R589" s="5">
        <v>163513</v>
      </c>
      <c r="S589" s="27">
        <v>702.22367722545596</v>
      </c>
      <c r="T589" s="11">
        <v>10208.75</v>
      </c>
      <c r="U589" s="12">
        <v>0.23566944311186164</v>
      </c>
      <c r="V589" s="5">
        <f t="shared" si="27"/>
        <v>2550.7591902686222</v>
      </c>
      <c r="W589" s="5">
        <f t="shared" si="28"/>
        <v>86.716825230572283</v>
      </c>
      <c r="X589" s="5">
        <v>13110000</v>
      </c>
      <c r="Y589" s="5">
        <v>15836500.23</v>
      </c>
      <c r="Z589" s="5">
        <v>1884.0854400000001</v>
      </c>
      <c r="AA589" s="5">
        <v>335529615</v>
      </c>
      <c r="AB589" s="5">
        <v>405310055.44</v>
      </c>
      <c r="AC589" s="5">
        <v>18758.76672</v>
      </c>
      <c r="AD589" s="5">
        <v>152</v>
      </c>
      <c r="AE589" s="5">
        <v>9.3999999999999997E-4</v>
      </c>
      <c r="AF589" s="5">
        <v>15</v>
      </c>
      <c r="AG589" s="5">
        <v>5.2999999999999998E-4</v>
      </c>
      <c r="AH589" s="5">
        <v>30</v>
      </c>
      <c r="AI589" s="5">
        <v>11</v>
      </c>
      <c r="AJ589" s="5">
        <v>11</v>
      </c>
      <c r="AK589" s="5">
        <v>3</v>
      </c>
      <c r="AL589" s="5">
        <v>30</v>
      </c>
      <c r="AM589" s="5">
        <v>375</v>
      </c>
      <c r="AN589" s="5">
        <f t="shared" si="29"/>
        <v>0</v>
      </c>
    </row>
    <row r="590" spans="1:40">
      <c r="A590" s="15">
        <v>29000</v>
      </c>
      <c r="B590" s="1" t="s">
        <v>29</v>
      </c>
      <c r="C590">
        <v>2010</v>
      </c>
      <c r="D590">
        <v>15509.3</v>
      </c>
      <c r="E590" s="13">
        <v>68742</v>
      </c>
      <c r="F590" s="13"/>
      <c r="G590" s="13">
        <v>76</v>
      </c>
      <c r="H590" s="30">
        <v>15</v>
      </c>
      <c r="I590" s="9">
        <v>6.1872938181279666</v>
      </c>
      <c r="J590" s="15">
        <v>49.9</v>
      </c>
      <c r="L590" s="23">
        <v>5995974</v>
      </c>
      <c r="M590" s="8">
        <v>106.2</v>
      </c>
      <c r="N590">
        <v>9.6</v>
      </c>
      <c r="O590" s="9">
        <v>6.1845931820958482</v>
      </c>
      <c r="P590" s="5">
        <v>36823</v>
      </c>
      <c r="Q590" s="8">
        <v>71.2</v>
      </c>
      <c r="R590" s="5">
        <v>163885</v>
      </c>
      <c r="S590" s="27">
        <v>686.92275055971299</v>
      </c>
      <c r="T590" s="11">
        <v>10586</v>
      </c>
      <c r="U590" s="12">
        <v>0.25619969130894621</v>
      </c>
      <c r="V590" s="5">
        <f t="shared" si="27"/>
        <v>2586.6189546519045</v>
      </c>
      <c r="W590" s="5">
        <f t="shared" si="28"/>
        <v>87.224317011434053</v>
      </c>
      <c r="X590" s="5">
        <v>115000</v>
      </c>
      <c r="Y590" s="5">
        <v>136674.84</v>
      </c>
      <c r="Z590" s="5">
        <v>6.4441499999999996</v>
      </c>
      <c r="AA590" s="5">
        <v>107144800</v>
      </c>
      <c r="AB590" s="5">
        <v>127339101.31999999</v>
      </c>
      <c r="AC590" s="5">
        <v>3263.48765</v>
      </c>
      <c r="AD590" s="5">
        <v>309</v>
      </c>
      <c r="AE590" s="5">
        <v>1.39E-3</v>
      </c>
      <c r="AF590" s="5">
        <v>16</v>
      </c>
      <c r="AG590" s="5">
        <v>6.7000000000000002E-4</v>
      </c>
      <c r="AH590" s="5">
        <v>31</v>
      </c>
      <c r="AI590" s="5">
        <v>13</v>
      </c>
      <c r="AJ590" s="5">
        <v>7</v>
      </c>
      <c r="AK590" s="5">
        <v>9</v>
      </c>
      <c r="AL590" s="5">
        <v>31</v>
      </c>
      <c r="AM590" s="5">
        <v>362</v>
      </c>
      <c r="AN590" s="5">
        <f t="shared" si="29"/>
        <v>0</v>
      </c>
    </row>
    <row r="591" spans="1:40">
      <c r="A591" s="15">
        <v>29000</v>
      </c>
      <c r="B591" s="1" t="s">
        <v>29</v>
      </c>
      <c r="C591">
        <v>2011</v>
      </c>
      <c r="D591">
        <v>15912.3</v>
      </c>
      <c r="E591" s="13">
        <v>68742</v>
      </c>
      <c r="F591" s="13"/>
      <c r="G591" s="13">
        <v>107</v>
      </c>
      <c r="H591" s="30">
        <v>15.4</v>
      </c>
      <c r="I591" s="9">
        <v>6.3091679869143817</v>
      </c>
      <c r="J591" s="15">
        <v>49.9</v>
      </c>
      <c r="L591" s="23">
        <v>6010275</v>
      </c>
      <c r="M591" s="8">
        <v>103.3</v>
      </c>
      <c r="N591">
        <v>8.5</v>
      </c>
      <c r="O591" s="9">
        <v>6.2927673635131791</v>
      </c>
      <c r="P591" s="5">
        <v>38339</v>
      </c>
      <c r="Q591" s="8">
        <v>71.099999999999994</v>
      </c>
      <c r="R591" s="5">
        <v>164419</v>
      </c>
      <c r="S591" s="27">
        <v>682.13688779423603</v>
      </c>
      <c r="T591" s="11">
        <v>10640.25</v>
      </c>
      <c r="U591" s="12">
        <v>0.25100632822987673</v>
      </c>
      <c r="V591" s="5">
        <f t="shared" si="27"/>
        <v>2647.5161286297216</v>
      </c>
      <c r="W591" s="5">
        <f t="shared" si="28"/>
        <v>87.432355765034472</v>
      </c>
      <c r="X591" s="5">
        <v>107235000</v>
      </c>
      <c r="Y591" s="5">
        <v>123546520.65000001</v>
      </c>
      <c r="Z591" s="5">
        <v>5660.8118700000005</v>
      </c>
      <c r="AA591" s="5">
        <v>3372654850</v>
      </c>
      <c r="AB591" s="5">
        <v>3885669530.3600001</v>
      </c>
      <c r="AC591" s="5">
        <v>49396.549780000001</v>
      </c>
      <c r="AD591" s="5">
        <v>2136</v>
      </c>
      <c r="AE591" s="5">
        <v>1.299E-2</v>
      </c>
      <c r="AF591" s="5">
        <v>183</v>
      </c>
      <c r="AG591" s="5">
        <v>1.9499999999999999E-3</v>
      </c>
      <c r="AH591" s="5">
        <v>31</v>
      </c>
      <c r="AI591" s="5">
        <v>15</v>
      </c>
      <c r="AJ591" s="5">
        <v>15</v>
      </c>
      <c r="AK591" s="5">
        <v>31</v>
      </c>
      <c r="AL591" s="5">
        <v>31</v>
      </c>
      <c r="AM591" s="5">
        <v>532</v>
      </c>
      <c r="AN591" s="5">
        <f t="shared" si="29"/>
        <v>1</v>
      </c>
    </row>
    <row r="592" spans="1:40">
      <c r="A592" s="15">
        <v>29000</v>
      </c>
      <c r="B592" s="1" t="s">
        <v>29</v>
      </c>
      <c r="C592">
        <v>2012</v>
      </c>
      <c r="D592">
        <v>16141.7</v>
      </c>
      <c r="E592" s="13">
        <v>68742</v>
      </c>
      <c r="F592" s="13"/>
      <c r="G592" s="13">
        <v>79</v>
      </c>
      <c r="H592" s="30">
        <v>15.2</v>
      </c>
      <c r="I592" s="9">
        <v>6.6337688836311557</v>
      </c>
      <c r="J592" s="15">
        <v>51.6</v>
      </c>
      <c r="L592" s="23">
        <v>6024367</v>
      </c>
      <c r="M592" s="8">
        <v>104.4</v>
      </c>
      <c r="N592">
        <v>6.9</v>
      </c>
      <c r="O592" s="9">
        <v>6.6181752769533846</v>
      </c>
      <c r="P592" s="5">
        <v>40131</v>
      </c>
      <c r="Q592" s="8">
        <v>70.8</v>
      </c>
      <c r="R592" s="5">
        <v>167364</v>
      </c>
      <c r="S592" s="27">
        <v>962.03526175105401</v>
      </c>
      <c r="T592" s="11">
        <v>10813.5</v>
      </c>
      <c r="U592" s="12">
        <v>0.15803701300423292</v>
      </c>
      <c r="V592" s="5">
        <f t="shared" si="27"/>
        <v>2679.4018359107276</v>
      </c>
      <c r="W592" s="5">
        <f t="shared" si="28"/>
        <v>87.637354164848276</v>
      </c>
      <c r="X592" s="5">
        <v>164404000</v>
      </c>
      <c r="Y592" s="5">
        <v>185571196.83000001</v>
      </c>
      <c r="Z592" s="5">
        <v>7884.8696099999997</v>
      </c>
      <c r="AA592" s="5">
        <v>42977950</v>
      </c>
      <c r="AB592" s="5">
        <v>48511408.729999997</v>
      </c>
      <c r="AC592" s="5">
        <v>1374.02673</v>
      </c>
      <c r="AD592" s="5">
        <v>856</v>
      </c>
      <c r="AE592" s="5">
        <v>9.6299999999999997E-3</v>
      </c>
      <c r="AF592" s="5">
        <v>42</v>
      </c>
      <c r="AG592" s="5">
        <v>3.5E-4</v>
      </c>
      <c r="AH592" s="5">
        <v>31</v>
      </c>
      <c r="AI592" s="5">
        <v>8</v>
      </c>
      <c r="AJ592" s="5">
        <v>31</v>
      </c>
      <c r="AK592" s="5">
        <v>31</v>
      </c>
      <c r="AL592" s="5">
        <v>31</v>
      </c>
      <c r="AM592" s="5">
        <v>309</v>
      </c>
      <c r="AN592" s="5">
        <f t="shared" si="29"/>
        <v>1</v>
      </c>
    </row>
    <row r="593" spans="1:40">
      <c r="A593" s="15">
        <v>29000</v>
      </c>
      <c r="B593" s="1" t="s">
        <v>29</v>
      </c>
      <c r="C593">
        <v>2013</v>
      </c>
      <c r="D593">
        <v>16547</v>
      </c>
      <c r="E593" s="13">
        <v>68742</v>
      </c>
      <c r="F593" s="13"/>
      <c r="G593" s="13">
        <v>83</v>
      </c>
      <c r="H593" s="30">
        <v>17.5</v>
      </c>
      <c r="I593" s="9">
        <v>6.6570720825558167</v>
      </c>
      <c r="J593" s="15">
        <v>51.2</v>
      </c>
      <c r="L593" s="23">
        <v>6040715</v>
      </c>
      <c r="M593" s="8">
        <v>107.7</v>
      </c>
      <c r="N593">
        <v>6.7</v>
      </c>
      <c r="O593" s="9">
        <v>6.6360704113571449</v>
      </c>
      <c r="P593" s="5">
        <v>40323</v>
      </c>
      <c r="Q593" s="8">
        <v>71.3</v>
      </c>
      <c r="R593" s="5">
        <v>171027</v>
      </c>
      <c r="S593" s="27">
        <v>1047.8186796095299</v>
      </c>
      <c r="T593" s="11">
        <v>10537.5</v>
      </c>
      <c r="U593" s="12">
        <v>0.15790105552396855</v>
      </c>
      <c r="V593" s="5">
        <f t="shared" si="27"/>
        <v>2739.2452714620704</v>
      </c>
      <c r="W593" s="5">
        <f t="shared" si="28"/>
        <v>87.875170928980822</v>
      </c>
      <c r="X593" s="5">
        <v>445000</v>
      </c>
      <c r="Y593" s="5">
        <v>495043.03</v>
      </c>
      <c r="Z593" s="5">
        <v>18.52036</v>
      </c>
      <c r="AA593" s="5">
        <v>95535550</v>
      </c>
      <c r="AB593" s="5">
        <v>106279123.69</v>
      </c>
      <c r="AC593" s="5">
        <v>1361.64093</v>
      </c>
      <c r="AD593" s="5">
        <v>51</v>
      </c>
      <c r="AE593" s="5">
        <v>2.4000000000000001E-4</v>
      </c>
      <c r="AF593" s="5">
        <v>13</v>
      </c>
      <c r="AG593" s="5">
        <v>7.1000000000000002E-4</v>
      </c>
      <c r="AH593" s="5">
        <v>31</v>
      </c>
      <c r="AI593" s="5">
        <v>5</v>
      </c>
      <c r="AJ593" s="5">
        <v>5</v>
      </c>
      <c r="AK593" s="5">
        <v>31</v>
      </c>
      <c r="AL593" s="5">
        <v>31</v>
      </c>
      <c r="AM593" s="5">
        <v>275</v>
      </c>
      <c r="AN593" s="5">
        <f t="shared" si="29"/>
        <v>0</v>
      </c>
    </row>
    <row r="594" spans="1:40">
      <c r="A594" s="15">
        <v>29000</v>
      </c>
      <c r="B594" s="1" t="s">
        <v>29</v>
      </c>
      <c r="C594">
        <v>2014</v>
      </c>
      <c r="D594">
        <v>16922</v>
      </c>
      <c r="E594" s="13">
        <v>68742</v>
      </c>
      <c r="F594" s="13"/>
      <c r="G594" s="13">
        <v>90</v>
      </c>
      <c r="H594" s="30">
        <v>10.4</v>
      </c>
      <c r="I594" s="9">
        <v>6.8109484912581228</v>
      </c>
      <c r="J594" s="15">
        <v>51.4</v>
      </c>
      <c r="L594" s="23">
        <v>6056202</v>
      </c>
      <c r="M594" s="8">
        <v>110.4</v>
      </c>
      <c r="N594">
        <v>6.1</v>
      </c>
      <c r="O594" s="9">
        <v>6.7839978243409611</v>
      </c>
      <c r="P594" s="5">
        <v>41775</v>
      </c>
      <c r="Q594" s="8">
        <v>70.5</v>
      </c>
      <c r="R594" s="5">
        <v>175135</v>
      </c>
      <c r="S594" s="27">
        <v>1277.86884706244</v>
      </c>
      <c r="T594" s="11">
        <v>10733.5</v>
      </c>
      <c r="U594" s="12">
        <v>0.15001837666243445</v>
      </c>
      <c r="V594" s="5">
        <f t="shared" si="27"/>
        <v>2794.1604325615294</v>
      </c>
      <c r="W594" s="5">
        <f t="shared" si="28"/>
        <v>88.100462599284285</v>
      </c>
      <c r="X594" s="5">
        <v>165000</v>
      </c>
      <c r="Y594" s="5">
        <v>180625.18</v>
      </c>
      <c r="Z594" s="5">
        <v>10.49797</v>
      </c>
      <c r="AA594" s="5">
        <v>7135599</v>
      </c>
      <c r="AB594" s="5">
        <v>7811327.6799999997</v>
      </c>
      <c r="AC594" s="5">
        <v>299.42831000000001</v>
      </c>
      <c r="AD594" s="5">
        <v>29</v>
      </c>
      <c r="AE594" s="5">
        <v>6.8999999999999997E-4</v>
      </c>
      <c r="AF594" s="5">
        <v>2</v>
      </c>
      <c r="AG594" s="5">
        <v>1.7000000000000001E-4</v>
      </c>
      <c r="AH594" s="5">
        <v>12</v>
      </c>
      <c r="AI594" s="5">
        <v>1</v>
      </c>
      <c r="AJ594" s="5">
        <v>1</v>
      </c>
      <c r="AK594" s="5">
        <v>12</v>
      </c>
      <c r="AL594" s="5">
        <v>1</v>
      </c>
      <c r="AM594" s="5">
        <v>244</v>
      </c>
      <c r="AN594" s="5">
        <f t="shared" si="29"/>
        <v>0</v>
      </c>
    </row>
    <row r="595" spans="1:40">
      <c r="A595" s="15">
        <v>29000</v>
      </c>
      <c r="B595" s="1" t="s">
        <v>29</v>
      </c>
      <c r="C595">
        <v>2015</v>
      </c>
      <c r="D595">
        <v>16807.2</v>
      </c>
      <c r="E595" s="13">
        <v>68742</v>
      </c>
      <c r="F595" s="13"/>
      <c r="G595" s="13">
        <v>86</v>
      </c>
      <c r="H595" s="30">
        <v>9.8000000000000007</v>
      </c>
      <c r="I595" s="9">
        <v>6.7027887849758088</v>
      </c>
      <c r="J595" s="15">
        <v>52.6</v>
      </c>
      <c r="L595" s="23">
        <v>6071732</v>
      </c>
      <c r="M595" s="8">
        <v>114.5</v>
      </c>
      <c r="N595">
        <v>5</v>
      </c>
      <c r="O595" s="9">
        <v>6.6736771025957511</v>
      </c>
      <c r="P595" s="5">
        <v>43153</v>
      </c>
      <c r="Q595" s="8">
        <v>68.5</v>
      </c>
      <c r="R595" s="5">
        <v>182035</v>
      </c>
      <c r="S595" s="27">
        <v>1412.5776975107799</v>
      </c>
      <c r="T595" s="11">
        <v>11493.25</v>
      </c>
      <c r="U595" s="12">
        <v>0.19342116972501697</v>
      </c>
      <c r="V595" s="5">
        <f t="shared" si="27"/>
        <v>2768.1063656959827</v>
      </c>
      <c r="W595" s="5">
        <f t="shared" si="28"/>
        <v>88.326379796921827</v>
      </c>
      <c r="X595" s="5">
        <v>7510000</v>
      </c>
      <c r="Y595" s="5">
        <v>8211436.9400000004</v>
      </c>
      <c r="Z595" s="5">
        <v>148.12991</v>
      </c>
      <c r="AA595" s="5">
        <v>323680000</v>
      </c>
      <c r="AB595" s="5">
        <v>353911838.76999998</v>
      </c>
      <c r="AC595" s="5">
        <v>3122.2752500000001</v>
      </c>
      <c r="AD595" s="5">
        <v>99</v>
      </c>
      <c r="AE595" s="5">
        <v>1.2999999999999999E-4</v>
      </c>
      <c r="AF595" s="5">
        <v>29</v>
      </c>
      <c r="AG595" s="5">
        <v>1.2700000000000001E-3</v>
      </c>
      <c r="AH595" s="5">
        <v>31</v>
      </c>
      <c r="AI595" s="5">
        <v>3</v>
      </c>
      <c r="AJ595" s="5">
        <v>3</v>
      </c>
      <c r="AK595" s="5">
        <v>31</v>
      </c>
      <c r="AL595" s="5">
        <v>31</v>
      </c>
      <c r="AM595" s="5">
        <v>323</v>
      </c>
      <c r="AN595" s="5">
        <f t="shared" si="29"/>
        <v>1</v>
      </c>
    </row>
    <row r="596" spans="1:40">
      <c r="A596" s="15">
        <v>29000</v>
      </c>
      <c r="B596" s="1" t="s">
        <v>29</v>
      </c>
      <c r="C596">
        <v>2016</v>
      </c>
      <c r="D596">
        <v>17496.8</v>
      </c>
      <c r="E596" s="13">
        <v>68742</v>
      </c>
      <c r="F596" s="13"/>
      <c r="G596" s="13">
        <v>85</v>
      </c>
      <c r="H596" s="30">
        <v>13</v>
      </c>
      <c r="I596" s="9">
        <v>6.7807338551028806</v>
      </c>
      <c r="J596" s="15">
        <v>54.1</v>
      </c>
      <c r="L596" s="23">
        <v>6087135</v>
      </c>
      <c r="M596" s="8">
        <v>120.7</v>
      </c>
      <c r="N596">
        <v>4.5999999999999996</v>
      </c>
      <c r="O596" s="9">
        <v>6.6964902968500342</v>
      </c>
      <c r="P596" s="5">
        <v>44318</v>
      </c>
      <c r="Q596" s="8">
        <v>66.7</v>
      </c>
      <c r="R596" s="5">
        <v>184588</v>
      </c>
      <c r="S596" s="27">
        <v>1616.5762533657901</v>
      </c>
      <c r="T596" s="11">
        <v>12715</v>
      </c>
      <c r="U596" s="5">
        <v>0.20459624032496576</v>
      </c>
      <c r="V596" s="5">
        <f t="shared" si="27"/>
        <v>2874.3900044930824</v>
      </c>
      <c r="W596" s="5">
        <f t="shared" si="28"/>
        <v>88.550449506851706</v>
      </c>
      <c r="X596" s="5">
        <v>50000</v>
      </c>
      <c r="Y596" s="5">
        <v>53024.32</v>
      </c>
      <c r="Z596" s="5">
        <v>1.2392000000000001</v>
      </c>
      <c r="AA596" s="5">
        <v>14753500</v>
      </c>
      <c r="AB596" s="5">
        <v>15645886.109999999</v>
      </c>
      <c r="AC596" s="5">
        <v>394.87045999999998</v>
      </c>
      <c r="AD596" s="5">
        <v>122</v>
      </c>
      <c r="AE596" s="5">
        <v>3.1E-4</v>
      </c>
      <c r="AF596" s="5">
        <v>7</v>
      </c>
      <c r="AG596" s="5">
        <v>6.9999999999999994E-5</v>
      </c>
      <c r="AH596" s="5">
        <v>17</v>
      </c>
      <c r="AI596" s="5">
        <v>7</v>
      </c>
      <c r="AJ596" s="5">
        <v>7</v>
      </c>
      <c r="AK596" s="5">
        <v>17</v>
      </c>
      <c r="AL596" s="5">
        <v>4</v>
      </c>
      <c r="AM596" s="5">
        <v>222</v>
      </c>
      <c r="AN596" s="5">
        <f t="shared" si="29"/>
        <v>0</v>
      </c>
    </row>
    <row r="597" spans="1:40">
      <c r="A597" s="15">
        <v>29000</v>
      </c>
      <c r="B597" s="1" t="s">
        <v>29</v>
      </c>
      <c r="C597">
        <v>2017</v>
      </c>
      <c r="D597">
        <v>18226.900000000001</v>
      </c>
      <c r="E597" s="13">
        <v>68742</v>
      </c>
      <c r="F597" s="13"/>
      <c r="G597" s="13">
        <v>42</v>
      </c>
      <c r="H597" s="30">
        <v>11.1</v>
      </c>
      <c r="I597" s="9">
        <v>6.7662271458924677</v>
      </c>
      <c r="J597" s="15">
        <v>55.5</v>
      </c>
      <c r="L597" s="23">
        <v>6106670</v>
      </c>
      <c r="M597" s="8">
        <v>123.1</v>
      </c>
      <c r="N597">
        <v>3.7</v>
      </c>
      <c r="O597" s="9">
        <v>6.7271370639854515</v>
      </c>
      <c r="P597" s="5">
        <v>45342</v>
      </c>
      <c r="Q597" s="8">
        <v>67.599999999999994</v>
      </c>
      <c r="R597" s="5">
        <v>195618</v>
      </c>
      <c r="S597" s="27">
        <v>1483.3199581281201</v>
      </c>
      <c r="T597" s="11">
        <v>13600</v>
      </c>
      <c r="U597" s="5"/>
      <c r="V597" s="5">
        <f t="shared" si="27"/>
        <v>2984.7527375803838</v>
      </c>
      <c r="W597" s="5">
        <f t="shared" si="28"/>
        <v>88.834628029443422</v>
      </c>
      <c r="X597" s="5">
        <v>474000</v>
      </c>
      <c r="Y597" s="5">
        <v>492473.87</v>
      </c>
      <c r="Z597" s="5">
        <v>16.17681</v>
      </c>
      <c r="AA597" s="5">
        <v>155729000</v>
      </c>
      <c r="AB597" s="5">
        <v>161798437</v>
      </c>
      <c r="AC597" s="5">
        <v>7700.3327200000003</v>
      </c>
      <c r="AD597" s="5">
        <v>130</v>
      </c>
      <c r="AE597" s="5">
        <v>1.9E-3</v>
      </c>
      <c r="AF597" s="5">
        <v>13</v>
      </c>
      <c r="AG597" s="5">
        <v>2.9999999999999997E-4</v>
      </c>
      <c r="AH597" s="5">
        <v>31</v>
      </c>
      <c r="AI597" s="5">
        <v>4</v>
      </c>
      <c r="AJ597" s="5">
        <v>6</v>
      </c>
      <c r="AK597" s="5">
        <v>31</v>
      </c>
      <c r="AL597" s="5">
        <v>31</v>
      </c>
      <c r="AM597" s="5">
        <v>436</v>
      </c>
      <c r="AN597" s="5">
        <f t="shared" si="29"/>
        <v>0</v>
      </c>
    </row>
    <row r="598" spans="1:40">
      <c r="A598" s="15">
        <v>29000</v>
      </c>
      <c r="B598" s="1" t="s">
        <v>29</v>
      </c>
      <c r="C598">
        <v>2018</v>
      </c>
      <c r="D598">
        <v>19297.099999999999</v>
      </c>
      <c r="E598" s="13">
        <v>68742</v>
      </c>
      <c r="F598" s="13"/>
      <c r="G598" s="13">
        <v>83</v>
      </c>
      <c r="H598" s="30">
        <v>12.4</v>
      </c>
      <c r="I598" s="9">
        <v>6.9161946661771481</v>
      </c>
      <c r="J598" s="15">
        <v>57</v>
      </c>
      <c r="L598" s="23">
        <v>6121623</v>
      </c>
      <c r="M598" s="8">
        <v>122.7</v>
      </c>
      <c r="N598">
        <v>3.2</v>
      </c>
      <c r="O598" s="5"/>
      <c r="P598" s="5">
        <v>47109</v>
      </c>
      <c r="Q598" s="8">
        <v>69.7</v>
      </c>
      <c r="R598" s="5">
        <v>191036</v>
      </c>
      <c r="S598" s="27">
        <v>1260.45284867584</v>
      </c>
      <c r="T598" s="11">
        <v>14500.75</v>
      </c>
      <c r="U598" s="5"/>
      <c r="V598" s="5">
        <f t="shared" si="27"/>
        <v>3152.2849414281145</v>
      </c>
      <c r="W598" s="5">
        <f t="shared" si="28"/>
        <v>89.052151523086323</v>
      </c>
      <c r="X598" s="5">
        <v>31000</v>
      </c>
      <c r="Y598" s="5">
        <v>31993.49</v>
      </c>
      <c r="Z598" s="5">
        <v>1.3227899999999999</v>
      </c>
      <c r="AA598" s="5">
        <v>9264000</v>
      </c>
      <c r="AB598" s="5">
        <v>9560893.0399999991</v>
      </c>
      <c r="AC598" s="5">
        <v>327.00756999999999</v>
      </c>
      <c r="AD598" s="5">
        <v>201</v>
      </c>
      <c r="AE598" s="5">
        <v>1.1000000000000001E-3</v>
      </c>
      <c r="AF598" s="5">
        <v>7</v>
      </c>
      <c r="AG598" s="5">
        <v>1.6000000000000001E-4</v>
      </c>
      <c r="AH598" s="5">
        <v>6</v>
      </c>
      <c r="AI598" s="5">
        <v>1</v>
      </c>
      <c r="AJ598" s="5">
        <v>5</v>
      </c>
      <c r="AK598" s="5">
        <v>2</v>
      </c>
      <c r="AL598" s="5">
        <v>6</v>
      </c>
      <c r="AM598" s="5">
        <v>366</v>
      </c>
      <c r="AN598" s="5">
        <f t="shared" si="29"/>
        <v>0</v>
      </c>
    </row>
    <row r="599" spans="1:40">
      <c r="A599" s="15">
        <v>29000</v>
      </c>
      <c r="B599" s="1" t="s">
        <v>29</v>
      </c>
      <c r="C599">
        <v>2019</v>
      </c>
      <c r="D599">
        <v>20119.099999999999</v>
      </c>
      <c r="E599" s="13">
        <v>68742</v>
      </c>
      <c r="F599" s="39"/>
      <c r="G599" s="13">
        <v>58</v>
      </c>
      <c r="H599" s="30">
        <v>9.4</v>
      </c>
      <c r="I599" s="13"/>
      <c r="J599" s="15">
        <v>57.4</v>
      </c>
      <c r="L599" s="23">
        <v>6137428</v>
      </c>
      <c r="M599" s="8">
        <v>126.4</v>
      </c>
      <c r="N599">
        <v>3.3</v>
      </c>
      <c r="O599" s="5"/>
      <c r="P599" s="5">
        <v>48656</v>
      </c>
      <c r="Q599" s="8">
        <v>69.099999999999994</v>
      </c>
      <c r="R599" s="5">
        <v>199367</v>
      </c>
      <c r="S599" s="27">
        <v>1329.2421747861999</v>
      </c>
      <c r="T599" s="11">
        <v>14421.75</v>
      </c>
      <c r="U599" s="5"/>
      <c r="V599" s="5">
        <f t="shared" si="27"/>
        <v>3278.0995557096553</v>
      </c>
      <c r="W599" s="5">
        <f t="shared" si="28"/>
        <v>89.282069186232576</v>
      </c>
      <c r="X599" s="5">
        <v>14320000</v>
      </c>
      <c r="Y599" s="5">
        <v>14320000</v>
      </c>
      <c r="Z599" s="5">
        <v>359.07139999999998</v>
      </c>
      <c r="AA599" s="5">
        <v>222476500</v>
      </c>
      <c r="AB599" s="5">
        <v>222476500</v>
      </c>
      <c r="AC599" s="5">
        <v>3824.89354</v>
      </c>
      <c r="AD599" s="5">
        <v>107</v>
      </c>
      <c r="AE599" s="5">
        <v>1.4300000000000001E-3</v>
      </c>
      <c r="AF599" s="5">
        <v>14</v>
      </c>
      <c r="AG599" s="5">
        <v>8.8000000000000003E-4</v>
      </c>
      <c r="AH599" s="5">
        <v>31</v>
      </c>
      <c r="AI599" s="5">
        <v>14</v>
      </c>
      <c r="AJ599" s="5">
        <v>5</v>
      </c>
      <c r="AK599" s="5">
        <v>31</v>
      </c>
      <c r="AL599" s="5">
        <v>31</v>
      </c>
      <c r="AM599" s="5">
        <v>428</v>
      </c>
      <c r="AN599" s="5">
        <f t="shared" si="29"/>
        <v>0</v>
      </c>
    </row>
    <row r="600" spans="1:40">
      <c r="A600" s="15">
        <v>30000</v>
      </c>
      <c r="B600" s="1" t="s">
        <v>30</v>
      </c>
      <c r="C600">
        <v>1997</v>
      </c>
      <c r="D600">
        <v>1559.6</v>
      </c>
      <c r="E600" s="13">
        <v>145546</v>
      </c>
      <c r="F600" s="39">
        <v>41.815959999999997</v>
      </c>
      <c r="G600" s="13"/>
      <c r="H600" s="30">
        <v>15.6</v>
      </c>
      <c r="I600" s="9">
        <v>4.6977419182852289</v>
      </c>
      <c r="J600" s="15">
        <v>4.4000000000000004</v>
      </c>
      <c r="K600">
        <v>3.3</v>
      </c>
      <c r="L600" s="33">
        <v>889865</v>
      </c>
      <c r="M600" s="8">
        <v>18.3</v>
      </c>
      <c r="N600">
        <v>5.3</v>
      </c>
      <c r="O600" s="9">
        <v>4.7050417068244164</v>
      </c>
      <c r="P600" s="5">
        <v>20159</v>
      </c>
      <c r="Q600" s="8">
        <v>67.5</v>
      </c>
      <c r="R600" s="5">
        <v>32918</v>
      </c>
      <c r="S600" s="27">
        <v>191.22107413995101</v>
      </c>
      <c r="T600" s="5"/>
      <c r="U600" s="5"/>
      <c r="V600" s="5">
        <f t="shared" si="27"/>
        <v>1752.6253982345636</v>
      </c>
      <c r="W600" s="5">
        <f t="shared" si="28"/>
        <v>6.1139777115138854</v>
      </c>
      <c r="X600" s="5">
        <v>577000</v>
      </c>
      <c r="Y600" s="5">
        <v>931664.41</v>
      </c>
      <c r="Z600" s="5">
        <v>266.19447000000002</v>
      </c>
      <c r="AA600" s="5">
        <v>5107500.01</v>
      </c>
      <c r="AB600" s="5">
        <v>8246925.3200000003</v>
      </c>
      <c r="AC600" s="5">
        <v>896.53363000000002</v>
      </c>
      <c r="AD600" s="5">
        <v>2</v>
      </c>
      <c r="AE600" s="5">
        <v>1.1E-4</v>
      </c>
      <c r="AF600" s="5">
        <v>2.96</v>
      </c>
      <c r="AG600" s="5">
        <v>5.1000000000000004E-4</v>
      </c>
      <c r="AH600" s="5">
        <v>31</v>
      </c>
      <c r="AI600" s="5">
        <v>3</v>
      </c>
      <c r="AJ600" s="5">
        <v>1</v>
      </c>
      <c r="AK600" s="5">
        <v>31</v>
      </c>
      <c r="AL600" s="5">
        <v>1</v>
      </c>
      <c r="AM600" s="5">
        <v>53</v>
      </c>
      <c r="AN600" s="5">
        <f t="shared" si="29"/>
        <v>0</v>
      </c>
    </row>
    <row r="601" spans="1:40">
      <c r="A601" s="15">
        <v>30000</v>
      </c>
      <c r="B601" s="1" t="s">
        <v>30</v>
      </c>
      <c r="C601">
        <v>1998</v>
      </c>
      <c r="D601">
        <v>1606.7</v>
      </c>
      <c r="E601" s="13">
        <v>145546</v>
      </c>
      <c r="F601" s="39">
        <v>61.994630000000001</v>
      </c>
      <c r="G601" s="13"/>
      <c r="H601" s="30">
        <v>16.600000000000001</v>
      </c>
      <c r="I601" s="9">
        <v>5.0445354819143278</v>
      </c>
      <c r="J601" s="15">
        <v>4.4000000000000004</v>
      </c>
      <c r="L601" s="33">
        <v>892431</v>
      </c>
      <c r="M601" s="8">
        <v>19.399999999999999</v>
      </c>
      <c r="N601">
        <v>5.5</v>
      </c>
      <c r="O601" s="9">
        <v>5.0749994023108203</v>
      </c>
      <c r="P601" s="5">
        <v>21494</v>
      </c>
      <c r="Q601" s="8">
        <v>68.599999999999994</v>
      </c>
      <c r="R601" s="5">
        <v>33632</v>
      </c>
      <c r="S601" s="27">
        <v>199.024117328149</v>
      </c>
      <c r="T601" s="5"/>
      <c r="U601" s="5"/>
      <c r="V601" s="5">
        <f t="shared" si="27"/>
        <v>1800.3632773850304</v>
      </c>
      <c r="W601" s="5">
        <f t="shared" si="28"/>
        <v>6.131607876547621</v>
      </c>
      <c r="X601" s="5">
        <v>5555000</v>
      </c>
      <c r="Y601" s="5">
        <v>8831921.1199999992</v>
      </c>
      <c r="Z601" s="5">
        <v>769.96720000000005</v>
      </c>
      <c r="AA601" s="5">
        <v>18750057.120000001</v>
      </c>
      <c r="AB601" s="5">
        <v>29810805.640000001</v>
      </c>
      <c r="AC601" s="5">
        <v>1453.5932499999999</v>
      </c>
      <c r="AD601" s="5">
        <v>8.17</v>
      </c>
      <c r="AE601" s="5">
        <v>2.3400000000000001E-3</v>
      </c>
      <c r="AF601" s="5">
        <v>6.04</v>
      </c>
      <c r="AG601" s="5">
        <v>2.5899999999999999E-3</v>
      </c>
      <c r="AH601" s="5">
        <v>7</v>
      </c>
      <c r="AI601" s="5">
        <v>4</v>
      </c>
      <c r="AJ601" s="5">
        <v>2</v>
      </c>
      <c r="AK601" s="5">
        <v>7</v>
      </c>
      <c r="AL601" s="5">
        <v>2</v>
      </c>
      <c r="AM601" s="5">
        <v>88</v>
      </c>
      <c r="AN601" s="5">
        <f t="shared" si="29"/>
        <v>0</v>
      </c>
    </row>
    <row r="602" spans="1:40">
      <c r="A602" s="15">
        <v>30000</v>
      </c>
      <c r="B602" s="1" t="s">
        <v>30</v>
      </c>
      <c r="C602">
        <v>1999</v>
      </c>
      <c r="D602">
        <v>1593.8</v>
      </c>
      <c r="E602" s="13">
        <v>145546</v>
      </c>
      <c r="F602" s="39">
        <v>73.275630000000007</v>
      </c>
      <c r="G602" s="13"/>
      <c r="H602" s="30">
        <v>15.8</v>
      </c>
      <c r="I602" s="9">
        <v>4.9869712300539115</v>
      </c>
      <c r="J602" s="15">
        <v>4.7</v>
      </c>
      <c r="L602" s="33">
        <v>897507</v>
      </c>
      <c r="M602" s="8">
        <v>20.100000000000001</v>
      </c>
      <c r="N602">
        <v>5.3</v>
      </c>
      <c r="O602" s="9">
        <v>5.0207018085038886</v>
      </c>
      <c r="P602" s="5">
        <v>21830</v>
      </c>
      <c r="Q602" s="8">
        <v>70.599999999999994</v>
      </c>
      <c r="R602" s="5">
        <v>34324</v>
      </c>
      <c r="S602" s="27">
        <v>181.309721515354</v>
      </c>
      <c r="T602" s="5"/>
      <c r="U602" s="5"/>
      <c r="V602" s="5">
        <f t="shared" si="27"/>
        <v>1775.8078767073682</v>
      </c>
      <c r="W602" s="5">
        <f t="shared" si="28"/>
        <v>6.1664834485317357</v>
      </c>
      <c r="X602" s="5">
        <v>200000</v>
      </c>
      <c r="Y602" s="5">
        <v>311109.82</v>
      </c>
      <c r="Z602" s="5">
        <v>38.257480000000001</v>
      </c>
      <c r="AA602" s="5">
        <v>18881000</v>
      </c>
      <c r="AB602" s="5">
        <v>29370322.710000001</v>
      </c>
      <c r="AC602" s="5">
        <v>4474.7477600000002</v>
      </c>
      <c r="AD602" s="5">
        <v>5</v>
      </c>
      <c r="AE602" s="5">
        <v>6.0999999999999997E-4</v>
      </c>
      <c r="AF602" s="5">
        <v>5</v>
      </c>
      <c r="AG602" s="5">
        <v>2.9999999999999997E-4</v>
      </c>
      <c r="AH602" s="5">
        <v>15</v>
      </c>
      <c r="AI602" s="5">
        <v>1</v>
      </c>
      <c r="AJ602" s="5">
        <v>1</v>
      </c>
      <c r="AK602" s="5">
        <v>15</v>
      </c>
      <c r="AL602" s="5">
        <v>1</v>
      </c>
      <c r="AM602" s="5">
        <v>96</v>
      </c>
      <c r="AN602" s="5">
        <f t="shared" si="29"/>
        <v>0</v>
      </c>
    </row>
    <row r="603" spans="1:40">
      <c r="A603" s="15">
        <v>30000</v>
      </c>
      <c r="B603" s="1" t="s">
        <v>30</v>
      </c>
      <c r="C603">
        <v>2000</v>
      </c>
      <c r="D603">
        <v>1684.8</v>
      </c>
      <c r="E603" s="13">
        <v>145546</v>
      </c>
      <c r="F603" s="39">
        <v>68.188370000000006</v>
      </c>
      <c r="G603" s="13"/>
      <c r="H603" s="30">
        <v>14.1</v>
      </c>
      <c r="I603" s="9">
        <v>5.2510101143988033</v>
      </c>
      <c r="J603" s="15">
        <v>5</v>
      </c>
      <c r="L603" s="7">
        <v>902200</v>
      </c>
      <c r="M603" s="8">
        <v>20.5</v>
      </c>
      <c r="N603">
        <v>5</v>
      </c>
      <c r="O603" s="9">
        <v>5.2845939035647636</v>
      </c>
      <c r="P603" s="5">
        <v>23094</v>
      </c>
      <c r="Q603" s="8">
        <v>70.2</v>
      </c>
      <c r="R603" s="5">
        <v>35936</v>
      </c>
      <c r="S603" s="27">
        <v>190.13878762229601</v>
      </c>
      <c r="T603" s="5"/>
      <c r="U603" s="12">
        <v>9.6304549809377374E-2</v>
      </c>
      <c r="V603" s="5">
        <f t="shared" si="27"/>
        <v>1867.4351585014408</v>
      </c>
      <c r="W603" s="5">
        <f t="shared" si="28"/>
        <v>6.1987275500529044</v>
      </c>
      <c r="X603" s="5">
        <v>1440000</v>
      </c>
      <c r="Y603" s="5">
        <v>2167145.48</v>
      </c>
      <c r="Z603" s="5">
        <v>670.11069999999995</v>
      </c>
      <c r="AA603" s="5">
        <v>10311700.01</v>
      </c>
      <c r="AB603" s="5">
        <v>15518718.1</v>
      </c>
      <c r="AC603" s="5">
        <v>1927.5386000000001</v>
      </c>
      <c r="AD603" s="5">
        <v>44</v>
      </c>
      <c r="AE603" s="5">
        <v>3.8E-3</v>
      </c>
      <c r="AF603" s="5">
        <v>2</v>
      </c>
      <c r="AG603" s="5">
        <v>1.4999999999999999E-4</v>
      </c>
      <c r="AH603" s="5">
        <v>31</v>
      </c>
      <c r="AI603" s="5">
        <v>1</v>
      </c>
      <c r="AJ603" s="5">
        <v>31</v>
      </c>
      <c r="AK603" s="5">
        <v>31</v>
      </c>
      <c r="AL603" s="5">
        <v>1</v>
      </c>
      <c r="AM603" s="5">
        <v>92</v>
      </c>
      <c r="AN603" s="5">
        <f t="shared" si="29"/>
        <v>0</v>
      </c>
    </row>
    <row r="604" spans="1:40">
      <c r="A604" s="15">
        <v>30000</v>
      </c>
      <c r="B604" s="1" t="s">
        <v>30</v>
      </c>
      <c r="C604">
        <v>2001</v>
      </c>
      <c r="D604">
        <v>1657.5</v>
      </c>
      <c r="E604" s="13">
        <v>145546</v>
      </c>
      <c r="F604" s="39">
        <v>43.192700000000002</v>
      </c>
      <c r="G604" s="13"/>
      <c r="H604" s="30">
        <v>13.3</v>
      </c>
      <c r="I604" s="9">
        <v>5.2596934136233546</v>
      </c>
      <c r="J604" s="15">
        <v>5.5</v>
      </c>
      <c r="L604" s="7">
        <v>906961</v>
      </c>
      <c r="M604" s="8">
        <v>21.2</v>
      </c>
      <c r="N604">
        <v>4.5</v>
      </c>
      <c r="O604" s="9">
        <v>5.2981347396128777</v>
      </c>
      <c r="P604" s="5">
        <v>23985</v>
      </c>
      <c r="Q604" s="8">
        <v>68.3</v>
      </c>
      <c r="R604" s="5">
        <v>38147</v>
      </c>
      <c r="S604" s="27">
        <v>205.81021098517201</v>
      </c>
      <c r="T604" s="5"/>
      <c r="U604" s="12">
        <v>0.10516804157354778</v>
      </c>
      <c r="V604" s="5">
        <f t="shared" si="27"/>
        <v>1827.5317240763384</v>
      </c>
      <c r="W604" s="5">
        <f t="shared" si="28"/>
        <v>6.231438857818147</v>
      </c>
      <c r="X604" s="5">
        <v>1525000</v>
      </c>
      <c r="Y604" s="5">
        <v>2231567.38</v>
      </c>
      <c r="Z604" s="5">
        <v>1008.24602</v>
      </c>
      <c r="AA604" s="5">
        <v>4445000</v>
      </c>
      <c r="AB604" s="5">
        <v>6504470.1900000004</v>
      </c>
      <c r="AC604" s="5">
        <v>1577.2382299999999</v>
      </c>
      <c r="AD604" s="5">
        <v>13</v>
      </c>
      <c r="AE604" s="5">
        <v>1.56E-3</v>
      </c>
      <c r="AF604" s="5">
        <v>1</v>
      </c>
      <c r="AG604" s="5">
        <v>1.2999999999999999E-4</v>
      </c>
      <c r="AH604" s="5">
        <v>5</v>
      </c>
      <c r="AI604" s="5">
        <v>1</v>
      </c>
      <c r="AJ604" s="5">
        <v>1</v>
      </c>
      <c r="AK604" s="5">
        <v>5</v>
      </c>
      <c r="AL604" s="5">
        <v>1</v>
      </c>
      <c r="AM604" s="5">
        <v>47</v>
      </c>
      <c r="AN604" s="5">
        <f t="shared" si="29"/>
        <v>0</v>
      </c>
    </row>
    <row r="605" spans="1:40">
      <c r="A605" s="15">
        <v>30000</v>
      </c>
      <c r="B605" s="1" t="s">
        <v>30</v>
      </c>
      <c r="C605">
        <v>2002</v>
      </c>
      <c r="D605">
        <v>1685.1</v>
      </c>
      <c r="E605" s="13">
        <v>145546</v>
      </c>
      <c r="F605" s="39">
        <v>58.15701</v>
      </c>
      <c r="G605" s="13"/>
      <c r="H605" s="30">
        <v>13.5</v>
      </c>
      <c r="I605" s="9">
        <v>5.2625798145812466</v>
      </c>
      <c r="J605" s="15">
        <v>5.6</v>
      </c>
      <c r="L605" s="7">
        <v>911667</v>
      </c>
      <c r="M605" s="8">
        <v>21.7</v>
      </c>
      <c r="N605">
        <v>4.4000000000000004</v>
      </c>
      <c r="O605" s="9">
        <v>5.3068893971146203</v>
      </c>
      <c r="P605" s="5">
        <v>24526</v>
      </c>
      <c r="Q605" s="8">
        <v>69.400000000000006</v>
      </c>
      <c r="R605" s="5">
        <v>39852</v>
      </c>
      <c r="S605" s="27">
        <v>319.58738089059699</v>
      </c>
      <c r="T605" s="5"/>
      <c r="U605" s="12">
        <v>0.10112500501382285</v>
      </c>
      <c r="V605" s="5">
        <f t="shared" si="27"/>
        <v>1848.3722675055694</v>
      </c>
      <c r="W605" s="5">
        <f t="shared" si="28"/>
        <v>6.2637722781800944</v>
      </c>
      <c r="X605" s="5">
        <v>185000</v>
      </c>
      <c r="Y605" s="5">
        <v>266501.27</v>
      </c>
      <c r="Z605" s="5">
        <v>32.182960000000001</v>
      </c>
      <c r="AA605" s="5">
        <v>5452000</v>
      </c>
      <c r="AB605" s="5">
        <v>7853864.5300000003</v>
      </c>
      <c r="AC605" s="5">
        <v>1065.73749</v>
      </c>
      <c r="AD605" s="5">
        <v>11.01</v>
      </c>
      <c r="AE605" s="5">
        <v>6.6E-4</v>
      </c>
      <c r="AF605" s="5">
        <v>2</v>
      </c>
      <c r="AG605" s="5">
        <v>2.0000000000000002E-5</v>
      </c>
      <c r="AH605" s="5">
        <v>3</v>
      </c>
      <c r="AI605" s="5">
        <v>1</v>
      </c>
      <c r="AJ605" s="5">
        <v>1</v>
      </c>
      <c r="AK605" s="5">
        <v>3</v>
      </c>
      <c r="AL605" s="5">
        <v>1</v>
      </c>
      <c r="AM605" s="5">
        <v>46</v>
      </c>
      <c r="AN605" s="5">
        <f t="shared" si="29"/>
        <v>0</v>
      </c>
    </row>
    <row r="606" spans="1:40">
      <c r="A606" s="15">
        <v>30000</v>
      </c>
      <c r="B606" s="1" t="s">
        <v>30</v>
      </c>
      <c r="C606">
        <v>2003</v>
      </c>
      <c r="D606">
        <v>1791.6</v>
      </c>
      <c r="E606" s="13">
        <v>145546</v>
      </c>
      <c r="F606" s="39">
        <v>53.345149999999997</v>
      </c>
      <c r="G606" s="13"/>
      <c r="H606" s="30">
        <v>15.1</v>
      </c>
      <c r="I606" s="9">
        <v>5.4273260350329267</v>
      </c>
      <c r="J606" s="15">
        <v>6</v>
      </c>
      <c r="L606" s="7">
        <v>919630</v>
      </c>
      <c r="M606" s="8">
        <v>23.1</v>
      </c>
      <c r="N606">
        <v>4.7</v>
      </c>
      <c r="O606" s="9">
        <v>5.4577074260705905</v>
      </c>
      <c r="P606" s="5">
        <v>26077</v>
      </c>
      <c r="Q606" s="8">
        <v>71.5</v>
      </c>
      <c r="R606" s="5">
        <v>39402</v>
      </c>
      <c r="S606" s="27">
        <v>324.203964565636</v>
      </c>
      <c r="T606" s="5"/>
      <c r="U606" s="12">
        <v>7.401934371765137E-2</v>
      </c>
      <c r="V606" s="5">
        <f t="shared" si="27"/>
        <v>1948.1748094342288</v>
      </c>
      <c r="W606" s="5">
        <f t="shared" si="28"/>
        <v>6.318483503497176</v>
      </c>
      <c r="X606" s="5">
        <v>1141000</v>
      </c>
      <c r="Y606" s="5">
        <v>1607039.48</v>
      </c>
      <c r="Z606" s="5">
        <v>1165.3897099999999</v>
      </c>
      <c r="AA606" s="5">
        <v>6884000</v>
      </c>
      <c r="AB606" s="5">
        <v>9695757.8800000008</v>
      </c>
      <c r="AC606" s="5">
        <v>3964.7311199999999</v>
      </c>
      <c r="AD606" s="5">
        <v>15</v>
      </c>
      <c r="AE606" s="5">
        <v>9.3000000000000005E-4</v>
      </c>
      <c r="AF606" s="5">
        <v>0</v>
      </c>
      <c r="AG606" s="5">
        <v>0</v>
      </c>
      <c r="AH606" s="5">
        <v>30</v>
      </c>
      <c r="AI606" s="5">
        <v>0</v>
      </c>
      <c r="AJ606" s="5">
        <v>3</v>
      </c>
      <c r="AK606" s="5">
        <v>30</v>
      </c>
      <c r="AL606" s="5">
        <v>12</v>
      </c>
      <c r="AM606" s="5">
        <v>36</v>
      </c>
      <c r="AN606" s="5">
        <f t="shared" si="29"/>
        <v>0</v>
      </c>
    </row>
    <row r="607" spans="1:40">
      <c r="A607" s="15">
        <v>30000</v>
      </c>
      <c r="B607" s="1" t="s">
        <v>30</v>
      </c>
      <c r="C607">
        <v>2004</v>
      </c>
      <c r="D607">
        <v>1939.3</v>
      </c>
      <c r="E607" s="17">
        <v>145546</v>
      </c>
      <c r="F607" s="40">
        <v>54.260939999999998</v>
      </c>
      <c r="G607" s="17"/>
      <c r="H607" s="30">
        <v>14.2</v>
      </c>
      <c r="I607" s="9">
        <v>5.7518271865933883</v>
      </c>
      <c r="J607" s="15">
        <v>6.2</v>
      </c>
      <c r="L607" s="7">
        <v>930009</v>
      </c>
      <c r="M607" s="8">
        <v>24.9</v>
      </c>
      <c r="N607">
        <v>4.8</v>
      </c>
      <c r="O607" s="9">
        <v>5.7633001345567054</v>
      </c>
      <c r="P607" s="5">
        <v>27922</v>
      </c>
      <c r="Q607" s="8">
        <v>72.400000000000006</v>
      </c>
      <c r="R607" s="5">
        <v>39128</v>
      </c>
      <c r="S607" s="27">
        <v>354.63296961997099</v>
      </c>
      <c r="T607" s="5"/>
      <c r="U607" s="12">
        <v>6.8863082594999028E-2</v>
      </c>
      <c r="V607" s="5">
        <f t="shared" si="27"/>
        <v>2085.2486373787779</v>
      </c>
      <c r="W607" s="5">
        <f t="shared" si="28"/>
        <v>6.3897942918390065</v>
      </c>
      <c r="X607" s="5">
        <v>3246000</v>
      </c>
      <c r="Y607" s="5">
        <v>4453231.58</v>
      </c>
      <c r="Z607" s="5">
        <v>924.42318999999998</v>
      </c>
      <c r="AA607" s="5">
        <v>1666999.97</v>
      </c>
      <c r="AB607" s="5">
        <v>2286979.92</v>
      </c>
      <c r="AC607" s="5">
        <v>416.95656000000002</v>
      </c>
      <c r="AD607" s="5">
        <v>14.01</v>
      </c>
      <c r="AE607" s="5">
        <v>8.5999999999999998E-4</v>
      </c>
      <c r="AF607" s="5">
        <v>0.99</v>
      </c>
      <c r="AG607" s="5">
        <v>5.0000000000000002E-5</v>
      </c>
      <c r="AH607" s="5">
        <v>31</v>
      </c>
      <c r="AI607" s="5">
        <v>1</v>
      </c>
      <c r="AJ607" s="5">
        <v>2</v>
      </c>
      <c r="AK607" s="5">
        <v>2</v>
      </c>
      <c r="AL607" s="5">
        <v>31</v>
      </c>
      <c r="AM607" s="5">
        <v>40</v>
      </c>
      <c r="AN607" s="5">
        <f t="shared" si="29"/>
        <v>0</v>
      </c>
    </row>
    <row r="608" spans="1:40">
      <c r="A608" s="15">
        <v>30000</v>
      </c>
      <c r="B608" s="1" t="s">
        <v>30</v>
      </c>
      <c r="C608">
        <v>2005</v>
      </c>
      <c r="D608">
        <v>2079.6</v>
      </c>
      <c r="E608" s="13">
        <v>145546</v>
      </c>
      <c r="F608" s="13"/>
      <c r="G608" s="13"/>
      <c r="H608" s="30">
        <v>13.8</v>
      </c>
      <c r="I608" s="9">
        <v>6.1157748056631336</v>
      </c>
      <c r="J608" s="15">
        <v>6.4</v>
      </c>
      <c r="L608" s="7">
        <v>940102</v>
      </c>
      <c r="M608" s="8">
        <v>27.6</v>
      </c>
      <c r="N608">
        <v>4.4000000000000004</v>
      </c>
      <c r="O608" s="9">
        <v>6.1103556075887013</v>
      </c>
      <c r="P608" s="5">
        <v>29785</v>
      </c>
      <c r="Q608" s="8">
        <v>70.400000000000006</v>
      </c>
      <c r="R608" s="5">
        <v>37722</v>
      </c>
      <c r="S608" s="27">
        <v>433.11409866353603</v>
      </c>
      <c r="T608" s="11">
        <v>2635.25</v>
      </c>
      <c r="U608" s="12">
        <v>8.4431482119539644E-2</v>
      </c>
      <c r="V608" s="5">
        <f t="shared" si="27"/>
        <v>2212.1003891067139</v>
      </c>
      <c r="W608" s="5">
        <f t="shared" si="28"/>
        <v>6.4591400656837017</v>
      </c>
      <c r="X608" s="5">
        <v>100000</v>
      </c>
      <c r="Y608" s="5">
        <v>132695.59</v>
      </c>
      <c r="Z608" s="5">
        <v>12.76901</v>
      </c>
      <c r="AA608" s="5">
        <v>22405999.98</v>
      </c>
      <c r="AB608" s="5">
        <v>29731773.190000001</v>
      </c>
      <c r="AC608" s="5">
        <v>4242.4311200000002</v>
      </c>
      <c r="AD608" s="5">
        <v>7</v>
      </c>
      <c r="AE608" s="5">
        <v>6.4999999999999997E-4</v>
      </c>
      <c r="AF608" s="5">
        <v>1</v>
      </c>
      <c r="AG608" s="5">
        <v>1E-4</v>
      </c>
      <c r="AH608" s="5">
        <v>4</v>
      </c>
      <c r="AI608" s="5">
        <v>1</v>
      </c>
      <c r="AJ608" s="5">
        <v>1</v>
      </c>
      <c r="AK608" s="5">
        <v>4</v>
      </c>
      <c r="AL608" s="5">
        <v>1</v>
      </c>
      <c r="AM608" s="5">
        <v>51</v>
      </c>
      <c r="AN608" s="5">
        <f t="shared" si="29"/>
        <v>0</v>
      </c>
    </row>
    <row r="609" spans="1:40">
      <c r="A609" s="15">
        <v>30000</v>
      </c>
      <c r="B609" s="1" t="s">
        <v>30</v>
      </c>
      <c r="C609">
        <v>2006</v>
      </c>
      <c r="D609">
        <v>2226.3000000000002</v>
      </c>
      <c r="E609" s="13">
        <v>145546</v>
      </c>
      <c r="F609" s="13"/>
      <c r="G609" s="13"/>
      <c r="H609" s="30">
        <v>13.5</v>
      </c>
      <c r="I609" s="9">
        <v>6.2195320234641427</v>
      </c>
      <c r="J609" s="15">
        <v>6.9</v>
      </c>
      <c r="L609" s="7">
        <v>952692</v>
      </c>
      <c r="M609" s="8">
        <v>30.2</v>
      </c>
      <c r="N609">
        <v>3.5</v>
      </c>
      <c r="O609" s="9">
        <v>6.2079986341528617</v>
      </c>
      <c r="P609" s="5">
        <v>31912</v>
      </c>
      <c r="Q609" s="8">
        <v>69.5</v>
      </c>
      <c r="R609" s="5">
        <v>38855</v>
      </c>
      <c r="S609" s="27">
        <v>411.39041983472902</v>
      </c>
      <c r="T609" s="11">
        <v>2798</v>
      </c>
      <c r="U609" s="12">
        <v>7.8062602139859938E-2</v>
      </c>
      <c r="V609" s="5">
        <f t="shared" si="27"/>
        <v>2336.8517842072783</v>
      </c>
      <c r="W609" s="5">
        <f t="shared" si="28"/>
        <v>6.5456419276379973</v>
      </c>
      <c r="X609" s="5">
        <v>25000</v>
      </c>
      <c r="Y609" s="5">
        <v>32137.21</v>
      </c>
      <c r="Z609" s="5">
        <v>9.4855999999999998</v>
      </c>
      <c r="AA609" s="5">
        <v>9389999.9900000002</v>
      </c>
      <c r="AB609" s="5">
        <v>12070737.01</v>
      </c>
      <c r="AC609" s="5">
        <v>647.17145000000005</v>
      </c>
      <c r="AD609" s="5">
        <v>9</v>
      </c>
      <c r="AE609" s="5">
        <v>9.7000000000000005E-4</v>
      </c>
      <c r="AF609" s="5">
        <v>3.01</v>
      </c>
      <c r="AG609" s="5">
        <v>8.0000000000000007E-5</v>
      </c>
      <c r="AH609" s="5">
        <v>7</v>
      </c>
      <c r="AI609" s="5">
        <v>1</v>
      </c>
      <c r="AJ609" s="5">
        <v>1</v>
      </c>
      <c r="AK609" s="5">
        <v>7</v>
      </c>
      <c r="AL609" s="5">
        <v>1</v>
      </c>
      <c r="AM609" s="5">
        <v>27</v>
      </c>
      <c r="AN609" s="5">
        <f t="shared" si="29"/>
        <v>0</v>
      </c>
    </row>
    <row r="610" spans="1:40">
      <c r="A610" s="15">
        <v>30000</v>
      </c>
      <c r="B610" s="1" t="s">
        <v>30</v>
      </c>
      <c r="C610">
        <v>2007</v>
      </c>
      <c r="D610">
        <v>2400.9</v>
      </c>
      <c r="E610" s="13">
        <v>145546</v>
      </c>
      <c r="F610" s="13"/>
      <c r="G610" s="13"/>
      <c r="H610" s="30">
        <v>13</v>
      </c>
      <c r="I610" s="9">
        <v>5.9597434482732048</v>
      </c>
      <c r="J610" s="15">
        <v>7.4</v>
      </c>
      <c r="L610" s="7">
        <v>964706</v>
      </c>
      <c r="M610" s="8">
        <v>32.299999999999997</v>
      </c>
      <c r="N610">
        <v>3.6</v>
      </c>
      <c r="O610" s="9">
        <v>5.9550527398346089</v>
      </c>
      <c r="P610" s="5">
        <v>33914</v>
      </c>
      <c r="Q610" s="8">
        <v>67.3</v>
      </c>
      <c r="R610" s="5">
        <v>40140</v>
      </c>
      <c r="S610" s="27">
        <v>370.43429067397199</v>
      </c>
      <c r="T610" s="11">
        <v>2692.75</v>
      </c>
      <c r="U610" s="12">
        <v>9.7356119534507957E-2</v>
      </c>
      <c r="V610" s="5">
        <f t="shared" si="27"/>
        <v>2488.7375013734759</v>
      </c>
      <c r="W610" s="5">
        <f t="shared" si="28"/>
        <v>6.6281862778777842</v>
      </c>
      <c r="X610" s="5">
        <v>26000000</v>
      </c>
      <c r="Y610" s="5">
        <v>32497113.530000001</v>
      </c>
      <c r="Z610" s="5">
        <v>7411.5631700000004</v>
      </c>
      <c r="AA610" s="5">
        <v>13075000</v>
      </c>
      <c r="AB610" s="5">
        <v>16342298.439999999</v>
      </c>
      <c r="AC610" s="5">
        <v>2416.8344499999998</v>
      </c>
      <c r="AD610" s="5">
        <v>7</v>
      </c>
      <c r="AE610" s="5">
        <v>1.32E-3</v>
      </c>
      <c r="AF610" s="5">
        <v>1</v>
      </c>
      <c r="AG610" s="5">
        <v>2.2000000000000001E-4</v>
      </c>
      <c r="AH610" s="5">
        <v>2</v>
      </c>
      <c r="AI610" s="5">
        <v>1</v>
      </c>
      <c r="AJ610" s="5">
        <v>2</v>
      </c>
      <c r="AK610" s="5">
        <v>2</v>
      </c>
      <c r="AL610" s="5">
        <v>1</v>
      </c>
      <c r="AM610" s="5">
        <v>62</v>
      </c>
      <c r="AN610" s="5">
        <f t="shared" si="29"/>
        <v>0</v>
      </c>
    </row>
    <row r="611" spans="1:40">
      <c r="A611" s="15">
        <v>30000</v>
      </c>
      <c r="B611" s="1" t="s">
        <v>30</v>
      </c>
      <c r="C611">
        <v>2008</v>
      </c>
      <c r="D611">
        <v>2508.8000000000002</v>
      </c>
      <c r="E611" s="13">
        <v>145546</v>
      </c>
      <c r="F611" s="13"/>
      <c r="G611" s="13"/>
      <c r="H611" s="30">
        <v>12.9</v>
      </c>
      <c r="I611" s="9">
        <v>5.9350188534310995</v>
      </c>
      <c r="J611" s="15">
        <v>8.1</v>
      </c>
      <c r="L611" s="7">
        <v>976415</v>
      </c>
      <c r="M611" s="8">
        <v>29.6</v>
      </c>
      <c r="N611">
        <v>5.0999999999999996</v>
      </c>
      <c r="O611" s="9">
        <v>5.9388600878475328</v>
      </c>
      <c r="P611" s="5">
        <v>35253</v>
      </c>
      <c r="Q611" s="8">
        <v>70.3</v>
      </c>
      <c r="R611" s="5">
        <v>40721</v>
      </c>
      <c r="S611" s="27">
        <v>210.37965827435701</v>
      </c>
      <c r="T611" s="11">
        <v>2565.25</v>
      </c>
      <c r="U611" s="12">
        <v>6.1226433762033128E-2</v>
      </c>
      <c r="V611" s="5">
        <f t="shared" si="27"/>
        <v>2569.3992820675639</v>
      </c>
      <c r="W611" s="5">
        <f t="shared" si="28"/>
        <v>6.7086350706992981</v>
      </c>
      <c r="X611" s="5">
        <v>15000</v>
      </c>
      <c r="Y611" s="5">
        <v>18055.099999999999</v>
      </c>
      <c r="Z611" s="5">
        <v>8.0931999999999995</v>
      </c>
      <c r="AA611" s="5">
        <v>3683499.99</v>
      </c>
      <c r="AB611" s="5">
        <v>4433730.75</v>
      </c>
      <c r="AC611" s="5">
        <v>3205.2580600000001</v>
      </c>
      <c r="AD611" s="5">
        <v>4.99</v>
      </c>
      <c r="AE611" s="5">
        <v>1.4300000000000001E-3</v>
      </c>
      <c r="AF611" s="5">
        <v>5</v>
      </c>
      <c r="AG611" s="5">
        <v>2.7E-4</v>
      </c>
      <c r="AH611" s="5">
        <v>3</v>
      </c>
      <c r="AI611" s="5">
        <v>2</v>
      </c>
      <c r="AJ611" s="5">
        <v>1</v>
      </c>
      <c r="AK611" s="5">
        <v>3</v>
      </c>
      <c r="AL611" s="5">
        <v>1</v>
      </c>
      <c r="AM611" s="5">
        <v>96</v>
      </c>
      <c r="AN611" s="5">
        <f t="shared" si="29"/>
        <v>0</v>
      </c>
    </row>
    <row r="612" spans="1:40">
      <c r="A612" s="15">
        <v>30000</v>
      </c>
      <c r="B612" s="1" t="s">
        <v>30</v>
      </c>
      <c r="C612">
        <v>2009</v>
      </c>
      <c r="D612">
        <v>2507.4</v>
      </c>
      <c r="E612" s="17">
        <v>145546</v>
      </c>
      <c r="F612" s="17"/>
      <c r="G612" s="17">
        <v>295</v>
      </c>
      <c r="H612" s="30">
        <v>13.5</v>
      </c>
      <c r="I612" s="9">
        <v>5.2878685956095408</v>
      </c>
      <c r="J612" s="15">
        <v>8.5</v>
      </c>
      <c r="L612" s="7">
        <v>983982</v>
      </c>
      <c r="M612" s="8">
        <v>24</v>
      </c>
      <c r="N612">
        <v>6.8</v>
      </c>
      <c r="O612" s="9">
        <v>5.297339220045898</v>
      </c>
      <c r="P612" s="5">
        <v>34260</v>
      </c>
      <c r="Q612" s="8">
        <v>70.7</v>
      </c>
      <c r="R612" s="5">
        <v>40280</v>
      </c>
      <c r="S612" s="27">
        <v>144.17785241421501</v>
      </c>
      <c r="T612" s="11">
        <v>2128.75</v>
      </c>
      <c r="U612" s="12">
        <v>9.200829514363737E-2</v>
      </c>
      <c r="V612" s="5">
        <f t="shared" si="27"/>
        <v>2548.2173454392459</v>
      </c>
      <c r="W612" s="5">
        <f t="shared" si="28"/>
        <v>6.7606255067126542</v>
      </c>
      <c r="X612" s="5">
        <v>4200000</v>
      </c>
      <c r="Y612" s="5">
        <v>5073478.34</v>
      </c>
      <c r="Z612" s="5">
        <v>4325.2159799999999</v>
      </c>
      <c r="AA612" s="5">
        <v>2267500</v>
      </c>
      <c r="AB612" s="5">
        <v>2739074.3</v>
      </c>
      <c r="AC612" s="5">
        <v>1788.85329</v>
      </c>
      <c r="AD612" s="5">
        <v>1</v>
      </c>
      <c r="AE612" s="5">
        <v>8.0000000000000007E-5</v>
      </c>
      <c r="AF612" s="5">
        <v>5</v>
      </c>
      <c r="AG612" s="5">
        <v>1.41E-3</v>
      </c>
      <c r="AH612" s="5">
        <v>6</v>
      </c>
      <c r="AI612" s="5">
        <v>1</v>
      </c>
      <c r="AJ612" s="5">
        <v>1</v>
      </c>
      <c r="AK612" s="5">
        <v>6</v>
      </c>
      <c r="AL612" s="5">
        <v>1</v>
      </c>
      <c r="AM612" s="5">
        <v>32</v>
      </c>
      <c r="AN612" s="5">
        <f t="shared" si="29"/>
        <v>0</v>
      </c>
    </row>
    <row r="613" spans="1:40">
      <c r="A613" s="15">
        <v>30000</v>
      </c>
      <c r="B613" s="1" t="s">
        <v>30</v>
      </c>
      <c r="C613">
        <v>2010</v>
      </c>
      <c r="D613">
        <v>2523.1</v>
      </c>
      <c r="E613" s="13">
        <v>145546</v>
      </c>
      <c r="F613" s="13"/>
      <c r="G613" s="13"/>
      <c r="H613" s="30">
        <v>14.5</v>
      </c>
      <c r="I613" s="9">
        <v>5.4533601881231428</v>
      </c>
      <c r="J613" s="15">
        <v>9.3000000000000007</v>
      </c>
      <c r="L613" s="23">
        <v>990697</v>
      </c>
      <c r="M613" s="8">
        <v>22.6</v>
      </c>
      <c r="N613">
        <v>7.3</v>
      </c>
      <c r="O613" s="9">
        <v>5.4599197247404829</v>
      </c>
      <c r="P613" s="5">
        <v>35896</v>
      </c>
      <c r="Q613" s="8">
        <v>68.099999999999994</v>
      </c>
      <c r="R613" s="5">
        <v>39872</v>
      </c>
      <c r="S613" s="27">
        <v>180.10128679537701</v>
      </c>
      <c r="T613" s="11">
        <v>2295.25</v>
      </c>
      <c r="U613" s="12">
        <v>7.315931805608622E-2</v>
      </c>
      <c r="V613" s="5">
        <f t="shared" si="27"/>
        <v>2546.7928135444035</v>
      </c>
      <c r="W613" s="5">
        <f t="shared" si="28"/>
        <v>6.8067621233149653</v>
      </c>
      <c r="X613" s="5">
        <v>1501000</v>
      </c>
      <c r="Y613" s="5">
        <v>1783903.58</v>
      </c>
      <c r="Z613" s="5">
        <v>242.00674000000001</v>
      </c>
      <c r="AA613" s="5">
        <v>127425498.98</v>
      </c>
      <c r="AB613" s="5">
        <v>151442240.16</v>
      </c>
      <c r="AC613" s="5">
        <v>4263.7538699999996</v>
      </c>
      <c r="AD613" s="5">
        <v>2.99</v>
      </c>
      <c r="AE613" s="5">
        <v>5.1000000000000004E-4</v>
      </c>
      <c r="AF613" s="5">
        <v>3.99</v>
      </c>
      <c r="AG613" s="5">
        <v>8.0999999999999996E-4</v>
      </c>
      <c r="AH613" s="5">
        <v>6</v>
      </c>
      <c r="AI613" s="5">
        <v>1</v>
      </c>
      <c r="AJ613" s="5">
        <v>1</v>
      </c>
      <c r="AK613" s="5">
        <v>6</v>
      </c>
      <c r="AL613" s="5">
        <v>1</v>
      </c>
      <c r="AM613" s="5">
        <v>103</v>
      </c>
      <c r="AN613" s="5">
        <f t="shared" si="29"/>
        <v>0</v>
      </c>
    </row>
    <row r="614" spans="1:40">
      <c r="A614" s="15">
        <v>30000</v>
      </c>
      <c r="B614" s="1" t="s">
        <v>30</v>
      </c>
      <c r="C614">
        <v>2011</v>
      </c>
      <c r="D614">
        <v>2673.1</v>
      </c>
      <c r="E614" s="13">
        <v>145546</v>
      </c>
      <c r="F614" s="13"/>
      <c r="G614" s="13">
        <v>255</v>
      </c>
      <c r="H614" s="30">
        <v>16.5</v>
      </c>
      <c r="I614" s="9">
        <v>5.6742399701661981</v>
      </c>
      <c r="J614" s="15">
        <v>9.3000000000000007</v>
      </c>
      <c r="L614" s="23">
        <v>997316</v>
      </c>
      <c r="M614" s="8">
        <v>22.7</v>
      </c>
      <c r="N614">
        <v>6.9</v>
      </c>
      <c r="O614" s="9">
        <v>5.6761750274772211</v>
      </c>
      <c r="P614" s="5">
        <v>38180</v>
      </c>
      <c r="Q614" s="8">
        <v>68.400000000000006</v>
      </c>
      <c r="R614" s="5">
        <v>39769</v>
      </c>
      <c r="S614" s="27">
        <v>168.04881166049299</v>
      </c>
      <c r="T614" s="11">
        <v>2328.25</v>
      </c>
      <c r="U614" s="12">
        <v>9.5762887688401063E-2</v>
      </c>
      <c r="V614" s="5">
        <f t="shared" si="27"/>
        <v>2680.2939088513567</v>
      </c>
      <c r="W614" s="5">
        <f t="shared" si="28"/>
        <v>6.8522391546315253</v>
      </c>
      <c r="X614" s="5">
        <v>407900</v>
      </c>
      <c r="Y614" s="5">
        <v>469945.71</v>
      </c>
      <c r="Z614" s="5">
        <v>31.576840000000001</v>
      </c>
      <c r="AA614" s="5">
        <v>21601099.010000002</v>
      </c>
      <c r="AB614" s="5">
        <v>24886843.149999999</v>
      </c>
      <c r="AC614" s="5">
        <v>4582.9546</v>
      </c>
      <c r="AD614" s="5">
        <v>5</v>
      </c>
      <c r="AE614" s="5">
        <v>4.2999999999999999E-4</v>
      </c>
      <c r="AF614" s="5">
        <v>5</v>
      </c>
      <c r="AG614" s="5">
        <v>3.5E-4</v>
      </c>
      <c r="AH614" s="5">
        <v>13</v>
      </c>
      <c r="AI614" s="5">
        <v>7</v>
      </c>
      <c r="AJ614" s="5">
        <v>1</v>
      </c>
      <c r="AK614" s="5">
        <v>13</v>
      </c>
      <c r="AL614" s="5">
        <v>2</v>
      </c>
      <c r="AM614" s="5">
        <v>51</v>
      </c>
      <c r="AN614" s="5">
        <f t="shared" si="29"/>
        <v>0</v>
      </c>
    </row>
    <row r="615" spans="1:40">
      <c r="A615" s="15">
        <v>30000</v>
      </c>
      <c r="B615" s="1" t="s">
        <v>30</v>
      </c>
      <c r="C615">
        <v>2012</v>
      </c>
      <c r="D615">
        <v>2754.8</v>
      </c>
      <c r="E615" s="17">
        <v>145546</v>
      </c>
      <c r="F615" s="17"/>
      <c r="G615" s="17"/>
      <c r="H615" s="30">
        <v>13.4</v>
      </c>
      <c r="I615" s="9">
        <v>5.874142942958251</v>
      </c>
      <c r="J615" s="15">
        <v>9</v>
      </c>
      <c r="L615" s="23">
        <v>1003783</v>
      </c>
      <c r="M615" s="8">
        <v>23.1</v>
      </c>
      <c r="N615">
        <v>6</v>
      </c>
      <c r="O615" s="9">
        <v>5.8747879588477465</v>
      </c>
      <c r="P615" s="5">
        <v>40319</v>
      </c>
      <c r="Q615" s="8">
        <v>67.8</v>
      </c>
      <c r="R615" s="5">
        <v>40254</v>
      </c>
      <c r="S615" s="27">
        <v>236.83977847048601</v>
      </c>
      <c r="T615" s="11">
        <v>2351</v>
      </c>
      <c r="U615" s="12">
        <v>-3.9260018179181844E-2</v>
      </c>
      <c r="V615" s="5">
        <f t="shared" si="27"/>
        <v>2744.4178672083508</v>
      </c>
      <c r="W615" s="5">
        <f t="shared" si="28"/>
        <v>6.8966718425789786</v>
      </c>
      <c r="X615" s="5">
        <v>244300</v>
      </c>
      <c r="Y615" s="5">
        <v>275753.94</v>
      </c>
      <c r="Z615" s="5">
        <v>31.1935</v>
      </c>
      <c r="AA615" s="5">
        <v>2451899.96</v>
      </c>
      <c r="AB615" s="5">
        <v>2767584.85</v>
      </c>
      <c r="AC615" s="5">
        <v>111.14727000000001</v>
      </c>
      <c r="AD615" s="5">
        <v>5.04</v>
      </c>
      <c r="AE615" s="5">
        <v>1.23E-3</v>
      </c>
      <c r="AF615" s="5">
        <v>5.04</v>
      </c>
      <c r="AG615" s="5">
        <v>2.14E-3</v>
      </c>
      <c r="AH615" s="5">
        <v>2</v>
      </c>
      <c r="AI615" s="5">
        <v>2</v>
      </c>
      <c r="AJ615" s="5">
        <v>2</v>
      </c>
      <c r="AK615" s="5">
        <v>2</v>
      </c>
      <c r="AL615" s="5">
        <v>2</v>
      </c>
      <c r="AM615" s="5">
        <v>125</v>
      </c>
      <c r="AN615" s="5">
        <f t="shared" si="29"/>
        <v>0</v>
      </c>
    </row>
    <row r="616" spans="1:40">
      <c r="A616" s="15">
        <v>30000</v>
      </c>
      <c r="B616" s="1" t="s">
        <v>30</v>
      </c>
      <c r="C616">
        <v>2013</v>
      </c>
      <c r="D616">
        <v>2847.2</v>
      </c>
      <c r="E616" s="13">
        <v>145546</v>
      </c>
      <c r="F616" s="13"/>
      <c r="G616" s="13">
        <v>263</v>
      </c>
      <c r="H616" s="30">
        <v>10.5</v>
      </c>
      <c r="I616" s="9">
        <v>5.7651711154904186</v>
      </c>
      <c r="J616" s="15">
        <v>9.1</v>
      </c>
      <c r="L616" s="23">
        <v>1013569</v>
      </c>
      <c r="M616" s="8">
        <v>24.1</v>
      </c>
      <c r="N616">
        <v>5.4</v>
      </c>
      <c r="O616" s="9">
        <v>5.7619757294110796</v>
      </c>
      <c r="P616" s="5">
        <v>40176</v>
      </c>
      <c r="Q616" s="8">
        <v>67.400000000000006</v>
      </c>
      <c r="R616" s="5">
        <v>41083</v>
      </c>
      <c r="S616" s="27">
        <v>331.378540249455</v>
      </c>
      <c r="T616" s="11">
        <v>2345.75</v>
      </c>
      <c r="U616" s="12">
        <v>1.4275652430660292E-2</v>
      </c>
      <c r="V616" s="5">
        <f t="shared" si="27"/>
        <v>2809.0835453728359</v>
      </c>
      <c r="W616" s="5">
        <f t="shared" si="28"/>
        <v>6.9639083176452807</v>
      </c>
      <c r="X616" s="5">
        <v>126500</v>
      </c>
      <c r="Y616" s="5">
        <v>140725.72</v>
      </c>
      <c r="Z616" s="5">
        <v>23.22617</v>
      </c>
      <c r="AA616" s="5">
        <v>1197797.98</v>
      </c>
      <c r="AB616" s="5">
        <v>1332498.1399999999</v>
      </c>
      <c r="AC616" s="5">
        <v>180.16862</v>
      </c>
      <c r="AD616" s="5">
        <v>10</v>
      </c>
      <c r="AE616" s="5">
        <v>8.5999999999999998E-4</v>
      </c>
      <c r="AF616" s="5">
        <v>0</v>
      </c>
      <c r="AG616" s="5">
        <v>0</v>
      </c>
      <c r="AH616" s="5">
        <v>2</v>
      </c>
      <c r="AI616" s="5">
        <v>0</v>
      </c>
      <c r="AJ616" s="5">
        <v>1</v>
      </c>
      <c r="AK616" s="5">
        <v>2</v>
      </c>
      <c r="AL616" s="5">
        <v>1</v>
      </c>
      <c r="AM616" s="5">
        <v>170</v>
      </c>
      <c r="AN616" s="5">
        <f t="shared" si="29"/>
        <v>0</v>
      </c>
    </row>
    <row r="617" spans="1:40">
      <c r="A617" s="15">
        <v>30000</v>
      </c>
      <c r="B617" s="1" t="s">
        <v>30</v>
      </c>
      <c r="C617">
        <v>2014</v>
      </c>
      <c r="D617">
        <v>2947.8</v>
      </c>
      <c r="E617" s="17">
        <v>145546</v>
      </c>
      <c r="F617" s="17"/>
      <c r="G617" s="17"/>
      <c r="H617" s="30">
        <v>12</v>
      </c>
      <c r="I617" s="9">
        <v>6.0054820848781754</v>
      </c>
      <c r="J617" s="15">
        <v>9.3000000000000007</v>
      </c>
      <c r="L617" s="23">
        <v>1021869</v>
      </c>
      <c r="M617" s="8">
        <v>25</v>
      </c>
      <c r="N617">
        <v>4.7</v>
      </c>
      <c r="O617" s="9">
        <v>5.9973696380349066</v>
      </c>
      <c r="P617" s="5">
        <v>41901</v>
      </c>
      <c r="Q617" s="8">
        <v>66.900000000000006</v>
      </c>
      <c r="R617" s="5">
        <v>41854</v>
      </c>
      <c r="S617" s="27">
        <v>285.38208979059402</v>
      </c>
      <c r="T617" s="11">
        <v>2457.5</v>
      </c>
      <c r="U617" s="12">
        <v>4.1770252448479081E-2</v>
      </c>
      <c r="V617" s="5">
        <f t="shared" si="27"/>
        <v>2884.7141854777865</v>
      </c>
      <c r="W617" s="5">
        <f t="shared" si="28"/>
        <v>7.0209349621425527</v>
      </c>
      <c r="X617" s="5">
        <v>50000</v>
      </c>
      <c r="Y617" s="5">
        <v>54734.92</v>
      </c>
      <c r="Z617" s="5">
        <v>0.90988000000000002</v>
      </c>
      <c r="AA617" s="5">
        <v>2739551.05</v>
      </c>
      <c r="AB617" s="5">
        <v>2998981.8</v>
      </c>
      <c r="AC617" s="5">
        <v>1391.10241</v>
      </c>
      <c r="AD617" s="5">
        <v>4</v>
      </c>
      <c r="AE617" s="5">
        <v>5.0000000000000002E-5</v>
      </c>
      <c r="AF617" s="5">
        <v>5.97</v>
      </c>
      <c r="AG617" s="5">
        <v>2.4000000000000001E-4</v>
      </c>
      <c r="AH617" s="5">
        <v>5</v>
      </c>
      <c r="AI617" s="5">
        <v>3</v>
      </c>
      <c r="AJ617" s="5">
        <v>2</v>
      </c>
      <c r="AK617" s="5">
        <v>5</v>
      </c>
      <c r="AL617" s="5">
        <v>1</v>
      </c>
      <c r="AM617" s="5">
        <v>175</v>
      </c>
      <c r="AN617" s="5">
        <f t="shared" si="29"/>
        <v>0</v>
      </c>
    </row>
    <row r="618" spans="1:40">
      <c r="A618" s="15">
        <v>30000</v>
      </c>
      <c r="B618" s="1" t="s">
        <v>30</v>
      </c>
      <c r="C618">
        <v>2015</v>
      </c>
      <c r="D618">
        <v>2837.3</v>
      </c>
      <c r="E618" s="13">
        <v>145546</v>
      </c>
      <c r="F618" s="13"/>
      <c r="G618" s="13">
        <v>275</v>
      </c>
      <c r="H618" s="30">
        <v>11.9</v>
      </c>
      <c r="I618" s="9">
        <v>6.0989211074559302</v>
      </c>
      <c r="J618" s="15">
        <v>9.5</v>
      </c>
      <c r="L618" s="23">
        <v>1030475</v>
      </c>
      <c r="M618" s="8">
        <v>26.5</v>
      </c>
      <c r="N618">
        <v>4.2</v>
      </c>
      <c r="O618" s="9">
        <v>6.1073070477734079</v>
      </c>
      <c r="P618" s="5">
        <v>43627</v>
      </c>
      <c r="Q618" s="8">
        <v>66.400000000000006</v>
      </c>
      <c r="R618" s="5">
        <v>42838</v>
      </c>
      <c r="S618" s="27">
        <v>331.06812713505002</v>
      </c>
      <c r="T618" s="11">
        <v>2566.25</v>
      </c>
      <c r="U618" s="12">
        <v>0.13456653686496073</v>
      </c>
      <c r="V618" s="5">
        <f t="shared" si="27"/>
        <v>2753.3904267449479</v>
      </c>
      <c r="W618" s="5">
        <f t="shared" si="28"/>
        <v>7.0800640347381583</v>
      </c>
      <c r="X618" s="5">
        <v>0</v>
      </c>
      <c r="Y618" s="5">
        <v>0</v>
      </c>
      <c r="Z618" s="5">
        <v>0</v>
      </c>
      <c r="AA618" s="5">
        <v>4433598.96</v>
      </c>
      <c r="AB618" s="5">
        <v>4847698.88</v>
      </c>
      <c r="AC618" s="5">
        <v>449.79295000000002</v>
      </c>
      <c r="AD618" s="5">
        <v>2</v>
      </c>
      <c r="AE618" s="5">
        <v>1E-4</v>
      </c>
      <c r="AF618" s="5">
        <v>1</v>
      </c>
      <c r="AG618" s="5">
        <v>1.2999999999999999E-4</v>
      </c>
      <c r="AH618" s="5">
        <v>3</v>
      </c>
      <c r="AI618" s="5">
        <v>1</v>
      </c>
      <c r="AJ618" s="5">
        <v>1</v>
      </c>
      <c r="AK618" s="5">
        <v>3</v>
      </c>
      <c r="AL618" s="5">
        <v>0</v>
      </c>
      <c r="AM618" s="5">
        <v>99</v>
      </c>
      <c r="AN618" s="5">
        <f t="shared" si="29"/>
        <v>0</v>
      </c>
    </row>
    <row r="619" spans="1:40">
      <c r="A619" s="15">
        <v>30000</v>
      </c>
      <c r="B619" s="1" t="s">
        <v>30</v>
      </c>
      <c r="C619">
        <v>2016</v>
      </c>
      <c r="D619">
        <v>2865.9</v>
      </c>
      <c r="E619" s="13">
        <v>145546</v>
      </c>
      <c r="F619" s="13"/>
      <c r="G619" s="13"/>
      <c r="H619" s="30">
        <v>11.7</v>
      </c>
      <c r="I619" s="9">
        <v>6.3502165994621924</v>
      </c>
      <c r="J619" s="15">
        <v>9.9</v>
      </c>
      <c r="L619" s="23">
        <v>1040859</v>
      </c>
      <c r="M619" s="8">
        <v>27</v>
      </c>
      <c r="N619">
        <v>4.0999999999999996</v>
      </c>
      <c r="O619" s="9">
        <v>6.383807825064518</v>
      </c>
      <c r="P619" s="5">
        <v>44024</v>
      </c>
      <c r="Q619" s="8">
        <v>67.099999999999994</v>
      </c>
      <c r="R619" s="5">
        <v>43821</v>
      </c>
      <c r="S619" s="27">
        <v>326.53793279281899</v>
      </c>
      <c r="T619" s="11">
        <v>2709.25</v>
      </c>
      <c r="U619" s="12">
        <v>0.14979247904819581</v>
      </c>
      <c r="V619" s="5">
        <f t="shared" si="27"/>
        <v>2753.398875351993</v>
      </c>
      <c r="W619" s="5">
        <f t="shared" si="28"/>
        <v>7.1514091764802883</v>
      </c>
      <c r="X619" s="5">
        <v>0</v>
      </c>
      <c r="Y619" s="5">
        <v>0</v>
      </c>
      <c r="Z619" s="5">
        <v>0</v>
      </c>
      <c r="AA619" s="5">
        <v>5011749.97</v>
      </c>
      <c r="AB619" s="5">
        <v>5314892.66</v>
      </c>
      <c r="AC619" s="5">
        <v>2701.1262200000001</v>
      </c>
      <c r="AD619" s="5">
        <v>8</v>
      </c>
      <c r="AE619" s="5">
        <v>2.3500000000000001E-3</v>
      </c>
      <c r="AF619" s="5">
        <v>3</v>
      </c>
      <c r="AG619" s="5">
        <v>2.3000000000000001E-4</v>
      </c>
      <c r="AH619" s="5">
        <v>3</v>
      </c>
      <c r="AI619" s="5">
        <v>1</v>
      </c>
      <c r="AJ619" s="5">
        <v>1</v>
      </c>
      <c r="AK619" s="5">
        <v>3</v>
      </c>
      <c r="AL619" s="5">
        <v>0</v>
      </c>
      <c r="AM619" s="5">
        <v>48</v>
      </c>
      <c r="AN619" s="5">
        <f t="shared" si="29"/>
        <v>0</v>
      </c>
    </row>
    <row r="620" spans="1:40">
      <c r="A620" s="15">
        <v>30000</v>
      </c>
      <c r="B620" s="1" t="s">
        <v>30</v>
      </c>
      <c r="C620">
        <v>2017</v>
      </c>
      <c r="D620">
        <v>3069.9</v>
      </c>
      <c r="E620" s="13">
        <v>145546</v>
      </c>
      <c r="F620" s="13"/>
      <c r="G620" s="13">
        <v>276</v>
      </c>
      <c r="H620" s="30">
        <v>9.6999999999999993</v>
      </c>
      <c r="I620" s="9">
        <v>6.2287673521735316</v>
      </c>
      <c r="J620" s="15">
        <v>10.8</v>
      </c>
      <c r="L620" s="23">
        <v>1052482</v>
      </c>
      <c r="M620" s="8">
        <v>27.8</v>
      </c>
      <c r="N620">
        <v>3.9</v>
      </c>
      <c r="O620" s="9">
        <v>6.1230602296628485</v>
      </c>
      <c r="P620" s="5">
        <v>46199</v>
      </c>
      <c r="Q620" s="8">
        <v>67.599999999999994</v>
      </c>
      <c r="R620" s="5">
        <v>46568</v>
      </c>
      <c r="S620" s="27">
        <v>362.06226271029902</v>
      </c>
      <c r="T620" s="11">
        <v>2984</v>
      </c>
      <c r="U620" s="5"/>
      <c r="V620" s="5">
        <f t="shared" si="27"/>
        <v>2916.8194800481147</v>
      </c>
      <c r="W620" s="5">
        <f t="shared" si="28"/>
        <v>7.2312670908166492</v>
      </c>
      <c r="X620" s="5">
        <v>2000</v>
      </c>
      <c r="Y620" s="5">
        <v>2077.94</v>
      </c>
      <c r="Z620" s="5">
        <v>0.33381</v>
      </c>
      <c r="AA620" s="5">
        <v>1162999.98</v>
      </c>
      <c r="AB620" s="5">
        <v>1208327.1100000001</v>
      </c>
      <c r="AC620" s="5">
        <v>111.91175</v>
      </c>
      <c r="AD620" s="5">
        <v>1.99</v>
      </c>
      <c r="AE620" s="5">
        <v>1.2E-4</v>
      </c>
      <c r="AF620" s="5">
        <v>1.99</v>
      </c>
      <c r="AG620" s="5">
        <v>1.2E-4</v>
      </c>
      <c r="AH620" s="5">
        <v>4</v>
      </c>
      <c r="AI620" s="5">
        <v>2</v>
      </c>
      <c r="AJ620" s="5">
        <v>2</v>
      </c>
      <c r="AK620" s="5">
        <v>4</v>
      </c>
      <c r="AL620" s="5">
        <v>1</v>
      </c>
      <c r="AM620" s="5">
        <v>40</v>
      </c>
      <c r="AN620" s="5">
        <f t="shared" si="29"/>
        <v>0</v>
      </c>
    </row>
    <row r="621" spans="1:40">
      <c r="A621" s="15">
        <v>30000</v>
      </c>
      <c r="B621" s="1" t="s">
        <v>30</v>
      </c>
      <c r="C621">
        <v>2018</v>
      </c>
      <c r="D621">
        <v>3267.6</v>
      </c>
      <c r="E621" s="13">
        <v>145546</v>
      </c>
      <c r="F621" s="13"/>
      <c r="G621" s="13"/>
      <c r="H621" s="30">
        <v>10.3</v>
      </c>
      <c r="I621" s="9">
        <v>6.2943338278119834</v>
      </c>
      <c r="J621" s="15">
        <v>11.1</v>
      </c>
      <c r="L621" s="23">
        <v>1060665</v>
      </c>
      <c r="M621" s="8">
        <v>29.1</v>
      </c>
      <c r="N621">
        <v>3.6</v>
      </c>
      <c r="O621" s="5"/>
      <c r="P621" s="5">
        <v>48194</v>
      </c>
      <c r="Q621" s="8">
        <v>67.400000000000006</v>
      </c>
      <c r="R621" s="5">
        <v>47900</v>
      </c>
      <c r="S621" s="27">
        <v>329.58719103886102</v>
      </c>
      <c r="T621" s="11">
        <v>3779.5</v>
      </c>
      <c r="U621" s="5"/>
      <c r="V621" s="5">
        <f t="shared" si="27"/>
        <v>3080.7088006109375</v>
      </c>
      <c r="W621" s="5">
        <f t="shared" si="28"/>
        <v>7.2874898657469114</v>
      </c>
      <c r="X621" s="5">
        <v>0</v>
      </c>
      <c r="Y621" s="5">
        <v>0</v>
      </c>
      <c r="Z621" s="5">
        <v>0</v>
      </c>
      <c r="AA621" s="5">
        <v>10593000.01</v>
      </c>
      <c r="AB621" s="5">
        <v>10932484.640000001</v>
      </c>
      <c r="AC621" s="5">
        <v>398.34928000000002</v>
      </c>
      <c r="AD621" s="5">
        <v>0</v>
      </c>
      <c r="AE621" s="5">
        <v>0</v>
      </c>
      <c r="AF621" s="5">
        <v>1</v>
      </c>
      <c r="AG621" s="5">
        <v>1.2E-4</v>
      </c>
      <c r="AH621" s="5">
        <v>5</v>
      </c>
      <c r="AI621" s="5">
        <v>3</v>
      </c>
      <c r="AJ621" s="5">
        <v>0</v>
      </c>
      <c r="AK621" s="5">
        <v>5</v>
      </c>
      <c r="AL621" s="5">
        <v>0</v>
      </c>
      <c r="AM621" s="5">
        <v>24</v>
      </c>
      <c r="AN621" s="5">
        <f t="shared" si="29"/>
        <v>0</v>
      </c>
    </row>
    <row r="622" spans="1:40">
      <c r="A622" s="15">
        <v>30000</v>
      </c>
      <c r="B622" s="1" t="s">
        <v>30</v>
      </c>
      <c r="C622">
        <v>2019</v>
      </c>
      <c r="D622">
        <v>3345.8</v>
      </c>
      <c r="E622" s="13">
        <v>145546</v>
      </c>
      <c r="F622" s="39"/>
      <c r="G622" s="13">
        <v>331</v>
      </c>
      <c r="H622" s="30">
        <v>9.6999999999999993</v>
      </c>
      <c r="I622" s="13"/>
      <c r="J622" s="15">
        <v>11.3</v>
      </c>
      <c r="L622" s="23">
        <v>1068778</v>
      </c>
      <c r="M622" s="5">
        <v>30.1</v>
      </c>
      <c r="N622">
        <v>3.5</v>
      </c>
      <c r="O622" s="5"/>
      <c r="P622" s="5">
        <v>49747</v>
      </c>
      <c r="Q622" s="8">
        <v>68.7</v>
      </c>
      <c r="R622" s="5">
        <v>47906</v>
      </c>
      <c r="S622" s="27">
        <v>308.905888897821</v>
      </c>
      <c r="T622" s="11">
        <v>3444</v>
      </c>
      <c r="U622" s="5"/>
      <c r="V622" s="5">
        <f t="shared" si="27"/>
        <v>3130.4910842101917</v>
      </c>
      <c r="W622" s="5">
        <f t="shared" si="28"/>
        <v>7.3432316930729806</v>
      </c>
      <c r="X622" s="5">
        <v>0</v>
      </c>
      <c r="Y622" s="5">
        <v>0</v>
      </c>
      <c r="Z622" s="5">
        <v>0</v>
      </c>
      <c r="AA622" s="5">
        <v>3960000.99</v>
      </c>
      <c r="AB622" s="5">
        <v>3960000.99</v>
      </c>
      <c r="AC622" s="5">
        <v>125.14404</v>
      </c>
      <c r="AD622" s="5">
        <v>10</v>
      </c>
      <c r="AE622" s="5">
        <v>2.5600000000000002E-3</v>
      </c>
      <c r="AF622" s="5">
        <v>1</v>
      </c>
      <c r="AG622" s="5">
        <v>2.7E-4</v>
      </c>
      <c r="AH622" s="5">
        <v>3</v>
      </c>
      <c r="AI622" s="5">
        <v>2</v>
      </c>
      <c r="AJ622" s="5">
        <v>1</v>
      </c>
      <c r="AK622" s="5">
        <v>3</v>
      </c>
      <c r="AL622" s="5">
        <v>0</v>
      </c>
      <c r="AM622" s="5">
        <v>26</v>
      </c>
      <c r="AN622" s="5">
        <f t="shared" si="29"/>
        <v>0</v>
      </c>
    </row>
    <row r="623" spans="1:40">
      <c r="A623" s="15">
        <v>31000</v>
      </c>
      <c r="B623" s="1" t="s">
        <v>31</v>
      </c>
      <c r="C623">
        <v>1997</v>
      </c>
      <c r="D623">
        <v>3678.4</v>
      </c>
      <c r="E623" s="13">
        <v>76824</v>
      </c>
      <c r="F623" s="39">
        <v>71.313779999999994</v>
      </c>
      <c r="G623" s="13"/>
      <c r="H623" s="30">
        <v>9.8000000000000007</v>
      </c>
      <c r="I623" s="9">
        <v>6.3640267315502159</v>
      </c>
      <c r="J623" s="15">
        <v>9.5</v>
      </c>
      <c r="K623">
        <v>6.2</v>
      </c>
      <c r="L623" s="33">
        <v>1686418</v>
      </c>
      <c r="M623" s="8">
        <v>38.5</v>
      </c>
      <c r="N623">
        <v>2.5</v>
      </c>
      <c r="O623" s="9">
        <v>6.3635581052879999</v>
      </c>
      <c r="P623" s="5">
        <v>24915</v>
      </c>
      <c r="Q623" s="8">
        <v>66.7</v>
      </c>
      <c r="R623" s="5">
        <v>46234</v>
      </c>
      <c r="S623" s="27">
        <v>831.99987543951602</v>
      </c>
      <c r="T623" s="5"/>
      <c r="U623" s="5"/>
      <c r="V623" s="5">
        <f t="shared" si="27"/>
        <v>2181.1911400376421</v>
      </c>
      <c r="W623" s="5">
        <f t="shared" si="28"/>
        <v>21.951707799645945</v>
      </c>
      <c r="X623" s="5">
        <v>119358500.06999999</v>
      </c>
      <c r="Y623" s="5">
        <v>192724549.44</v>
      </c>
      <c r="Z623" s="5">
        <v>44553.522010000001</v>
      </c>
      <c r="AA623" s="5">
        <v>109058500.33</v>
      </c>
      <c r="AB623" s="5">
        <v>176093452.53</v>
      </c>
      <c r="AC623" s="5">
        <v>23344.11637</v>
      </c>
      <c r="AD623" s="5">
        <v>9.0299999999999994</v>
      </c>
      <c r="AE623" s="5">
        <v>1.65E-3</v>
      </c>
      <c r="AF623" s="5">
        <v>3.99</v>
      </c>
      <c r="AG623" s="5">
        <v>1.3500000000000001E-3</v>
      </c>
      <c r="AH623" s="5">
        <v>11</v>
      </c>
      <c r="AI623" s="5">
        <v>2</v>
      </c>
      <c r="AJ623" s="5">
        <v>4</v>
      </c>
      <c r="AK623" s="5">
        <v>11</v>
      </c>
      <c r="AL623" s="5">
        <v>3</v>
      </c>
      <c r="AM623" s="5">
        <v>527</v>
      </c>
      <c r="AN623" s="5">
        <f t="shared" si="29"/>
        <v>0</v>
      </c>
    </row>
    <row r="624" spans="1:40">
      <c r="A624" s="15">
        <v>31000</v>
      </c>
      <c r="B624" s="1" t="s">
        <v>31</v>
      </c>
      <c r="C624">
        <v>1998</v>
      </c>
      <c r="D624">
        <v>3629.4</v>
      </c>
      <c r="E624" s="13">
        <v>76824</v>
      </c>
      <c r="F624" s="39">
        <v>45.217750000000002</v>
      </c>
      <c r="G624" s="13"/>
      <c r="H624" s="30">
        <v>12.3</v>
      </c>
      <c r="I624" s="9">
        <v>6.5564587955132216</v>
      </c>
      <c r="J624" s="15">
        <v>9.5</v>
      </c>
      <c r="L624" s="33">
        <v>1695816</v>
      </c>
      <c r="M624" s="8">
        <v>41</v>
      </c>
      <c r="N624">
        <v>2.6</v>
      </c>
      <c r="O624" s="9">
        <v>6.5778891379257658</v>
      </c>
      <c r="P624" s="5">
        <v>26454</v>
      </c>
      <c r="Q624" s="8">
        <v>69.900000000000006</v>
      </c>
      <c r="R624" s="5">
        <v>47162</v>
      </c>
      <c r="S624" s="27">
        <v>856.04658772315304</v>
      </c>
      <c r="T624" s="5"/>
      <c r="U624" s="5"/>
      <c r="V624" s="5">
        <f t="shared" si="27"/>
        <v>2140.2086075376101</v>
      </c>
      <c r="W624" s="5">
        <f t="shared" si="28"/>
        <v>22.074039362699157</v>
      </c>
      <c r="X624" s="5">
        <v>54547400</v>
      </c>
      <c r="Y624" s="5">
        <v>86725172.879999995</v>
      </c>
      <c r="Z624" s="5">
        <v>16633.751179999999</v>
      </c>
      <c r="AA624" s="5">
        <v>25728200.16</v>
      </c>
      <c r="AB624" s="5">
        <v>40905388.619999997</v>
      </c>
      <c r="AC624" s="5">
        <v>5831.8538900000003</v>
      </c>
      <c r="AD624" s="5">
        <v>42.08</v>
      </c>
      <c r="AE624" s="5">
        <v>6.7600000000000004E-3</v>
      </c>
      <c r="AF624" s="5">
        <v>3</v>
      </c>
      <c r="AG624" s="5">
        <v>2.5200000000000001E-3</v>
      </c>
      <c r="AH624" s="5">
        <v>11</v>
      </c>
      <c r="AI624" s="5">
        <v>1</v>
      </c>
      <c r="AJ624" s="5">
        <v>3</v>
      </c>
      <c r="AK624" s="5">
        <v>11</v>
      </c>
      <c r="AL624" s="5">
        <v>2</v>
      </c>
      <c r="AM624" s="5">
        <v>484</v>
      </c>
      <c r="AN624" s="5">
        <f t="shared" si="29"/>
        <v>0</v>
      </c>
    </row>
    <row r="625" spans="1:40">
      <c r="A625" s="15">
        <v>31000</v>
      </c>
      <c r="B625" s="1" t="s">
        <v>31</v>
      </c>
      <c r="C625">
        <v>1999</v>
      </c>
      <c r="D625">
        <v>3700.3</v>
      </c>
      <c r="E625" s="13">
        <v>76824</v>
      </c>
      <c r="F625" s="39">
        <v>51.252090000000003</v>
      </c>
      <c r="G625" s="13"/>
      <c r="H625" s="30">
        <v>11</v>
      </c>
      <c r="I625" s="9">
        <v>6.7625725944184483</v>
      </c>
      <c r="J625" s="15">
        <v>10</v>
      </c>
      <c r="L625" s="33">
        <v>1704764</v>
      </c>
      <c r="M625" s="8">
        <v>42.8</v>
      </c>
      <c r="N625">
        <v>2.8</v>
      </c>
      <c r="O625" s="9">
        <v>6.7813211377801608</v>
      </c>
      <c r="P625" s="5">
        <v>27552</v>
      </c>
      <c r="Q625" s="8">
        <v>70.900000000000006</v>
      </c>
      <c r="R625" s="5">
        <v>47833</v>
      </c>
      <c r="S625" s="27">
        <v>821.38459122280096</v>
      </c>
      <c r="T625" s="5"/>
      <c r="U625" s="5"/>
      <c r="V625" s="5">
        <f t="shared" si="27"/>
        <v>2170.5643713733984</v>
      </c>
      <c r="W625" s="5">
        <f t="shared" si="28"/>
        <v>22.190513381235032</v>
      </c>
      <c r="X625" s="5">
        <v>57806005</v>
      </c>
      <c r="Y625" s="5">
        <v>89920079.579999998</v>
      </c>
      <c r="Z625" s="5">
        <v>15218.53176</v>
      </c>
      <c r="AA625" s="5">
        <v>109537999.81</v>
      </c>
      <c r="AB625" s="5">
        <v>170391738.11000001</v>
      </c>
      <c r="AC625" s="5">
        <v>13386.55573</v>
      </c>
      <c r="AD625" s="5">
        <v>54</v>
      </c>
      <c r="AE625" s="5">
        <v>3.96E-3</v>
      </c>
      <c r="AF625" s="5">
        <v>8.02</v>
      </c>
      <c r="AG625" s="5">
        <v>1.0399999999999999E-3</v>
      </c>
      <c r="AH625" s="5">
        <v>22</v>
      </c>
      <c r="AI625" s="5">
        <v>12</v>
      </c>
      <c r="AJ625" s="5">
        <v>3</v>
      </c>
      <c r="AK625" s="5">
        <v>22</v>
      </c>
      <c r="AL625" s="5">
        <v>2</v>
      </c>
      <c r="AM625" s="5">
        <v>423</v>
      </c>
      <c r="AN625" s="5">
        <f t="shared" si="29"/>
        <v>0</v>
      </c>
    </row>
    <row r="626" spans="1:40">
      <c r="A626" s="15">
        <v>31000</v>
      </c>
      <c r="B626" s="1" t="s">
        <v>31</v>
      </c>
      <c r="C626">
        <v>2000</v>
      </c>
      <c r="D626">
        <v>3817.7</v>
      </c>
      <c r="E626" s="13">
        <v>76824</v>
      </c>
      <c r="F626" s="39">
        <v>57.428600000000003</v>
      </c>
      <c r="G626" s="13"/>
      <c r="H626" s="30">
        <v>8.6</v>
      </c>
      <c r="I626" s="9">
        <v>6.8860961821884352</v>
      </c>
      <c r="J626" s="15">
        <v>10.8</v>
      </c>
      <c r="L626" s="7">
        <v>1711230</v>
      </c>
      <c r="M626" s="8">
        <v>43.8</v>
      </c>
      <c r="N626">
        <v>2.8</v>
      </c>
      <c r="O626" s="9">
        <v>6.9001736067821389</v>
      </c>
      <c r="P626" s="5">
        <v>29020</v>
      </c>
      <c r="Q626" s="8">
        <v>70.2</v>
      </c>
      <c r="R626" s="5">
        <v>48544</v>
      </c>
      <c r="S626" s="27">
        <v>748.22580787997003</v>
      </c>
      <c r="T626" s="5"/>
      <c r="U626" s="12">
        <v>5.0376581119995781E-2</v>
      </c>
      <c r="V626" s="5">
        <f t="shared" si="27"/>
        <v>2230.9683677822386</v>
      </c>
      <c r="W626" s="5">
        <f t="shared" si="28"/>
        <v>22.274679787566384</v>
      </c>
      <c r="X626" s="5">
        <v>347106000</v>
      </c>
      <c r="Y626" s="5">
        <v>522381390.06999999</v>
      </c>
      <c r="Z626" s="5">
        <v>94809.790720000005</v>
      </c>
      <c r="AA626" s="5">
        <v>31292700</v>
      </c>
      <c r="AB626" s="5">
        <v>47094328.390000001</v>
      </c>
      <c r="AC626" s="5">
        <v>10413.24618</v>
      </c>
      <c r="AD626" s="5">
        <v>4</v>
      </c>
      <c r="AE626" s="5">
        <v>4.0999999999999999E-4</v>
      </c>
      <c r="AF626" s="5">
        <v>0</v>
      </c>
      <c r="AG626" s="5">
        <v>0</v>
      </c>
      <c r="AH626" s="5">
        <v>30</v>
      </c>
      <c r="AI626" s="5">
        <v>0</v>
      </c>
      <c r="AJ626" s="5">
        <v>1</v>
      </c>
      <c r="AK626" s="5">
        <v>5</v>
      </c>
      <c r="AL626" s="5">
        <v>30</v>
      </c>
      <c r="AM626" s="5">
        <v>460</v>
      </c>
      <c r="AN626" s="5">
        <f t="shared" si="29"/>
        <v>0</v>
      </c>
    </row>
    <row r="627" spans="1:40">
      <c r="A627" s="15">
        <v>31000</v>
      </c>
      <c r="B627" s="1" t="s">
        <v>31</v>
      </c>
      <c r="C627">
        <v>2001</v>
      </c>
      <c r="D627">
        <v>4080.5</v>
      </c>
      <c r="E627" s="13">
        <v>76824</v>
      </c>
      <c r="F627" s="39">
        <v>63.603079999999999</v>
      </c>
      <c r="G627" s="13"/>
      <c r="H627" s="30">
        <v>9.4</v>
      </c>
      <c r="I627" s="9">
        <v>6.8631708413472472</v>
      </c>
      <c r="J627" s="15">
        <v>11.8</v>
      </c>
      <c r="L627" s="7">
        <v>1719836</v>
      </c>
      <c r="M627" s="8">
        <v>44</v>
      </c>
      <c r="N627">
        <v>3.1</v>
      </c>
      <c r="O627" s="9">
        <v>6.8738582696329091</v>
      </c>
      <c r="P627" s="5">
        <v>30213</v>
      </c>
      <c r="Q627" s="8">
        <v>70.099999999999994</v>
      </c>
      <c r="R627" s="5">
        <v>49230</v>
      </c>
      <c r="S627" s="27">
        <v>636.07265987247501</v>
      </c>
      <c r="T627" s="5"/>
      <c r="U627" s="12">
        <v>2.1329864405105065E-3</v>
      </c>
      <c r="V627" s="5">
        <f t="shared" si="27"/>
        <v>2372.6099465297852</v>
      </c>
      <c r="W627" s="5">
        <f t="shared" si="28"/>
        <v>22.386702072269081</v>
      </c>
      <c r="X627" s="5">
        <v>21339000</v>
      </c>
      <c r="Y627" s="5">
        <v>31225846.93</v>
      </c>
      <c r="Z627" s="5">
        <v>4803.6127200000001</v>
      </c>
      <c r="AA627" s="5">
        <v>581472120</v>
      </c>
      <c r="AB627" s="5">
        <v>850881454.65999997</v>
      </c>
      <c r="AC627" s="5">
        <v>11052.43196</v>
      </c>
      <c r="AD627" s="5">
        <v>28</v>
      </c>
      <c r="AE627" s="5">
        <v>1.7899999999999999E-3</v>
      </c>
      <c r="AF627" s="5">
        <v>2</v>
      </c>
      <c r="AG627" s="5">
        <v>3.0000000000000001E-5</v>
      </c>
      <c r="AH627" s="5">
        <v>4</v>
      </c>
      <c r="AI627" s="5">
        <v>4</v>
      </c>
      <c r="AJ627" s="5">
        <v>1</v>
      </c>
      <c r="AK627" s="5">
        <v>2</v>
      </c>
      <c r="AL627" s="5">
        <v>1</v>
      </c>
      <c r="AM627" s="5">
        <v>341</v>
      </c>
      <c r="AN627" s="5">
        <f t="shared" si="29"/>
        <v>0</v>
      </c>
    </row>
    <row r="628" spans="1:40">
      <c r="A628" s="15">
        <v>31000</v>
      </c>
      <c r="B628" s="1" t="s">
        <v>31</v>
      </c>
      <c r="C628">
        <v>2002</v>
      </c>
      <c r="D628">
        <v>4245.7</v>
      </c>
      <c r="E628" s="13">
        <v>76824</v>
      </c>
      <c r="F628" s="39">
        <v>76.219729999999998</v>
      </c>
      <c r="G628" s="13"/>
      <c r="H628" s="30">
        <v>10.6</v>
      </c>
      <c r="I628" s="9">
        <v>6.7346433241180961</v>
      </c>
      <c r="J628" s="15">
        <v>12.5</v>
      </c>
      <c r="L628" s="7">
        <v>1728292</v>
      </c>
      <c r="M628" s="8">
        <v>44.8</v>
      </c>
      <c r="N628">
        <v>3.6</v>
      </c>
      <c r="O628" s="9">
        <v>6.7554565988959636</v>
      </c>
      <c r="P628" s="5">
        <v>30532</v>
      </c>
      <c r="Q628" s="8">
        <v>68.5</v>
      </c>
      <c r="R628" s="5">
        <v>50818</v>
      </c>
      <c r="S628" s="27">
        <v>782.82800937248805</v>
      </c>
      <c r="T628" s="5"/>
      <c r="U628" s="12">
        <v>-6.6525659714364527E-2</v>
      </c>
      <c r="V628" s="5">
        <f t="shared" si="27"/>
        <v>2456.5871970708654</v>
      </c>
      <c r="W628" s="5">
        <f t="shared" si="28"/>
        <v>22.496771842132667</v>
      </c>
      <c r="X628" s="5">
        <v>522753000</v>
      </c>
      <c r="Y628" s="5">
        <v>753050486.72000003</v>
      </c>
      <c r="Z628" s="5">
        <v>133468.10868</v>
      </c>
      <c r="AA628" s="5">
        <v>110639200</v>
      </c>
      <c r="AB628" s="5">
        <v>159381014.22999999</v>
      </c>
      <c r="AC628" s="5">
        <v>10536.60094</v>
      </c>
      <c r="AD628" s="5">
        <v>37</v>
      </c>
      <c r="AE628" s="5">
        <v>2.4099999999999998E-3</v>
      </c>
      <c r="AF628" s="5">
        <v>4</v>
      </c>
      <c r="AG628" s="5">
        <v>2.9999999999999997E-4</v>
      </c>
      <c r="AH628" s="5">
        <v>31</v>
      </c>
      <c r="AI628" s="5">
        <v>1</v>
      </c>
      <c r="AJ628" s="5">
        <v>1</v>
      </c>
      <c r="AK628" s="5">
        <v>2</v>
      </c>
      <c r="AL628" s="5">
        <v>31</v>
      </c>
      <c r="AM628" s="5">
        <v>349</v>
      </c>
      <c r="AN628" s="5">
        <f t="shared" si="29"/>
        <v>0</v>
      </c>
    </row>
    <row r="629" spans="1:40">
      <c r="A629" s="15">
        <v>31000</v>
      </c>
      <c r="B629" s="1" t="s">
        <v>31</v>
      </c>
      <c r="C629">
        <v>2003</v>
      </c>
      <c r="D629">
        <v>4759.6000000000004</v>
      </c>
      <c r="E629" s="13">
        <v>76824</v>
      </c>
      <c r="F629" s="39">
        <v>51.523359999999997</v>
      </c>
      <c r="G629" s="13"/>
      <c r="H629" s="30">
        <v>9.8000000000000007</v>
      </c>
      <c r="I629" s="9">
        <v>6.7752655924782514</v>
      </c>
      <c r="J629" s="15">
        <v>13.5</v>
      </c>
      <c r="L629" s="7">
        <v>1738643</v>
      </c>
      <c r="M629" s="8">
        <v>46.1</v>
      </c>
      <c r="N629">
        <v>3.9</v>
      </c>
      <c r="O629" s="9">
        <v>6.7923459021279298</v>
      </c>
      <c r="P629" s="5">
        <v>32223</v>
      </c>
      <c r="Q629" s="8">
        <v>69.5</v>
      </c>
      <c r="R629" s="5">
        <v>51141</v>
      </c>
      <c r="S629" s="27">
        <v>812.72400686724905</v>
      </c>
      <c r="T629" s="5"/>
      <c r="U629" s="12">
        <v>-6.2761558579056451E-2</v>
      </c>
      <c r="V629" s="5">
        <f t="shared" si="27"/>
        <v>2737.5372632564595</v>
      </c>
      <c r="W629" s="5">
        <f t="shared" si="28"/>
        <v>22.631508382797044</v>
      </c>
      <c r="X629" s="5">
        <v>29671000</v>
      </c>
      <c r="Y629" s="5">
        <v>41790068.530000001</v>
      </c>
      <c r="Z629" s="5">
        <v>7301.9199799999997</v>
      </c>
      <c r="AA629" s="5">
        <v>46761400</v>
      </c>
      <c r="AB629" s="5">
        <v>65861012.810000002</v>
      </c>
      <c r="AC629" s="5">
        <v>8539.6651000000002</v>
      </c>
      <c r="AD629" s="5">
        <v>12</v>
      </c>
      <c r="AE629" s="5">
        <v>1.73E-3</v>
      </c>
      <c r="AF629" s="5">
        <v>4</v>
      </c>
      <c r="AG629" s="5">
        <v>6.0999999999999997E-4</v>
      </c>
      <c r="AH629" s="5">
        <v>2</v>
      </c>
      <c r="AI629" s="5">
        <v>2</v>
      </c>
      <c r="AJ629" s="5">
        <v>1</v>
      </c>
      <c r="AK629" s="5">
        <v>2</v>
      </c>
      <c r="AL629" s="5">
        <v>2</v>
      </c>
      <c r="AM629" s="5">
        <v>289</v>
      </c>
      <c r="AN629" s="5">
        <f t="shared" si="29"/>
        <v>0</v>
      </c>
    </row>
    <row r="630" spans="1:40">
      <c r="A630" s="15">
        <v>31000</v>
      </c>
      <c r="B630" s="1" t="s">
        <v>31</v>
      </c>
      <c r="C630">
        <v>2004</v>
      </c>
      <c r="D630">
        <v>5130.1000000000004</v>
      </c>
      <c r="E630" s="13">
        <v>76824</v>
      </c>
      <c r="F630" s="39">
        <v>53.911189999999998</v>
      </c>
      <c r="G630" s="13"/>
      <c r="H630" s="30">
        <v>9.5</v>
      </c>
      <c r="I630" s="9">
        <v>6.796503808304732</v>
      </c>
      <c r="J630" s="15">
        <v>14.1</v>
      </c>
      <c r="L630" s="7">
        <v>1749370</v>
      </c>
      <c r="M630" s="8">
        <v>47.1</v>
      </c>
      <c r="N630">
        <v>3.9</v>
      </c>
      <c r="O630" s="9">
        <v>6.7975344049294817</v>
      </c>
      <c r="P630" s="5">
        <v>33499</v>
      </c>
      <c r="Q630" s="8">
        <v>71.2</v>
      </c>
      <c r="R630" s="5">
        <v>51562</v>
      </c>
      <c r="S630" s="27">
        <v>869.86495513519696</v>
      </c>
      <c r="T630" s="5"/>
      <c r="U630" s="12">
        <v>-5.6356411724832023E-2</v>
      </c>
      <c r="V630" s="5">
        <f t="shared" si="27"/>
        <v>2932.5414292002265</v>
      </c>
      <c r="W630" s="5">
        <f t="shared" si="28"/>
        <v>22.771139227324795</v>
      </c>
      <c r="X630" s="5">
        <v>38059000</v>
      </c>
      <c r="Y630" s="5">
        <v>52213660.060000002</v>
      </c>
      <c r="Z630" s="5">
        <v>9866.1706900000008</v>
      </c>
      <c r="AA630" s="5">
        <v>201573300</v>
      </c>
      <c r="AB630" s="5">
        <v>276541154.14999998</v>
      </c>
      <c r="AC630" s="5">
        <v>14908.902550000001</v>
      </c>
      <c r="AD630" s="5">
        <v>68</v>
      </c>
      <c r="AE630" s="5">
        <v>6.9800000000000001E-3</v>
      </c>
      <c r="AF630" s="5">
        <v>5</v>
      </c>
      <c r="AG630" s="5">
        <v>1E-4</v>
      </c>
      <c r="AH630" s="5">
        <v>5</v>
      </c>
      <c r="AI630" s="5">
        <v>2</v>
      </c>
      <c r="AJ630" s="5">
        <v>2</v>
      </c>
      <c r="AK630" s="5">
        <v>5</v>
      </c>
      <c r="AL630" s="5">
        <v>1</v>
      </c>
      <c r="AM630" s="5">
        <v>422</v>
      </c>
      <c r="AN630" s="5">
        <f t="shared" si="29"/>
        <v>0</v>
      </c>
    </row>
    <row r="631" spans="1:40">
      <c r="A631" s="15">
        <v>31000</v>
      </c>
      <c r="B631" s="1" t="s">
        <v>31</v>
      </c>
      <c r="C631">
        <v>2005</v>
      </c>
      <c r="D631">
        <v>5482.2</v>
      </c>
      <c r="E631" s="13">
        <v>76824</v>
      </c>
      <c r="F631" s="13"/>
      <c r="G631" s="13"/>
      <c r="H631" s="30">
        <v>9.5</v>
      </c>
      <c r="I631" s="9">
        <v>6.8164878227985364</v>
      </c>
      <c r="J631" s="15">
        <v>14.3</v>
      </c>
      <c r="L631" s="7">
        <v>1761497</v>
      </c>
      <c r="M631" s="8">
        <v>46.5</v>
      </c>
      <c r="N631">
        <v>3.8</v>
      </c>
      <c r="O631" s="9">
        <v>6.8086190678320291</v>
      </c>
      <c r="P631" s="5">
        <v>34510</v>
      </c>
      <c r="Q631" s="5">
        <v>70.2</v>
      </c>
      <c r="R631" s="5">
        <v>53051</v>
      </c>
      <c r="S631" s="27">
        <v>912.47927051793999</v>
      </c>
      <c r="T631" s="11">
        <v>2570.75</v>
      </c>
      <c r="U631" s="12">
        <v>-5.7308077609045799E-2</v>
      </c>
      <c r="V631" s="5">
        <f t="shared" si="27"/>
        <v>3112.2391920054361</v>
      </c>
      <c r="W631" s="5">
        <f t="shared" si="28"/>
        <v>22.928993543684264</v>
      </c>
      <c r="X631" s="5">
        <v>67544000</v>
      </c>
      <c r="Y631" s="5">
        <v>89627907.269999996</v>
      </c>
      <c r="Z631" s="5">
        <v>12335.36397</v>
      </c>
      <c r="AA631" s="5">
        <v>117032450</v>
      </c>
      <c r="AB631" s="5">
        <v>155296896.84999999</v>
      </c>
      <c r="AC631" s="5">
        <v>12315.047</v>
      </c>
      <c r="AD631" s="5">
        <v>10</v>
      </c>
      <c r="AE631" s="5">
        <v>8.4999999999999995E-4</v>
      </c>
      <c r="AF631" s="5">
        <v>2</v>
      </c>
      <c r="AG631" s="5">
        <v>1.0000000000000001E-5</v>
      </c>
      <c r="AH631" s="5">
        <v>5</v>
      </c>
      <c r="AI631" s="5">
        <v>3</v>
      </c>
      <c r="AJ631" s="5">
        <v>1</v>
      </c>
      <c r="AK631" s="5">
        <v>5</v>
      </c>
      <c r="AL631" s="5">
        <v>2</v>
      </c>
      <c r="AM631" s="5">
        <v>316</v>
      </c>
      <c r="AN631" s="5">
        <f t="shared" si="29"/>
        <v>0</v>
      </c>
    </row>
    <row r="632" spans="1:40">
      <c r="A632" s="15">
        <v>31000</v>
      </c>
      <c r="B632" s="1" t="s">
        <v>31</v>
      </c>
      <c r="C632">
        <v>2006</v>
      </c>
      <c r="D632">
        <v>5488.4</v>
      </c>
      <c r="E632" s="17">
        <v>76824</v>
      </c>
      <c r="F632" s="17"/>
      <c r="G632" s="17"/>
      <c r="H632" s="30">
        <v>10.199999999999999</v>
      </c>
      <c r="I632" s="9">
        <v>6.7845553649722348</v>
      </c>
      <c r="J632" s="15">
        <v>15.3</v>
      </c>
      <c r="L632" s="7">
        <v>1772693</v>
      </c>
      <c r="M632" s="8">
        <v>47.2</v>
      </c>
      <c r="N632">
        <v>3.1</v>
      </c>
      <c r="O632" s="9">
        <v>6.783622137633885</v>
      </c>
      <c r="P632" s="5">
        <v>35869</v>
      </c>
      <c r="Q632" s="8">
        <v>67.599999999999994</v>
      </c>
      <c r="R632" s="5">
        <v>53904</v>
      </c>
      <c r="S632" s="27">
        <v>805.826641327978</v>
      </c>
      <c r="T632" s="11">
        <v>2693</v>
      </c>
      <c r="U632" s="12">
        <v>-1.4759211892438132E-2</v>
      </c>
      <c r="V632" s="5">
        <f t="shared" si="27"/>
        <v>3096.08037037434</v>
      </c>
      <c r="W632" s="5">
        <f t="shared" si="28"/>
        <v>23.074729251275642</v>
      </c>
      <c r="X632" s="5">
        <v>22392000</v>
      </c>
      <c r="Y632" s="5">
        <v>28784658.149999999</v>
      </c>
      <c r="Z632" s="5">
        <v>4830.5421399999996</v>
      </c>
      <c r="AA632" s="5">
        <v>111464600</v>
      </c>
      <c r="AB632" s="5">
        <v>143286460.91</v>
      </c>
      <c r="AC632" s="5">
        <v>18438.350399999999</v>
      </c>
      <c r="AD632" s="5">
        <v>15</v>
      </c>
      <c r="AE632" s="5">
        <v>3.2100000000000002E-3</v>
      </c>
      <c r="AF632" s="5">
        <v>1</v>
      </c>
      <c r="AG632" s="5">
        <v>4.0000000000000003E-5</v>
      </c>
      <c r="AH632" s="5">
        <v>3</v>
      </c>
      <c r="AI632" s="5">
        <v>1</v>
      </c>
      <c r="AJ632" s="5">
        <v>1</v>
      </c>
      <c r="AK632" s="5">
        <v>3</v>
      </c>
      <c r="AL632" s="5">
        <v>2</v>
      </c>
      <c r="AM632" s="5">
        <v>387</v>
      </c>
      <c r="AN632" s="5">
        <f t="shared" si="29"/>
        <v>0</v>
      </c>
    </row>
    <row r="633" spans="1:40">
      <c r="A633" s="15">
        <v>31000</v>
      </c>
      <c r="B633" s="1" t="s">
        <v>31</v>
      </c>
      <c r="C633">
        <v>2007</v>
      </c>
      <c r="D633">
        <v>5736.1</v>
      </c>
      <c r="E633" s="13">
        <v>76824</v>
      </c>
      <c r="F633" s="13"/>
      <c r="G633" s="13"/>
      <c r="H633" s="30">
        <v>9.9</v>
      </c>
      <c r="I633" s="9">
        <v>6.8975378847331941</v>
      </c>
      <c r="J633" s="15">
        <v>16.7</v>
      </c>
      <c r="L633" s="7">
        <v>1783440</v>
      </c>
      <c r="M633" s="8">
        <v>49.6</v>
      </c>
      <c r="N633">
        <v>3</v>
      </c>
      <c r="O633" s="9">
        <v>6.9038632618578122</v>
      </c>
      <c r="P633" s="5">
        <v>38390</v>
      </c>
      <c r="Q633" s="8">
        <v>68.2</v>
      </c>
      <c r="R633" s="5">
        <v>54883</v>
      </c>
      <c r="S633" s="27">
        <v>631.78182416685195</v>
      </c>
      <c r="T633" s="11">
        <v>2620.5</v>
      </c>
      <c r="U633" s="12">
        <v>3.4535097757708196E-2</v>
      </c>
      <c r="V633" s="5">
        <f t="shared" si="27"/>
        <v>3216.3122953393445</v>
      </c>
      <c r="W633" s="5">
        <f t="shared" si="28"/>
        <v>23.214620431115275</v>
      </c>
      <c r="X633" s="5">
        <v>37733000</v>
      </c>
      <c r="Y633" s="5">
        <v>47162060.740000002</v>
      </c>
      <c r="Z633" s="5">
        <v>10123.6492</v>
      </c>
      <c r="AA633" s="5">
        <v>32623050</v>
      </c>
      <c r="AB633" s="5">
        <v>40775190.229999997</v>
      </c>
      <c r="AC633" s="5">
        <v>7580.4854299999997</v>
      </c>
      <c r="AD633" s="5">
        <v>15</v>
      </c>
      <c r="AE633" s="5">
        <v>1.9599999999999999E-3</v>
      </c>
      <c r="AF633" s="5">
        <v>0</v>
      </c>
      <c r="AG633" s="5">
        <v>0</v>
      </c>
      <c r="AH633" s="5">
        <v>6</v>
      </c>
      <c r="AI633" s="5">
        <v>0</v>
      </c>
      <c r="AJ633" s="5">
        <v>1</v>
      </c>
      <c r="AK633" s="5">
        <v>4</v>
      </c>
      <c r="AL633" s="5">
        <v>6</v>
      </c>
      <c r="AM633" s="5">
        <v>465</v>
      </c>
      <c r="AN633" s="5">
        <f t="shared" si="29"/>
        <v>0</v>
      </c>
    </row>
    <row r="634" spans="1:40">
      <c r="A634" s="15">
        <v>31000</v>
      </c>
      <c r="B634" s="1" t="s">
        <v>31</v>
      </c>
      <c r="C634">
        <v>2008</v>
      </c>
      <c r="D634">
        <v>5891.1</v>
      </c>
      <c r="E634" s="13">
        <v>76824</v>
      </c>
      <c r="F634" s="13"/>
      <c r="G634" s="13"/>
      <c r="H634" s="30">
        <v>10.6</v>
      </c>
      <c r="I634" s="9">
        <v>6.7508787990718213</v>
      </c>
      <c r="J634" s="15">
        <v>17.600000000000001</v>
      </c>
      <c r="L634" s="7">
        <v>1796378</v>
      </c>
      <c r="M634" s="8">
        <v>49.1</v>
      </c>
      <c r="N634">
        <v>3.3</v>
      </c>
      <c r="O634" s="9">
        <v>6.7603467404332891</v>
      </c>
      <c r="P634" s="5">
        <v>40225</v>
      </c>
      <c r="Q634" s="8">
        <v>69.599999999999994</v>
      </c>
      <c r="R634" s="5">
        <v>55712</v>
      </c>
      <c r="S634" s="27">
        <v>553.76415634845</v>
      </c>
      <c r="T634" s="11">
        <v>2552.5</v>
      </c>
      <c r="U634" s="12">
        <v>6.7072990453720546E-2</v>
      </c>
      <c r="V634" s="5">
        <f t="shared" si="27"/>
        <v>3279.4322798431067</v>
      </c>
      <c r="W634" s="5">
        <f t="shared" si="28"/>
        <v>23.383031344371549</v>
      </c>
      <c r="X634" s="5">
        <v>49583000</v>
      </c>
      <c r="Y634" s="5">
        <v>59681735.130000003</v>
      </c>
      <c r="Z634" s="5">
        <v>8915.5407500000001</v>
      </c>
      <c r="AA634" s="5">
        <v>87300900</v>
      </c>
      <c r="AB634" s="5">
        <v>105081766.27</v>
      </c>
      <c r="AC634" s="5">
        <v>5921.8480600000003</v>
      </c>
      <c r="AD634" s="5">
        <v>10</v>
      </c>
      <c r="AE634" s="5">
        <v>6.8999999999999997E-4</v>
      </c>
      <c r="AF634" s="5">
        <v>0</v>
      </c>
      <c r="AG634" s="5">
        <v>0</v>
      </c>
      <c r="AH634" s="5">
        <v>21</v>
      </c>
      <c r="AI634" s="5">
        <v>0</v>
      </c>
      <c r="AJ634" s="5">
        <v>1</v>
      </c>
      <c r="AK634" s="5">
        <v>21</v>
      </c>
      <c r="AL634" s="5">
        <v>2</v>
      </c>
      <c r="AM634" s="5">
        <v>456</v>
      </c>
      <c r="AN634" s="5">
        <f t="shared" si="29"/>
        <v>0</v>
      </c>
    </row>
    <row r="635" spans="1:40">
      <c r="A635" s="15">
        <v>31000</v>
      </c>
      <c r="B635" s="1" t="s">
        <v>31</v>
      </c>
      <c r="C635">
        <v>2009</v>
      </c>
      <c r="D635">
        <v>5727.1</v>
      </c>
      <c r="E635" s="13">
        <v>76824</v>
      </c>
      <c r="F635" s="13"/>
      <c r="G635" s="13"/>
      <c r="H635" s="30">
        <v>9.9</v>
      </c>
      <c r="I635" s="9">
        <v>6.3798720639104802</v>
      </c>
      <c r="J635" s="15">
        <v>18.8</v>
      </c>
      <c r="L635" s="7">
        <v>1812683</v>
      </c>
      <c r="M635" s="8">
        <v>46.6</v>
      </c>
      <c r="N635">
        <v>4.5999999999999996</v>
      </c>
      <c r="O635" s="9">
        <v>6.3831842630712208</v>
      </c>
      <c r="P635" s="5">
        <v>39264</v>
      </c>
      <c r="Q635" s="8">
        <v>70.2</v>
      </c>
      <c r="R635" s="5">
        <v>55815</v>
      </c>
      <c r="S635" s="27">
        <v>405.97113340519002</v>
      </c>
      <c r="T635" s="11">
        <v>2435.75</v>
      </c>
      <c r="U635" s="12">
        <v>6.8043046611697328E-2</v>
      </c>
      <c r="V635" s="5">
        <f t="shared" si="27"/>
        <v>3159.4603138000411</v>
      </c>
      <c r="W635" s="5">
        <f t="shared" si="28"/>
        <v>23.59526970738311</v>
      </c>
      <c r="X635" s="5">
        <v>34717000</v>
      </c>
      <c r="Y635" s="5">
        <v>41937130.32</v>
      </c>
      <c r="Z635" s="5">
        <v>4622.5958499999997</v>
      </c>
      <c r="AA635" s="5">
        <v>14131500</v>
      </c>
      <c r="AB635" s="5">
        <v>17070443.010000002</v>
      </c>
      <c r="AC635" s="5">
        <v>2962.8884499999999</v>
      </c>
      <c r="AD635" s="5">
        <v>9</v>
      </c>
      <c r="AE635" s="5">
        <v>4.4999999999999999E-4</v>
      </c>
      <c r="AF635" s="5">
        <v>1</v>
      </c>
      <c r="AG635" s="5">
        <v>0</v>
      </c>
      <c r="AH635" s="5">
        <v>4</v>
      </c>
      <c r="AI635" s="5">
        <v>3</v>
      </c>
      <c r="AJ635" s="5">
        <v>1</v>
      </c>
      <c r="AK635" s="5">
        <v>3</v>
      </c>
      <c r="AL635" s="5">
        <v>1</v>
      </c>
      <c r="AM635" s="5">
        <v>391</v>
      </c>
      <c r="AN635" s="5">
        <f t="shared" si="29"/>
        <v>0</v>
      </c>
    </row>
    <row r="636" spans="1:40">
      <c r="A636" s="15">
        <v>31000</v>
      </c>
      <c r="B636" s="1" t="s">
        <v>31</v>
      </c>
      <c r="C636">
        <v>2010</v>
      </c>
      <c r="D636">
        <v>6038.8</v>
      </c>
      <c r="E636" s="13">
        <v>76824</v>
      </c>
      <c r="F636" s="13"/>
      <c r="G636" s="13"/>
      <c r="H636" s="30">
        <v>10.199999999999999</v>
      </c>
      <c r="I636" s="9">
        <v>6.3501612196286521</v>
      </c>
      <c r="J636" s="15">
        <v>19.3</v>
      </c>
      <c r="L636" s="23">
        <v>1829542</v>
      </c>
      <c r="M636" s="8">
        <v>41.7</v>
      </c>
      <c r="N636">
        <v>4.5999999999999996</v>
      </c>
      <c r="O636" s="9">
        <v>6.3463016394082912</v>
      </c>
      <c r="P636" s="5">
        <v>40920</v>
      </c>
      <c r="Q636" s="8">
        <v>70.400000000000006</v>
      </c>
      <c r="R636" s="5">
        <v>55795</v>
      </c>
      <c r="S636" s="27">
        <v>430.21582186026302</v>
      </c>
      <c r="T636" s="11">
        <v>2539.5</v>
      </c>
      <c r="U636" s="12">
        <v>2.3967718602826246E-2</v>
      </c>
      <c r="V636" s="5">
        <f t="shared" si="27"/>
        <v>3300.7167914155566</v>
      </c>
      <c r="W636" s="5">
        <f t="shared" si="28"/>
        <v>23.814719358533793</v>
      </c>
      <c r="X636" s="5">
        <v>2390010</v>
      </c>
      <c r="Y636" s="5">
        <v>2840471.28</v>
      </c>
      <c r="Z636" s="5">
        <v>1869.34422</v>
      </c>
      <c r="AA636" s="5">
        <v>25361550</v>
      </c>
      <c r="AB636" s="5">
        <v>30141611.82</v>
      </c>
      <c r="AC636" s="5">
        <v>7018.1820799999996</v>
      </c>
      <c r="AD636" s="5">
        <v>4</v>
      </c>
      <c r="AE636" s="5">
        <v>8.0000000000000007E-5</v>
      </c>
      <c r="AF636" s="5">
        <v>2</v>
      </c>
      <c r="AG636" s="5">
        <v>3.0000000000000001E-5</v>
      </c>
      <c r="AH636" s="5">
        <v>31</v>
      </c>
      <c r="AI636" s="5">
        <v>4</v>
      </c>
      <c r="AJ636" s="5">
        <v>1</v>
      </c>
      <c r="AK636" s="5">
        <v>31</v>
      </c>
      <c r="AL636" s="5">
        <v>3</v>
      </c>
      <c r="AM636" s="5">
        <v>261</v>
      </c>
      <c r="AN636" s="5">
        <f t="shared" si="29"/>
        <v>0</v>
      </c>
    </row>
    <row r="637" spans="1:40">
      <c r="A637" s="15">
        <v>31000</v>
      </c>
      <c r="B637" s="1" t="s">
        <v>31</v>
      </c>
      <c r="C637">
        <v>2011</v>
      </c>
      <c r="D637">
        <v>6278</v>
      </c>
      <c r="E637" s="13">
        <v>76824</v>
      </c>
      <c r="F637" s="13"/>
      <c r="G637" s="13"/>
      <c r="H637" s="30">
        <v>10.199999999999999</v>
      </c>
      <c r="I637" s="9">
        <v>6.835531292691968</v>
      </c>
      <c r="J637" s="15">
        <v>19.399999999999999</v>
      </c>
      <c r="L637" s="23">
        <v>1840672</v>
      </c>
      <c r="M637" s="8">
        <v>40.5</v>
      </c>
      <c r="N637">
        <v>4.4000000000000004</v>
      </c>
      <c r="O637" s="9">
        <v>6.8270328068985586</v>
      </c>
      <c r="P637" s="5">
        <v>45426</v>
      </c>
      <c r="Q637" s="8">
        <v>68.900000000000006</v>
      </c>
      <c r="R637" s="5">
        <v>56336</v>
      </c>
      <c r="S637" s="27">
        <v>419.28837814949497</v>
      </c>
      <c r="T637" s="11">
        <v>2689.5</v>
      </c>
      <c r="U637" s="12">
        <v>0.12119180834799181</v>
      </c>
      <c r="V637" s="5">
        <f t="shared" si="27"/>
        <v>3410.7108708123992</v>
      </c>
      <c r="W637" s="5">
        <f t="shared" si="28"/>
        <v>23.959595959595958</v>
      </c>
      <c r="X637" s="5">
        <v>128172800</v>
      </c>
      <c r="Y637" s="5">
        <v>147669170.11000001</v>
      </c>
      <c r="Z637" s="5">
        <v>39688.179040000003</v>
      </c>
      <c r="AA637" s="5">
        <v>51859700</v>
      </c>
      <c r="AB637" s="5">
        <v>59748080.869999997</v>
      </c>
      <c r="AC637" s="5">
        <v>8098.1063299999996</v>
      </c>
      <c r="AD637" s="5">
        <v>9</v>
      </c>
      <c r="AE637" s="5">
        <v>3.0000000000000001E-3</v>
      </c>
      <c r="AF637" s="5">
        <v>0</v>
      </c>
      <c r="AG637" s="5">
        <v>0</v>
      </c>
      <c r="AH637" s="5">
        <v>31</v>
      </c>
      <c r="AI637" s="5">
        <v>0</v>
      </c>
      <c r="AJ637" s="5">
        <v>1</v>
      </c>
      <c r="AK637" s="5">
        <v>31</v>
      </c>
      <c r="AL637" s="5">
        <v>2</v>
      </c>
      <c r="AM637" s="5">
        <v>349</v>
      </c>
      <c r="AN637" s="5">
        <f t="shared" si="29"/>
        <v>0</v>
      </c>
    </row>
    <row r="638" spans="1:40">
      <c r="A638" s="15">
        <v>31000</v>
      </c>
      <c r="B638" s="1" t="s">
        <v>31</v>
      </c>
      <c r="C638">
        <v>2012</v>
      </c>
      <c r="D638">
        <v>6364.1</v>
      </c>
      <c r="E638" s="13">
        <v>76824</v>
      </c>
      <c r="F638" s="13"/>
      <c r="G638" s="13"/>
      <c r="H638" s="30">
        <v>12.2</v>
      </c>
      <c r="I638" s="9">
        <v>7.0150427984113675</v>
      </c>
      <c r="J638" s="15">
        <v>19.899999999999999</v>
      </c>
      <c r="L638" s="23">
        <v>1853303</v>
      </c>
      <c r="M638" s="8">
        <v>42.2</v>
      </c>
      <c r="N638">
        <v>4</v>
      </c>
      <c r="O638" s="9">
        <v>7.0045180729604484</v>
      </c>
      <c r="P638" s="5">
        <v>46562</v>
      </c>
      <c r="Q638" s="8">
        <v>69.3</v>
      </c>
      <c r="R638" s="5">
        <v>62825</v>
      </c>
      <c r="S638" s="27">
        <v>556.59346645182097</v>
      </c>
      <c r="T638" s="11">
        <v>2794</v>
      </c>
      <c r="U638" s="12">
        <v>-2.2470940448849605E-2</v>
      </c>
      <c r="V638" s="5">
        <f t="shared" si="27"/>
        <v>3433.9231091731899</v>
      </c>
      <c r="W638" s="5">
        <f t="shared" si="28"/>
        <v>24.124010725814848</v>
      </c>
      <c r="X638" s="5">
        <v>266040000</v>
      </c>
      <c r="Y638" s="5">
        <v>300292944.25999999</v>
      </c>
      <c r="Z638" s="5">
        <v>85086.985409999994</v>
      </c>
      <c r="AA638" s="5">
        <v>284836000</v>
      </c>
      <c r="AB638" s="5">
        <v>321508950.27999997</v>
      </c>
      <c r="AC638" s="5">
        <v>75497.915609999996</v>
      </c>
      <c r="AD638" s="5">
        <v>77</v>
      </c>
      <c r="AE638" s="5">
        <v>8.0400000000000003E-3</v>
      </c>
      <c r="AF638" s="5">
        <v>1</v>
      </c>
      <c r="AG638" s="5">
        <v>0</v>
      </c>
      <c r="AH638" s="5">
        <v>31</v>
      </c>
      <c r="AI638" s="5">
        <v>2</v>
      </c>
      <c r="AJ638" s="5">
        <v>11</v>
      </c>
      <c r="AK638" s="5">
        <v>31</v>
      </c>
      <c r="AL638" s="5">
        <v>31</v>
      </c>
      <c r="AM638" s="5">
        <v>275</v>
      </c>
      <c r="AN638" s="5">
        <f t="shared" si="29"/>
        <v>0</v>
      </c>
    </row>
    <row r="639" spans="1:40">
      <c r="A639" s="15">
        <v>31000</v>
      </c>
      <c r="B639" s="1" t="s">
        <v>31</v>
      </c>
      <c r="C639">
        <v>2013</v>
      </c>
      <c r="D639">
        <v>6784.6</v>
      </c>
      <c r="E639" s="13">
        <v>76824</v>
      </c>
      <c r="F639" s="13"/>
      <c r="G639" s="13"/>
      <c r="H639" s="30">
        <v>10.5</v>
      </c>
      <c r="I639" s="9">
        <v>6.8305093409681676</v>
      </c>
      <c r="J639" s="15">
        <v>20.3</v>
      </c>
      <c r="L639" s="23">
        <v>1865279</v>
      </c>
      <c r="M639" s="8">
        <v>44.2</v>
      </c>
      <c r="N639">
        <v>3.8</v>
      </c>
      <c r="O639" s="9">
        <v>6.8169113888544572</v>
      </c>
      <c r="P639" s="5">
        <v>46596</v>
      </c>
      <c r="Q639" s="8">
        <v>68.2</v>
      </c>
      <c r="R639" s="5">
        <v>65298</v>
      </c>
      <c r="S639" s="27">
        <v>666.66377078882101</v>
      </c>
      <c r="T639" s="11">
        <v>2765</v>
      </c>
      <c r="U639" s="12">
        <v>-4.6575740411569991E-2</v>
      </c>
      <c r="V639" s="5">
        <f t="shared" si="27"/>
        <v>3637.3110939435869</v>
      </c>
      <c r="W639" s="5">
        <f t="shared" si="28"/>
        <v>24.279899510569614</v>
      </c>
      <c r="X639" s="5">
        <v>126010000</v>
      </c>
      <c r="Y639" s="5">
        <v>140180617.40000001</v>
      </c>
      <c r="Z639" s="5">
        <v>27796.375619999999</v>
      </c>
      <c r="AA639" s="5">
        <v>43769000</v>
      </c>
      <c r="AB639" s="5">
        <v>48691099.409999996</v>
      </c>
      <c r="AC639" s="5">
        <v>8856.0411299999996</v>
      </c>
      <c r="AD639" s="5">
        <v>20</v>
      </c>
      <c r="AE639" s="5">
        <v>2.4499999999999999E-3</v>
      </c>
      <c r="AF639" s="5">
        <v>1</v>
      </c>
      <c r="AG639" s="5">
        <v>9.0000000000000006E-5</v>
      </c>
      <c r="AH639" s="5">
        <v>30</v>
      </c>
      <c r="AI639" s="5">
        <v>2</v>
      </c>
      <c r="AJ639" s="5">
        <v>9</v>
      </c>
      <c r="AK639" s="5">
        <v>10</v>
      </c>
      <c r="AL639" s="5">
        <v>30</v>
      </c>
      <c r="AM639" s="5">
        <v>205</v>
      </c>
      <c r="AN639" s="5">
        <f t="shared" si="29"/>
        <v>0</v>
      </c>
    </row>
    <row r="640" spans="1:40">
      <c r="A640" s="15">
        <v>31000</v>
      </c>
      <c r="B640" s="1" t="s">
        <v>31</v>
      </c>
      <c r="C640">
        <v>2014</v>
      </c>
      <c r="D640">
        <v>7382.7</v>
      </c>
      <c r="E640" s="13">
        <v>76824</v>
      </c>
      <c r="F640" s="13"/>
      <c r="G640" s="13"/>
      <c r="H640" s="30">
        <v>11.8</v>
      </c>
      <c r="I640" s="9">
        <v>7.0016283285541023</v>
      </c>
      <c r="J640" s="15">
        <v>20.7</v>
      </c>
      <c r="L640" s="23">
        <v>1879321</v>
      </c>
      <c r="M640" s="8">
        <v>46.3</v>
      </c>
      <c r="N640">
        <v>3.3</v>
      </c>
      <c r="O640" s="9">
        <v>6.9929550407549312</v>
      </c>
      <c r="P640" s="5">
        <v>48953</v>
      </c>
      <c r="Q640" s="8">
        <v>66.7</v>
      </c>
      <c r="R640" s="5">
        <v>66612</v>
      </c>
      <c r="S640" s="27">
        <v>637.62988881959802</v>
      </c>
      <c r="T640" s="11">
        <v>2972.25</v>
      </c>
      <c r="U640" s="12">
        <v>-6.5871723110950714E-2</v>
      </c>
      <c r="V640" s="5">
        <f t="shared" si="27"/>
        <v>3928.3869014394031</v>
      </c>
      <c r="W640" s="5">
        <f t="shared" si="28"/>
        <v>24.462680933041757</v>
      </c>
      <c r="X640" s="5">
        <v>383457000</v>
      </c>
      <c r="Y640" s="5">
        <v>419769701.48000002</v>
      </c>
      <c r="Z640" s="5">
        <v>54905.383900000001</v>
      </c>
      <c r="AA640" s="5">
        <v>109957000</v>
      </c>
      <c r="AB640" s="5">
        <v>120369733.97</v>
      </c>
      <c r="AC640" s="5">
        <v>17287.71629</v>
      </c>
      <c r="AD640" s="5">
        <v>29</v>
      </c>
      <c r="AE640" s="5">
        <v>4.4099999999999999E-3</v>
      </c>
      <c r="AF640" s="5">
        <v>3</v>
      </c>
      <c r="AG640" s="5">
        <v>2.7999999999999998E-4</v>
      </c>
      <c r="AH640" s="5">
        <v>14</v>
      </c>
      <c r="AI640" s="5">
        <v>2</v>
      </c>
      <c r="AJ640" s="5">
        <v>1</v>
      </c>
      <c r="AK640" s="5">
        <v>14</v>
      </c>
      <c r="AL640" s="5">
        <v>4</v>
      </c>
      <c r="AM640" s="5">
        <v>350</v>
      </c>
      <c r="AN640" s="5">
        <f t="shared" si="29"/>
        <v>0</v>
      </c>
    </row>
    <row r="641" spans="1:40">
      <c r="A641" s="15">
        <v>31000</v>
      </c>
      <c r="B641" s="1" t="s">
        <v>31</v>
      </c>
      <c r="C641">
        <v>2015</v>
      </c>
      <c r="D641">
        <v>7594.7</v>
      </c>
      <c r="E641" s="13">
        <v>76824</v>
      </c>
      <c r="F641" s="13"/>
      <c r="G641" s="13"/>
      <c r="H641" s="30">
        <v>10.3</v>
      </c>
      <c r="I641" s="9">
        <v>6.979600751802657</v>
      </c>
      <c r="J641" s="15">
        <v>22</v>
      </c>
      <c r="L641" s="23">
        <v>1891277</v>
      </c>
      <c r="M641" s="8">
        <v>49</v>
      </c>
      <c r="N641">
        <v>3</v>
      </c>
      <c r="O641" s="9">
        <v>6.9673204412273106</v>
      </c>
      <c r="P641" s="5">
        <v>50725</v>
      </c>
      <c r="Q641" s="8">
        <v>68.099999999999994</v>
      </c>
      <c r="R641" s="5">
        <v>67129</v>
      </c>
      <c r="S641" s="27">
        <v>615.53559279052104</v>
      </c>
      <c r="T641" s="11">
        <v>3011</v>
      </c>
      <c r="U641" s="12">
        <v>9.5572236873056118E-3</v>
      </c>
      <c r="V641" s="5">
        <f t="shared" si="27"/>
        <v>4015.6465710734069</v>
      </c>
      <c r="W641" s="5">
        <f t="shared" si="28"/>
        <v>24.61830938248464</v>
      </c>
      <c r="X641" s="5">
        <v>72577000</v>
      </c>
      <c r="Y641" s="5">
        <v>79355720.370000005</v>
      </c>
      <c r="Z641" s="5">
        <v>10245.439039999999</v>
      </c>
      <c r="AA641" s="5">
        <v>235079800</v>
      </c>
      <c r="AB641" s="5">
        <v>257036345.47999999</v>
      </c>
      <c r="AC641" s="5">
        <v>14754.647080000001</v>
      </c>
      <c r="AD641" s="5">
        <v>0</v>
      </c>
      <c r="AE641" s="5">
        <v>0</v>
      </c>
      <c r="AF641" s="5">
        <v>2</v>
      </c>
      <c r="AG641" s="5">
        <v>4.8000000000000001E-4</v>
      </c>
      <c r="AH641" s="5">
        <v>30</v>
      </c>
      <c r="AI641" s="5">
        <v>2</v>
      </c>
      <c r="AJ641" s="5">
        <v>0</v>
      </c>
      <c r="AK641" s="5">
        <v>30</v>
      </c>
      <c r="AL641" s="5">
        <v>30</v>
      </c>
      <c r="AM641" s="5">
        <v>220</v>
      </c>
      <c r="AN641" s="5">
        <f t="shared" si="29"/>
        <v>0</v>
      </c>
    </row>
    <row r="642" spans="1:40">
      <c r="A642" s="15">
        <v>31000</v>
      </c>
      <c r="B642" s="1" t="s">
        <v>31</v>
      </c>
      <c r="C642">
        <v>2016</v>
      </c>
      <c r="D642">
        <v>7754.9</v>
      </c>
      <c r="E642" s="13">
        <v>76824</v>
      </c>
      <c r="F642" s="13"/>
      <c r="G642" s="13"/>
      <c r="H642" s="30">
        <v>9.6</v>
      </c>
      <c r="I642" s="9">
        <v>6.6658427517224288</v>
      </c>
      <c r="J642" s="15">
        <v>22.8</v>
      </c>
      <c r="L642" s="23">
        <v>1905616</v>
      </c>
      <c r="M642" s="8">
        <v>50.6</v>
      </c>
      <c r="N642">
        <v>3.1</v>
      </c>
      <c r="O642" s="9">
        <v>6.6672879603010626</v>
      </c>
      <c r="P642" s="5">
        <v>49615</v>
      </c>
      <c r="Q642" s="8">
        <v>68</v>
      </c>
      <c r="R642" s="5">
        <v>68419</v>
      </c>
      <c r="S642" s="27">
        <v>692.77251362738798</v>
      </c>
      <c r="T642" s="11">
        <v>3035</v>
      </c>
      <c r="U642" s="12">
        <v>5.0710257072100529E-2</v>
      </c>
      <c r="V642" s="5">
        <f t="shared" ref="V642:V705" si="30">(D642/L642)*1000000</f>
        <v>4069.4977372146332</v>
      </c>
      <c r="W642" s="5">
        <f t="shared" ref="W642:W705" si="31">L642/E642</f>
        <v>24.804956784338227</v>
      </c>
      <c r="X642" s="5">
        <v>21322000</v>
      </c>
      <c r="Y642" s="5">
        <v>22611691.02</v>
      </c>
      <c r="Z642" s="5">
        <v>4206.4908999999998</v>
      </c>
      <c r="AA642" s="5">
        <v>32420000</v>
      </c>
      <c r="AB642" s="5">
        <v>34380969.060000002</v>
      </c>
      <c r="AC642" s="5">
        <v>5550.8258100000003</v>
      </c>
      <c r="AD642" s="5">
        <v>1</v>
      </c>
      <c r="AE642" s="5">
        <v>3.0000000000000001E-5</v>
      </c>
      <c r="AF642" s="5">
        <v>0</v>
      </c>
      <c r="AG642" s="5">
        <v>0</v>
      </c>
      <c r="AH642" s="5">
        <v>17</v>
      </c>
      <c r="AI642" s="5">
        <v>0</v>
      </c>
      <c r="AJ642" s="5">
        <v>1</v>
      </c>
      <c r="AK642" s="5">
        <v>17</v>
      </c>
      <c r="AL642" s="5">
        <v>2</v>
      </c>
      <c r="AM642" s="5">
        <v>170</v>
      </c>
      <c r="AN642" s="5">
        <f t="shared" ref="AN642:AN705" si="32">IF(AF642&gt;20,1,0)</f>
        <v>0</v>
      </c>
    </row>
    <row r="643" spans="1:40">
      <c r="A643" s="15">
        <v>31000</v>
      </c>
      <c r="B643" s="1" t="s">
        <v>31</v>
      </c>
      <c r="C643">
        <v>2017</v>
      </c>
      <c r="D643">
        <v>7961</v>
      </c>
      <c r="E643" s="13">
        <v>76824</v>
      </c>
      <c r="F643" s="13"/>
      <c r="G643" s="13"/>
      <c r="H643" s="30">
        <v>10.4</v>
      </c>
      <c r="I643" s="9">
        <v>6.6593294864568966</v>
      </c>
      <c r="J643" s="15">
        <v>23.1</v>
      </c>
      <c r="L643" s="23">
        <v>1915947</v>
      </c>
      <c r="M643" s="8">
        <v>51.2</v>
      </c>
      <c r="N643">
        <v>2.9</v>
      </c>
      <c r="O643" s="9">
        <v>6.7525083168776412</v>
      </c>
      <c r="P643" s="5">
        <v>50645</v>
      </c>
      <c r="Q643" s="8">
        <v>66.099999999999994</v>
      </c>
      <c r="R643" s="5">
        <v>68649</v>
      </c>
      <c r="S643" s="27">
        <v>755.09812956462599</v>
      </c>
      <c r="T643" s="11">
        <v>3469.75</v>
      </c>
      <c r="U643" s="5"/>
      <c r="V643" s="5">
        <f t="shared" si="30"/>
        <v>4155.1253766414202</v>
      </c>
      <c r="W643" s="5">
        <f t="shared" si="31"/>
        <v>24.939432989690722</v>
      </c>
      <c r="X643" s="5">
        <v>42368000</v>
      </c>
      <c r="Y643" s="5">
        <v>44019265.530000001</v>
      </c>
      <c r="Z643" s="5">
        <v>3231.9414999999999</v>
      </c>
      <c r="AA643" s="5">
        <v>35489250</v>
      </c>
      <c r="AB643" s="5">
        <v>36872420.789999999</v>
      </c>
      <c r="AC643" s="5">
        <v>4195.1271999999999</v>
      </c>
      <c r="AD643" s="5">
        <v>4</v>
      </c>
      <c r="AE643" s="5">
        <v>9.5E-4</v>
      </c>
      <c r="AF643" s="5">
        <v>0</v>
      </c>
      <c r="AG643" s="5">
        <v>0</v>
      </c>
      <c r="AH643" s="5">
        <v>4</v>
      </c>
      <c r="AI643" s="5">
        <v>0</v>
      </c>
      <c r="AJ643" s="5">
        <v>1</v>
      </c>
      <c r="AK643" s="5">
        <v>4</v>
      </c>
      <c r="AL643" s="5">
        <v>2</v>
      </c>
      <c r="AM643" s="5">
        <v>153</v>
      </c>
      <c r="AN643" s="5">
        <f t="shared" si="32"/>
        <v>0</v>
      </c>
    </row>
    <row r="644" spans="1:40">
      <c r="A644" s="15">
        <v>31000</v>
      </c>
      <c r="B644" s="1" t="s">
        <v>31</v>
      </c>
      <c r="C644">
        <v>2018</v>
      </c>
      <c r="D644">
        <v>8336.7999999999993</v>
      </c>
      <c r="E644" s="13">
        <v>76824</v>
      </c>
      <c r="F644" s="13"/>
      <c r="G644" s="13"/>
      <c r="H644" s="30">
        <v>10.5</v>
      </c>
      <c r="I644" s="9">
        <v>6.7468751223225683</v>
      </c>
      <c r="J644" s="15">
        <v>23.5</v>
      </c>
      <c r="L644" s="23">
        <v>1925614</v>
      </c>
      <c r="M644" s="8">
        <v>52.4</v>
      </c>
      <c r="N644">
        <v>2.9</v>
      </c>
      <c r="O644" s="5"/>
      <c r="P644" s="5">
        <v>52890</v>
      </c>
      <c r="Q644" s="8">
        <v>66.400000000000006</v>
      </c>
      <c r="R644" s="5">
        <v>67975</v>
      </c>
      <c r="S644" s="27">
        <v>682.49347622646803</v>
      </c>
      <c r="T644" s="11">
        <v>3951</v>
      </c>
      <c r="U644" s="5"/>
      <c r="V644" s="5">
        <f t="shared" si="30"/>
        <v>4329.4242771396548</v>
      </c>
      <c r="W644" s="5">
        <f t="shared" si="31"/>
        <v>25.065266062688742</v>
      </c>
      <c r="X644" s="5">
        <v>101914000</v>
      </c>
      <c r="Y644" s="5">
        <v>105180141.65000001</v>
      </c>
      <c r="Z644" s="5">
        <v>13998.33447</v>
      </c>
      <c r="AA644" s="5">
        <v>21799500</v>
      </c>
      <c r="AB644" s="5">
        <v>22498130.719999999</v>
      </c>
      <c r="AC644" s="5">
        <v>4568.4616800000003</v>
      </c>
      <c r="AD644" s="5">
        <v>2</v>
      </c>
      <c r="AE644" s="5">
        <v>1.2999999999999999E-4</v>
      </c>
      <c r="AF644" s="5">
        <v>1</v>
      </c>
      <c r="AG644" s="5">
        <v>0</v>
      </c>
      <c r="AH644" s="5">
        <v>2</v>
      </c>
      <c r="AI644" s="5">
        <v>1</v>
      </c>
      <c r="AJ644" s="5">
        <v>1</v>
      </c>
      <c r="AK644" s="5">
        <v>2</v>
      </c>
      <c r="AL644" s="5">
        <v>2</v>
      </c>
      <c r="AM644" s="5">
        <v>148</v>
      </c>
      <c r="AN644" s="5">
        <f t="shared" si="32"/>
        <v>0</v>
      </c>
    </row>
    <row r="645" spans="1:40">
      <c r="A645" s="15">
        <v>31000</v>
      </c>
      <c r="B645" s="1" t="s">
        <v>31</v>
      </c>
      <c r="C645">
        <v>2019</v>
      </c>
      <c r="D645">
        <v>8654.1</v>
      </c>
      <c r="E645" s="13">
        <v>76824</v>
      </c>
      <c r="F645" s="39"/>
      <c r="G645" s="13"/>
      <c r="H645" s="30">
        <v>8.6999999999999993</v>
      </c>
      <c r="I645" s="13"/>
      <c r="J645" s="15">
        <v>23.5</v>
      </c>
      <c r="L645" s="23">
        <v>1934408</v>
      </c>
      <c r="M645" s="8">
        <v>53.5</v>
      </c>
      <c r="N645">
        <v>3</v>
      </c>
      <c r="O645" s="5"/>
      <c r="P645" s="5">
        <v>54515</v>
      </c>
      <c r="Q645" s="8">
        <v>68.2</v>
      </c>
      <c r="R645" s="5">
        <v>67729</v>
      </c>
      <c r="S645" s="27">
        <v>660.04767302287303</v>
      </c>
      <c r="T645" s="11">
        <v>3533.5</v>
      </c>
      <c r="U645" s="5"/>
      <c r="V645" s="5">
        <f t="shared" si="30"/>
        <v>4473.7718206293612</v>
      </c>
      <c r="W645" s="5">
        <f t="shared" si="31"/>
        <v>25.179735499323129</v>
      </c>
      <c r="X645" s="5">
        <v>27662000</v>
      </c>
      <c r="Y645" s="5">
        <v>27662000</v>
      </c>
      <c r="Z645" s="5">
        <v>3130.1826099999998</v>
      </c>
      <c r="AA645" s="5">
        <v>641041500</v>
      </c>
      <c r="AB645" s="5">
        <v>641041500</v>
      </c>
      <c r="AC645" s="5">
        <v>33450.618490000001</v>
      </c>
      <c r="AD645" s="5">
        <v>7</v>
      </c>
      <c r="AE645" s="5">
        <v>4.0000000000000002E-4</v>
      </c>
      <c r="AF645" s="5">
        <v>5</v>
      </c>
      <c r="AG645" s="5">
        <v>6.4999999999999997E-4</v>
      </c>
      <c r="AH645" s="5">
        <v>30</v>
      </c>
      <c r="AI645" s="5">
        <v>5</v>
      </c>
      <c r="AJ645" s="5">
        <v>2</v>
      </c>
      <c r="AK645" s="5">
        <v>19</v>
      </c>
      <c r="AL645" s="5">
        <v>30</v>
      </c>
      <c r="AM645" s="5">
        <v>223</v>
      </c>
      <c r="AN645" s="5">
        <f t="shared" si="32"/>
        <v>0</v>
      </c>
    </row>
    <row r="646" spans="1:40">
      <c r="A646" s="15">
        <v>32000</v>
      </c>
      <c r="B646" s="1" t="s">
        <v>32</v>
      </c>
      <c r="C646">
        <v>1997</v>
      </c>
      <c r="D646">
        <v>4972.8999999999996</v>
      </c>
      <c r="E646" s="13">
        <v>109781</v>
      </c>
      <c r="F646" s="39">
        <v>48.132350000000002</v>
      </c>
      <c r="G646" s="13"/>
      <c r="H646" s="30">
        <v>11</v>
      </c>
      <c r="I646" s="9">
        <v>6.6294108875163156</v>
      </c>
      <c r="J646" s="15">
        <v>9.1999999999999993</v>
      </c>
      <c r="K646">
        <v>10.3</v>
      </c>
      <c r="L646" s="33">
        <v>1764104</v>
      </c>
      <c r="M646" s="8">
        <v>85.3</v>
      </c>
      <c r="N646">
        <v>4.4000000000000004</v>
      </c>
      <c r="O646" s="9">
        <v>6.6331091604329435</v>
      </c>
      <c r="P646" s="5">
        <v>27534</v>
      </c>
      <c r="Q646" s="8">
        <v>61.2</v>
      </c>
      <c r="R646" s="5">
        <v>43605</v>
      </c>
      <c r="S646" s="27">
        <v>2813.6490516873801</v>
      </c>
      <c r="T646" s="5"/>
      <c r="U646" s="5"/>
      <c r="V646" s="5">
        <f t="shared" si="30"/>
        <v>2818.9381124922338</v>
      </c>
      <c r="W646" s="5">
        <f t="shared" si="31"/>
        <v>16.069301609568139</v>
      </c>
      <c r="X646" s="5">
        <v>115000</v>
      </c>
      <c r="Y646" s="5">
        <v>185687.02</v>
      </c>
      <c r="Z646" s="5">
        <v>92.677459999999996</v>
      </c>
      <c r="AA646" s="5">
        <v>586225900</v>
      </c>
      <c r="AB646" s="5">
        <v>946561178.45000005</v>
      </c>
      <c r="AC646" s="5">
        <v>6301.2064200000004</v>
      </c>
      <c r="AD646" s="5">
        <v>56.98</v>
      </c>
      <c r="AE646" s="5">
        <v>4.6600000000000001E-3</v>
      </c>
      <c r="AF646" s="5">
        <v>2.98</v>
      </c>
      <c r="AG646" s="5">
        <v>1E-4</v>
      </c>
      <c r="AH646" s="5">
        <v>17</v>
      </c>
      <c r="AI646" s="5">
        <v>17</v>
      </c>
      <c r="AJ646" s="5">
        <v>17</v>
      </c>
      <c r="AK646" s="5">
        <v>17</v>
      </c>
      <c r="AL646" s="5">
        <v>2</v>
      </c>
      <c r="AM646" s="5">
        <v>42</v>
      </c>
      <c r="AN646" s="5">
        <f t="shared" si="32"/>
        <v>0</v>
      </c>
    </row>
    <row r="647" spans="1:40">
      <c r="A647" s="15">
        <v>32000</v>
      </c>
      <c r="B647" s="1" t="s">
        <v>32</v>
      </c>
      <c r="C647">
        <v>1998</v>
      </c>
      <c r="D647">
        <v>5308.7</v>
      </c>
      <c r="E647" s="13">
        <v>109781</v>
      </c>
      <c r="F647" s="39">
        <v>43.368920000000003</v>
      </c>
      <c r="G647" s="13"/>
      <c r="H647" s="30">
        <v>10.6</v>
      </c>
      <c r="I647" s="9">
        <v>7.1226824063625074</v>
      </c>
      <c r="J647" s="15">
        <v>9.8000000000000007</v>
      </c>
      <c r="L647" s="33">
        <v>1853191</v>
      </c>
      <c r="M647" s="8">
        <v>89</v>
      </c>
      <c r="N647">
        <v>4.2</v>
      </c>
      <c r="O647" s="9">
        <v>7.1426685502206881</v>
      </c>
      <c r="P647" s="5">
        <v>29291</v>
      </c>
      <c r="Q647" s="8">
        <v>61.4</v>
      </c>
      <c r="R647" s="5">
        <v>45711</v>
      </c>
      <c r="S647" s="27">
        <v>2970.9731820141101</v>
      </c>
      <c r="T647" s="5"/>
      <c r="U647" s="5"/>
      <c r="V647" s="5">
        <f t="shared" si="30"/>
        <v>2864.6264740115835</v>
      </c>
      <c r="W647" s="5">
        <f t="shared" si="31"/>
        <v>16.88079904537215</v>
      </c>
      <c r="X647" s="5">
        <v>0</v>
      </c>
      <c r="Y647" s="5">
        <v>0</v>
      </c>
      <c r="Z647" s="5">
        <v>0</v>
      </c>
      <c r="AA647" s="5">
        <v>17100100.010000002</v>
      </c>
      <c r="AB647" s="5">
        <v>27187530.920000002</v>
      </c>
      <c r="AC647" s="5">
        <v>281.59276999999997</v>
      </c>
      <c r="AD647" s="5">
        <v>21</v>
      </c>
      <c r="AE647" s="5">
        <v>1.0200000000000001E-3</v>
      </c>
      <c r="AF647" s="5">
        <v>2</v>
      </c>
      <c r="AG647" s="5">
        <v>9.0000000000000006E-5</v>
      </c>
      <c r="AH647" s="5">
        <v>2</v>
      </c>
      <c r="AI647" s="5">
        <v>2</v>
      </c>
      <c r="AJ647" s="5">
        <v>2</v>
      </c>
      <c r="AK647" s="5">
        <v>2</v>
      </c>
      <c r="AL647" s="5">
        <v>0</v>
      </c>
      <c r="AM647" s="5">
        <v>63</v>
      </c>
      <c r="AN647" s="5">
        <f t="shared" si="32"/>
        <v>0</v>
      </c>
    </row>
    <row r="648" spans="1:40">
      <c r="A648" s="15">
        <v>32000</v>
      </c>
      <c r="B648" s="1" t="s">
        <v>32</v>
      </c>
      <c r="C648">
        <v>1999</v>
      </c>
      <c r="D648">
        <v>5820</v>
      </c>
      <c r="E648" s="13">
        <v>109781</v>
      </c>
      <c r="F648" s="39">
        <v>55.46893</v>
      </c>
      <c r="G648" s="13"/>
      <c r="H648" s="30">
        <v>11.3</v>
      </c>
      <c r="I648" s="9">
        <v>6.9496295689840659</v>
      </c>
      <c r="J648" s="15">
        <v>10.8</v>
      </c>
      <c r="L648" s="33">
        <v>1934718</v>
      </c>
      <c r="M648" s="8">
        <v>91.1</v>
      </c>
      <c r="N648">
        <v>4</v>
      </c>
      <c r="O648" s="9">
        <v>6.9710925606529619</v>
      </c>
      <c r="P648" s="5">
        <v>30292</v>
      </c>
      <c r="Q648" s="8">
        <v>63.7</v>
      </c>
      <c r="R648" s="5">
        <v>47552</v>
      </c>
      <c r="S648" s="27">
        <v>2645.0491237615602</v>
      </c>
      <c r="T648" s="5"/>
      <c r="U648" s="5"/>
      <c r="V648" s="5">
        <f t="shared" si="30"/>
        <v>3008.1903409179013</v>
      </c>
      <c r="W648" s="5">
        <f t="shared" si="31"/>
        <v>17.623432105737788</v>
      </c>
      <c r="X648" s="5">
        <v>0</v>
      </c>
      <c r="Y648" s="5">
        <v>0</v>
      </c>
      <c r="Z648" s="5">
        <v>0</v>
      </c>
      <c r="AA648" s="5">
        <v>25476000.010000002</v>
      </c>
      <c r="AB648" s="5">
        <v>39629169.079999998</v>
      </c>
      <c r="AC648" s="5">
        <v>83.013739999999999</v>
      </c>
      <c r="AD648" s="5">
        <v>4.5</v>
      </c>
      <c r="AE648" s="5">
        <v>2.1000000000000001E-4</v>
      </c>
      <c r="AF648" s="5">
        <v>1</v>
      </c>
      <c r="AG648" s="5">
        <v>0</v>
      </c>
      <c r="AH648" s="5">
        <v>1</v>
      </c>
      <c r="AI648" s="5">
        <v>1</v>
      </c>
      <c r="AJ648" s="5">
        <v>1</v>
      </c>
      <c r="AK648" s="5">
        <v>1</v>
      </c>
      <c r="AL648" s="5">
        <v>0</v>
      </c>
      <c r="AM648" s="5">
        <v>62</v>
      </c>
      <c r="AN648" s="5">
        <f t="shared" si="32"/>
        <v>0</v>
      </c>
    </row>
    <row r="649" spans="1:40">
      <c r="A649" s="15">
        <v>32000</v>
      </c>
      <c r="B649" s="1" t="s">
        <v>32</v>
      </c>
      <c r="C649">
        <v>2000</v>
      </c>
      <c r="D649">
        <v>6266.5</v>
      </c>
      <c r="E649" s="13">
        <v>109781</v>
      </c>
      <c r="F649" s="39">
        <v>53.295079999999999</v>
      </c>
      <c r="G649" s="13"/>
      <c r="H649" s="30">
        <v>8.8000000000000007</v>
      </c>
      <c r="I649" s="9">
        <v>7.3605133806164345</v>
      </c>
      <c r="J649" s="15">
        <v>11.2</v>
      </c>
      <c r="L649" s="7">
        <v>1998250</v>
      </c>
      <c r="M649" s="8">
        <v>89.4</v>
      </c>
      <c r="N649">
        <v>4.2</v>
      </c>
      <c r="O649" s="9">
        <v>7.3762026514024228</v>
      </c>
      <c r="P649" s="5">
        <v>31871</v>
      </c>
      <c r="Q649" s="8">
        <v>64</v>
      </c>
      <c r="R649" s="5">
        <v>49483</v>
      </c>
      <c r="S649" s="27">
        <v>2669.9409847751099</v>
      </c>
      <c r="T649" s="5"/>
      <c r="U649" s="12">
        <v>0.35466679715145755</v>
      </c>
      <c r="V649" s="5">
        <f t="shared" si="30"/>
        <v>3135.9939947454022</v>
      </c>
      <c r="W649" s="5">
        <f t="shared" si="31"/>
        <v>18.202147912662483</v>
      </c>
      <c r="X649" s="5">
        <v>0</v>
      </c>
      <c r="Y649" s="5">
        <v>0</v>
      </c>
      <c r="Z649" s="5">
        <v>0</v>
      </c>
      <c r="AA649" s="5">
        <v>1000000</v>
      </c>
      <c r="AB649" s="5">
        <v>1504962.11</v>
      </c>
      <c r="AC649" s="5">
        <v>40.160530000000001</v>
      </c>
      <c r="AD649" s="5">
        <v>15</v>
      </c>
      <c r="AE649" s="5">
        <v>8.4000000000000003E-4</v>
      </c>
      <c r="AF649" s="5">
        <v>0</v>
      </c>
      <c r="AG649" s="5">
        <v>0</v>
      </c>
      <c r="AH649" s="5">
        <v>1</v>
      </c>
      <c r="AI649" s="5">
        <v>0</v>
      </c>
      <c r="AJ649" s="5">
        <v>1</v>
      </c>
      <c r="AK649" s="5">
        <v>1</v>
      </c>
      <c r="AL649" s="5">
        <v>0</v>
      </c>
      <c r="AM649" s="5">
        <v>43</v>
      </c>
      <c r="AN649" s="5">
        <f t="shared" si="32"/>
        <v>0</v>
      </c>
    </row>
    <row r="650" spans="1:40">
      <c r="A650" s="15">
        <v>32000</v>
      </c>
      <c r="B650" s="1" t="s">
        <v>32</v>
      </c>
      <c r="C650">
        <v>2001</v>
      </c>
      <c r="D650">
        <v>6527.1</v>
      </c>
      <c r="E650" s="13">
        <v>109781</v>
      </c>
      <c r="F650" s="39">
        <v>48.443750000000001</v>
      </c>
      <c r="G650" s="13"/>
      <c r="H650" s="30">
        <v>7.1</v>
      </c>
      <c r="I650" s="9">
        <v>7.2901890801631941</v>
      </c>
      <c r="J650" s="15">
        <v>13</v>
      </c>
      <c r="L650" s="7">
        <v>2098399</v>
      </c>
      <c r="M650" s="8">
        <v>91.2</v>
      </c>
      <c r="N650">
        <v>5.2</v>
      </c>
      <c r="O650" s="9">
        <v>7.3032625294057993</v>
      </c>
      <c r="P650" s="5">
        <v>32340</v>
      </c>
      <c r="Q650" s="8">
        <v>64.599999999999994</v>
      </c>
      <c r="R650" s="5">
        <v>49064</v>
      </c>
      <c r="S650" s="27">
        <v>2957.5390773418599</v>
      </c>
      <c r="T650" s="5"/>
      <c r="U650" s="12">
        <v>0.35618424386997788</v>
      </c>
      <c r="V650" s="5">
        <f t="shared" si="30"/>
        <v>3110.5142539621875</v>
      </c>
      <c r="W650" s="5">
        <f t="shared" si="31"/>
        <v>19.11440959728915</v>
      </c>
      <c r="X650" s="5">
        <v>0</v>
      </c>
      <c r="Y650" s="5">
        <v>0</v>
      </c>
      <c r="Z650" s="5">
        <v>0</v>
      </c>
      <c r="AA650" s="5">
        <v>280700</v>
      </c>
      <c r="AB650" s="5">
        <v>410754.74</v>
      </c>
      <c r="AC650" s="5">
        <v>72.6083</v>
      </c>
      <c r="AD650" s="5">
        <v>1</v>
      </c>
      <c r="AE650" s="5">
        <v>0</v>
      </c>
      <c r="AF650" s="5">
        <v>1</v>
      </c>
      <c r="AG650" s="5">
        <v>0</v>
      </c>
      <c r="AH650" s="5">
        <v>1</v>
      </c>
      <c r="AI650" s="5">
        <v>1</v>
      </c>
      <c r="AJ650" s="5">
        <v>1</v>
      </c>
      <c r="AK650" s="5">
        <v>1</v>
      </c>
      <c r="AL650" s="5">
        <v>0</v>
      </c>
      <c r="AM650" s="5">
        <v>27</v>
      </c>
      <c r="AN650" s="5">
        <f t="shared" si="32"/>
        <v>0</v>
      </c>
    </row>
    <row r="651" spans="1:40">
      <c r="A651" s="15">
        <v>32000</v>
      </c>
      <c r="B651" s="1" t="s">
        <v>32</v>
      </c>
      <c r="C651">
        <v>2002</v>
      </c>
      <c r="D651">
        <v>6887.2</v>
      </c>
      <c r="E651" s="13">
        <v>109781</v>
      </c>
      <c r="F651" s="39">
        <v>45.969679999999997</v>
      </c>
      <c r="G651" s="13"/>
      <c r="H651" s="30">
        <v>8.9</v>
      </c>
      <c r="I651" s="9">
        <v>7.1836402308529586</v>
      </c>
      <c r="J651" s="15">
        <v>14</v>
      </c>
      <c r="L651" s="7">
        <v>2173791</v>
      </c>
      <c r="M651" s="8">
        <v>92.2</v>
      </c>
      <c r="N651">
        <v>5.6</v>
      </c>
      <c r="O651" s="9">
        <v>7.2042919229206133</v>
      </c>
      <c r="P651" s="5">
        <v>32030</v>
      </c>
      <c r="Q651" s="8">
        <v>65.3</v>
      </c>
      <c r="R651" s="5">
        <v>52034</v>
      </c>
      <c r="S651" s="27">
        <v>2944.77270252375</v>
      </c>
      <c r="T651" s="5"/>
      <c r="U651" s="12">
        <v>0.34065190940561929</v>
      </c>
      <c r="V651" s="5">
        <f t="shared" si="30"/>
        <v>3168.289867793178</v>
      </c>
      <c r="W651" s="5">
        <f t="shared" si="31"/>
        <v>19.801158670443883</v>
      </c>
      <c r="X651" s="5">
        <v>0</v>
      </c>
      <c r="Y651" s="5">
        <v>0</v>
      </c>
      <c r="Z651" s="5">
        <v>0</v>
      </c>
      <c r="AA651" s="5">
        <v>9099500.0099999998</v>
      </c>
      <c r="AB651" s="5">
        <v>13108261.560000001</v>
      </c>
      <c r="AC651" s="5">
        <v>824.96492999999998</v>
      </c>
      <c r="AD651" s="5">
        <v>17.989999999999998</v>
      </c>
      <c r="AE651" s="5">
        <v>5.8E-4</v>
      </c>
      <c r="AF651" s="5">
        <v>7</v>
      </c>
      <c r="AG651" s="5">
        <v>2.3000000000000001E-4</v>
      </c>
      <c r="AH651" s="5">
        <v>2</v>
      </c>
      <c r="AI651" s="5">
        <v>1</v>
      </c>
      <c r="AJ651" s="5">
        <v>1</v>
      </c>
      <c r="AK651" s="5">
        <v>2</v>
      </c>
      <c r="AL651" s="5">
        <v>0</v>
      </c>
      <c r="AM651" s="5">
        <v>213</v>
      </c>
      <c r="AN651" s="5">
        <f t="shared" si="32"/>
        <v>0</v>
      </c>
    </row>
    <row r="652" spans="1:40">
      <c r="A652" s="15">
        <v>32000</v>
      </c>
      <c r="B652" s="1" t="s">
        <v>32</v>
      </c>
      <c r="C652">
        <v>2003</v>
      </c>
      <c r="D652">
        <v>7041.2</v>
      </c>
      <c r="E652" s="17">
        <v>109781</v>
      </c>
      <c r="F652" s="40">
        <v>54.36121</v>
      </c>
      <c r="G652" s="17"/>
      <c r="H652" s="30">
        <v>10.9</v>
      </c>
      <c r="I652" s="9">
        <v>7.2201106794762282</v>
      </c>
      <c r="J652" s="15">
        <v>15.3</v>
      </c>
      <c r="L652" s="7">
        <v>2248850</v>
      </c>
      <c r="M652" s="8">
        <v>100.3</v>
      </c>
      <c r="N652">
        <v>5.0999999999999996</v>
      </c>
      <c r="O652" s="9">
        <v>7.2410237571536378</v>
      </c>
      <c r="P652" s="5">
        <v>32996</v>
      </c>
      <c r="Q652" s="8">
        <v>64.8</v>
      </c>
      <c r="R652" s="5">
        <v>57462</v>
      </c>
      <c r="S652" s="27">
        <v>3590.99264911106</v>
      </c>
      <c r="T652" s="5"/>
      <c r="U652" s="12">
        <v>0.3319598173686274</v>
      </c>
      <c r="V652" s="5">
        <f t="shared" si="30"/>
        <v>3131.0225226226735</v>
      </c>
      <c r="W652" s="5">
        <f t="shared" si="31"/>
        <v>20.484874431823357</v>
      </c>
      <c r="X652" s="5">
        <v>0</v>
      </c>
      <c r="Y652" s="5">
        <v>0</v>
      </c>
      <c r="Z652" s="5">
        <v>0</v>
      </c>
      <c r="AA652" s="5">
        <v>2347000</v>
      </c>
      <c r="AB652" s="5">
        <v>3305628.1</v>
      </c>
      <c r="AC652" s="5">
        <v>19.596820000000001</v>
      </c>
      <c r="AD652" s="5">
        <v>3</v>
      </c>
      <c r="AE652" s="5">
        <v>4.0000000000000003E-5</v>
      </c>
      <c r="AF652" s="5">
        <v>3</v>
      </c>
      <c r="AG652" s="5">
        <v>0</v>
      </c>
      <c r="AH652" s="5">
        <v>1</v>
      </c>
      <c r="AI652" s="5">
        <v>1</v>
      </c>
      <c r="AJ652" s="5">
        <v>1</v>
      </c>
      <c r="AK652" s="5">
        <v>1</v>
      </c>
      <c r="AL652" s="5">
        <v>0</v>
      </c>
      <c r="AM652" s="5">
        <v>23</v>
      </c>
      <c r="AN652" s="5">
        <f t="shared" si="32"/>
        <v>0</v>
      </c>
    </row>
    <row r="653" spans="1:40">
      <c r="A653" s="15">
        <v>32000</v>
      </c>
      <c r="B653" s="1" t="s">
        <v>32</v>
      </c>
      <c r="C653">
        <v>2004</v>
      </c>
      <c r="D653">
        <v>8779.2000000000007</v>
      </c>
      <c r="E653" s="13">
        <v>109781</v>
      </c>
      <c r="F653" s="39">
        <v>35.789160000000003</v>
      </c>
      <c r="G653" s="13"/>
      <c r="H653" s="30">
        <v>10.9</v>
      </c>
      <c r="I653" s="9">
        <v>7.4416419078833291</v>
      </c>
      <c r="J653" s="15">
        <v>16.100000000000001</v>
      </c>
      <c r="L653" s="7">
        <v>2346222</v>
      </c>
      <c r="M653" s="8">
        <v>118.3</v>
      </c>
      <c r="N653">
        <v>4.3</v>
      </c>
      <c r="O653" s="9">
        <v>7.4658020543369803</v>
      </c>
      <c r="P653" s="5">
        <v>35163</v>
      </c>
      <c r="Q653" s="8">
        <v>65.7</v>
      </c>
      <c r="R653" s="5">
        <v>62501</v>
      </c>
      <c r="S653" s="27">
        <v>3560.7675698747398</v>
      </c>
      <c r="T653" s="5"/>
      <c r="U653" s="12">
        <v>0.3245531716244564</v>
      </c>
      <c r="V653" s="5">
        <f t="shared" si="30"/>
        <v>3741.8454008188487</v>
      </c>
      <c r="W653" s="5">
        <f t="shared" si="31"/>
        <v>21.371840300234101</v>
      </c>
      <c r="X653" s="5">
        <v>0</v>
      </c>
      <c r="Y653" s="5">
        <v>0</v>
      </c>
      <c r="Z653" s="5">
        <v>0</v>
      </c>
      <c r="AA653" s="5">
        <v>152000</v>
      </c>
      <c r="AB653" s="5">
        <v>208530.89</v>
      </c>
      <c r="AC653" s="5">
        <v>7.8519800000000002</v>
      </c>
      <c r="AD653" s="5">
        <v>3</v>
      </c>
      <c r="AE653" s="5">
        <v>1.6000000000000001E-4</v>
      </c>
      <c r="AF653" s="5">
        <v>0</v>
      </c>
      <c r="AG653" s="5">
        <v>0</v>
      </c>
      <c r="AH653" s="5">
        <v>1</v>
      </c>
      <c r="AI653" s="5">
        <v>0</v>
      </c>
      <c r="AJ653" s="5">
        <v>1</v>
      </c>
      <c r="AK653" s="5">
        <v>1</v>
      </c>
      <c r="AL653" s="5">
        <v>0</v>
      </c>
      <c r="AM653" s="5">
        <v>8</v>
      </c>
      <c r="AN653" s="5">
        <f t="shared" si="32"/>
        <v>0</v>
      </c>
    </row>
    <row r="654" spans="1:40">
      <c r="A654" s="15">
        <v>32000</v>
      </c>
      <c r="B654" s="1" t="s">
        <v>32</v>
      </c>
      <c r="C654">
        <v>2005</v>
      </c>
      <c r="D654">
        <v>10325.1</v>
      </c>
      <c r="E654" s="13">
        <v>109781</v>
      </c>
      <c r="F654" s="13"/>
      <c r="G654" s="13"/>
      <c r="H654" s="30">
        <v>10.6</v>
      </c>
      <c r="I654" s="9">
        <v>7.5385577991336143</v>
      </c>
      <c r="J654" s="15">
        <v>17.399999999999999</v>
      </c>
      <c r="L654" s="7">
        <v>2432143</v>
      </c>
      <c r="M654" s="8">
        <v>134.69999999999999</v>
      </c>
      <c r="N654">
        <v>4.0999999999999996</v>
      </c>
      <c r="O654" s="9">
        <v>7.5681736258200614</v>
      </c>
      <c r="P654" s="5">
        <v>38103</v>
      </c>
      <c r="Q654" s="8">
        <v>63.4</v>
      </c>
      <c r="R654" s="5">
        <v>65913</v>
      </c>
      <c r="S654" s="27">
        <v>3953.5252657967199</v>
      </c>
      <c r="T654" s="11">
        <v>10800</v>
      </c>
      <c r="U654" s="12">
        <v>0.35072374543574125</v>
      </c>
      <c r="V654" s="5">
        <f t="shared" si="30"/>
        <v>4245.2684731119843</v>
      </c>
      <c r="W654" s="5">
        <f t="shared" si="31"/>
        <v>22.154498501562202</v>
      </c>
      <c r="X654" s="5">
        <v>0</v>
      </c>
      <c r="Y654" s="5">
        <v>0</v>
      </c>
      <c r="Z654" s="5">
        <v>0</v>
      </c>
      <c r="AA654" s="5">
        <v>31803000</v>
      </c>
      <c r="AB654" s="5">
        <v>42201177.619999997</v>
      </c>
      <c r="AC654" s="5">
        <v>6509.9177</v>
      </c>
      <c r="AD654" s="5">
        <v>32</v>
      </c>
      <c r="AE654" s="5">
        <v>7.2000000000000005E-4</v>
      </c>
      <c r="AF654" s="5">
        <v>2</v>
      </c>
      <c r="AG654" s="5">
        <v>2.0000000000000002E-5</v>
      </c>
      <c r="AH654" s="5">
        <v>10</v>
      </c>
      <c r="AI654" s="5">
        <v>1</v>
      </c>
      <c r="AJ654" s="5">
        <v>1</v>
      </c>
      <c r="AK654" s="5">
        <v>10</v>
      </c>
      <c r="AL654" s="5">
        <v>0</v>
      </c>
      <c r="AM654" s="5">
        <v>47</v>
      </c>
      <c r="AN654" s="5">
        <f t="shared" si="32"/>
        <v>0</v>
      </c>
    </row>
    <row r="655" spans="1:40">
      <c r="A655" s="15">
        <v>32000</v>
      </c>
      <c r="B655" s="1" t="s">
        <v>32</v>
      </c>
      <c r="C655">
        <v>2006</v>
      </c>
      <c r="D655">
        <v>10707.4</v>
      </c>
      <c r="E655" s="13">
        <v>109781</v>
      </c>
      <c r="F655" s="13"/>
      <c r="G655" s="13"/>
      <c r="H655" s="30">
        <v>9.5</v>
      </c>
      <c r="I655" s="9">
        <v>7.4918663751287804</v>
      </c>
      <c r="J655" s="15">
        <v>18.8</v>
      </c>
      <c r="L655" s="7">
        <v>2522658</v>
      </c>
      <c r="M655" s="8">
        <v>142.9</v>
      </c>
      <c r="N655">
        <v>4</v>
      </c>
      <c r="O655" s="9">
        <v>7.4882746346235614</v>
      </c>
      <c r="P655" s="5">
        <v>39793</v>
      </c>
      <c r="Q655" s="8">
        <v>65.7</v>
      </c>
      <c r="R655" s="5">
        <v>70559</v>
      </c>
      <c r="S655" s="27">
        <v>3011.4858975212901</v>
      </c>
      <c r="T655" s="11">
        <v>10889.5</v>
      </c>
      <c r="U655" s="12">
        <v>0.30366116415528849</v>
      </c>
      <c r="V655" s="5">
        <f t="shared" si="30"/>
        <v>4244.4913262122727</v>
      </c>
      <c r="W655" s="5">
        <f t="shared" si="31"/>
        <v>22.979003652726792</v>
      </c>
      <c r="X655" s="5">
        <v>0</v>
      </c>
      <c r="Y655" s="5">
        <v>0</v>
      </c>
      <c r="Z655" s="5">
        <v>0</v>
      </c>
      <c r="AA655" s="5">
        <v>3233000</v>
      </c>
      <c r="AB655" s="5">
        <v>4155984.26</v>
      </c>
      <c r="AC655" s="5">
        <v>158.29177999999999</v>
      </c>
      <c r="AD655" s="5">
        <v>13.01</v>
      </c>
      <c r="AE655" s="5">
        <v>8.4499999999999992E-3</v>
      </c>
      <c r="AF655" s="5">
        <v>4</v>
      </c>
      <c r="AG655" s="5">
        <v>1.39E-3</v>
      </c>
      <c r="AH655" s="5">
        <v>31</v>
      </c>
      <c r="AI655" s="5">
        <v>2</v>
      </c>
      <c r="AJ655" s="5">
        <v>2</v>
      </c>
      <c r="AK655" s="5">
        <v>31</v>
      </c>
      <c r="AL655" s="5">
        <v>0</v>
      </c>
      <c r="AM655" s="5">
        <v>58</v>
      </c>
      <c r="AN655" s="5">
        <f t="shared" si="32"/>
        <v>0</v>
      </c>
    </row>
    <row r="656" spans="1:40">
      <c r="A656" s="15">
        <v>32000</v>
      </c>
      <c r="B656" s="1" t="s">
        <v>32</v>
      </c>
      <c r="C656">
        <v>2007</v>
      </c>
      <c r="D656">
        <v>11194.3</v>
      </c>
      <c r="E656" s="13">
        <v>109781</v>
      </c>
      <c r="F656" s="13"/>
      <c r="G656" s="13"/>
      <c r="H656" s="30">
        <v>9.6999999999999993</v>
      </c>
      <c r="I656" s="9">
        <v>7.0808678543898722</v>
      </c>
      <c r="J656" s="15">
        <v>20</v>
      </c>
      <c r="L656" s="7">
        <v>2601072</v>
      </c>
      <c r="M656" s="8">
        <v>133.69999999999999</v>
      </c>
      <c r="N656">
        <v>4.5</v>
      </c>
      <c r="O656" s="9">
        <v>7.073077926982708</v>
      </c>
      <c r="P656" s="5">
        <v>40201</v>
      </c>
      <c r="Q656" s="8">
        <v>63.3</v>
      </c>
      <c r="R656" s="5">
        <v>73869</v>
      </c>
      <c r="S656" s="27">
        <v>2347.7400003596799</v>
      </c>
      <c r="T656" s="11">
        <v>10727.25</v>
      </c>
      <c r="U656" s="12">
        <v>0.2535326859627644</v>
      </c>
      <c r="V656" s="5">
        <f t="shared" si="30"/>
        <v>4303.7255408539249</v>
      </c>
      <c r="W656" s="5">
        <f t="shared" si="31"/>
        <v>23.693280257968137</v>
      </c>
      <c r="X656" s="5">
        <v>5000</v>
      </c>
      <c r="Y656" s="5">
        <v>6249.44</v>
      </c>
      <c r="Z656" s="5">
        <v>1.538E-2</v>
      </c>
      <c r="AA656" s="5">
        <v>6619000</v>
      </c>
      <c r="AB656" s="5">
        <v>8273015.1399999997</v>
      </c>
      <c r="AC656" s="5">
        <v>252.76277999999999</v>
      </c>
      <c r="AD656" s="5">
        <v>4.99</v>
      </c>
      <c r="AE656" s="5">
        <v>2.0000000000000002E-5</v>
      </c>
      <c r="AF656" s="5">
        <v>14</v>
      </c>
      <c r="AG656" s="5">
        <v>1.0000000000000001E-5</v>
      </c>
      <c r="AH656" s="5">
        <v>6</v>
      </c>
      <c r="AI656" s="5">
        <v>6</v>
      </c>
      <c r="AJ656" s="5">
        <v>2</v>
      </c>
      <c r="AK656" s="5">
        <v>1</v>
      </c>
      <c r="AL656" s="5">
        <v>1</v>
      </c>
      <c r="AM656" s="5">
        <v>46</v>
      </c>
      <c r="AN656" s="5">
        <f t="shared" si="32"/>
        <v>0</v>
      </c>
    </row>
    <row r="657" spans="1:40">
      <c r="A657" s="15">
        <v>32000</v>
      </c>
      <c r="B657" s="1" t="s">
        <v>32</v>
      </c>
      <c r="C657">
        <v>2008</v>
      </c>
      <c r="D657">
        <v>11304.7</v>
      </c>
      <c r="E657" s="13">
        <v>109781</v>
      </c>
      <c r="F657" s="13"/>
      <c r="G657" s="13"/>
      <c r="H657" s="30">
        <v>10.8</v>
      </c>
      <c r="I657" s="9">
        <v>6.5997953379993879</v>
      </c>
      <c r="J657" s="15">
        <v>21.5</v>
      </c>
      <c r="L657" s="7">
        <v>2653630</v>
      </c>
      <c r="M657" s="8">
        <v>116.5</v>
      </c>
      <c r="N657">
        <v>6.7</v>
      </c>
      <c r="O657" s="9">
        <v>6.597535021551046</v>
      </c>
      <c r="P657" s="5">
        <v>38734</v>
      </c>
      <c r="Q657" s="8">
        <v>63.6</v>
      </c>
      <c r="R657" s="5">
        <v>75912</v>
      </c>
      <c r="S657" s="27">
        <v>1145.42672734964</v>
      </c>
      <c r="T657" s="11">
        <v>10846</v>
      </c>
      <c r="U657" s="12">
        <v>0.20978832802102235</v>
      </c>
      <c r="V657" s="5">
        <f t="shared" si="30"/>
        <v>4260.0890101483628</v>
      </c>
      <c r="W657" s="5">
        <f t="shared" si="31"/>
        <v>24.172033411974748</v>
      </c>
      <c r="X657" s="5">
        <v>100000</v>
      </c>
      <c r="Y657" s="5">
        <v>120367.34</v>
      </c>
      <c r="Z657" s="5">
        <v>1.39442</v>
      </c>
      <c r="AA657" s="5">
        <v>9552300</v>
      </c>
      <c r="AB657" s="5">
        <v>11497848.75</v>
      </c>
      <c r="AC657" s="5">
        <v>246.17922999999999</v>
      </c>
      <c r="AD657" s="5">
        <v>9</v>
      </c>
      <c r="AE657" s="5">
        <v>1E-4</v>
      </c>
      <c r="AF657" s="5">
        <v>21</v>
      </c>
      <c r="AG657" s="5">
        <v>3.0000000000000001E-5</v>
      </c>
      <c r="AH657" s="5">
        <v>4</v>
      </c>
      <c r="AI657" s="5">
        <v>4</v>
      </c>
      <c r="AJ657" s="5">
        <v>1</v>
      </c>
      <c r="AK657" s="5">
        <v>2</v>
      </c>
      <c r="AL657" s="5">
        <v>1</v>
      </c>
      <c r="AM657" s="5">
        <v>116</v>
      </c>
      <c r="AN657" s="5">
        <f t="shared" si="32"/>
        <v>1</v>
      </c>
    </row>
    <row r="658" spans="1:40">
      <c r="A658" s="15">
        <v>32000</v>
      </c>
      <c r="B658" s="1" t="s">
        <v>32</v>
      </c>
      <c r="C658">
        <v>2009</v>
      </c>
      <c r="D658">
        <v>10595.1</v>
      </c>
      <c r="E658" s="13">
        <v>109781</v>
      </c>
      <c r="F658" s="13"/>
      <c r="G658" s="13">
        <v>272</v>
      </c>
      <c r="H658" s="30">
        <v>13</v>
      </c>
      <c r="I658" s="9">
        <v>5.9485103196138915</v>
      </c>
      <c r="J658" s="15">
        <v>22.5</v>
      </c>
      <c r="L658" s="7">
        <v>2684665</v>
      </c>
      <c r="M658" s="8">
        <v>81.2</v>
      </c>
      <c r="N658">
        <v>11.3</v>
      </c>
      <c r="O658" s="9">
        <v>5.992937056452635</v>
      </c>
      <c r="P658" s="5">
        <v>36078</v>
      </c>
      <c r="Q658" s="8">
        <v>62.4</v>
      </c>
      <c r="R658" s="5">
        <v>74238</v>
      </c>
      <c r="S658" s="27">
        <v>556.46078324274799</v>
      </c>
      <c r="T658" s="11">
        <v>9332.75</v>
      </c>
      <c r="U658" s="12">
        <v>0.1568335327582146</v>
      </c>
      <c r="V658" s="5">
        <f t="shared" si="30"/>
        <v>3946.5259166413689</v>
      </c>
      <c r="W658" s="5">
        <f t="shared" si="31"/>
        <v>24.454732604002515</v>
      </c>
      <c r="X658" s="5">
        <v>0</v>
      </c>
      <c r="Y658" s="5">
        <v>0</v>
      </c>
      <c r="Z658" s="5">
        <v>0</v>
      </c>
      <c r="AA658" s="5">
        <v>403600.01</v>
      </c>
      <c r="AB658" s="5">
        <v>487537.19</v>
      </c>
      <c r="AC658" s="5">
        <v>9.5789200000000001</v>
      </c>
      <c r="AD658" s="5">
        <v>2</v>
      </c>
      <c r="AE658" s="5">
        <v>0</v>
      </c>
      <c r="AF658" s="5">
        <v>5</v>
      </c>
      <c r="AG658" s="5">
        <v>0</v>
      </c>
      <c r="AH658" s="5">
        <v>2</v>
      </c>
      <c r="AI658" s="5">
        <v>1</v>
      </c>
      <c r="AJ658" s="5">
        <v>1</v>
      </c>
      <c r="AK658" s="5">
        <v>2</v>
      </c>
      <c r="AL658" s="5">
        <v>0</v>
      </c>
      <c r="AM658" s="5">
        <v>90</v>
      </c>
      <c r="AN658" s="5">
        <f t="shared" si="32"/>
        <v>0</v>
      </c>
    </row>
    <row r="659" spans="1:40">
      <c r="A659" s="15">
        <v>32000</v>
      </c>
      <c r="B659" s="1" t="s">
        <v>32</v>
      </c>
      <c r="C659">
        <v>2010</v>
      </c>
      <c r="D659">
        <v>10971.6</v>
      </c>
      <c r="E659" s="13">
        <v>109781</v>
      </c>
      <c r="F659" s="13"/>
      <c r="H659" s="30">
        <v>16.600000000000001</v>
      </c>
      <c r="I659" s="9">
        <v>5.482083941545647</v>
      </c>
      <c r="J659" s="15">
        <v>23.9</v>
      </c>
      <c r="L659" s="23">
        <v>2702405</v>
      </c>
      <c r="M659" s="8">
        <v>59.3</v>
      </c>
      <c r="N659">
        <v>13.5</v>
      </c>
      <c r="O659" s="9">
        <v>5.5242953536307491</v>
      </c>
      <c r="P659" s="5">
        <v>37228</v>
      </c>
      <c r="Q659" s="8">
        <v>59.7</v>
      </c>
      <c r="R659" s="5">
        <v>70876</v>
      </c>
      <c r="S659" s="27">
        <v>540.51786845958804</v>
      </c>
      <c r="T659" s="11">
        <v>9038</v>
      </c>
      <c r="U659" s="12">
        <v>0.19042953139115557</v>
      </c>
      <c r="V659" s="5">
        <f t="shared" si="30"/>
        <v>4059.9392023031337</v>
      </c>
      <c r="W659" s="5">
        <f t="shared" si="31"/>
        <v>24.616327051129065</v>
      </c>
      <c r="X659" s="5">
        <v>0</v>
      </c>
      <c r="Y659" s="5">
        <v>0</v>
      </c>
      <c r="Z659" s="5">
        <v>0</v>
      </c>
      <c r="AA659" s="5">
        <v>7580600</v>
      </c>
      <c r="AB659" s="5">
        <v>9009366.6400000006</v>
      </c>
      <c r="AC659" s="5">
        <v>485.10993999999999</v>
      </c>
      <c r="AD659" s="5">
        <v>5</v>
      </c>
      <c r="AE659" s="5">
        <v>1E-3</v>
      </c>
      <c r="AF659" s="5">
        <v>23</v>
      </c>
      <c r="AG659" s="5">
        <v>1.0000000000000001E-5</v>
      </c>
      <c r="AH659" s="5">
        <v>9</v>
      </c>
      <c r="AI659" s="5">
        <v>9</v>
      </c>
      <c r="AJ659" s="5">
        <v>1</v>
      </c>
      <c r="AK659" s="5">
        <v>5</v>
      </c>
      <c r="AL659" s="5">
        <v>0</v>
      </c>
      <c r="AM659" s="5">
        <v>158</v>
      </c>
      <c r="AN659" s="5">
        <f t="shared" si="32"/>
        <v>1</v>
      </c>
    </row>
    <row r="660" spans="1:40">
      <c r="A660" s="15">
        <v>32000</v>
      </c>
      <c r="B660" s="1" t="s">
        <v>32</v>
      </c>
      <c r="C660">
        <v>2011</v>
      </c>
      <c r="D660">
        <v>11410</v>
      </c>
      <c r="E660" s="13">
        <v>109781</v>
      </c>
      <c r="F660" s="13"/>
      <c r="G660" s="13">
        <v>290</v>
      </c>
      <c r="H660" s="30">
        <v>15.5</v>
      </c>
      <c r="I660" s="9">
        <v>5.7248355405516413</v>
      </c>
      <c r="J660" s="15">
        <v>23.3</v>
      </c>
      <c r="L660" s="23">
        <v>2712730</v>
      </c>
      <c r="M660" s="8">
        <v>52.2</v>
      </c>
      <c r="N660">
        <v>13</v>
      </c>
      <c r="O660" s="9">
        <v>5.7636563814719777</v>
      </c>
      <c r="P660" s="5">
        <v>38551</v>
      </c>
      <c r="Q660" s="8">
        <v>56.2</v>
      </c>
      <c r="R660" s="5">
        <v>70237</v>
      </c>
      <c r="S660" s="27">
        <v>499.66611779091602</v>
      </c>
      <c r="T660" s="11">
        <v>9740.5</v>
      </c>
      <c r="U660" s="12">
        <v>0.20580846770038097</v>
      </c>
      <c r="V660" s="5">
        <f t="shared" si="30"/>
        <v>4206.0949670627006</v>
      </c>
      <c r="W660" s="5">
        <f t="shared" si="31"/>
        <v>24.710377934250918</v>
      </c>
      <c r="X660" s="5">
        <v>0</v>
      </c>
      <c r="Y660" s="5">
        <v>0</v>
      </c>
      <c r="Z660" s="5">
        <v>0</v>
      </c>
      <c r="AA660" s="5">
        <v>21001900</v>
      </c>
      <c r="AB660" s="5">
        <v>24196499.91</v>
      </c>
      <c r="AC660" s="5">
        <v>1125.65437</v>
      </c>
      <c r="AD660" s="5">
        <v>27</v>
      </c>
      <c r="AE660" s="5">
        <v>1.1299999999999999E-3</v>
      </c>
      <c r="AF660" s="5">
        <v>10</v>
      </c>
      <c r="AG660" s="5">
        <v>1.0000000000000001E-5</v>
      </c>
      <c r="AH660" s="5">
        <v>19</v>
      </c>
      <c r="AI660" s="5">
        <v>5</v>
      </c>
      <c r="AJ660" s="5">
        <v>2</v>
      </c>
      <c r="AK660" s="5">
        <v>19</v>
      </c>
      <c r="AL660" s="5">
        <v>0</v>
      </c>
      <c r="AM660" s="5">
        <v>137</v>
      </c>
      <c r="AN660" s="5">
        <f t="shared" si="32"/>
        <v>0</v>
      </c>
    </row>
    <row r="661" spans="1:40">
      <c r="A661" s="15">
        <v>32000</v>
      </c>
      <c r="B661" s="1" t="s">
        <v>32</v>
      </c>
      <c r="C661">
        <v>2012</v>
      </c>
      <c r="D661">
        <v>11148.8</v>
      </c>
      <c r="E661" s="13">
        <v>109781</v>
      </c>
      <c r="F661" s="13"/>
      <c r="G661" s="13"/>
      <c r="H661" s="30">
        <v>15.8</v>
      </c>
      <c r="I661" s="9">
        <v>6.0331650336503202</v>
      </c>
      <c r="J661" s="15">
        <v>22.6</v>
      </c>
      <c r="L661" s="23">
        <v>2743996</v>
      </c>
      <c r="M661" s="8">
        <v>52</v>
      </c>
      <c r="N661">
        <v>11.2</v>
      </c>
      <c r="O661" s="9">
        <v>6.068548629176167</v>
      </c>
      <c r="P661" s="5">
        <v>39659</v>
      </c>
      <c r="Q661" s="8">
        <v>55.7</v>
      </c>
      <c r="R661" s="5">
        <v>71449</v>
      </c>
      <c r="S661" s="27">
        <v>754.62615840719195</v>
      </c>
      <c r="T661" s="11">
        <v>9348.75</v>
      </c>
      <c r="U661" s="12">
        <v>0.13225968641348773</v>
      </c>
      <c r="V661" s="5">
        <f t="shared" si="30"/>
        <v>4062.9796836438536</v>
      </c>
      <c r="W661" s="5">
        <f t="shared" si="31"/>
        <v>24.995181315528189</v>
      </c>
      <c r="X661" s="5">
        <v>0</v>
      </c>
      <c r="Y661" s="5">
        <v>0</v>
      </c>
      <c r="Z661" s="5">
        <v>0</v>
      </c>
      <c r="AA661" s="5">
        <v>82168899.980000004</v>
      </c>
      <c r="AB661" s="5">
        <v>92748236.799999997</v>
      </c>
      <c r="AC661" s="5">
        <v>631.10838000000001</v>
      </c>
      <c r="AD661" s="5">
        <v>11</v>
      </c>
      <c r="AE661" s="5">
        <v>1.0000000000000001E-5</v>
      </c>
      <c r="AF661" s="5">
        <v>12</v>
      </c>
      <c r="AG661" s="5">
        <v>6.9999999999999994E-5</v>
      </c>
      <c r="AH661" s="5">
        <v>4</v>
      </c>
      <c r="AI661" s="5">
        <v>4</v>
      </c>
      <c r="AJ661" s="5">
        <v>1</v>
      </c>
      <c r="AK661" s="5">
        <v>3</v>
      </c>
      <c r="AL661" s="5">
        <v>0</v>
      </c>
      <c r="AM661" s="5">
        <v>147</v>
      </c>
      <c r="AN661" s="5">
        <f t="shared" si="32"/>
        <v>0</v>
      </c>
    </row>
    <row r="662" spans="1:40">
      <c r="A662" s="15">
        <v>32000</v>
      </c>
      <c r="B662" s="1" t="s">
        <v>32</v>
      </c>
      <c r="C662">
        <v>2013</v>
      </c>
      <c r="D662">
        <v>11908</v>
      </c>
      <c r="E662" s="13">
        <v>109781</v>
      </c>
      <c r="F662" s="13"/>
      <c r="G662" s="13">
        <v>298</v>
      </c>
      <c r="H662" s="30">
        <v>14.5</v>
      </c>
      <c r="I662" s="9">
        <v>6.0124874478413659</v>
      </c>
      <c r="J662" s="15">
        <v>21.8</v>
      </c>
      <c r="L662" s="23">
        <v>2775970</v>
      </c>
      <c r="M662" s="8">
        <v>56.8</v>
      </c>
      <c r="N662">
        <v>9.6</v>
      </c>
      <c r="O662" s="9">
        <v>6.0610361900711531</v>
      </c>
      <c r="P662" s="5">
        <v>39285</v>
      </c>
      <c r="Q662" s="8">
        <v>56</v>
      </c>
      <c r="R662" s="5">
        <v>73059</v>
      </c>
      <c r="S662" s="27">
        <v>920.57503907876003</v>
      </c>
      <c r="T662" s="11">
        <v>9548</v>
      </c>
      <c r="U662" s="12">
        <v>0.16919473797624579</v>
      </c>
      <c r="V662" s="5">
        <f t="shared" si="30"/>
        <v>4289.6717183543051</v>
      </c>
      <c r="W662" s="5">
        <f t="shared" si="31"/>
        <v>25.286433900219528</v>
      </c>
      <c r="X662" s="5">
        <v>50000</v>
      </c>
      <c r="Y662" s="5">
        <v>55622.81</v>
      </c>
      <c r="Z662" s="5">
        <v>10.59886</v>
      </c>
      <c r="AA662" s="5">
        <v>17693199</v>
      </c>
      <c r="AB662" s="5">
        <v>19682910.559999999</v>
      </c>
      <c r="AC662" s="5">
        <v>183.45859999999999</v>
      </c>
      <c r="AD662" s="5">
        <v>576</v>
      </c>
      <c r="AE662" s="5">
        <v>2.7999999999999998E-4</v>
      </c>
      <c r="AF662" s="5">
        <v>42</v>
      </c>
      <c r="AG662" s="5">
        <v>2.0000000000000002E-5</v>
      </c>
      <c r="AH662" s="5">
        <v>31</v>
      </c>
      <c r="AI662" s="5">
        <v>4</v>
      </c>
      <c r="AJ662" s="5">
        <v>4</v>
      </c>
      <c r="AK662" s="5">
        <v>31</v>
      </c>
      <c r="AL662" s="5">
        <v>1</v>
      </c>
      <c r="AM662" s="5">
        <v>115</v>
      </c>
      <c r="AN662" s="5">
        <f t="shared" si="32"/>
        <v>1</v>
      </c>
    </row>
    <row r="663" spans="1:40">
      <c r="A663" s="15">
        <v>32000</v>
      </c>
      <c r="B663" s="1" t="s">
        <v>32</v>
      </c>
      <c r="C663">
        <v>2014</v>
      </c>
      <c r="D663">
        <v>12234.5</v>
      </c>
      <c r="E663" s="13">
        <v>109781</v>
      </c>
      <c r="F663" s="13"/>
      <c r="G663" s="13"/>
      <c r="H663" s="30">
        <v>17</v>
      </c>
      <c r="I663" s="9">
        <v>6.2848101677100949</v>
      </c>
      <c r="J663" s="15">
        <v>22.1</v>
      </c>
      <c r="L663" s="23">
        <v>2817628</v>
      </c>
      <c r="M663" s="8">
        <v>63.3</v>
      </c>
      <c r="N663">
        <v>7.9</v>
      </c>
      <c r="O663" s="9">
        <v>6.3075552919096234</v>
      </c>
      <c r="P663" s="5">
        <v>41505</v>
      </c>
      <c r="Q663" s="8">
        <v>56</v>
      </c>
      <c r="R663" s="5">
        <v>74924</v>
      </c>
      <c r="S663" s="27">
        <v>1113.97938506422</v>
      </c>
      <c r="T663" s="11">
        <v>10136</v>
      </c>
      <c r="U663" s="12">
        <v>0.22231864558837586</v>
      </c>
      <c r="V663" s="5">
        <f t="shared" si="30"/>
        <v>4342.1274916348075</v>
      </c>
      <c r="W663" s="5">
        <f t="shared" si="31"/>
        <v>25.665898470591451</v>
      </c>
      <c r="X663" s="5">
        <v>5000</v>
      </c>
      <c r="Y663" s="5">
        <v>5473.49</v>
      </c>
      <c r="Z663" s="5">
        <v>0.11514000000000001</v>
      </c>
      <c r="AA663" s="5">
        <v>13005298</v>
      </c>
      <c r="AB663" s="5">
        <v>14236876.880000001</v>
      </c>
      <c r="AC663" s="5">
        <v>80.795509999999993</v>
      </c>
      <c r="AD663" s="5">
        <v>3</v>
      </c>
      <c r="AE663" s="5">
        <v>2.0000000000000002E-5</v>
      </c>
      <c r="AF663" s="5">
        <v>14</v>
      </c>
      <c r="AG663" s="5">
        <v>1.0000000000000001E-5</v>
      </c>
      <c r="AH663" s="5">
        <v>9</v>
      </c>
      <c r="AI663" s="5">
        <v>4</v>
      </c>
      <c r="AJ663" s="5">
        <v>1</v>
      </c>
      <c r="AK663" s="5">
        <v>9</v>
      </c>
      <c r="AL663" s="5">
        <v>1</v>
      </c>
      <c r="AM663" s="5">
        <v>195</v>
      </c>
      <c r="AN663" s="5">
        <f t="shared" si="32"/>
        <v>0</v>
      </c>
    </row>
    <row r="664" spans="1:40">
      <c r="A664" s="15">
        <v>32000</v>
      </c>
      <c r="B664" s="1" t="s">
        <v>32</v>
      </c>
      <c r="C664">
        <v>2015</v>
      </c>
      <c r="D664">
        <v>12883.5</v>
      </c>
      <c r="E664" s="13">
        <v>109781</v>
      </c>
      <c r="F664" s="13"/>
      <c r="G664" s="13">
        <v>284</v>
      </c>
      <c r="H664" s="30">
        <v>13</v>
      </c>
      <c r="I664" s="9">
        <v>6.5662006273425426</v>
      </c>
      <c r="J664" s="15">
        <v>23.3</v>
      </c>
      <c r="L664" s="23">
        <v>2866939</v>
      </c>
      <c r="M664" s="8">
        <v>70.2</v>
      </c>
      <c r="N664">
        <v>6.7</v>
      </c>
      <c r="O664" s="9">
        <v>6.5881740525886201</v>
      </c>
      <c r="P664" s="5">
        <v>44314</v>
      </c>
      <c r="Q664" s="8">
        <v>54.8</v>
      </c>
      <c r="R664" s="5">
        <v>77614</v>
      </c>
      <c r="S664" s="27">
        <v>1148.1239196432</v>
      </c>
      <c r="T664" s="11">
        <v>9717.5</v>
      </c>
      <c r="U664" s="12">
        <v>0.27972679672852452</v>
      </c>
      <c r="V664" s="5">
        <f t="shared" si="30"/>
        <v>4493.8172734055388</v>
      </c>
      <c r="W664" s="5">
        <f t="shared" si="31"/>
        <v>26.115074557528171</v>
      </c>
      <c r="X664" s="5">
        <v>0</v>
      </c>
      <c r="Y664" s="5">
        <v>0</v>
      </c>
      <c r="Z664" s="5">
        <v>0</v>
      </c>
      <c r="AA664" s="5">
        <v>4652600</v>
      </c>
      <c r="AB664" s="5">
        <v>5087154.54</v>
      </c>
      <c r="AC664" s="5">
        <v>144.61802</v>
      </c>
      <c r="AD664" s="5">
        <v>24</v>
      </c>
      <c r="AE664" s="5">
        <v>1.1E-4</v>
      </c>
      <c r="AF664" s="5">
        <v>25</v>
      </c>
      <c r="AG664" s="5">
        <v>1.0000000000000001E-5</v>
      </c>
      <c r="AH664" s="5">
        <v>12</v>
      </c>
      <c r="AI664" s="5">
        <v>12</v>
      </c>
      <c r="AJ664" s="5">
        <v>12</v>
      </c>
      <c r="AK664" s="5">
        <v>2</v>
      </c>
      <c r="AL664" s="5">
        <v>0</v>
      </c>
      <c r="AM664" s="5">
        <v>129</v>
      </c>
      <c r="AN664" s="5">
        <f t="shared" si="32"/>
        <v>1</v>
      </c>
    </row>
    <row r="665" spans="1:40">
      <c r="A665" s="15">
        <v>32000</v>
      </c>
      <c r="B665" s="1" t="s">
        <v>32</v>
      </c>
      <c r="C665">
        <v>2016</v>
      </c>
      <c r="D665">
        <v>14471.6</v>
      </c>
      <c r="E665" s="13">
        <v>109781</v>
      </c>
      <c r="F665" s="13"/>
      <c r="G665" s="13"/>
      <c r="H665" s="30">
        <v>10.1</v>
      </c>
      <c r="I665" s="9">
        <v>6.5142526053108085</v>
      </c>
      <c r="J665" s="15">
        <v>24.3</v>
      </c>
      <c r="L665" s="31">
        <v>2917563</v>
      </c>
      <c r="M665" s="8">
        <v>75.8</v>
      </c>
      <c r="N665">
        <v>5.7</v>
      </c>
      <c r="O665" s="9">
        <v>6.4897804996102879</v>
      </c>
      <c r="P665" s="5">
        <v>45351</v>
      </c>
      <c r="Q665" s="8">
        <v>54.5</v>
      </c>
      <c r="R665" s="5">
        <v>80186</v>
      </c>
      <c r="S665" s="27">
        <v>1457.94928572806</v>
      </c>
      <c r="T665" s="11">
        <v>9799.5</v>
      </c>
      <c r="U665" s="12">
        <v>0.32431198484657398</v>
      </c>
      <c r="V665" s="5">
        <f t="shared" si="30"/>
        <v>4960.1670983625718</v>
      </c>
      <c r="W665" s="5">
        <f t="shared" si="31"/>
        <v>26.576210819722903</v>
      </c>
      <c r="X665" s="5">
        <v>0</v>
      </c>
      <c r="Y665" s="5">
        <v>0</v>
      </c>
      <c r="Z665" s="5">
        <v>0</v>
      </c>
      <c r="AA665" s="5">
        <v>81087500.019999996</v>
      </c>
      <c r="AB665" s="5">
        <v>85992190.980000004</v>
      </c>
      <c r="AC665" s="5">
        <v>1777.4970699999999</v>
      </c>
      <c r="AD665" s="5">
        <v>3</v>
      </c>
      <c r="AE665" s="5">
        <v>0</v>
      </c>
      <c r="AF665" s="5">
        <v>53</v>
      </c>
      <c r="AG665" s="5">
        <v>2.0000000000000002E-5</v>
      </c>
      <c r="AH665" s="5">
        <v>8</v>
      </c>
      <c r="AI665" s="5">
        <v>8</v>
      </c>
      <c r="AJ665" s="5">
        <v>1</v>
      </c>
      <c r="AK665" s="5">
        <v>6</v>
      </c>
      <c r="AL665" s="5">
        <v>0</v>
      </c>
      <c r="AM665" s="5">
        <v>90</v>
      </c>
      <c r="AN665" s="5">
        <f t="shared" si="32"/>
        <v>1</v>
      </c>
    </row>
    <row r="666" spans="1:40">
      <c r="A666" s="15">
        <v>32000</v>
      </c>
      <c r="B666" s="1" t="s">
        <v>32</v>
      </c>
      <c r="C666">
        <v>2017</v>
      </c>
      <c r="D666">
        <v>14800.4</v>
      </c>
      <c r="E666" s="13">
        <v>109781</v>
      </c>
      <c r="F666" s="13"/>
      <c r="G666" s="13">
        <v>331</v>
      </c>
      <c r="H666" s="30">
        <v>13.7</v>
      </c>
      <c r="I666" s="9">
        <v>6.586637405581544</v>
      </c>
      <c r="J666" s="15">
        <v>26.1</v>
      </c>
      <c r="L666" s="31">
        <v>2969905</v>
      </c>
      <c r="M666" s="8">
        <v>83.2</v>
      </c>
      <c r="N666">
        <v>5</v>
      </c>
      <c r="O666" s="9">
        <v>6.5504545116545847</v>
      </c>
      <c r="P666" s="5">
        <v>47650</v>
      </c>
      <c r="Q666" s="8">
        <v>55</v>
      </c>
      <c r="R666" s="5">
        <v>78292</v>
      </c>
      <c r="S666" s="27">
        <v>1572.1108543243199</v>
      </c>
      <c r="T666" s="11">
        <v>10507</v>
      </c>
      <c r="U666" s="5"/>
      <c r="V666" s="5">
        <f t="shared" si="30"/>
        <v>4983.4590668725095</v>
      </c>
      <c r="W666" s="5">
        <f t="shared" si="31"/>
        <v>27.052996420145561</v>
      </c>
      <c r="X666" s="5">
        <v>0</v>
      </c>
      <c r="Y666" s="5">
        <v>0</v>
      </c>
      <c r="Z666" s="5">
        <v>0</v>
      </c>
      <c r="AA666" s="5">
        <v>19850600</v>
      </c>
      <c r="AB666" s="5">
        <v>20624264.34</v>
      </c>
      <c r="AC666" s="5">
        <v>485.17748999999998</v>
      </c>
      <c r="AD666" s="5">
        <v>2.0099999999999998</v>
      </c>
      <c r="AE666" s="5">
        <v>3.0000000000000001E-5</v>
      </c>
      <c r="AF666" s="5">
        <v>83</v>
      </c>
      <c r="AG666" s="5">
        <v>4.0000000000000003E-5</v>
      </c>
      <c r="AH666" s="5">
        <v>9</v>
      </c>
      <c r="AI666" s="5">
        <v>9</v>
      </c>
      <c r="AJ666" s="5">
        <v>1</v>
      </c>
      <c r="AK666" s="5">
        <v>8</v>
      </c>
      <c r="AL666" s="5">
        <v>0</v>
      </c>
      <c r="AM666" s="5">
        <v>74</v>
      </c>
      <c r="AN666" s="5">
        <f t="shared" si="32"/>
        <v>1</v>
      </c>
    </row>
    <row r="667" spans="1:40">
      <c r="A667" s="15">
        <v>32000</v>
      </c>
      <c r="B667" s="1" t="s">
        <v>32</v>
      </c>
      <c r="C667">
        <v>2018</v>
      </c>
      <c r="D667">
        <v>16421.099999999999</v>
      </c>
      <c r="E667" s="13">
        <v>109781</v>
      </c>
      <c r="F667" s="13"/>
      <c r="G667" s="13"/>
      <c r="H667" s="30">
        <v>13</v>
      </c>
      <c r="I667" s="9">
        <v>6.5378627347809131</v>
      </c>
      <c r="J667" s="15">
        <v>27.7</v>
      </c>
      <c r="L667" s="31">
        <v>3027341</v>
      </c>
      <c r="M667" s="8">
        <v>89.4</v>
      </c>
      <c r="N667">
        <v>4.4000000000000004</v>
      </c>
      <c r="O667" s="5"/>
      <c r="P667" s="5">
        <v>50000</v>
      </c>
      <c r="Q667" s="8">
        <v>57.8</v>
      </c>
      <c r="R667" s="5">
        <v>79623</v>
      </c>
      <c r="S667" s="27">
        <v>1438.35328710413</v>
      </c>
      <c r="T667" s="11">
        <v>11228.5</v>
      </c>
      <c r="U667" s="5"/>
      <c r="V667" s="5">
        <f t="shared" si="30"/>
        <v>5424.2650563646439</v>
      </c>
      <c r="W667" s="5">
        <f t="shared" si="31"/>
        <v>27.576183492589792</v>
      </c>
      <c r="X667" s="5">
        <v>0</v>
      </c>
      <c r="Y667" s="5">
        <v>0</v>
      </c>
      <c r="Z667" s="5">
        <v>0</v>
      </c>
      <c r="AA667" s="5">
        <v>16749000</v>
      </c>
      <c r="AB667" s="5">
        <v>17285772.27</v>
      </c>
      <c r="AC667" s="5">
        <v>289.52683000000002</v>
      </c>
      <c r="AD667" s="5">
        <v>6</v>
      </c>
      <c r="AE667" s="5">
        <v>3.8000000000000002E-4</v>
      </c>
      <c r="AF667" s="5">
        <v>72</v>
      </c>
      <c r="AG667" s="5">
        <v>3.0000000000000001E-5</v>
      </c>
      <c r="AH667" s="5">
        <v>15</v>
      </c>
      <c r="AI667" s="5">
        <v>5</v>
      </c>
      <c r="AJ667" s="5">
        <v>15</v>
      </c>
      <c r="AK667" s="5">
        <v>2</v>
      </c>
      <c r="AL667" s="5">
        <v>0</v>
      </c>
      <c r="AM667" s="5">
        <v>88</v>
      </c>
      <c r="AN667" s="5">
        <f t="shared" si="32"/>
        <v>1</v>
      </c>
    </row>
    <row r="668" spans="1:40">
      <c r="A668" s="15">
        <v>32000</v>
      </c>
      <c r="B668" s="1" t="s">
        <v>32</v>
      </c>
      <c r="C668">
        <v>2019</v>
      </c>
      <c r="D668">
        <v>17416.900000000001</v>
      </c>
      <c r="E668" s="13">
        <v>109781</v>
      </c>
      <c r="F668" s="37"/>
      <c r="G668" s="13">
        <v>338</v>
      </c>
      <c r="H668" s="30">
        <v>10.4</v>
      </c>
      <c r="I668" s="13"/>
      <c r="J668" s="15">
        <v>28.9</v>
      </c>
      <c r="L668" s="31">
        <v>3080156</v>
      </c>
      <c r="M668" s="8">
        <v>96.2</v>
      </c>
      <c r="N668">
        <v>3.9</v>
      </c>
      <c r="O668" s="5"/>
      <c r="P668" s="5">
        <v>51161</v>
      </c>
      <c r="Q668" s="8">
        <v>58.2</v>
      </c>
      <c r="R668" s="5">
        <v>81288</v>
      </c>
      <c r="S668" s="27">
        <v>1455.5288587356599</v>
      </c>
      <c r="T668" s="11">
        <v>10466.5</v>
      </c>
      <c r="U668" s="5"/>
      <c r="V668" s="5">
        <f t="shared" si="30"/>
        <v>5654.5512629879795</v>
      </c>
      <c r="W668" s="5">
        <f t="shared" si="31"/>
        <v>28.057277670999536</v>
      </c>
      <c r="X668" s="5">
        <v>0</v>
      </c>
      <c r="Y668" s="5">
        <v>0</v>
      </c>
      <c r="Z668" s="5">
        <v>0</v>
      </c>
      <c r="AA668" s="5">
        <v>241103</v>
      </c>
      <c r="AB668" s="5">
        <v>241103</v>
      </c>
      <c r="AC668" s="5">
        <v>26.022220000000001</v>
      </c>
      <c r="AD668" s="5">
        <v>4</v>
      </c>
      <c r="AE668" s="5">
        <v>2.4000000000000001E-4</v>
      </c>
      <c r="AF668" s="5">
        <v>22</v>
      </c>
      <c r="AG668" s="5">
        <v>3.0000000000000001E-5</v>
      </c>
      <c r="AH668" s="5">
        <v>17</v>
      </c>
      <c r="AI668" s="5">
        <v>6</v>
      </c>
      <c r="AJ668" s="5">
        <v>10</v>
      </c>
      <c r="AK668" s="5">
        <v>17</v>
      </c>
      <c r="AL668" s="5">
        <v>0</v>
      </c>
      <c r="AM668" s="5">
        <v>57</v>
      </c>
      <c r="AN668" s="5">
        <f t="shared" si="32"/>
        <v>1</v>
      </c>
    </row>
    <row r="669" spans="1:40">
      <c r="A669" s="15">
        <v>33000</v>
      </c>
      <c r="B669" s="1" t="s">
        <v>33</v>
      </c>
      <c r="C669">
        <v>1997</v>
      </c>
      <c r="D669">
        <v>2730.9</v>
      </c>
      <c r="E669" s="13">
        <v>8953</v>
      </c>
      <c r="F669" s="37">
        <v>80.36345</v>
      </c>
      <c r="G669" s="13"/>
      <c r="H669" s="30">
        <v>9.1</v>
      </c>
      <c r="I669" s="9">
        <v>7.4138100849584418</v>
      </c>
      <c r="J669" s="15">
        <v>5.5</v>
      </c>
      <c r="K669">
        <v>7.1</v>
      </c>
      <c r="L669" s="25">
        <v>1189425</v>
      </c>
      <c r="M669" s="8">
        <v>20.8</v>
      </c>
      <c r="N669">
        <v>3.3</v>
      </c>
      <c r="O669" s="9">
        <v>7.4199404773369055</v>
      </c>
      <c r="P669" s="5">
        <v>27975</v>
      </c>
      <c r="Q669" s="8">
        <v>66.8</v>
      </c>
      <c r="R669" s="5">
        <v>39906</v>
      </c>
      <c r="S669" s="27">
        <v>428.22091713646398</v>
      </c>
      <c r="T669" s="5"/>
      <c r="U669" s="5"/>
      <c r="V669" s="5">
        <f t="shared" si="30"/>
        <v>2295.9833533009651</v>
      </c>
      <c r="W669" s="5">
        <f t="shared" si="31"/>
        <v>132.85211660895789</v>
      </c>
      <c r="X669" s="5">
        <v>0</v>
      </c>
      <c r="Y669" s="5">
        <v>0</v>
      </c>
      <c r="Z669" s="5">
        <v>0</v>
      </c>
      <c r="AA669" s="5">
        <v>3807000</v>
      </c>
      <c r="AB669" s="5">
        <v>6147047.4199999999</v>
      </c>
      <c r="AC669" s="5">
        <v>50.97645</v>
      </c>
      <c r="AD669" s="5">
        <v>4</v>
      </c>
      <c r="AE669" s="5">
        <v>4.0000000000000003E-5</v>
      </c>
      <c r="AF669" s="5">
        <v>0</v>
      </c>
      <c r="AG669" s="5">
        <v>0</v>
      </c>
      <c r="AH669" s="5">
        <v>1</v>
      </c>
      <c r="AI669" s="5">
        <v>0</v>
      </c>
      <c r="AJ669" s="5">
        <v>1</v>
      </c>
      <c r="AK669" s="5">
        <v>1</v>
      </c>
      <c r="AL669" s="5">
        <v>0</v>
      </c>
      <c r="AM669" s="5">
        <v>9</v>
      </c>
      <c r="AN669" s="5">
        <f t="shared" si="32"/>
        <v>0</v>
      </c>
    </row>
    <row r="670" spans="1:40">
      <c r="A670" s="15">
        <v>33000</v>
      </c>
      <c r="B670" s="1" t="s">
        <v>33</v>
      </c>
      <c r="C670">
        <v>1998</v>
      </c>
      <c r="D670">
        <v>2824.8</v>
      </c>
      <c r="E670" s="13">
        <v>8953</v>
      </c>
      <c r="F670" s="37">
        <v>63.580509999999997</v>
      </c>
      <c r="G670" s="13"/>
      <c r="H670" s="30">
        <v>9.8000000000000007</v>
      </c>
      <c r="I670" s="9">
        <v>7.525067247125004</v>
      </c>
      <c r="J670" s="15">
        <v>5.6</v>
      </c>
      <c r="L670" s="25">
        <v>1205940</v>
      </c>
      <c r="M670" s="8">
        <v>23.1</v>
      </c>
      <c r="N670">
        <v>2.8</v>
      </c>
      <c r="O670" s="9">
        <v>7.5409628901442858</v>
      </c>
      <c r="P670" s="5">
        <v>30293</v>
      </c>
      <c r="Q670" s="8">
        <v>69.599999999999994</v>
      </c>
      <c r="R670" s="5">
        <v>41517</v>
      </c>
      <c r="S670" s="27">
        <v>478.46341572153199</v>
      </c>
      <c r="T670" s="5"/>
      <c r="U670" s="5"/>
      <c r="V670" s="5">
        <f t="shared" si="30"/>
        <v>2342.405094780835</v>
      </c>
      <c r="W670" s="5">
        <f t="shared" si="31"/>
        <v>134.6967496928404</v>
      </c>
      <c r="X670" s="5">
        <v>0</v>
      </c>
      <c r="Y670" s="5">
        <v>0</v>
      </c>
      <c r="Z670" s="5">
        <v>0</v>
      </c>
      <c r="AA670" s="5">
        <v>32434999.98</v>
      </c>
      <c r="AB670" s="5">
        <v>51568561.979999997</v>
      </c>
      <c r="AC670" s="5">
        <v>918.17798000000005</v>
      </c>
      <c r="AD670" s="5">
        <v>21.98</v>
      </c>
      <c r="AE670" s="5">
        <v>1.3999999999999999E-4</v>
      </c>
      <c r="AF670" s="5">
        <v>1</v>
      </c>
      <c r="AG670" s="5">
        <v>1.0000000000000001E-5</v>
      </c>
      <c r="AH670" s="5">
        <v>4</v>
      </c>
      <c r="AI670" s="5">
        <v>1</v>
      </c>
      <c r="AJ670" s="5">
        <v>3</v>
      </c>
      <c r="AK670" s="5">
        <v>4</v>
      </c>
      <c r="AL670" s="5">
        <v>0</v>
      </c>
      <c r="AM670" s="5">
        <v>36</v>
      </c>
      <c r="AN670" s="5">
        <f t="shared" si="32"/>
        <v>0</v>
      </c>
    </row>
    <row r="671" spans="1:40">
      <c r="A671" s="15">
        <v>33000</v>
      </c>
      <c r="B671" s="1" t="s">
        <v>33</v>
      </c>
      <c r="C671">
        <v>1999</v>
      </c>
      <c r="D671">
        <v>3076.3</v>
      </c>
      <c r="E671" s="13">
        <v>8953</v>
      </c>
      <c r="F671" s="37">
        <v>70.443219999999997</v>
      </c>
      <c r="G671" s="13"/>
      <c r="H671" s="30">
        <v>7.6</v>
      </c>
      <c r="I671" s="9">
        <v>7.6093795085297371</v>
      </c>
      <c r="J671" s="15">
        <v>5.9</v>
      </c>
      <c r="L671" s="25">
        <v>1222014</v>
      </c>
      <c r="M671" s="8">
        <v>24.2</v>
      </c>
      <c r="N671">
        <v>2.7</v>
      </c>
      <c r="O671" s="9">
        <v>7.6220906340170851</v>
      </c>
      <c r="P671" s="5">
        <v>31882</v>
      </c>
      <c r="Q671" s="8">
        <v>70.2</v>
      </c>
      <c r="R671" s="5">
        <v>43300</v>
      </c>
      <c r="S671" s="27">
        <v>490.22641145429998</v>
      </c>
      <c r="T671" s="5"/>
      <c r="U671" s="5"/>
      <c r="V671" s="5">
        <f t="shared" si="30"/>
        <v>2517.4016009636553</v>
      </c>
      <c r="W671" s="5">
        <f t="shared" si="31"/>
        <v>136.49212554451023</v>
      </c>
      <c r="X671" s="5">
        <v>0</v>
      </c>
      <c r="Y671" s="5">
        <v>0</v>
      </c>
      <c r="Z671" s="5">
        <v>0</v>
      </c>
      <c r="AA671" s="5">
        <v>1347200</v>
      </c>
      <c r="AB671" s="5">
        <v>2095635.76</v>
      </c>
      <c r="AC671" s="5">
        <v>30.317540000000001</v>
      </c>
      <c r="AD671" s="5">
        <v>17</v>
      </c>
      <c r="AE671" s="5">
        <v>3.1E-4</v>
      </c>
      <c r="AF671" s="5">
        <v>3</v>
      </c>
      <c r="AG671" s="5">
        <v>3.0000000000000001E-5</v>
      </c>
      <c r="AH671" s="5">
        <v>3</v>
      </c>
      <c r="AI671" s="5">
        <v>1</v>
      </c>
      <c r="AJ671" s="5">
        <v>2</v>
      </c>
      <c r="AK671" s="5">
        <v>3</v>
      </c>
      <c r="AL671" s="5">
        <v>0</v>
      </c>
      <c r="AM671" s="5">
        <v>17</v>
      </c>
      <c r="AN671" s="5">
        <f t="shared" si="32"/>
        <v>0</v>
      </c>
    </row>
    <row r="672" spans="1:40">
      <c r="A672" s="15">
        <v>33000</v>
      </c>
      <c r="B672" s="1" t="s">
        <v>33</v>
      </c>
      <c r="C672">
        <v>2000</v>
      </c>
      <c r="D672">
        <v>3198.7</v>
      </c>
      <c r="E672" s="13">
        <v>8953</v>
      </c>
      <c r="F672" s="37">
        <v>49.45158</v>
      </c>
      <c r="G672" s="13"/>
      <c r="H672" s="30">
        <v>4.5</v>
      </c>
      <c r="I672" s="9">
        <v>7.9319862587621008</v>
      </c>
      <c r="J672" s="15">
        <v>6.2</v>
      </c>
      <c r="L672" s="24">
        <v>1235807</v>
      </c>
      <c r="M672" s="8">
        <v>25</v>
      </c>
      <c r="N672">
        <v>2.7</v>
      </c>
      <c r="O672" s="9">
        <v>7.9509702537415414</v>
      </c>
      <c r="P672" s="5">
        <v>35380</v>
      </c>
      <c r="Q672" s="8">
        <v>69.2</v>
      </c>
      <c r="R672" s="5">
        <v>43937</v>
      </c>
      <c r="S672" s="27">
        <v>527.37837733633603</v>
      </c>
      <c r="T672" s="5"/>
      <c r="U672" s="12">
        <v>0.52472261618078131</v>
      </c>
      <c r="V672" s="5">
        <f t="shared" si="30"/>
        <v>2588.3491516070062</v>
      </c>
      <c r="W672" s="5">
        <f t="shared" si="31"/>
        <v>138.03272646040435</v>
      </c>
      <c r="X672" s="5">
        <v>0</v>
      </c>
      <c r="Y672" s="5">
        <v>0</v>
      </c>
      <c r="Z672" s="5">
        <v>0</v>
      </c>
      <c r="AA672" s="5">
        <v>835000</v>
      </c>
      <c r="AB672" s="5">
        <v>1256643.3799999999</v>
      </c>
      <c r="AC672" s="5">
        <v>14.712730000000001</v>
      </c>
      <c r="AD672" s="5">
        <v>6</v>
      </c>
      <c r="AE672" s="5">
        <v>8.0000000000000007E-5</v>
      </c>
      <c r="AF672" s="5">
        <v>2</v>
      </c>
      <c r="AG672" s="5">
        <v>2.0000000000000002E-5</v>
      </c>
      <c r="AH672" s="5">
        <v>1</v>
      </c>
      <c r="AI672" s="5">
        <v>1</v>
      </c>
      <c r="AJ672" s="5">
        <v>1</v>
      </c>
      <c r="AK672" s="5">
        <v>1</v>
      </c>
      <c r="AL672" s="5">
        <v>0</v>
      </c>
      <c r="AM672" s="5">
        <v>10</v>
      </c>
      <c r="AN672" s="5">
        <f t="shared" si="32"/>
        <v>0</v>
      </c>
    </row>
    <row r="673" spans="1:40">
      <c r="A673" s="15">
        <v>33000</v>
      </c>
      <c r="B673" s="1" t="s">
        <v>33</v>
      </c>
      <c r="C673">
        <v>2001</v>
      </c>
      <c r="D673">
        <v>3270.8</v>
      </c>
      <c r="E673" s="13">
        <v>8953</v>
      </c>
      <c r="F673" s="37">
        <v>69.787319999999994</v>
      </c>
      <c r="G673" s="13"/>
      <c r="H673" s="30">
        <v>6.5</v>
      </c>
      <c r="I673" s="9">
        <v>7.9776290352456138</v>
      </c>
      <c r="J673" s="15">
        <v>6.6</v>
      </c>
      <c r="L673" s="24">
        <v>1255517</v>
      </c>
      <c r="M673" s="5">
        <v>27.2</v>
      </c>
      <c r="N673">
        <v>3.4</v>
      </c>
      <c r="O673" s="9">
        <v>7.9938332984264262</v>
      </c>
      <c r="P673" s="5">
        <v>36792</v>
      </c>
      <c r="Q673" s="8">
        <v>68.400000000000006</v>
      </c>
      <c r="R673" s="5">
        <v>44032</v>
      </c>
      <c r="S673" s="27">
        <v>512.57877175058002</v>
      </c>
      <c r="T673" s="5"/>
      <c r="U673" s="12">
        <v>0.49017123987042455</v>
      </c>
      <c r="V673" s="5">
        <f t="shared" si="30"/>
        <v>2605.1419455093001</v>
      </c>
      <c r="W673" s="5">
        <f t="shared" si="31"/>
        <v>140.23422316541942</v>
      </c>
      <c r="X673" s="5">
        <v>0</v>
      </c>
      <c r="Y673" s="5">
        <v>0</v>
      </c>
      <c r="Z673" s="5">
        <v>0</v>
      </c>
      <c r="AA673" s="5">
        <v>6235000</v>
      </c>
      <c r="AB673" s="5">
        <v>9123818.1500000004</v>
      </c>
      <c r="AC673" s="5">
        <v>37.336530000000003</v>
      </c>
      <c r="AD673" s="5">
        <v>2</v>
      </c>
      <c r="AE673" s="5">
        <v>1.0000000000000001E-5</v>
      </c>
      <c r="AF673" s="5">
        <v>0</v>
      </c>
      <c r="AG673" s="5">
        <v>0</v>
      </c>
      <c r="AH673" s="5">
        <v>2</v>
      </c>
      <c r="AI673" s="5">
        <v>0</v>
      </c>
      <c r="AJ673" s="5">
        <v>1</v>
      </c>
      <c r="AK673" s="5">
        <v>2</v>
      </c>
      <c r="AL673" s="5">
        <v>0</v>
      </c>
      <c r="AM673" s="5">
        <v>11</v>
      </c>
      <c r="AN673" s="5">
        <f t="shared" si="32"/>
        <v>0</v>
      </c>
    </row>
    <row r="674" spans="1:40">
      <c r="A674" s="15">
        <v>33000</v>
      </c>
      <c r="B674" s="1" t="s">
        <v>33</v>
      </c>
      <c r="C674">
        <v>2002</v>
      </c>
      <c r="D674">
        <v>3455.5</v>
      </c>
      <c r="E674" s="13">
        <v>8953</v>
      </c>
      <c r="F674" s="37">
        <v>60.21069</v>
      </c>
      <c r="G674" s="13"/>
      <c r="H674" s="30">
        <v>5.8</v>
      </c>
      <c r="I674" s="9">
        <v>7.8874606088983699</v>
      </c>
      <c r="J674" s="15">
        <v>7.1</v>
      </c>
      <c r="L674" s="24">
        <v>1269089</v>
      </c>
      <c r="M674" s="8">
        <v>27.9</v>
      </c>
      <c r="N674">
        <v>4.5</v>
      </c>
      <c r="O674" s="9">
        <v>7.8989699290645818</v>
      </c>
      <c r="P674" s="5">
        <v>37077</v>
      </c>
      <c r="Q674" s="8">
        <v>69.5</v>
      </c>
      <c r="R674" s="5">
        <v>43829</v>
      </c>
      <c r="S674" s="27">
        <v>667.66274352659002</v>
      </c>
      <c r="T674" s="5"/>
      <c r="U674" s="12">
        <v>0.46160035791458232</v>
      </c>
      <c r="V674" s="5">
        <f t="shared" si="30"/>
        <v>2722.819282178003</v>
      </c>
      <c r="W674" s="5">
        <f t="shared" si="31"/>
        <v>141.75013961800514</v>
      </c>
      <c r="X674" s="5">
        <v>0</v>
      </c>
      <c r="Y674" s="5">
        <v>0</v>
      </c>
      <c r="Z674" s="5">
        <v>0</v>
      </c>
      <c r="AA674" s="5">
        <v>918000</v>
      </c>
      <c r="AB674" s="5">
        <v>1322422.5</v>
      </c>
      <c r="AC674" s="5">
        <v>7.4785399999999997</v>
      </c>
      <c r="AD674" s="5">
        <v>7</v>
      </c>
      <c r="AE674" s="5">
        <v>9.0000000000000006E-5</v>
      </c>
      <c r="AF674" s="5">
        <v>0</v>
      </c>
      <c r="AG674" s="5">
        <v>0</v>
      </c>
      <c r="AH674" s="5">
        <v>2</v>
      </c>
      <c r="AI674" s="5">
        <v>0</v>
      </c>
      <c r="AJ674" s="5">
        <v>2</v>
      </c>
      <c r="AK674" s="5">
        <v>2</v>
      </c>
      <c r="AL674" s="5">
        <v>0</v>
      </c>
      <c r="AM674" s="5">
        <v>32</v>
      </c>
      <c r="AN674" s="5">
        <f t="shared" si="32"/>
        <v>0</v>
      </c>
    </row>
    <row r="675" spans="1:40">
      <c r="A675" s="15">
        <v>33000</v>
      </c>
      <c r="B675" s="1" t="s">
        <v>33</v>
      </c>
      <c r="C675">
        <v>2003</v>
      </c>
      <c r="D675">
        <v>3830.6</v>
      </c>
      <c r="E675" s="13">
        <v>8953</v>
      </c>
      <c r="F675" s="37">
        <v>49.840319999999998</v>
      </c>
      <c r="G675" s="13"/>
      <c r="H675" s="30">
        <v>5.8</v>
      </c>
      <c r="I675" s="9">
        <v>7.8217761361569194</v>
      </c>
      <c r="J675" s="15">
        <v>7.8</v>
      </c>
      <c r="L675" s="24">
        <v>1279840</v>
      </c>
      <c r="M675" s="8">
        <v>28.9</v>
      </c>
      <c r="N675">
        <v>4.3</v>
      </c>
      <c r="O675" s="9">
        <v>7.8319537406915929</v>
      </c>
      <c r="P675" s="5">
        <v>37536</v>
      </c>
      <c r="Q675" s="8">
        <v>74.400000000000006</v>
      </c>
      <c r="R675" s="5">
        <v>44230</v>
      </c>
      <c r="S675" s="27">
        <v>641.47471936864497</v>
      </c>
      <c r="T675" s="5"/>
      <c r="U675" s="12">
        <v>0.4266600878667256</v>
      </c>
      <c r="V675" s="5">
        <f t="shared" si="30"/>
        <v>2993.0303787973498</v>
      </c>
      <c r="W675" s="5">
        <f t="shared" si="31"/>
        <v>142.95096615659554</v>
      </c>
      <c r="X675" s="5">
        <v>0</v>
      </c>
      <c r="Y675" s="5">
        <v>0</v>
      </c>
      <c r="Z675" s="5">
        <v>0</v>
      </c>
      <c r="AA675" s="5">
        <v>3770000</v>
      </c>
      <c r="AB675" s="5">
        <v>5309849.99</v>
      </c>
      <c r="AC675" s="5">
        <v>68.302149999999997</v>
      </c>
      <c r="AD675" s="5">
        <v>29</v>
      </c>
      <c r="AE675" s="5">
        <v>2.7999999999999998E-4</v>
      </c>
      <c r="AF675" s="5">
        <v>2</v>
      </c>
      <c r="AG675" s="5">
        <v>1.0000000000000001E-5</v>
      </c>
      <c r="AH675" s="5">
        <v>2</v>
      </c>
      <c r="AI675" s="5">
        <v>1</v>
      </c>
      <c r="AJ675" s="5">
        <v>1</v>
      </c>
      <c r="AK675" s="5">
        <v>2</v>
      </c>
      <c r="AL675" s="5">
        <v>0</v>
      </c>
      <c r="AM675" s="5">
        <v>14</v>
      </c>
      <c r="AN675" s="5">
        <f t="shared" si="32"/>
        <v>0</v>
      </c>
    </row>
    <row r="676" spans="1:40">
      <c r="A676" s="15">
        <v>33000</v>
      </c>
      <c r="B676" s="1" t="s">
        <v>33</v>
      </c>
      <c r="C676">
        <v>2004</v>
      </c>
      <c r="D676">
        <v>4068.6</v>
      </c>
      <c r="E676" s="13">
        <v>8953</v>
      </c>
      <c r="F676" s="37">
        <v>64.077389999999994</v>
      </c>
      <c r="G676" s="13"/>
      <c r="H676" s="30">
        <v>5.5</v>
      </c>
      <c r="I676" s="9">
        <v>7.9365158924975008</v>
      </c>
      <c r="J676" s="15">
        <v>8.1999999999999993</v>
      </c>
      <c r="L676" s="24">
        <v>1290121</v>
      </c>
      <c r="M676" s="8">
        <v>29.4</v>
      </c>
      <c r="N676">
        <v>3.8</v>
      </c>
      <c r="O676" s="9">
        <v>7.9420046786501546</v>
      </c>
      <c r="P676" s="5">
        <v>39484</v>
      </c>
      <c r="Q676" s="8">
        <v>73.3</v>
      </c>
      <c r="R676" s="5">
        <v>44998</v>
      </c>
      <c r="S676" s="27">
        <v>720.94917622371895</v>
      </c>
      <c r="T676" s="5"/>
      <c r="U676" s="12">
        <v>0.44855590897515624</v>
      </c>
      <c r="V676" s="5">
        <f t="shared" si="30"/>
        <v>3153.6576801710848</v>
      </c>
      <c r="W676" s="5">
        <f t="shared" si="31"/>
        <v>144.0992963252541</v>
      </c>
      <c r="X676" s="5">
        <v>0</v>
      </c>
      <c r="Y676" s="5">
        <v>0</v>
      </c>
      <c r="Z676" s="5">
        <v>0</v>
      </c>
      <c r="AA676" s="5">
        <v>1222500</v>
      </c>
      <c r="AB676" s="5">
        <v>1677164.23</v>
      </c>
      <c r="AC676" s="5">
        <v>12.829969999999999</v>
      </c>
      <c r="AD676" s="5">
        <v>11</v>
      </c>
      <c r="AE676" s="5">
        <v>4.0000000000000003E-5</v>
      </c>
      <c r="AF676" s="5">
        <v>0</v>
      </c>
      <c r="AG676" s="5">
        <v>0</v>
      </c>
      <c r="AH676" s="5">
        <v>2</v>
      </c>
      <c r="AI676" s="5">
        <v>0</v>
      </c>
      <c r="AJ676" s="5">
        <v>1</v>
      </c>
      <c r="AK676" s="5">
        <v>2</v>
      </c>
      <c r="AL676" s="5">
        <v>0</v>
      </c>
      <c r="AM676" s="5">
        <v>64</v>
      </c>
      <c r="AN676" s="5">
        <f t="shared" si="32"/>
        <v>0</v>
      </c>
    </row>
    <row r="677" spans="1:40">
      <c r="A677" s="15">
        <v>33000</v>
      </c>
      <c r="B677" s="1" t="s">
        <v>33</v>
      </c>
      <c r="C677">
        <v>2005</v>
      </c>
      <c r="D677">
        <v>4209.5</v>
      </c>
      <c r="E677" s="13">
        <v>8953</v>
      </c>
      <c r="F677" s="13"/>
      <c r="G677" s="13"/>
      <c r="H677" s="30">
        <v>5.6</v>
      </c>
      <c r="I677" s="9">
        <v>7.892101602503879</v>
      </c>
      <c r="J677" s="15">
        <v>8.6999999999999993</v>
      </c>
      <c r="L677" s="24">
        <v>1298492</v>
      </c>
      <c r="M677" s="8">
        <v>29.4</v>
      </c>
      <c r="N677">
        <v>3.6</v>
      </c>
      <c r="O677" s="9">
        <v>7.892883653349025</v>
      </c>
      <c r="P677" s="5">
        <v>40723</v>
      </c>
      <c r="Q677" s="8">
        <v>74</v>
      </c>
      <c r="R677" s="5">
        <v>45303</v>
      </c>
      <c r="S677" s="27">
        <v>636.23766657044803</v>
      </c>
      <c r="T677" s="11">
        <v>2680</v>
      </c>
      <c r="U677" s="12">
        <v>0.45199933575863255</v>
      </c>
      <c r="V677" s="5">
        <f t="shared" si="30"/>
        <v>3241.8374545241709</v>
      </c>
      <c r="W677" s="5">
        <f t="shared" si="31"/>
        <v>145.03429018206188</v>
      </c>
      <c r="X677" s="5">
        <v>200000</v>
      </c>
      <c r="Y677" s="5">
        <v>265391.17</v>
      </c>
      <c r="Z677" s="5">
        <v>6.2755099999999997</v>
      </c>
      <c r="AA677" s="5">
        <v>21346000</v>
      </c>
      <c r="AB677" s="5">
        <v>28325200.07</v>
      </c>
      <c r="AC677" s="5">
        <v>401.95157</v>
      </c>
      <c r="AD677" s="5">
        <v>9</v>
      </c>
      <c r="AE677" s="5">
        <v>6.9999999999999994E-5</v>
      </c>
      <c r="AF677" s="5">
        <v>4</v>
      </c>
      <c r="AG677" s="5">
        <v>6.9999999999999994E-5</v>
      </c>
      <c r="AH677" s="5">
        <v>5</v>
      </c>
      <c r="AI677" s="5">
        <v>3</v>
      </c>
      <c r="AJ677" s="5">
        <v>2</v>
      </c>
      <c r="AK677" s="5">
        <v>5</v>
      </c>
      <c r="AL677" s="5">
        <v>3</v>
      </c>
      <c r="AM677" s="5">
        <v>111</v>
      </c>
      <c r="AN677" s="5">
        <f t="shared" si="32"/>
        <v>0</v>
      </c>
    </row>
    <row r="678" spans="1:40">
      <c r="A678" s="15">
        <v>33000</v>
      </c>
      <c r="B678" s="1" t="s">
        <v>33</v>
      </c>
      <c r="C678">
        <v>2006</v>
      </c>
      <c r="D678">
        <v>4281.1000000000004</v>
      </c>
      <c r="E678" s="13">
        <v>8953</v>
      </c>
      <c r="F678" s="13"/>
      <c r="G678" s="13"/>
      <c r="H678" s="30">
        <v>5.4</v>
      </c>
      <c r="I678" s="9">
        <v>8.0356684281661046</v>
      </c>
      <c r="J678" s="15">
        <v>9</v>
      </c>
      <c r="L678" s="24">
        <v>1308389</v>
      </c>
      <c r="M678" s="8">
        <v>29.4</v>
      </c>
      <c r="N678">
        <v>3.4</v>
      </c>
      <c r="O678" s="9">
        <v>8.0463087103954596</v>
      </c>
      <c r="P678" s="5">
        <v>43248</v>
      </c>
      <c r="Q678" s="8">
        <v>74.2</v>
      </c>
      <c r="R678" s="5">
        <v>46197</v>
      </c>
      <c r="S678" s="27">
        <v>490.00976907085999</v>
      </c>
      <c r="T678" s="11">
        <v>2670.25</v>
      </c>
      <c r="U678" s="12">
        <v>0.47130858468399878</v>
      </c>
      <c r="V678" s="5">
        <f t="shared" si="30"/>
        <v>3272.0391259785893</v>
      </c>
      <c r="W678" s="5">
        <f t="shared" si="31"/>
        <v>146.13972969954204</v>
      </c>
      <c r="X678" s="5">
        <v>0</v>
      </c>
      <c r="Y678" s="5">
        <v>0</v>
      </c>
      <c r="Z678" s="5">
        <v>0</v>
      </c>
      <c r="AA678" s="5">
        <v>18187000</v>
      </c>
      <c r="AB678" s="5">
        <v>23379179.260000002</v>
      </c>
      <c r="AC678" s="5">
        <v>105.78464</v>
      </c>
      <c r="AD678" s="5">
        <v>9</v>
      </c>
      <c r="AE678" s="5">
        <v>6.9999999999999994E-5</v>
      </c>
      <c r="AF678" s="5">
        <v>1</v>
      </c>
      <c r="AG678" s="5">
        <v>1.0000000000000001E-5</v>
      </c>
      <c r="AH678" s="5">
        <v>4</v>
      </c>
      <c r="AI678" s="5">
        <v>1</v>
      </c>
      <c r="AJ678" s="5">
        <v>1</v>
      </c>
      <c r="AK678" s="5">
        <v>4</v>
      </c>
      <c r="AL678" s="5">
        <v>0</v>
      </c>
      <c r="AM678" s="5">
        <v>65</v>
      </c>
      <c r="AN678" s="5">
        <f t="shared" si="32"/>
        <v>0</v>
      </c>
    </row>
    <row r="679" spans="1:40">
      <c r="A679" s="15">
        <v>33000</v>
      </c>
      <c r="B679" s="1" t="s">
        <v>33</v>
      </c>
      <c r="C679">
        <v>2007</v>
      </c>
      <c r="D679">
        <v>4334.2</v>
      </c>
      <c r="E679" s="13">
        <v>8953</v>
      </c>
      <c r="F679" s="13"/>
      <c r="G679" s="13"/>
      <c r="H679" s="30">
        <v>5.8</v>
      </c>
      <c r="I679" s="9">
        <v>7.9396030811471698</v>
      </c>
      <c r="J679" s="15">
        <v>9.4</v>
      </c>
      <c r="L679" s="24">
        <v>1312540</v>
      </c>
      <c r="M679" s="8">
        <v>27.4</v>
      </c>
      <c r="N679">
        <v>3.5</v>
      </c>
      <c r="O679" s="9">
        <v>7.9594193584753832</v>
      </c>
      <c r="P679" s="5">
        <v>44670</v>
      </c>
      <c r="Q679" s="8">
        <v>73.8</v>
      </c>
      <c r="R679" s="5">
        <v>46685</v>
      </c>
      <c r="S679" s="27">
        <v>363.02679093907699</v>
      </c>
      <c r="T679" s="11">
        <v>2598</v>
      </c>
      <c r="U679" s="12">
        <v>0.39204401889989043</v>
      </c>
      <c r="V679" s="5">
        <f t="shared" si="30"/>
        <v>3302.1469821872092</v>
      </c>
      <c r="W679" s="5">
        <f t="shared" si="31"/>
        <v>146.60337317100414</v>
      </c>
      <c r="X679" s="5">
        <v>0</v>
      </c>
      <c r="Y679" s="5">
        <v>0</v>
      </c>
      <c r="Z679" s="5">
        <v>0</v>
      </c>
      <c r="AA679" s="5">
        <v>16146000</v>
      </c>
      <c r="AB679" s="5">
        <v>20180707.460000001</v>
      </c>
      <c r="AC679" s="5">
        <v>189.20439999999999</v>
      </c>
      <c r="AD679" s="5">
        <v>3</v>
      </c>
      <c r="AE679" s="5">
        <v>2.0000000000000002E-5</v>
      </c>
      <c r="AF679" s="5">
        <v>0</v>
      </c>
      <c r="AG679" s="5">
        <v>0</v>
      </c>
      <c r="AH679" s="5">
        <v>3</v>
      </c>
      <c r="AI679" s="5">
        <v>0</v>
      </c>
      <c r="AJ679" s="5">
        <v>1</v>
      </c>
      <c r="AK679" s="5">
        <v>3</v>
      </c>
      <c r="AL679" s="5">
        <v>0</v>
      </c>
      <c r="AM679" s="5">
        <v>43</v>
      </c>
      <c r="AN679" s="5">
        <f t="shared" si="32"/>
        <v>0</v>
      </c>
    </row>
    <row r="680" spans="1:40">
      <c r="A680" s="15">
        <v>33000</v>
      </c>
      <c r="B680" s="1" t="s">
        <v>33</v>
      </c>
      <c r="C680">
        <v>2008</v>
      </c>
      <c r="D680">
        <v>4310.3999999999996</v>
      </c>
      <c r="E680" s="13">
        <v>8953</v>
      </c>
      <c r="F680" s="13"/>
      <c r="G680" s="13"/>
      <c r="H680" s="30">
        <v>7</v>
      </c>
      <c r="I680" s="9">
        <v>7.5579980574829477</v>
      </c>
      <c r="J680" s="15">
        <v>10</v>
      </c>
      <c r="L680" s="24">
        <v>1315906</v>
      </c>
      <c r="M680" s="8">
        <v>26</v>
      </c>
      <c r="N680">
        <v>3.9</v>
      </c>
      <c r="O680" s="9">
        <v>7.5766428732411448</v>
      </c>
      <c r="P680" s="5">
        <v>45694</v>
      </c>
      <c r="Q680" s="8">
        <v>75</v>
      </c>
      <c r="R680" s="5">
        <v>46948</v>
      </c>
      <c r="S680" s="27">
        <v>269.05098577044902</v>
      </c>
      <c r="T680" s="11">
        <v>2445</v>
      </c>
      <c r="U680" s="12">
        <v>0.34327940635188353</v>
      </c>
      <c r="V680" s="5">
        <f t="shared" si="30"/>
        <v>3275.613911631986</v>
      </c>
      <c r="W680" s="5">
        <f t="shared" si="31"/>
        <v>146.97933653523958</v>
      </c>
      <c r="X680" s="5">
        <v>0</v>
      </c>
      <c r="Y680" s="5">
        <v>0</v>
      </c>
      <c r="Z680" s="5">
        <v>0</v>
      </c>
      <c r="AA680" s="5">
        <v>48885460</v>
      </c>
      <c r="AB680" s="5">
        <v>58842124.960000001</v>
      </c>
      <c r="AC680" s="5">
        <v>408.42984999999999</v>
      </c>
      <c r="AD680" s="5">
        <v>5</v>
      </c>
      <c r="AE680" s="5">
        <v>4.0000000000000003E-5</v>
      </c>
      <c r="AF680" s="5">
        <v>2</v>
      </c>
      <c r="AG680" s="5">
        <v>2.0000000000000002E-5</v>
      </c>
      <c r="AH680" s="5">
        <v>4</v>
      </c>
      <c r="AI680" s="5">
        <v>1</v>
      </c>
      <c r="AJ680" s="5">
        <v>1</v>
      </c>
      <c r="AK680" s="5">
        <v>4</v>
      </c>
      <c r="AL680" s="5">
        <v>0</v>
      </c>
      <c r="AM680" s="5">
        <v>85</v>
      </c>
      <c r="AN680" s="5">
        <f t="shared" si="32"/>
        <v>0</v>
      </c>
    </row>
    <row r="681" spans="1:40">
      <c r="A681" s="15">
        <v>33000</v>
      </c>
      <c r="B681" s="1" t="s">
        <v>33</v>
      </c>
      <c r="C681">
        <v>2009</v>
      </c>
      <c r="D681">
        <v>4477.3</v>
      </c>
      <c r="E681" s="13">
        <v>8953</v>
      </c>
      <c r="F681" s="13"/>
      <c r="G681" s="13"/>
      <c r="H681" s="30">
        <v>7.8</v>
      </c>
      <c r="I681" s="9">
        <v>7.183482218386712</v>
      </c>
      <c r="J681" s="15">
        <v>10.6</v>
      </c>
      <c r="L681" s="24">
        <v>1316102</v>
      </c>
      <c r="M681" s="8">
        <v>22.6</v>
      </c>
      <c r="N681">
        <v>6.2</v>
      </c>
      <c r="O681" s="9">
        <v>7.2163770335760207</v>
      </c>
      <c r="P681" s="5">
        <v>44892</v>
      </c>
      <c r="Q681" s="8">
        <v>76</v>
      </c>
      <c r="R681" s="5">
        <v>46217</v>
      </c>
      <c r="S681" s="27">
        <v>167.91378935677099</v>
      </c>
      <c r="T681" s="11">
        <v>2202.5</v>
      </c>
      <c r="U681" s="12">
        <v>0.38767318246546295</v>
      </c>
      <c r="V681" s="5">
        <f t="shared" si="30"/>
        <v>3401.9399712180366</v>
      </c>
      <c r="W681" s="5">
        <f t="shared" si="31"/>
        <v>147.00122863844521</v>
      </c>
      <c r="X681" s="5">
        <v>0</v>
      </c>
      <c r="Y681" s="5">
        <v>0</v>
      </c>
      <c r="Z681" s="5">
        <v>0</v>
      </c>
      <c r="AA681" s="5">
        <v>1133000</v>
      </c>
      <c r="AB681" s="5">
        <v>1368631.19</v>
      </c>
      <c r="AC681" s="5">
        <v>7.8099400000000001</v>
      </c>
      <c r="AD681" s="5">
        <v>0</v>
      </c>
      <c r="AE681" s="5">
        <v>0</v>
      </c>
      <c r="AF681" s="5">
        <v>1</v>
      </c>
      <c r="AG681" s="5">
        <v>0</v>
      </c>
      <c r="AH681" s="5">
        <v>1</v>
      </c>
      <c r="AI681" s="5">
        <v>1</v>
      </c>
      <c r="AJ681" s="5">
        <v>0</v>
      </c>
      <c r="AK681" s="5">
        <v>1</v>
      </c>
      <c r="AL681" s="5">
        <v>0</v>
      </c>
      <c r="AM681" s="5">
        <v>24</v>
      </c>
      <c r="AN681" s="5">
        <f t="shared" si="32"/>
        <v>0</v>
      </c>
    </row>
    <row r="682" spans="1:40">
      <c r="A682" s="15">
        <v>33000</v>
      </c>
      <c r="B682" s="1" t="s">
        <v>33</v>
      </c>
      <c r="C682">
        <v>2010</v>
      </c>
      <c r="D682">
        <v>4427.7</v>
      </c>
      <c r="E682" s="13">
        <v>8953</v>
      </c>
      <c r="F682" s="13"/>
      <c r="G682" s="13">
        <v>253</v>
      </c>
      <c r="H682" s="30">
        <v>6.5</v>
      </c>
      <c r="I682" s="9">
        <v>7.0766829627030683</v>
      </c>
      <c r="J682" s="15">
        <v>11.4</v>
      </c>
      <c r="L682" s="31">
        <v>1316762</v>
      </c>
      <c r="M682" s="8">
        <v>21.4</v>
      </c>
      <c r="N682">
        <v>5.8</v>
      </c>
      <c r="O682" s="9">
        <v>7.121732663194714</v>
      </c>
      <c r="P682" s="5">
        <v>46785</v>
      </c>
      <c r="Q682" s="5">
        <v>74.900000000000006</v>
      </c>
      <c r="R682" s="5">
        <v>45661</v>
      </c>
      <c r="S682" s="27">
        <v>249.366489905164</v>
      </c>
      <c r="T682" s="11">
        <v>2075</v>
      </c>
      <c r="U682" s="12">
        <v>0.3573911863992546</v>
      </c>
      <c r="V682" s="5">
        <f t="shared" si="30"/>
        <v>3362.5666597304598</v>
      </c>
      <c r="W682" s="5">
        <f t="shared" si="31"/>
        <v>147.07494694515805</v>
      </c>
      <c r="X682" s="5">
        <v>0</v>
      </c>
      <c r="Y682" s="5">
        <v>0</v>
      </c>
      <c r="Z682" s="5">
        <v>0</v>
      </c>
      <c r="AA682" s="5">
        <v>14632199</v>
      </c>
      <c r="AB682" s="5">
        <v>17390027.969999999</v>
      </c>
      <c r="AC682" s="5">
        <v>86.940579999999997</v>
      </c>
      <c r="AD682" s="5">
        <v>6</v>
      </c>
      <c r="AE682" s="5">
        <v>6.0000000000000002E-5</v>
      </c>
      <c r="AF682" s="5">
        <v>1</v>
      </c>
      <c r="AG682" s="5">
        <v>0</v>
      </c>
      <c r="AH682" s="5">
        <v>4</v>
      </c>
      <c r="AI682" s="5">
        <v>1</v>
      </c>
      <c r="AJ682" s="5">
        <v>1</v>
      </c>
      <c r="AK682" s="5">
        <v>4</v>
      </c>
      <c r="AL682" s="5">
        <v>0</v>
      </c>
      <c r="AM682" s="5">
        <v>59</v>
      </c>
      <c r="AN682" s="5">
        <f t="shared" si="32"/>
        <v>0</v>
      </c>
    </row>
    <row r="683" spans="1:40">
      <c r="A683" s="15">
        <v>33000</v>
      </c>
      <c r="B683" s="1" t="s">
        <v>33</v>
      </c>
      <c r="C683">
        <v>2011</v>
      </c>
      <c r="D683">
        <v>4629.1000000000004</v>
      </c>
      <c r="E683" s="13">
        <v>8953</v>
      </c>
      <c r="F683" s="13"/>
      <c r="G683" s="13">
        <v>212</v>
      </c>
      <c r="H683" s="30">
        <v>7.6</v>
      </c>
      <c r="I683" s="9">
        <v>7.1975213250584247</v>
      </c>
      <c r="J683" s="15">
        <v>11.7</v>
      </c>
      <c r="L683" s="31">
        <v>1320202</v>
      </c>
      <c r="M683" s="8">
        <v>22.1</v>
      </c>
      <c r="N683">
        <v>5.4</v>
      </c>
      <c r="O683" s="9">
        <v>7.2610898892160884</v>
      </c>
      <c r="P683" s="5">
        <v>48924</v>
      </c>
      <c r="Q683" s="8">
        <v>74.099999999999994</v>
      </c>
      <c r="R683" s="5">
        <v>45657</v>
      </c>
      <c r="S683" s="27">
        <v>201.06083004206801</v>
      </c>
      <c r="T683" s="11">
        <v>2154</v>
      </c>
      <c r="U683" s="12">
        <v>0.47690584271607239</v>
      </c>
      <c r="V683" s="5">
        <f t="shared" si="30"/>
        <v>3506.3573604645353</v>
      </c>
      <c r="W683" s="5">
        <f t="shared" si="31"/>
        <v>147.45917569529766</v>
      </c>
      <c r="X683" s="5">
        <v>0</v>
      </c>
      <c r="Y683" s="5">
        <v>0</v>
      </c>
      <c r="Z683" s="5">
        <v>0</v>
      </c>
      <c r="AA683" s="5">
        <v>27308000</v>
      </c>
      <c r="AB683" s="5">
        <v>31461821.050000001</v>
      </c>
      <c r="AC683" s="5">
        <v>590.80400999999995</v>
      </c>
      <c r="AD683" s="5">
        <v>4</v>
      </c>
      <c r="AE683" s="5">
        <v>5.0000000000000002E-5</v>
      </c>
      <c r="AF683" s="5">
        <v>2</v>
      </c>
      <c r="AG683" s="5">
        <v>3.0000000000000001E-5</v>
      </c>
      <c r="AH683" s="5">
        <v>8</v>
      </c>
      <c r="AI683" s="5">
        <v>1</v>
      </c>
      <c r="AJ683" s="5">
        <v>1</v>
      </c>
      <c r="AK683" s="5">
        <v>8</v>
      </c>
      <c r="AL683" s="5">
        <v>0</v>
      </c>
      <c r="AM683" s="5">
        <v>95</v>
      </c>
      <c r="AN683" s="5">
        <f t="shared" si="32"/>
        <v>0</v>
      </c>
    </row>
    <row r="684" spans="1:40">
      <c r="A684" s="15">
        <v>33000</v>
      </c>
      <c r="B684" s="1" t="s">
        <v>33</v>
      </c>
      <c r="C684">
        <v>2012</v>
      </c>
      <c r="D684">
        <v>4812.7</v>
      </c>
      <c r="E684" s="13">
        <v>8953</v>
      </c>
      <c r="F684" s="13"/>
      <c r="G684" s="13">
        <v>226</v>
      </c>
      <c r="H684" s="30">
        <v>8.1</v>
      </c>
      <c r="I684" s="9">
        <v>7.5351020905247266</v>
      </c>
      <c r="J684" s="15">
        <v>11</v>
      </c>
      <c r="L684" s="31">
        <v>1324232</v>
      </c>
      <c r="M684" s="8">
        <v>22.2</v>
      </c>
      <c r="N684">
        <v>5.5</v>
      </c>
      <c r="O684" s="9">
        <v>7.6041204062600558</v>
      </c>
      <c r="P684" s="5">
        <v>50995</v>
      </c>
      <c r="Q684" s="8">
        <v>74.8</v>
      </c>
      <c r="R684" s="5">
        <v>46417</v>
      </c>
      <c r="S684" s="27">
        <v>206.48633692865801</v>
      </c>
      <c r="T684" s="11">
        <v>2185</v>
      </c>
      <c r="U684" s="12">
        <v>0.39379969600003878</v>
      </c>
      <c r="V684" s="5">
        <f t="shared" si="30"/>
        <v>3634.332956762863</v>
      </c>
      <c r="W684" s="5">
        <f t="shared" si="31"/>
        <v>147.90930414386239</v>
      </c>
      <c r="X684" s="5">
        <v>0</v>
      </c>
      <c r="Y684" s="5">
        <v>0</v>
      </c>
      <c r="Z684" s="5">
        <v>0</v>
      </c>
      <c r="AA684" s="5">
        <v>5276100</v>
      </c>
      <c r="AB684" s="5">
        <v>5955403.7599999998</v>
      </c>
      <c r="AC684" s="5">
        <v>71.918660000000003</v>
      </c>
      <c r="AD684" s="5">
        <v>4</v>
      </c>
      <c r="AE684" s="5">
        <v>6.0000000000000002E-5</v>
      </c>
      <c r="AF684" s="5">
        <v>2</v>
      </c>
      <c r="AG684" s="5">
        <v>2.0000000000000002E-5</v>
      </c>
      <c r="AH684" s="5">
        <v>2</v>
      </c>
      <c r="AI684" s="5">
        <v>1</v>
      </c>
      <c r="AJ684" s="5">
        <v>2</v>
      </c>
      <c r="AK684" s="5">
        <v>2</v>
      </c>
      <c r="AL684" s="5">
        <v>0</v>
      </c>
      <c r="AM684" s="5">
        <v>57</v>
      </c>
      <c r="AN684" s="5">
        <f t="shared" si="32"/>
        <v>0</v>
      </c>
    </row>
    <row r="685" spans="1:40">
      <c r="A685" s="15">
        <v>33000</v>
      </c>
      <c r="B685" s="1" t="s">
        <v>33</v>
      </c>
      <c r="C685">
        <v>2013</v>
      </c>
      <c r="D685">
        <v>5141</v>
      </c>
      <c r="E685" s="13">
        <v>8953</v>
      </c>
      <c r="F685" s="13"/>
      <c r="G685" s="13">
        <v>84</v>
      </c>
      <c r="H685" s="30">
        <v>5.5</v>
      </c>
      <c r="I685" s="9">
        <v>7.5940781422606873</v>
      </c>
      <c r="J685" s="15">
        <v>11</v>
      </c>
      <c r="L685" s="31">
        <v>1326622</v>
      </c>
      <c r="M685" s="8">
        <v>22.5</v>
      </c>
      <c r="N685">
        <v>5.0999999999999996</v>
      </c>
      <c r="O685" s="9">
        <v>7.6338392746233694</v>
      </c>
      <c r="P685" s="5">
        <v>50746</v>
      </c>
      <c r="Q685" s="8">
        <v>74.099999999999994</v>
      </c>
      <c r="R685" s="5">
        <v>46949</v>
      </c>
      <c r="S685" s="27">
        <v>224.74273168938399</v>
      </c>
      <c r="T685" s="11">
        <v>2094.75</v>
      </c>
      <c r="U685" s="12">
        <v>0.39645842197221959</v>
      </c>
      <c r="V685" s="5">
        <f t="shared" si="30"/>
        <v>3875.2561015873398</v>
      </c>
      <c r="W685" s="5">
        <f t="shared" si="31"/>
        <v>148.17625376968613</v>
      </c>
      <c r="X685" s="5">
        <v>0</v>
      </c>
      <c r="Y685" s="5">
        <v>0</v>
      </c>
      <c r="Z685" s="5">
        <v>0</v>
      </c>
      <c r="AA685" s="5">
        <v>11251500</v>
      </c>
      <c r="AB685" s="5">
        <v>12516801.92</v>
      </c>
      <c r="AC685" s="5">
        <v>173.37707</v>
      </c>
      <c r="AD685" s="5">
        <v>30</v>
      </c>
      <c r="AE685" s="5">
        <v>5.0000000000000001E-4</v>
      </c>
      <c r="AF685" s="5">
        <v>0</v>
      </c>
      <c r="AG685" s="5">
        <v>0</v>
      </c>
      <c r="AH685" s="5">
        <v>2</v>
      </c>
      <c r="AI685" s="5">
        <v>0</v>
      </c>
      <c r="AJ685" s="5">
        <v>1</v>
      </c>
      <c r="AK685" s="5">
        <v>2</v>
      </c>
      <c r="AL685" s="5">
        <v>0</v>
      </c>
      <c r="AM685" s="5">
        <v>71</v>
      </c>
      <c r="AN685" s="5">
        <f t="shared" si="32"/>
        <v>0</v>
      </c>
    </row>
    <row r="686" spans="1:40">
      <c r="A686" s="15">
        <v>33000</v>
      </c>
      <c r="B686" s="1" t="s">
        <v>33</v>
      </c>
      <c r="C686">
        <v>2014</v>
      </c>
      <c r="D686">
        <v>5552.8</v>
      </c>
      <c r="E686" s="13">
        <v>8953</v>
      </c>
      <c r="F686" s="13"/>
      <c r="G686" s="13">
        <v>95</v>
      </c>
      <c r="H686" s="30">
        <v>7.2</v>
      </c>
      <c r="I686" s="9">
        <v>7.6621525410499816</v>
      </c>
      <c r="J686" s="15">
        <v>11.2</v>
      </c>
      <c r="L686" s="31">
        <v>1333341</v>
      </c>
      <c r="M686" s="8">
        <v>23.2</v>
      </c>
      <c r="N686">
        <v>4.3</v>
      </c>
      <c r="O686" s="9">
        <v>7.6750150372925354</v>
      </c>
      <c r="P686" s="5">
        <v>52669</v>
      </c>
      <c r="Q686" s="8">
        <v>72.2</v>
      </c>
      <c r="R686" s="5">
        <v>47409</v>
      </c>
      <c r="S686" s="27">
        <v>266.92626429502201</v>
      </c>
      <c r="T686" s="11">
        <v>2114.25</v>
      </c>
      <c r="U686" s="12">
        <v>0.34551922056380724</v>
      </c>
      <c r="V686" s="5">
        <f t="shared" si="30"/>
        <v>4164.5760536876915</v>
      </c>
      <c r="W686" s="5">
        <f t="shared" si="31"/>
        <v>148.92672847090361</v>
      </c>
      <c r="X686" s="5">
        <v>0</v>
      </c>
      <c r="Y686" s="5">
        <v>0</v>
      </c>
      <c r="Z686" s="5">
        <v>0</v>
      </c>
      <c r="AA686" s="5">
        <v>3810000</v>
      </c>
      <c r="AB686" s="5">
        <v>4170800.25</v>
      </c>
      <c r="AC686" s="5">
        <v>96.597449999999995</v>
      </c>
      <c r="AD686" s="5">
        <v>2</v>
      </c>
      <c r="AE686" s="5">
        <v>4.0000000000000003E-5</v>
      </c>
      <c r="AF686" s="5">
        <v>0</v>
      </c>
      <c r="AG686" s="5">
        <v>0</v>
      </c>
      <c r="AH686" s="5">
        <v>2</v>
      </c>
      <c r="AI686" s="5">
        <v>0</v>
      </c>
      <c r="AJ686" s="5">
        <v>1</v>
      </c>
      <c r="AK686" s="5">
        <v>2</v>
      </c>
      <c r="AL686" s="5">
        <v>0</v>
      </c>
      <c r="AM686" s="5">
        <v>58</v>
      </c>
      <c r="AN686" s="5">
        <f t="shared" si="32"/>
        <v>0</v>
      </c>
    </row>
    <row r="687" spans="1:40">
      <c r="A687" s="15">
        <v>33000</v>
      </c>
      <c r="B687" s="1" t="s">
        <v>33</v>
      </c>
      <c r="C687">
        <v>2015</v>
      </c>
      <c r="D687">
        <v>5779.2</v>
      </c>
      <c r="E687" s="13">
        <v>8953</v>
      </c>
      <c r="F687" s="13"/>
      <c r="G687" s="13">
        <v>166</v>
      </c>
      <c r="H687" s="30">
        <v>7.3</v>
      </c>
      <c r="I687" s="9">
        <v>7.828112677828643</v>
      </c>
      <c r="J687" s="15">
        <v>11.6</v>
      </c>
      <c r="L687" s="31">
        <v>1336350</v>
      </c>
      <c r="M687" s="8">
        <v>24.2</v>
      </c>
      <c r="N687">
        <v>3.4</v>
      </c>
      <c r="O687" s="9">
        <v>7.8371605186018174</v>
      </c>
      <c r="P687" s="5">
        <v>54533</v>
      </c>
      <c r="Q687" s="8">
        <v>71.599999999999994</v>
      </c>
      <c r="R687" s="5">
        <v>48156</v>
      </c>
      <c r="S687" s="27">
        <v>256.969847509104</v>
      </c>
      <c r="T687" s="11">
        <v>2160.25</v>
      </c>
      <c r="U687" s="12">
        <v>0.36129656343411981</v>
      </c>
      <c r="V687" s="5">
        <f t="shared" si="30"/>
        <v>4324.6155573016049</v>
      </c>
      <c r="W687" s="5">
        <f t="shared" si="31"/>
        <v>149.26281693287166</v>
      </c>
      <c r="X687" s="5">
        <v>0</v>
      </c>
      <c r="Y687" s="5">
        <v>0</v>
      </c>
      <c r="Z687" s="5">
        <v>0</v>
      </c>
      <c r="AA687" s="5">
        <v>371000</v>
      </c>
      <c r="AB687" s="5">
        <v>405651.53</v>
      </c>
      <c r="AC687" s="5">
        <v>4.4185999999999996</v>
      </c>
      <c r="AD687" s="5">
        <v>34</v>
      </c>
      <c r="AE687" s="5">
        <v>1.0399999999999999E-3</v>
      </c>
      <c r="AF687" s="5">
        <v>3</v>
      </c>
      <c r="AG687" s="5">
        <v>9.0000000000000006E-5</v>
      </c>
      <c r="AH687" s="5">
        <v>2</v>
      </c>
      <c r="AI687" s="5">
        <v>1</v>
      </c>
      <c r="AJ687" s="5">
        <v>1</v>
      </c>
      <c r="AK687" s="5">
        <v>2</v>
      </c>
      <c r="AL687" s="5">
        <v>0</v>
      </c>
      <c r="AM687" s="5">
        <v>17</v>
      </c>
      <c r="AN687" s="5">
        <f t="shared" si="32"/>
        <v>0</v>
      </c>
    </row>
    <row r="688" spans="1:40">
      <c r="A688" s="15">
        <v>33000</v>
      </c>
      <c r="B688" s="1" t="s">
        <v>33</v>
      </c>
      <c r="C688">
        <v>2016</v>
      </c>
      <c r="D688">
        <v>6017</v>
      </c>
      <c r="E688" s="13">
        <v>8953</v>
      </c>
      <c r="F688" s="13"/>
      <c r="G688" s="13">
        <v>181</v>
      </c>
      <c r="H688" s="30">
        <v>6.4</v>
      </c>
      <c r="I688" s="9">
        <v>7.7653706316599775</v>
      </c>
      <c r="J688" s="15">
        <v>12.3</v>
      </c>
      <c r="L688" s="31">
        <v>1342307</v>
      </c>
      <c r="M688" s="8">
        <v>25.5</v>
      </c>
      <c r="N688">
        <v>2.9</v>
      </c>
      <c r="O688" s="9">
        <v>7.7840529035989308</v>
      </c>
      <c r="P688" s="5">
        <v>56513</v>
      </c>
      <c r="Q688" s="8">
        <v>71.8</v>
      </c>
      <c r="R688" s="5">
        <v>48865</v>
      </c>
      <c r="S688" s="27">
        <v>309.79123476748799</v>
      </c>
      <c r="T688" s="11">
        <v>2281.25</v>
      </c>
      <c r="U688" s="12">
        <v>0.43174675928588196</v>
      </c>
      <c r="V688" s="5">
        <f t="shared" si="30"/>
        <v>4482.5811084945544</v>
      </c>
      <c r="W688" s="5">
        <f t="shared" si="31"/>
        <v>149.92818049815705</v>
      </c>
      <c r="X688" s="5">
        <v>0</v>
      </c>
      <c r="Y688" s="5">
        <v>0</v>
      </c>
      <c r="Z688" s="5">
        <v>0</v>
      </c>
      <c r="AA688" s="5">
        <v>265000</v>
      </c>
      <c r="AB688" s="5">
        <v>281028.90000000002</v>
      </c>
      <c r="AC688" s="5">
        <v>1.0013399999999999</v>
      </c>
      <c r="AD688" s="5">
        <v>1</v>
      </c>
      <c r="AE688" s="5">
        <v>3.0000000000000001E-5</v>
      </c>
      <c r="AF688" s="5">
        <v>1</v>
      </c>
      <c r="AG688" s="5">
        <v>3.0000000000000001E-5</v>
      </c>
      <c r="AH688" s="5">
        <v>2</v>
      </c>
      <c r="AI688" s="5">
        <v>1</v>
      </c>
      <c r="AJ688" s="5">
        <v>1</v>
      </c>
      <c r="AK688" s="5">
        <v>2</v>
      </c>
      <c r="AL688" s="5">
        <v>0</v>
      </c>
      <c r="AM688" s="5">
        <v>9</v>
      </c>
      <c r="AN688" s="5">
        <f t="shared" si="32"/>
        <v>0</v>
      </c>
    </row>
    <row r="689" spans="1:40">
      <c r="A689" s="15">
        <v>33000</v>
      </c>
      <c r="B689" s="1" t="s">
        <v>33</v>
      </c>
      <c r="C689">
        <v>2017</v>
      </c>
      <c r="D689">
        <v>6415.1</v>
      </c>
      <c r="E689" s="13">
        <v>8953</v>
      </c>
      <c r="F689" s="13"/>
      <c r="G689" s="13">
        <v>167</v>
      </c>
      <c r="H689" s="30">
        <v>6.6</v>
      </c>
      <c r="I689" s="9">
        <v>7.7651283241066791</v>
      </c>
      <c r="J689" s="15">
        <v>12.6</v>
      </c>
      <c r="L689" s="31">
        <v>1348787</v>
      </c>
      <c r="M689" s="8">
        <v>26.5</v>
      </c>
      <c r="N689">
        <v>2.7</v>
      </c>
      <c r="O689" s="9">
        <v>7.9297909706356213</v>
      </c>
      <c r="P689" s="5">
        <v>58759</v>
      </c>
      <c r="Q689" s="8">
        <v>71.599999999999994</v>
      </c>
      <c r="R689" s="5">
        <v>49348</v>
      </c>
      <c r="S689" s="27">
        <v>269.61433489948502</v>
      </c>
      <c r="T689" s="11">
        <v>2825.75</v>
      </c>
      <c r="U689" s="5"/>
      <c r="V689" s="5">
        <f t="shared" si="30"/>
        <v>4756.1994592178007</v>
      </c>
      <c r="W689" s="5">
        <f t="shared" si="31"/>
        <v>150.65196023679215</v>
      </c>
      <c r="X689" s="5">
        <v>0</v>
      </c>
      <c r="Y689" s="5">
        <v>0</v>
      </c>
      <c r="Z689" s="5">
        <v>0</v>
      </c>
      <c r="AA689" s="5">
        <v>16965000</v>
      </c>
      <c r="AB689" s="5">
        <v>17626200</v>
      </c>
      <c r="AC689" s="5">
        <v>222.53406000000001</v>
      </c>
      <c r="AD689" s="5">
        <v>0</v>
      </c>
      <c r="AE689" s="5">
        <v>0</v>
      </c>
      <c r="AF689" s="5">
        <v>0</v>
      </c>
      <c r="AG689" s="5">
        <v>0</v>
      </c>
      <c r="AH689" s="5">
        <v>2</v>
      </c>
      <c r="AI689" s="5">
        <v>0</v>
      </c>
      <c r="AJ689" s="5">
        <v>0</v>
      </c>
      <c r="AK689" s="5">
        <v>2</v>
      </c>
      <c r="AL689" s="5">
        <v>0</v>
      </c>
      <c r="AM689" s="5">
        <v>54</v>
      </c>
      <c r="AN689" s="5">
        <f t="shared" si="32"/>
        <v>0</v>
      </c>
    </row>
    <row r="690" spans="1:40">
      <c r="A690" s="15">
        <v>33000</v>
      </c>
      <c r="B690" s="1" t="s">
        <v>33</v>
      </c>
      <c r="C690">
        <v>2018</v>
      </c>
      <c r="D690">
        <v>6684.2</v>
      </c>
      <c r="E690" s="13">
        <v>8953</v>
      </c>
      <c r="F690" s="13"/>
      <c r="G690" s="13">
        <v>210</v>
      </c>
      <c r="H690" s="30">
        <v>6.1</v>
      </c>
      <c r="I690" s="9">
        <v>7.8354356256723898</v>
      </c>
      <c r="J690" s="15">
        <v>12.9</v>
      </c>
      <c r="L690" s="31">
        <v>1353465</v>
      </c>
      <c r="M690" s="8">
        <v>27</v>
      </c>
      <c r="N690">
        <v>2.6</v>
      </c>
      <c r="O690" s="5"/>
      <c r="P690" s="5">
        <v>61471</v>
      </c>
      <c r="Q690" s="8">
        <v>73.400000000000006</v>
      </c>
      <c r="R690" s="5">
        <v>50054</v>
      </c>
      <c r="S690" s="27">
        <v>318.589413437085</v>
      </c>
      <c r="T690" s="11">
        <v>3209.5</v>
      </c>
      <c r="U690" s="5"/>
      <c r="V690" s="5">
        <f t="shared" si="30"/>
        <v>4938.5835614515336</v>
      </c>
      <c r="W690" s="5">
        <f t="shared" si="31"/>
        <v>151.17446665922037</v>
      </c>
      <c r="X690" s="5">
        <v>0</v>
      </c>
      <c r="Y690" s="5">
        <v>0</v>
      </c>
      <c r="Z690" s="5">
        <v>0</v>
      </c>
      <c r="AA690" s="5">
        <v>3445000</v>
      </c>
      <c r="AB690" s="5">
        <v>3555405.41</v>
      </c>
      <c r="AC690" s="5">
        <v>12.57868</v>
      </c>
      <c r="AD690" s="5">
        <v>9</v>
      </c>
      <c r="AE690" s="5">
        <v>6.0000000000000002E-5</v>
      </c>
      <c r="AF690" s="5">
        <v>2</v>
      </c>
      <c r="AG690" s="5">
        <v>1.0000000000000001E-5</v>
      </c>
      <c r="AH690" s="5">
        <v>3</v>
      </c>
      <c r="AI690" s="5">
        <v>1</v>
      </c>
      <c r="AJ690" s="5">
        <v>1</v>
      </c>
      <c r="AK690" s="5">
        <v>3</v>
      </c>
      <c r="AL690" s="5">
        <v>0</v>
      </c>
      <c r="AM690" s="5">
        <v>19</v>
      </c>
      <c r="AN690" s="5">
        <f t="shared" si="32"/>
        <v>0</v>
      </c>
    </row>
    <row r="691" spans="1:40">
      <c r="A691" s="15">
        <v>33000</v>
      </c>
      <c r="B691" s="1" t="s">
        <v>33</v>
      </c>
      <c r="C691">
        <v>2019</v>
      </c>
      <c r="D691">
        <v>6802.5</v>
      </c>
      <c r="E691" s="17">
        <v>8953</v>
      </c>
      <c r="F691" s="38"/>
      <c r="G691" s="17">
        <v>205</v>
      </c>
      <c r="H691" s="30">
        <v>3.7</v>
      </c>
      <c r="I691" s="13"/>
      <c r="J691" s="15">
        <v>13.1</v>
      </c>
      <c r="L691" s="31">
        <v>1359711</v>
      </c>
      <c r="M691" s="8">
        <v>27.9</v>
      </c>
      <c r="N691">
        <v>2.5</v>
      </c>
      <c r="O691" s="5"/>
      <c r="P691" s="5">
        <v>63502</v>
      </c>
      <c r="Q691" s="8">
        <v>75</v>
      </c>
      <c r="R691" s="5">
        <v>51110</v>
      </c>
      <c r="S691" s="27">
        <v>308.00333459608203</v>
      </c>
      <c r="T691" s="11">
        <v>2754.25</v>
      </c>
      <c r="U691" s="5"/>
      <c r="V691" s="5">
        <f t="shared" si="30"/>
        <v>5002.9013518313814</v>
      </c>
      <c r="W691" s="5">
        <f t="shared" si="31"/>
        <v>151.87210990729363</v>
      </c>
      <c r="X691" s="5">
        <v>0</v>
      </c>
      <c r="Y691" s="5">
        <v>0</v>
      </c>
      <c r="Z691" s="5">
        <v>0</v>
      </c>
      <c r="AA691" s="5">
        <v>2980000</v>
      </c>
      <c r="AB691" s="5">
        <v>2980000</v>
      </c>
      <c r="AC691" s="5">
        <v>33.91675</v>
      </c>
      <c r="AD691" s="5">
        <v>0</v>
      </c>
      <c r="AE691" s="5">
        <v>0</v>
      </c>
      <c r="AF691" s="5">
        <v>0</v>
      </c>
      <c r="AG691" s="5">
        <v>0</v>
      </c>
      <c r="AH691" s="5">
        <v>6</v>
      </c>
      <c r="AI691" s="5">
        <v>0</v>
      </c>
      <c r="AJ691" s="5">
        <v>0</v>
      </c>
      <c r="AK691" s="5">
        <v>6</v>
      </c>
      <c r="AL691" s="5">
        <v>0</v>
      </c>
      <c r="AM691" s="5">
        <v>5</v>
      </c>
      <c r="AN691" s="5">
        <f t="shared" si="32"/>
        <v>0</v>
      </c>
    </row>
    <row r="692" spans="1:40">
      <c r="A692" s="15">
        <v>34000</v>
      </c>
      <c r="B692" s="1" t="s">
        <v>34</v>
      </c>
      <c r="C692">
        <v>1997</v>
      </c>
      <c r="D692">
        <v>26287.4</v>
      </c>
      <c r="E692" s="13">
        <v>7354</v>
      </c>
      <c r="F692" s="37">
        <v>54.411709999999999</v>
      </c>
      <c r="G692" s="13"/>
      <c r="H692" s="30">
        <v>9.3000000000000007</v>
      </c>
      <c r="I692" s="9">
        <v>5.7288527772557183</v>
      </c>
      <c r="J692" s="15">
        <v>47.8</v>
      </c>
      <c r="K692">
        <v>43.3</v>
      </c>
      <c r="L692" s="25">
        <v>8218808</v>
      </c>
      <c r="M692" s="8">
        <v>131.80000000000001</v>
      </c>
      <c r="N692">
        <v>5.3</v>
      </c>
      <c r="O692" s="9">
        <v>5.7287356953959554</v>
      </c>
      <c r="P692" s="5">
        <v>32804</v>
      </c>
      <c r="Q692" s="8">
        <v>63.1</v>
      </c>
      <c r="R692" s="5">
        <v>235601</v>
      </c>
      <c r="S692" s="27">
        <v>2039.5451840524099</v>
      </c>
      <c r="T692" s="5"/>
      <c r="U692" s="5"/>
      <c r="V692" s="5">
        <f t="shared" si="30"/>
        <v>3198.4443486208706</v>
      </c>
      <c r="W692" s="5">
        <f t="shared" si="31"/>
        <v>1117.5969540386184</v>
      </c>
      <c r="X692" s="5">
        <v>0</v>
      </c>
      <c r="Y692" s="5">
        <v>0</v>
      </c>
      <c r="Z692" s="5">
        <v>0</v>
      </c>
      <c r="AA692" s="5">
        <v>60578000</v>
      </c>
      <c r="AB692" s="5">
        <v>97813459.040000007</v>
      </c>
      <c r="AC692" s="5">
        <v>411.22922999999997</v>
      </c>
      <c r="AD692" s="5">
        <v>144.84</v>
      </c>
      <c r="AE692" s="5">
        <v>7.3999999999999999E-4</v>
      </c>
      <c r="AF692" s="5">
        <v>8</v>
      </c>
      <c r="AG692" s="5">
        <v>2.0000000000000002E-5</v>
      </c>
      <c r="AH692" s="5">
        <v>8</v>
      </c>
      <c r="AI692" s="5">
        <v>1</v>
      </c>
      <c r="AJ692" s="5">
        <v>8</v>
      </c>
      <c r="AK692" s="5">
        <v>2</v>
      </c>
      <c r="AL692" s="5">
        <v>0</v>
      </c>
      <c r="AM692" s="5">
        <v>54</v>
      </c>
      <c r="AN692" s="5">
        <f t="shared" si="32"/>
        <v>0</v>
      </c>
    </row>
    <row r="693" spans="1:40">
      <c r="A693" s="15">
        <v>34000</v>
      </c>
      <c r="B693" s="1" t="s">
        <v>34</v>
      </c>
      <c r="C693">
        <v>1998</v>
      </c>
      <c r="D693">
        <v>28200.6</v>
      </c>
      <c r="E693" s="13">
        <v>7354</v>
      </c>
      <c r="F693" s="37">
        <v>51.64425</v>
      </c>
      <c r="G693" s="13"/>
      <c r="H693" s="30">
        <v>8.6</v>
      </c>
      <c r="I693" s="9">
        <v>5.9483959211558357</v>
      </c>
      <c r="J693" s="15">
        <v>50.9</v>
      </c>
      <c r="L693" s="25">
        <v>8287418</v>
      </c>
      <c r="M693" s="8">
        <v>136.1</v>
      </c>
      <c r="N693">
        <v>4.5999999999999996</v>
      </c>
      <c r="O693" s="9">
        <v>5.9429559111065835</v>
      </c>
      <c r="P693" s="5">
        <v>34660</v>
      </c>
      <c r="Q693" s="8">
        <v>63.1</v>
      </c>
      <c r="R693" s="5">
        <v>250852</v>
      </c>
      <c r="S693" s="27">
        <v>2386.8433783380501</v>
      </c>
      <c r="T693" s="5"/>
      <c r="U693" s="5"/>
      <c r="V693" s="5">
        <f t="shared" si="30"/>
        <v>3402.8209992545326</v>
      </c>
      <c r="W693" s="5">
        <f t="shared" si="31"/>
        <v>1126.9265705738374</v>
      </c>
      <c r="X693" s="5">
        <v>0</v>
      </c>
      <c r="Y693" s="5">
        <v>0</v>
      </c>
      <c r="Z693" s="5">
        <v>0</v>
      </c>
      <c r="AA693" s="5">
        <v>42714020.020000003</v>
      </c>
      <c r="AB693" s="5">
        <v>67911225.209999993</v>
      </c>
      <c r="AC693" s="5">
        <v>274.55322000000001</v>
      </c>
      <c r="AD693" s="5">
        <v>106.38</v>
      </c>
      <c r="AE693" s="5">
        <v>2.5999999999999998E-4</v>
      </c>
      <c r="AF693" s="5">
        <v>2</v>
      </c>
      <c r="AG693" s="5">
        <v>0</v>
      </c>
      <c r="AH693" s="5">
        <v>7</v>
      </c>
      <c r="AI693" s="5">
        <v>1</v>
      </c>
      <c r="AJ693" s="5">
        <v>7</v>
      </c>
      <c r="AK693" s="5">
        <v>6</v>
      </c>
      <c r="AL693" s="5">
        <v>0</v>
      </c>
      <c r="AM693" s="5">
        <v>48</v>
      </c>
      <c r="AN693" s="5">
        <f t="shared" si="32"/>
        <v>0</v>
      </c>
    </row>
    <row r="694" spans="1:40">
      <c r="A694" s="15">
        <v>34000</v>
      </c>
      <c r="B694" s="1" t="s">
        <v>34</v>
      </c>
      <c r="C694">
        <v>1999</v>
      </c>
      <c r="D694">
        <v>28987.4</v>
      </c>
      <c r="E694" s="13">
        <v>7354</v>
      </c>
      <c r="F694" s="37">
        <v>58.244799999999998</v>
      </c>
      <c r="G694" s="13"/>
      <c r="H694" s="30">
        <v>7.8</v>
      </c>
      <c r="I694" s="9">
        <v>6.1335968314414613</v>
      </c>
      <c r="J694" s="15">
        <v>51.2</v>
      </c>
      <c r="L694" s="25">
        <v>8359592</v>
      </c>
      <c r="M694" s="8">
        <v>143.6</v>
      </c>
      <c r="N694">
        <v>4.5</v>
      </c>
      <c r="O694" s="9">
        <v>6.1323283518230118</v>
      </c>
      <c r="P694" s="5">
        <v>35989</v>
      </c>
      <c r="Q694" s="8">
        <v>64.5</v>
      </c>
      <c r="R694" s="5">
        <v>280009</v>
      </c>
      <c r="S694" s="27">
        <v>2558.80445418005</v>
      </c>
      <c r="T694" s="5"/>
      <c r="U694" s="5"/>
      <c r="V694" s="5">
        <f t="shared" si="30"/>
        <v>3467.56157477542</v>
      </c>
      <c r="W694" s="5">
        <f t="shared" si="31"/>
        <v>1136.7408213217298</v>
      </c>
      <c r="X694" s="5">
        <v>80000000</v>
      </c>
      <c r="Y694" s="5">
        <v>124443928.64</v>
      </c>
      <c r="Z694" s="5">
        <v>652.66999999999996</v>
      </c>
      <c r="AA694" s="5">
        <v>550830000.00999999</v>
      </c>
      <c r="AB694" s="5">
        <v>856843115.75</v>
      </c>
      <c r="AC694" s="5">
        <v>2880.2668100000001</v>
      </c>
      <c r="AD694" s="5">
        <v>385.12</v>
      </c>
      <c r="AE694" s="5">
        <v>1.49E-3</v>
      </c>
      <c r="AF694" s="5">
        <v>43</v>
      </c>
      <c r="AG694" s="5">
        <v>1E-4</v>
      </c>
      <c r="AH694" s="5">
        <v>27</v>
      </c>
      <c r="AI694" s="5">
        <v>4</v>
      </c>
      <c r="AJ694" s="5">
        <v>8</v>
      </c>
      <c r="AK694" s="5">
        <v>8</v>
      </c>
      <c r="AL694" s="5">
        <v>27</v>
      </c>
      <c r="AM694" s="5">
        <v>105</v>
      </c>
      <c r="AN694" s="5">
        <f t="shared" si="32"/>
        <v>1</v>
      </c>
    </row>
    <row r="695" spans="1:40">
      <c r="A695" s="15">
        <v>34000</v>
      </c>
      <c r="B695" s="1" t="s">
        <v>34</v>
      </c>
      <c r="C695">
        <v>2000</v>
      </c>
      <c r="D695">
        <v>29492.799999999999</v>
      </c>
      <c r="E695" s="13">
        <v>7354</v>
      </c>
      <c r="F695" s="37">
        <v>47.416220000000003</v>
      </c>
      <c r="G695" s="13"/>
      <c r="H695" s="30">
        <v>7.3</v>
      </c>
      <c r="I695" s="9">
        <v>6.5149050091342344</v>
      </c>
      <c r="J695" s="15">
        <v>54.5</v>
      </c>
      <c r="L695" s="24">
        <v>8414764</v>
      </c>
      <c r="M695" s="8">
        <v>149.6</v>
      </c>
      <c r="N695">
        <v>3.7</v>
      </c>
      <c r="O695" s="9">
        <v>6.5184527949529496</v>
      </c>
      <c r="P695" s="5">
        <v>39257</v>
      </c>
      <c r="Q695" s="8">
        <v>66.2</v>
      </c>
      <c r="R695" s="5">
        <v>271490</v>
      </c>
      <c r="S695" s="27">
        <v>2529.8549580660201</v>
      </c>
      <c r="T695" s="5"/>
      <c r="U695" s="12">
        <v>-0.14908576564934009</v>
      </c>
      <c r="V695" s="5">
        <f t="shared" si="30"/>
        <v>3504.8873622599517</v>
      </c>
      <c r="W695" s="5">
        <f t="shared" si="31"/>
        <v>1144.2431329888495</v>
      </c>
      <c r="X695" s="5">
        <v>100000</v>
      </c>
      <c r="Y695" s="5">
        <v>150496.21</v>
      </c>
      <c r="Z695" s="5">
        <v>0.42808000000000002</v>
      </c>
      <c r="AA695" s="5">
        <v>184369000</v>
      </c>
      <c r="AB695" s="5">
        <v>277468365.63999999</v>
      </c>
      <c r="AC695" s="5">
        <v>1799.9870699999999</v>
      </c>
      <c r="AD695" s="5">
        <v>36</v>
      </c>
      <c r="AE695" s="5">
        <v>1.2E-4</v>
      </c>
      <c r="AF695" s="5">
        <v>2</v>
      </c>
      <c r="AG695" s="5">
        <v>0</v>
      </c>
      <c r="AH695" s="5">
        <v>6</v>
      </c>
      <c r="AI695" s="5">
        <v>2</v>
      </c>
      <c r="AJ695" s="5">
        <v>2</v>
      </c>
      <c r="AK695" s="5">
        <v>6</v>
      </c>
      <c r="AL695" s="5">
        <v>1</v>
      </c>
      <c r="AM695" s="5">
        <v>48</v>
      </c>
      <c r="AN695" s="5">
        <f t="shared" si="32"/>
        <v>0</v>
      </c>
    </row>
    <row r="696" spans="1:40">
      <c r="A696" s="15">
        <v>34000</v>
      </c>
      <c r="B696" s="1" t="s">
        <v>34</v>
      </c>
      <c r="C696">
        <v>2001</v>
      </c>
      <c r="D696">
        <v>30341.1</v>
      </c>
      <c r="E696" s="13">
        <v>7354</v>
      </c>
      <c r="F696" s="37">
        <v>47.096330000000002</v>
      </c>
      <c r="G696" s="13"/>
      <c r="H696" s="30">
        <v>8.1</v>
      </c>
      <c r="I696" s="9">
        <v>6.4292234598654696</v>
      </c>
      <c r="J696" s="15">
        <v>59.2</v>
      </c>
      <c r="L696" s="24">
        <v>8492671</v>
      </c>
      <c r="M696" s="8">
        <v>158.80000000000001</v>
      </c>
      <c r="N696">
        <v>4.3</v>
      </c>
      <c r="O696" s="9">
        <v>6.4284413300581846</v>
      </c>
      <c r="P696" s="5">
        <v>40306</v>
      </c>
      <c r="Q696" s="8">
        <v>66.5</v>
      </c>
      <c r="R696" s="5">
        <v>251917</v>
      </c>
      <c r="S696" s="27">
        <v>2213.7711348983798</v>
      </c>
      <c r="T696" s="5"/>
      <c r="U696" s="12">
        <v>-0.15542269747878151</v>
      </c>
      <c r="V696" s="5">
        <f t="shared" si="30"/>
        <v>3572.6216169212253</v>
      </c>
      <c r="W696" s="5">
        <f t="shared" si="31"/>
        <v>1154.8369594778351</v>
      </c>
      <c r="X696" s="5">
        <v>0</v>
      </c>
      <c r="Y696" s="5">
        <v>0</v>
      </c>
      <c r="Z696" s="5">
        <v>0</v>
      </c>
      <c r="AA696" s="5">
        <v>2504000</v>
      </c>
      <c r="AB696" s="5">
        <v>3664160.5</v>
      </c>
      <c r="AC696" s="5">
        <v>6.32348</v>
      </c>
      <c r="AD696" s="5">
        <v>37</v>
      </c>
      <c r="AE696" s="5">
        <v>1.2E-4</v>
      </c>
      <c r="AF696" s="5">
        <v>4</v>
      </c>
      <c r="AG696" s="5">
        <v>1.0000000000000001E-5</v>
      </c>
      <c r="AH696" s="5">
        <v>5</v>
      </c>
      <c r="AI696" s="5">
        <v>5</v>
      </c>
      <c r="AJ696" s="5">
        <v>5</v>
      </c>
      <c r="AK696" s="5">
        <v>1</v>
      </c>
      <c r="AL696" s="5">
        <v>0</v>
      </c>
      <c r="AM696" s="5">
        <v>40</v>
      </c>
      <c r="AN696" s="5">
        <f t="shared" si="32"/>
        <v>0</v>
      </c>
    </row>
    <row r="697" spans="1:40">
      <c r="A697" s="15">
        <v>34000</v>
      </c>
      <c r="B697" s="1" t="s">
        <v>34</v>
      </c>
      <c r="C697">
        <v>2002</v>
      </c>
      <c r="D697">
        <v>31597</v>
      </c>
      <c r="E697" s="13">
        <v>7354</v>
      </c>
      <c r="F697" s="37">
        <v>47.798389999999998</v>
      </c>
      <c r="G697" s="13"/>
      <c r="H697" s="30">
        <v>7.9</v>
      </c>
      <c r="I697" s="9">
        <v>6.2899388896395303</v>
      </c>
      <c r="J697" s="15">
        <v>64.2</v>
      </c>
      <c r="L697" s="24">
        <v>8552643</v>
      </c>
      <c r="M697" s="8">
        <v>162.6</v>
      </c>
      <c r="N697">
        <v>5.8</v>
      </c>
      <c r="O697" s="9">
        <v>6.2864093197643411</v>
      </c>
      <c r="P697" s="5">
        <v>40626</v>
      </c>
      <c r="Q697" s="8">
        <v>66.900000000000006</v>
      </c>
      <c r="R697" s="5">
        <v>252805</v>
      </c>
      <c r="S697" s="27">
        <v>2377.2810057187098</v>
      </c>
      <c r="T697" s="5"/>
      <c r="U697" s="12">
        <v>-0.19158031511198145</v>
      </c>
      <c r="V697" s="5">
        <f t="shared" si="30"/>
        <v>3694.4135280754731</v>
      </c>
      <c r="W697" s="5">
        <f t="shared" si="31"/>
        <v>1162.9919771552895</v>
      </c>
      <c r="X697" s="5">
        <v>0</v>
      </c>
      <c r="Y697" s="5">
        <v>0</v>
      </c>
      <c r="Z697" s="5">
        <v>0</v>
      </c>
      <c r="AA697" s="5">
        <v>11592000</v>
      </c>
      <c r="AB697" s="5">
        <v>16698825.73</v>
      </c>
      <c r="AC697" s="5">
        <v>28.018709999999999</v>
      </c>
      <c r="AD697" s="5">
        <v>25</v>
      </c>
      <c r="AE697" s="5">
        <v>6.9999999999999994E-5</v>
      </c>
      <c r="AF697" s="5">
        <v>9</v>
      </c>
      <c r="AG697" s="5">
        <v>2.0000000000000002E-5</v>
      </c>
      <c r="AH697" s="5">
        <v>10</v>
      </c>
      <c r="AI697" s="5">
        <v>10</v>
      </c>
      <c r="AJ697" s="5">
        <v>1</v>
      </c>
      <c r="AK697" s="5">
        <v>5</v>
      </c>
      <c r="AL697" s="5">
        <v>0</v>
      </c>
      <c r="AM697" s="5">
        <v>31</v>
      </c>
      <c r="AN697" s="5">
        <f t="shared" si="32"/>
        <v>0</v>
      </c>
    </row>
    <row r="698" spans="1:40">
      <c r="A698" s="15">
        <v>34000</v>
      </c>
      <c r="B698" s="1" t="s">
        <v>34</v>
      </c>
      <c r="C698">
        <v>2003</v>
      </c>
      <c r="D698">
        <v>33823.4</v>
      </c>
      <c r="E698" s="13">
        <v>7354</v>
      </c>
      <c r="F698" s="37">
        <v>57.67933</v>
      </c>
      <c r="G698" s="13"/>
      <c r="H698" s="30">
        <v>8.6</v>
      </c>
      <c r="I698" s="9">
        <v>6.0692481184228937</v>
      </c>
      <c r="J698" s="15">
        <v>70.5</v>
      </c>
      <c r="L698" s="24">
        <v>8601402</v>
      </c>
      <c r="M698" s="8">
        <v>160.5</v>
      </c>
      <c r="N698">
        <v>5.8</v>
      </c>
      <c r="O698" s="9">
        <v>6.0654198869676774</v>
      </c>
      <c r="P698" s="5">
        <v>41425</v>
      </c>
      <c r="Q698" s="8">
        <v>66.900000000000006</v>
      </c>
      <c r="R698" s="5">
        <v>256212</v>
      </c>
      <c r="S698" s="27">
        <v>2439.7815121099102</v>
      </c>
      <c r="T698" s="5"/>
      <c r="U698" s="12">
        <v>-0.22948971312416983</v>
      </c>
      <c r="V698" s="5">
        <f t="shared" si="30"/>
        <v>3932.3124299968777</v>
      </c>
      <c r="W698" s="5">
        <f t="shared" si="31"/>
        <v>1169.6222463965189</v>
      </c>
      <c r="X698" s="5">
        <v>0</v>
      </c>
      <c r="Y698" s="5">
        <v>0</v>
      </c>
      <c r="Z698" s="5">
        <v>0</v>
      </c>
      <c r="AA698" s="5">
        <v>45008750</v>
      </c>
      <c r="AB698" s="5">
        <v>63392495.829999998</v>
      </c>
      <c r="AC698" s="5">
        <v>289.69402000000002</v>
      </c>
      <c r="AD698" s="5">
        <v>36</v>
      </c>
      <c r="AE698" s="5">
        <v>1E-4</v>
      </c>
      <c r="AF698" s="5">
        <v>8</v>
      </c>
      <c r="AG698" s="5">
        <v>4.0000000000000003E-5</v>
      </c>
      <c r="AH698" s="5">
        <v>16</v>
      </c>
      <c r="AI698" s="5">
        <v>16</v>
      </c>
      <c r="AJ698" s="5">
        <v>16</v>
      </c>
      <c r="AK698" s="5">
        <v>3</v>
      </c>
      <c r="AL698" s="5">
        <v>0</v>
      </c>
      <c r="AM698" s="5">
        <v>247</v>
      </c>
      <c r="AN698" s="5">
        <f t="shared" si="32"/>
        <v>0</v>
      </c>
    </row>
    <row r="699" spans="1:40">
      <c r="A699" s="15">
        <v>34000</v>
      </c>
      <c r="B699" s="1" t="s">
        <v>34</v>
      </c>
      <c r="C699">
        <v>2004</v>
      </c>
      <c r="D699">
        <v>36081.800000000003</v>
      </c>
      <c r="E699" s="13">
        <v>7354</v>
      </c>
      <c r="F699" s="37">
        <v>49.44211</v>
      </c>
      <c r="G699" s="13"/>
      <c r="H699" s="30">
        <v>8</v>
      </c>
      <c r="I699" s="9">
        <v>5.9781369915788538</v>
      </c>
      <c r="J699" s="15">
        <v>74.3</v>
      </c>
      <c r="L699" s="24">
        <v>8634561</v>
      </c>
      <c r="M699" s="8">
        <v>165.9</v>
      </c>
      <c r="N699">
        <v>4.8</v>
      </c>
      <c r="O699" s="9">
        <v>5.9759470334927078</v>
      </c>
      <c r="P699" s="5">
        <v>43208</v>
      </c>
      <c r="Q699" s="8">
        <v>68.8</v>
      </c>
      <c r="R699" s="5">
        <v>259020</v>
      </c>
      <c r="S699" s="27">
        <v>2823.1555555606501</v>
      </c>
      <c r="T699" s="5"/>
      <c r="U699" s="12">
        <v>-0.29720575100277352</v>
      </c>
      <c r="V699" s="5">
        <f t="shared" si="30"/>
        <v>4178.7648497705904</v>
      </c>
      <c r="W699" s="5">
        <f t="shared" si="31"/>
        <v>1174.1312211041611</v>
      </c>
      <c r="X699" s="5">
        <v>2000</v>
      </c>
      <c r="Y699" s="5">
        <v>2743.82</v>
      </c>
      <c r="Z699" s="5">
        <v>1.3520000000000001E-2</v>
      </c>
      <c r="AA699" s="5">
        <v>88346000</v>
      </c>
      <c r="AB699" s="5">
        <v>121203079.88</v>
      </c>
      <c r="AC699" s="5">
        <v>552.21244000000002</v>
      </c>
      <c r="AD699" s="5">
        <v>14</v>
      </c>
      <c r="AE699" s="5">
        <v>8.0000000000000007E-5</v>
      </c>
      <c r="AF699" s="5">
        <v>2</v>
      </c>
      <c r="AG699" s="5">
        <v>0</v>
      </c>
      <c r="AH699" s="5">
        <v>3</v>
      </c>
      <c r="AI699" s="5">
        <v>1</v>
      </c>
      <c r="AJ699" s="5">
        <v>2</v>
      </c>
      <c r="AK699" s="5">
        <v>3</v>
      </c>
      <c r="AL699" s="5">
        <v>1</v>
      </c>
      <c r="AM699" s="5">
        <v>139</v>
      </c>
      <c r="AN699" s="5">
        <f t="shared" si="32"/>
        <v>0</v>
      </c>
    </row>
    <row r="700" spans="1:40">
      <c r="A700" s="15">
        <v>34000</v>
      </c>
      <c r="B700" s="1" t="s">
        <v>34</v>
      </c>
      <c r="C700">
        <v>2005</v>
      </c>
      <c r="D700">
        <v>38038.300000000003</v>
      </c>
      <c r="E700" s="17">
        <v>7354</v>
      </c>
      <c r="F700" s="17"/>
      <c r="G700" s="17"/>
      <c r="H700" s="30">
        <v>6.8</v>
      </c>
      <c r="I700" s="9">
        <v>5.8213469594851412</v>
      </c>
      <c r="J700" s="15">
        <v>78.5</v>
      </c>
      <c r="L700" s="24">
        <v>8651974</v>
      </c>
      <c r="M700" s="8">
        <v>169.1</v>
      </c>
      <c r="N700">
        <v>4.5</v>
      </c>
      <c r="O700" s="9">
        <v>5.8158327171527056</v>
      </c>
      <c r="P700" s="5">
        <v>44775</v>
      </c>
      <c r="Q700" s="8">
        <v>70.099999999999994</v>
      </c>
      <c r="R700" s="5">
        <v>265422</v>
      </c>
      <c r="S700" s="27">
        <v>3022.6816095300401</v>
      </c>
      <c r="T700" s="11">
        <v>22141.75</v>
      </c>
      <c r="U700" s="12">
        <v>-0.33390150294440568</v>
      </c>
      <c r="V700" s="5">
        <f t="shared" si="30"/>
        <v>4396.4880153361537</v>
      </c>
      <c r="W700" s="5">
        <f t="shared" si="31"/>
        <v>1176.4990481370683</v>
      </c>
      <c r="X700" s="5">
        <v>0</v>
      </c>
      <c r="Y700" s="5">
        <v>0</v>
      </c>
      <c r="Z700" s="5">
        <v>0</v>
      </c>
      <c r="AA700" s="5">
        <v>100741000</v>
      </c>
      <c r="AB700" s="5">
        <v>133678861.65000001</v>
      </c>
      <c r="AC700" s="5">
        <v>586.28088000000002</v>
      </c>
      <c r="AD700" s="5">
        <v>5</v>
      </c>
      <c r="AE700" s="5">
        <v>2.0000000000000002E-5</v>
      </c>
      <c r="AF700" s="5">
        <v>9</v>
      </c>
      <c r="AG700" s="5">
        <v>5.0000000000000002E-5</v>
      </c>
      <c r="AH700" s="5">
        <v>9</v>
      </c>
      <c r="AI700" s="5">
        <v>2</v>
      </c>
      <c r="AJ700" s="5">
        <v>2</v>
      </c>
      <c r="AK700" s="5">
        <v>9</v>
      </c>
      <c r="AL700" s="5">
        <v>0</v>
      </c>
      <c r="AM700" s="5">
        <v>176</v>
      </c>
      <c r="AN700" s="5">
        <f t="shared" si="32"/>
        <v>0</v>
      </c>
    </row>
    <row r="701" spans="1:40">
      <c r="A701" s="15">
        <v>34000</v>
      </c>
      <c r="B701" s="1" t="s">
        <v>34</v>
      </c>
      <c r="C701">
        <v>2006</v>
      </c>
      <c r="D701">
        <v>40762.1</v>
      </c>
      <c r="E701" s="13">
        <v>7354</v>
      </c>
      <c r="F701" s="13"/>
      <c r="G701" s="13"/>
      <c r="H701" s="30">
        <v>8.8000000000000007</v>
      </c>
      <c r="I701" s="9">
        <v>5.661251365071279</v>
      </c>
      <c r="J701" s="15">
        <v>84.7</v>
      </c>
      <c r="L701" s="24">
        <v>8661679</v>
      </c>
      <c r="M701" s="8">
        <v>174.9</v>
      </c>
      <c r="N701">
        <v>4.7</v>
      </c>
      <c r="O701" s="9">
        <v>5.6637201219845084</v>
      </c>
      <c r="P701" s="5">
        <v>48015</v>
      </c>
      <c r="Q701" s="8">
        <v>69</v>
      </c>
      <c r="R701" s="5">
        <v>268368</v>
      </c>
      <c r="S701" s="27">
        <v>2628.56207954824</v>
      </c>
      <c r="T701" s="11">
        <v>22954</v>
      </c>
      <c r="U701" s="12">
        <v>-0.34598726078078501</v>
      </c>
      <c r="V701" s="5">
        <f t="shared" si="30"/>
        <v>4706.0275496240392</v>
      </c>
      <c r="W701" s="5">
        <f t="shared" si="31"/>
        <v>1177.8187381017133</v>
      </c>
      <c r="X701" s="5">
        <v>0</v>
      </c>
      <c r="Y701" s="5">
        <v>0</v>
      </c>
      <c r="Z701" s="5">
        <v>0</v>
      </c>
      <c r="AA701" s="5">
        <v>47498000</v>
      </c>
      <c r="AB701" s="5">
        <v>61058132.68</v>
      </c>
      <c r="AC701" s="5">
        <v>362.24072999999999</v>
      </c>
      <c r="AD701" s="5">
        <v>60</v>
      </c>
      <c r="AE701" s="5">
        <v>1.4999999999999999E-4</v>
      </c>
      <c r="AF701" s="5">
        <v>10</v>
      </c>
      <c r="AG701" s="5">
        <v>4.0000000000000003E-5</v>
      </c>
      <c r="AH701" s="5">
        <v>11</v>
      </c>
      <c r="AI701" s="5">
        <v>11</v>
      </c>
      <c r="AJ701" s="5">
        <v>3</v>
      </c>
      <c r="AK701" s="5">
        <v>4</v>
      </c>
      <c r="AL701" s="5">
        <v>0</v>
      </c>
      <c r="AM701" s="5">
        <v>329</v>
      </c>
      <c r="AN701" s="5">
        <f t="shared" si="32"/>
        <v>0</v>
      </c>
    </row>
    <row r="702" spans="1:40">
      <c r="A702" s="15">
        <v>34000</v>
      </c>
      <c r="B702" s="1" t="s">
        <v>34</v>
      </c>
      <c r="C702">
        <v>2007</v>
      </c>
      <c r="D702">
        <v>42761.7</v>
      </c>
      <c r="E702" s="13">
        <v>7354</v>
      </c>
      <c r="F702" s="13"/>
      <c r="G702" s="13"/>
      <c r="H702" s="30">
        <v>8.6999999999999993</v>
      </c>
      <c r="I702" s="9">
        <v>5.6100440627834329</v>
      </c>
      <c r="J702" s="15">
        <v>86.5</v>
      </c>
      <c r="L702" s="24">
        <v>8677885</v>
      </c>
      <c r="M702" s="8">
        <v>172.3</v>
      </c>
      <c r="N702">
        <v>4.3</v>
      </c>
      <c r="O702" s="9">
        <v>5.6204747665844446</v>
      </c>
      <c r="P702" s="5">
        <v>50723</v>
      </c>
      <c r="Q702" s="8">
        <v>68.3</v>
      </c>
      <c r="R702" s="5">
        <v>264735</v>
      </c>
      <c r="S702" s="27">
        <v>2024.7064303381301</v>
      </c>
      <c r="T702" s="11">
        <v>23484.5</v>
      </c>
      <c r="U702" s="12">
        <v>-0.39372546773205253</v>
      </c>
      <c r="V702" s="5">
        <f t="shared" si="30"/>
        <v>4927.6638259207166</v>
      </c>
      <c r="W702" s="5">
        <f t="shared" si="31"/>
        <v>1180.0224367691053</v>
      </c>
      <c r="X702" s="5">
        <v>101000</v>
      </c>
      <c r="Y702" s="5">
        <v>126238.79</v>
      </c>
      <c r="Z702" s="5">
        <v>0.97365000000000002</v>
      </c>
      <c r="AA702" s="5">
        <v>133564000</v>
      </c>
      <c r="AB702" s="5">
        <v>166940171.90000001</v>
      </c>
      <c r="AC702" s="5">
        <v>584.83804999999995</v>
      </c>
      <c r="AD702" s="5">
        <v>14</v>
      </c>
      <c r="AE702" s="5">
        <v>3.0000000000000001E-5</v>
      </c>
      <c r="AF702" s="5">
        <v>10</v>
      </c>
      <c r="AG702" s="5">
        <v>3.0000000000000001E-5</v>
      </c>
      <c r="AH702" s="5">
        <v>9</v>
      </c>
      <c r="AI702" s="5">
        <v>3</v>
      </c>
      <c r="AJ702" s="5">
        <v>7</v>
      </c>
      <c r="AK702" s="5">
        <v>9</v>
      </c>
      <c r="AL702" s="5">
        <v>1</v>
      </c>
      <c r="AM702" s="5">
        <v>241</v>
      </c>
      <c r="AN702" s="5">
        <f t="shared" si="32"/>
        <v>0</v>
      </c>
    </row>
    <row r="703" spans="1:40">
      <c r="A703" s="15">
        <v>34000</v>
      </c>
      <c r="B703" s="1" t="s">
        <v>34</v>
      </c>
      <c r="C703">
        <v>2008</v>
      </c>
      <c r="D703">
        <v>42535.8</v>
      </c>
      <c r="E703" s="13">
        <v>7354</v>
      </c>
      <c r="F703" s="13"/>
      <c r="G703" s="13"/>
      <c r="H703" s="30">
        <v>9.1999999999999993</v>
      </c>
      <c r="I703" s="9">
        <v>5.5550225260090045</v>
      </c>
      <c r="J703" s="15">
        <v>91.7</v>
      </c>
      <c r="L703" s="24">
        <v>8711090</v>
      </c>
      <c r="M703" s="8">
        <v>164.5</v>
      </c>
      <c r="N703">
        <v>5.3</v>
      </c>
      <c r="O703" s="9">
        <v>5.5605058501809976</v>
      </c>
      <c r="P703" s="5">
        <v>52005</v>
      </c>
      <c r="Q703" s="8">
        <v>67.3</v>
      </c>
      <c r="R703" s="5">
        <v>266149</v>
      </c>
      <c r="S703" s="27">
        <v>1481.6492324197</v>
      </c>
      <c r="T703" s="11">
        <v>22469.5</v>
      </c>
      <c r="U703" s="12">
        <v>-0.37693514214219631</v>
      </c>
      <c r="V703" s="5">
        <f t="shared" si="30"/>
        <v>4882.9480581649368</v>
      </c>
      <c r="W703" s="5">
        <f t="shared" si="31"/>
        <v>1184.537666576013</v>
      </c>
      <c r="X703" s="5">
        <v>17250000</v>
      </c>
      <c r="Y703" s="5">
        <v>20763365.140000001</v>
      </c>
      <c r="Z703" s="5">
        <v>147.66869</v>
      </c>
      <c r="AA703" s="5">
        <v>9699750</v>
      </c>
      <c r="AB703" s="5">
        <v>11675330.48</v>
      </c>
      <c r="AC703" s="5">
        <v>63.403030000000001</v>
      </c>
      <c r="AD703" s="5">
        <v>88</v>
      </c>
      <c r="AE703" s="5">
        <v>3.5E-4</v>
      </c>
      <c r="AF703" s="5">
        <v>14</v>
      </c>
      <c r="AG703" s="5">
        <v>4.0000000000000003E-5</v>
      </c>
      <c r="AH703" s="5">
        <v>7</v>
      </c>
      <c r="AI703" s="5">
        <v>5</v>
      </c>
      <c r="AJ703" s="5">
        <v>7</v>
      </c>
      <c r="AK703" s="5">
        <v>3</v>
      </c>
      <c r="AL703" s="5">
        <v>1</v>
      </c>
      <c r="AM703" s="5">
        <v>354</v>
      </c>
      <c r="AN703" s="5">
        <f t="shared" si="32"/>
        <v>0</v>
      </c>
    </row>
    <row r="704" spans="1:40">
      <c r="A704" s="15">
        <v>34000</v>
      </c>
      <c r="B704" s="1" t="s">
        <v>34</v>
      </c>
      <c r="C704" s="5">
        <v>2009</v>
      </c>
      <c r="D704" s="5">
        <v>41356</v>
      </c>
      <c r="E704" s="13">
        <v>7354</v>
      </c>
      <c r="F704" s="13"/>
      <c r="G704" s="13"/>
      <c r="H704" s="30">
        <v>9.3000000000000007</v>
      </c>
      <c r="I704" s="9">
        <v>4.9754236089439638</v>
      </c>
      <c r="J704" s="15">
        <v>96.7</v>
      </c>
      <c r="K704" s="5"/>
      <c r="L704" s="24">
        <v>8755602</v>
      </c>
      <c r="M704" s="8">
        <v>138.6</v>
      </c>
      <c r="N704" s="5">
        <v>9.1</v>
      </c>
      <c r="O704" s="9">
        <v>4.9824724059165684</v>
      </c>
      <c r="P704" s="5">
        <v>50149</v>
      </c>
      <c r="Q704" s="8">
        <v>65.900000000000006</v>
      </c>
      <c r="R704" s="5">
        <v>259906</v>
      </c>
      <c r="S704" s="27">
        <v>925.95098022095794</v>
      </c>
      <c r="T704" s="11">
        <v>20912</v>
      </c>
      <c r="U704" s="12">
        <v>-0.4077920371739942</v>
      </c>
      <c r="V704" s="5">
        <f t="shared" si="30"/>
        <v>4723.3759597569651</v>
      </c>
      <c r="W704" s="5">
        <f t="shared" si="31"/>
        <v>1190.5904269785151</v>
      </c>
      <c r="X704" s="5">
        <v>200000</v>
      </c>
      <c r="Y704" s="5">
        <v>241594.21</v>
      </c>
      <c r="Z704" s="5">
        <v>1.5987100000000001</v>
      </c>
      <c r="AA704" s="5">
        <v>14492250</v>
      </c>
      <c r="AB704" s="5">
        <v>17506218.18</v>
      </c>
      <c r="AC704" s="5">
        <v>81.376540000000006</v>
      </c>
      <c r="AD704" s="5">
        <v>47</v>
      </c>
      <c r="AE704" s="5">
        <v>3.6000000000000002E-4</v>
      </c>
      <c r="AF704" s="5">
        <v>4</v>
      </c>
      <c r="AG704" s="5">
        <v>1.0000000000000001E-5</v>
      </c>
      <c r="AH704" s="5">
        <v>6</v>
      </c>
      <c r="AI704" s="5">
        <v>1</v>
      </c>
      <c r="AJ704" s="5">
        <v>6</v>
      </c>
      <c r="AK704" s="5">
        <v>2</v>
      </c>
      <c r="AL704" s="5">
        <v>1</v>
      </c>
      <c r="AM704" s="5">
        <v>246</v>
      </c>
      <c r="AN704" s="5">
        <f t="shared" si="32"/>
        <v>0</v>
      </c>
    </row>
    <row r="705" spans="1:40">
      <c r="A705" s="15">
        <v>34000</v>
      </c>
      <c r="B705" s="1" t="s">
        <v>34</v>
      </c>
      <c r="C705">
        <v>2010</v>
      </c>
      <c r="D705">
        <v>42556.7</v>
      </c>
      <c r="E705" s="13">
        <v>7354</v>
      </c>
      <c r="F705" s="13"/>
      <c r="G705" s="13">
        <v>77</v>
      </c>
      <c r="H705" s="30">
        <v>11.1</v>
      </c>
      <c r="I705" s="9">
        <v>4.9895846368591563</v>
      </c>
      <c r="J705" s="15">
        <v>102.7</v>
      </c>
      <c r="L705" s="31">
        <v>8799446</v>
      </c>
      <c r="M705" s="8">
        <v>129.5</v>
      </c>
      <c r="N705">
        <v>9.5</v>
      </c>
      <c r="O705" s="9">
        <v>4.9902420627325634</v>
      </c>
      <c r="P705" s="5">
        <v>51420</v>
      </c>
      <c r="Q705" s="8">
        <v>66.5</v>
      </c>
      <c r="R705" s="5">
        <v>261455</v>
      </c>
      <c r="S705" s="27">
        <v>1066.3269560256199</v>
      </c>
      <c r="T705" s="11">
        <v>21655.25</v>
      </c>
      <c r="U705" s="12">
        <v>-0.38537924537766749</v>
      </c>
      <c r="V705" s="5">
        <f t="shared" si="30"/>
        <v>4836.2931029976198</v>
      </c>
      <c r="W705" s="5">
        <f t="shared" si="31"/>
        <v>1196.5523524612456</v>
      </c>
      <c r="X705" s="5">
        <v>1000</v>
      </c>
      <c r="Y705" s="5">
        <v>1188.48</v>
      </c>
      <c r="Z705" s="5">
        <v>1.8010000000000002E-2</v>
      </c>
      <c r="AA705" s="5">
        <v>202628250</v>
      </c>
      <c r="AB705" s="5">
        <v>240818959.74000001</v>
      </c>
      <c r="AC705" s="5">
        <v>1484.3943099999999</v>
      </c>
      <c r="AD705" s="5">
        <v>20</v>
      </c>
      <c r="AE705" s="5">
        <v>8.0000000000000007E-5</v>
      </c>
      <c r="AF705" s="5">
        <v>8</v>
      </c>
      <c r="AG705" s="5">
        <v>1.0000000000000001E-5</v>
      </c>
      <c r="AH705" s="5">
        <v>9</v>
      </c>
      <c r="AI705" s="5">
        <v>4</v>
      </c>
      <c r="AJ705" s="5">
        <v>3</v>
      </c>
      <c r="AK705" s="5">
        <v>9</v>
      </c>
      <c r="AL705" s="5">
        <v>1</v>
      </c>
      <c r="AM705" s="5">
        <v>299</v>
      </c>
      <c r="AN705" s="5">
        <f t="shared" si="32"/>
        <v>0</v>
      </c>
    </row>
    <row r="706" spans="1:40">
      <c r="A706" s="15">
        <v>34000</v>
      </c>
      <c r="B706" s="1" t="s">
        <v>34</v>
      </c>
      <c r="C706">
        <v>2011</v>
      </c>
      <c r="D706">
        <v>44414.400000000001</v>
      </c>
      <c r="E706" s="13">
        <v>7354</v>
      </c>
      <c r="F706" s="13"/>
      <c r="G706" s="13">
        <v>90</v>
      </c>
      <c r="H706" s="30">
        <v>11.4</v>
      </c>
      <c r="I706" s="9">
        <v>5.1680585622142869</v>
      </c>
      <c r="J706" s="15">
        <v>101.3</v>
      </c>
      <c r="L706" s="31">
        <v>8828117</v>
      </c>
      <c r="M706" s="8">
        <v>129.9</v>
      </c>
      <c r="N706">
        <v>9.3000000000000007</v>
      </c>
      <c r="O706" s="9">
        <v>5.1683052285194</v>
      </c>
      <c r="P706" s="5">
        <v>53694</v>
      </c>
      <c r="Q706" s="8">
        <v>66.400000000000006</v>
      </c>
      <c r="R706" s="5">
        <v>258983</v>
      </c>
      <c r="S706" s="27">
        <v>1098.36455859437</v>
      </c>
      <c r="T706" s="11">
        <v>22422</v>
      </c>
      <c r="U706" s="12">
        <v>-0.29308013297726249</v>
      </c>
      <c r="V706" s="5">
        <f t="shared" ref="V706:V769" si="33">(D706/L706)*1000000</f>
        <v>5031.0162404961338</v>
      </c>
      <c r="W706" s="5">
        <f t="shared" ref="W706:W769" si="34">L706/E706</f>
        <v>1200.4510470492248</v>
      </c>
      <c r="X706" s="5">
        <v>11000</v>
      </c>
      <c r="Y706" s="5">
        <v>12673.21</v>
      </c>
      <c r="Z706" s="5">
        <v>4.5429999999999998E-2</v>
      </c>
      <c r="AA706" s="5">
        <v>867517850</v>
      </c>
      <c r="AB706" s="5">
        <v>999476028.88999999</v>
      </c>
      <c r="AC706" s="5">
        <v>3514.5318200000002</v>
      </c>
      <c r="AD706" s="5">
        <v>377</v>
      </c>
      <c r="AE706" s="5">
        <v>7.7999999999999999E-4</v>
      </c>
      <c r="AF706" s="5">
        <v>16</v>
      </c>
      <c r="AG706" s="5">
        <v>5.0000000000000002E-5</v>
      </c>
      <c r="AH706" s="5">
        <v>11</v>
      </c>
      <c r="AI706" s="5">
        <v>4</v>
      </c>
      <c r="AJ706" s="5">
        <v>4</v>
      </c>
      <c r="AK706" s="5">
        <v>11</v>
      </c>
      <c r="AL706" s="5">
        <v>1</v>
      </c>
      <c r="AM706" s="5">
        <v>367</v>
      </c>
      <c r="AN706" s="5">
        <f t="shared" ref="AN706:AN769" si="35">IF(AF706&gt;20,1,0)</f>
        <v>0</v>
      </c>
    </row>
    <row r="707" spans="1:40">
      <c r="A707" s="15">
        <v>34000</v>
      </c>
      <c r="B707" s="1" t="s">
        <v>34</v>
      </c>
      <c r="C707">
        <v>2012</v>
      </c>
      <c r="D707">
        <v>45292.6</v>
      </c>
      <c r="E707" s="13">
        <v>7354</v>
      </c>
      <c r="F707" s="13"/>
      <c r="G707" s="13">
        <v>67</v>
      </c>
      <c r="H707" s="30">
        <v>9.3000000000000007</v>
      </c>
      <c r="I707" s="9">
        <v>5.3542384223988568</v>
      </c>
      <c r="J707" s="15">
        <v>102.2</v>
      </c>
      <c r="L707" s="31">
        <v>8844942</v>
      </c>
      <c r="M707" s="8">
        <v>130.4</v>
      </c>
      <c r="N707">
        <v>9.3000000000000007</v>
      </c>
      <c r="O707" s="9">
        <v>5.3582559196893227</v>
      </c>
      <c r="P707" s="5">
        <v>55587</v>
      </c>
      <c r="Q707" s="8">
        <v>66.599999999999994</v>
      </c>
      <c r="R707" s="5">
        <v>252942</v>
      </c>
      <c r="S707" s="27">
        <v>1454.27544650135</v>
      </c>
      <c r="T707" s="11">
        <v>22280.75</v>
      </c>
      <c r="U707" s="12">
        <v>-0.38490719770729304</v>
      </c>
      <c r="V707" s="5">
        <f t="shared" si="33"/>
        <v>5120.7345395820566</v>
      </c>
      <c r="W707" s="5">
        <f t="shared" si="34"/>
        <v>1202.7389175958663</v>
      </c>
      <c r="X707" s="5">
        <v>55000</v>
      </c>
      <c r="Y707" s="5">
        <v>62081.32</v>
      </c>
      <c r="Z707" s="5">
        <v>0.14909</v>
      </c>
      <c r="AA707" s="5">
        <v>24996819888</v>
      </c>
      <c r="AB707" s="5">
        <v>28215188096.380001</v>
      </c>
      <c r="AC707" s="5">
        <v>53607.600559999999</v>
      </c>
      <c r="AD707" s="5">
        <v>21</v>
      </c>
      <c r="AE707" s="5">
        <v>8.0000000000000007E-5</v>
      </c>
      <c r="AF707" s="5">
        <v>31</v>
      </c>
      <c r="AG707" s="5">
        <v>9.0000000000000006E-5</v>
      </c>
      <c r="AH707" s="5">
        <v>3</v>
      </c>
      <c r="AI707" s="5">
        <v>2</v>
      </c>
      <c r="AJ707" s="5">
        <v>1</v>
      </c>
      <c r="AK707" s="5">
        <v>3</v>
      </c>
      <c r="AL707" s="5">
        <v>1</v>
      </c>
      <c r="AM707" s="5">
        <v>462</v>
      </c>
      <c r="AN707" s="5">
        <f t="shared" si="35"/>
        <v>1</v>
      </c>
    </row>
    <row r="708" spans="1:40">
      <c r="A708" s="15">
        <v>34000</v>
      </c>
      <c r="B708" s="1" t="s">
        <v>34</v>
      </c>
      <c r="C708">
        <v>2013</v>
      </c>
      <c r="D708">
        <v>48308.7</v>
      </c>
      <c r="E708" s="13">
        <v>7354</v>
      </c>
      <c r="F708" s="13"/>
      <c r="G708" s="13">
        <v>213</v>
      </c>
      <c r="H708" s="30">
        <v>9.9</v>
      </c>
      <c r="I708" s="9">
        <v>5.4628702843583019</v>
      </c>
      <c r="J708" s="15">
        <v>103.4</v>
      </c>
      <c r="L708" s="31">
        <v>8856972</v>
      </c>
      <c r="M708" s="8">
        <v>137.6</v>
      </c>
      <c r="N708">
        <v>8.1999999999999993</v>
      </c>
      <c r="O708" s="9">
        <v>5.4647771945184163</v>
      </c>
      <c r="P708" s="5">
        <v>56054</v>
      </c>
      <c r="Q708" s="8">
        <v>64.900000000000006</v>
      </c>
      <c r="R708" s="5">
        <v>251020</v>
      </c>
      <c r="S708" s="27">
        <v>1914.2355592081999</v>
      </c>
      <c r="T708" s="11">
        <v>22905.5</v>
      </c>
      <c r="U708" s="12">
        <v>-0.39948088895338563</v>
      </c>
      <c r="V708" s="5">
        <f t="shared" si="33"/>
        <v>5454.3132799787554</v>
      </c>
      <c r="W708" s="5">
        <f t="shared" si="34"/>
        <v>1204.3747620342672</v>
      </c>
      <c r="X708" s="5">
        <v>300000</v>
      </c>
      <c r="Y708" s="5">
        <v>333736.88</v>
      </c>
      <c r="Z708" s="5">
        <v>3.13855</v>
      </c>
      <c r="AA708" s="5">
        <v>3799848.98</v>
      </c>
      <c r="AB708" s="5">
        <v>4227165.9000000004</v>
      </c>
      <c r="AC708" s="5">
        <v>12.40779</v>
      </c>
      <c r="AD708" s="5">
        <v>8</v>
      </c>
      <c r="AE708" s="5">
        <v>2.0000000000000002E-5</v>
      </c>
      <c r="AF708" s="5">
        <v>0</v>
      </c>
      <c r="AG708" s="5">
        <v>0</v>
      </c>
      <c r="AH708" s="5">
        <v>2</v>
      </c>
      <c r="AI708" s="5">
        <v>0</v>
      </c>
      <c r="AJ708" s="5">
        <v>1</v>
      </c>
      <c r="AK708" s="5">
        <v>2</v>
      </c>
      <c r="AL708" s="5">
        <v>2</v>
      </c>
      <c r="AM708" s="5">
        <v>243</v>
      </c>
      <c r="AN708" s="5">
        <f t="shared" si="35"/>
        <v>0</v>
      </c>
    </row>
    <row r="709" spans="1:40">
      <c r="A709" s="15">
        <v>34000</v>
      </c>
      <c r="B709" s="1" t="s">
        <v>34</v>
      </c>
      <c r="C709">
        <v>2014</v>
      </c>
      <c r="D709">
        <v>50707.3</v>
      </c>
      <c r="E709" s="13">
        <v>7354</v>
      </c>
      <c r="F709" s="13"/>
      <c r="G709" s="13">
        <v>94</v>
      </c>
      <c r="H709" s="30">
        <v>11.3</v>
      </c>
      <c r="I709" s="9">
        <v>5.4996546258446442</v>
      </c>
      <c r="J709" s="15">
        <v>106</v>
      </c>
      <c r="L709" s="31">
        <v>8864525</v>
      </c>
      <c r="M709" s="8">
        <v>141.6</v>
      </c>
      <c r="N709">
        <v>6.8</v>
      </c>
      <c r="O709" s="9">
        <v>5.5003998692262952</v>
      </c>
      <c r="P709" s="5">
        <v>58670</v>
      </c>
      <c r="Q709" s="8">
        <v>65.2</v>
      </c>
      <c r="R709" s="5">
        <v>254520</v>
      </c>
      <c r="S709" s="27">
        <v>2083.0329020542999</v>
      </c>
      <c r="T709" s="11">
        <v>22639.75</v>
      </c>
      <c r="U709" s="12">
        <v>-0.37925240683797229</v>
      </c>
      <c r="V709" s="5">
        <f t="shared" si="33"/>
        <v>5720.2500980029954</v>
      </c>
      <c r="W709" s="5">
        <f t="shared" si="34"/>
        <v>1205.4018221376123</v>
      </c>
      <c r="X709" s="5">
        <v>10000</v>
      </c>
      <c r="Y709" s="5">
        <v>10946.98</v>
      </c>
      <c r="Z709" s="5">
        <v>7.5539999999999996E-2</v>
      </c>
      <c r="AA709" s="5">
        <v>13775250</v>
      </c>
      <c r="AB709" s="5">
        <v>15079742.060000001</v>
      </c>
      <c r="AC709" s="5">
        <v>38.711889999999997</v>
      </c>
      <c r="AD709" s="5">
        <v>460</v>
      </c>
      <c r="AE709" s="5">
        <v>9.7000000000000005E-4</v>
      </c>
      <c r="AF709" s="5">
        <v>5</v>
      </c>
      <c r="AG709" s="5">
        <v>2.0000000000000002E-5</v>
      </c>
      <c r="AH709" s="5">
        <v>6</v>
      </c>
      <c r="AI709" s="5">
        <v>2</v>
      </c>
      <c r="AJ709" s="5">
        <v>2</v>
      </c>
      <c r="AK709" s="5">
        <v>6</v>
      </c>
      <c r="AL709" s="5">
        <v>1</v>
      </c>
      <c r="AM709" s="5">
        <v>247</v>
      </c>
      <c r="AN709" s="5">
        <f t="shared" si="35"/>
        <v>0</v>
      </c>
    </row>
    <row r="710" spans="1:40">
      <c r="A710" s="15">
        <v>34000</v>
      </c>
      <c r="B710" s="1" t="s">
        <v>34</v>
      </c>
      <c r="C710">
        <v>2015</v>
      </c>
      <c r="D710">
        <v>50608.7</v>
      </c>
      <c r="E710" s="13">
        <v>7354</v>
      </c>
      <c r="F710" s="13"/>
      <c r="G710" s="13">
        <v>216</v>
      </c>
      <c r="H710" s="30">
        <v>11.2</v>
      </c>
      <c r="I710" s="9">
        <v>5.8022059318728365</v>
      </c>
      <c r="J710" s="15">
        <v>107.3</v>
      </c>
      <c r="L710" s="31">
        <v>8867949</v>
      </c>
      <c r="M710" s="8">
        <v>148.4</v>
      </c>
      <c r="N710">
        <v>5.8</v>
      </c>
      <c r="O710" s="9">
        <v>5.8070796318304643</v>
      </c>
      <c r="P710" s="5">
        <v>61153</v>
      </c>
      <c r="Q710" s="8">
        <v>64</v>
      </c>
      <c r="R710" s="5">
        <v>253795</v>
      </c>
      <c r="S710" s="27">
        <v>2663.1798991619298</v>
      </c>
      <c r="T710" s="11">
        <v>23211.25</v>
      </c>
      <c r="U710" s="12">
        <v>-0.34955695338964182</v>
      </c>
      <c r="V710" s="5">
        <f t="shared" si="33"/>
        <v>5706.9227619599524</v>
      </c>
      <c r="W710" s="5">
        <f t="shared" si="34"/>
        <v>1205.8674190916508</v>
      </c>
      <c r="X710" s="5">
        <v>0</v>
      </c>
      <c r="Y710" s="5">
        <v>0</v>
      </c>
      <c r="Z710" s="5">
        <v>0</v>
      </c>
      <c r="AA710" s="5">
        <v>65600599</v>
      </c>
      <c r="AB710" s="5">
        <v>71727720.510000005</v>
      </c>
      <c r="AC710" s="5">
        <v>283.72232000000002</v>
      </c>
      <c r="AD710" s="5">
        <v>44</v>
      </c>
      <c r="AE710" s="5">
        <v>1.6000000000000001E-4</v>
      </c>
      <c r="AF710" s="5">
        <v>6</v>
      </c>
      <c r="AG710" s="5">
        <v>1.0000000000000001E-5</v>
      </c>
      <c r="AH710" s="5">
        <v>4</v>
      </c>
      <c r="AI710" s="5">
        <v>2</v>
      </c>
      <c r="AJ710" s="5">
        <v>1</v>
      </c>
      <c r="AK710" s="5">
        <v>4</v>
      </c>
      <c r="AL710" s="5">
        <v>0</v>
      </c>
      <c r="AM710" s="5">
        <v>229</v>
      </c>
      <c r="AN710" s="5">
        <f t="shared" si="35"/>
        <v>0</v>
      </c>
    </row>
    <row r="711" spans="1:40">
      <c r="A711" s="15">
        <v>34000</v>
      </c>
      <c r="B711" s="1" t="s">
        <v>34</v>
      </c>
      <c r="C711">
        <v>2016</v>
      </c>
      <c r="D711">
        <v>51076.9</v>
      </c>
      <c r="E711" s="13">
        <v>7354</v>
      </c>
      <c r="F711" s="13"/>
      <c r="G711" s="13">
        <v>79</v>
      </c>
      <c r="H711" s="30">
        <v>9.4</v>
      </c>
      <c r="I711" s="9">
        <v>5.8530274268748812</v>
      </c>
      <c r="J711" s="15">
        <v>109.9</v>
      </c>
      <c r="L711" s="31">
        <v>8870827</v>
      </c>
      <c r="M711" s="8">
        <v>153.5</v>
      </c>
      <c r="N711">
        <v>5</v>
      </c>
      <c r="O711" s="9">
        <v>5.8475269940440766</v>
      </c>
      <c r="P711" s="5">
        <v>62842</v>
      </c>
      <c r="Q711" s="8">
        <v>62.2</v>
      </c>
      <c r="R711" s="5">
        <v>257341</v>
      </c>
      <c r="S711" s="27">
        <v>2042.0860173128599</v>
      </c>
      <c r="T711" s="11">
        <v>23938</v>
      </c>
      <c r="U711" s="12">
        <v>-0.3571450440713419</v>
      </c>
      <c r="V711" s="5">
        <f t="shared" si="33"/>
        <v>5757.8509872867553</v>
      </c>
      <c r="W711" s="5">
        <f t="shared" si="34"/>
        <v>1206.2587707370139</v>
      </c>
      <c r="X711" s="5">
        <v>1020</v>
      </c>
      <c r="Y711" s="5">
        <v>1081.69</v>
      </c>
      <c r="Z711" s="5">
        <v>1.92E-3</v>
      </c>
      <c r="AA711" s="5">
        <v>3893550</v>
      </c>
      <c r="AB711" s="5">
        <v>4129056.83</v>
      </c>
      <c r="AC711" s="5">
        <v>9.8698399999999999</v>
      </c>
      <c r="AD711" s="5">
        <v>39</v>
      </c>
      <c r="AE711" s="5">
        <v>1.1E-4</v>
      </c>
      <c r="AF711" s="5">
        <v>4</v>
      </c>
      <c r="AG711" s="5">
        <v>2.0000000000000002E-5</v>
      </c>
      <c r="AH711" s="5">
        <v>2</v>
      </c>
      <c r="AI711" s="5">
        <v>1</v>
      </c>
      <c r="AJ711" s="5">
        <v>1</v>
      </c>
      <c r="AK711" s="5">
        <v>2</v>
      </c>
      <c r="AL711" s="5">
        <v>1</v>
      </c>
      <c r="AM711" s="5">
        <v>70</v>
      </c>
      <c r="AN711" s="5">
        <f t="shared" si="35"/>
        <v>0</v>
      </c>
    </row>
    <row r="712" spans="1:40">
      <c r="A712" s="15">
        <v>34000</v>
      </c>
      <c r="B712" s="1" t="s">
        <v>34</v>
      </c>
      <c r="C712">
        <v>2017</v>
      </c>
      <c r="D712">
        <v>53072.3</v>
      </c>
      <c r="E712" s="13">
        <v>7354</v>
      </c>
      <c r="F712" s="13"/>
      <c r="G712" s="13">
        <v>219</v>
      </c>
      <c r="H712" s="30">
        <v>8.6</v>
      </c>
      <c r="I712" s="9">
        <v>5.9585681626899705</v>
      </c>
      <c r="J712" s="15">
        <v>110.7</v>
      </c>
      <c r="L712" s="31">
        <v>8885525</v>
      </c>
      <c r="M712" s="8">
        <v>156.1</v>
      </c>
      <c r="N712">
        <v>4.5999999999999996</v>
      </c>
      <c r="O712" s="9">
        <v>6.1052887946883105</v>
      </c>
      <c r="P712" s="5">
        <v>64983</v>
      </c>
      <c r="Q712" s="8">
        <v>64.099999999999994</v>
      </c>
      <c r="R712" s="5">
        <v>259703</v>
      </c>
      <c r="S712" s="27">
        <v>2273.03823625723</v>
      </c>
      <c r="T712" s="11">
        <v>25590.5</v>
      </c>
      <c r="U712" s="5"/>
      <c r="V712" s="5">
        <f t="shared" si="33"/>
        <v>5972.8941171174474</v>
      </c>
      <c r="W712" s="5">
        <f t="shared" si="34"/>
        <v>1208.2574109328257</v>
      </c>
      <c r="X712" s="5">
        <v>130</v>
      </c>
      <c r="Y712" s="5">
        <v>135.07</v>
      </c>
      <c r="Z712" s="5">
        <v>4.6999999999999999E-4</v>
      </c>
      <c r="AA712" s="5">
        <v>1793070</v>
      </c>
      <c r="AB712" s="5">
        <v>1862953.74</v>
      </c>
      <c r="AC712" s="5">
        <v>2.1046</v>
      </c>
      <c r="AD712" s="5">
        <v>24</v>
      </c>
      <c r="AE712" s="5">
        <v>1.2999999999999999E-4</v>
      </c>
      <c r="AF712" s="5">
        <v>9</v>
      </c>
      <c r="AG712" s="5">
        <v>4.0000000000000003E-5</v>
      </c>
      <c r="AH712" s="5">
        <v>2</v>
      </c>
      <c r="AI712" s="5">
        <v>1</v>
      </c>
      <c r="AJ712" s="5">
        <v>1</v>
      </c>
      <c r="AK712" s="5">
        <v>2</v>
      </c>
      <c r="AL712" s="5">
        <v>2</v>
      </c>
      <c r="AM712" s="5">
        <v>84</v>
      </c>
      <c r="AN712" s="5">
        <f t="shared" si="35"/>
        <v>0</v>
      </c>
    </row>
    <row r="713" spans="1:40">
      <c r="A713" s="15">
        <v>34000</v>
      </c>
      <c r="B713" s="1" t="s">
        <v>34</v>
      </c>
      <c r="C713">
        <v>2018</v>
      </c>
      <c r="D713">
        <v>56745.2</v>
      </c>
      <c r="E713" s="13">
        <v>7354</v>
      </c>
      <c r="F713" s="13"/>
      <c r="G713" s="13">
        <v>123</v>
      </c>
      <c r="H713" s="30">
        <v>8.1999999999999993</v>
      </c>
      <c r="I713" s="9">
        <v>5.9924133963330135</v>
      </c>
      <c r="J713" s="15">
        <v>111.1</v>
      </c>
      <c r="L713" s="31">
        <v>8886025</v>
      </c>
      <c r="M713" s="8">
        <v>158</v>
      </c>
      <c r="N713">
        <v>4.0999999999999996</v>
      </c>
      <c r="O713" s="5"/>
      <c r="P713" s="5">
        <v>67845</v>
      </c>
      <c r="Q713" s="8">
        <v>65</v>
      </c>
      <c r="R713" s="5">
        <v>263159</v>
      </c>
      <c r="S713" s="27">
        <v>2104.5238348941898</v>
      </c>
      <c r="T713" s="11">
        <v>27509.5</v>
      </c>
      <c r="U713" s="5"/>
      <c r="V713" s="5">
        <f t="shared" si="33"/>
        <v>6385.8924547252564</v>
      </c>
      <c r="W713" s="5">
        <f t="shared" si="34"/>
        <v>1208.3254011422355</v>
      </c>
      <c r="X713" s="5">
        <v>0</v>
      </c>
      <c r="Y713" s="5">
        <v>0</v>
      </c>
      <c r="Z713" s="5">
        <v>0</v>
      </c>
      <c r="AA713" s="5">
        <v>4142000</v>
      </c>
      <c r="AB713" s="5">
        <v>4274742.87</v>
      </c>
      <c r="AC713" s="5">
        <v>8.7828300000000006</v>
      </c>
      <c r="AD713" s="5">
        <v>7</v>
      </c>
      <c r="AE713" s="5">
        <v>1.0000000000000001E-5</v>
      </c>
      <c r="AF713" s="5">
        <v>3</v>
      </c>
      <c r="AG713" s="5">
        <v>2.0000000000000002E-5</v>
      </c>
      <c r="AH713" s="5">
        <v>1</v>
      </c>
      <c r="AI713" s="5">
        <v>1</v>
      </c>
      <c r="AJ713" s="5">
        <v>1</v>
      </c>
      <c r="AK713" s="5">
        <v>1</v>
      </c>
      <c r="AL713" s="5">
        <v>0</v>
      </c>
      <c r="AM713" s="5">
        <v>66</v>
      </c>
      <c r="AN713" s="5">
        <f t="shared" si="35"/>
        <v>0</v>
      </c>
    </row>
    <row r="714" spans="1:40">
      <c r="A714" s="15">
        <v>34000</v>
      </c>
      <c r="B714" s="1" t="s">
        <v>34</v>
      </c>
      <c r="C714">
        <v>2019</v>
      </c>
      <c r="D714">
        <v>61192.3</v>
      </c>
      <c r="E714" s="13">
        <v>7354</v>
      </c>
      <c r="F714" s="39"/>
      <c r="G714" s="13">
        <v>268</v>
      </c>
      <c r="H714" s="30">
        <v>6.3</v>
      </c>
      <c r="I714" s="13"/>
      <c r="J714" s="15">
        <v>111.9</v>
      </c>
      <c r="L714" s="31">
        <v>8882190</v>
      </c>
      <c r="M714" s="8">
        <v>159.80000000000001</v>
      </c>
      <c r="N714">
        <v>3.6</v>
      </c>
      <c r="O714" s="5"/>
      <c r="P714" s="5">
        <v>70471</v>
      </c>
      <c r="Q714" s="8">
        <v>65</v>
      </c>
      <c r="R714" s="5">
        <v>271550</v>
      </c>
      <c r="S714" s="27">
        <v>2653.6144757915399</v>
      </c>
      <c r="T714" s="11">
        <v>28182.25</v>
      </c>
      <c r="U714" s="5"/>
      <c r="V714" s="5">
        <f t="shared" si="33"/>
        <v>6889.3257180942992</v>
      </c>
      <c r="W714" s="5">
        <f t="shared" si="34"/>
        <v>1207.8039162360619</v>
      </c>
      <c r="X714" s="5">
        <v>0</v>
      </c>
      <c r="Y714" s="5">
        <v>0</v>
      </c>
      <c r="Z714" s="5">
        <v>0</v>
      </c>
      <c r="AA714" s="5">
        <v>934000</v>
      </c>
      <c r="AB714" s="5">
        <v>934000</v>
      </c>
      <c r="AC714" s="5">
        <v>1.3718900000000001</v>
      </c>
      <c r="AD714" s="5">
        <v>2</v>
      </c>
      <c r="AE714" s="5">
        <v>1.0000000000000001E-5</v>
      </c>
      <c r="AF714" s="5">
        <v>0</v>
      </c>
      <c r="AG714" s="5">
        <v>0</v>
      </c>
      <c r="AH714" s="5">
        <v>1</v>
      </c>
      <c r="AI714" s="5">
        <v>0</v>
      </c>
      <c r="AJ714" s="5">
        <v>1</v>
      </c>
      <c r="AK714" s="5">
        <v>1</v>
      </c>
      <c r="AL714" s="5">
        <v>0</v>
      </c>
      <c r="AM714" s="5">
        <v>58</v>
      </c>
      <c r="AN714" s="5">
        <f t="shared" si="35"/>
        <v>0</v>
      </c>
    </row>
    <row r="715" spans="1:40">
      <c r="A715" s="15">
        <v>35000</v>
      </c>
      <c r="B715" s="1" t="s">
        <v>35</v>
      </c>
      <c r="C715">
        <v>1997</v>
      </c>
      <c r="D715">
        <v>3678.1</v>
      </c>
      <c r="E715" s="13">
        <v>121298</v>
      </c>
      <c r="F715" s="39">
        <v>48.583849999999998</v>
      </c>
      <c r="G715" s="13"/>
      <c r="H715" s="30">
        <v>21.2</v>
      </c>
      <c r="I715" s="9">
        <v>4.636050723782482</v>
      </c>
      <c r="J715" s="15">
        <v>9.3000000000000007</v>
      </c>
      <c r="K715">
        <v>6.3</v>
      </c>
      <c r="L715" s="25">
        <v>1774839</v>
      </c>
      <c r="M715" s="8">
        <v>43.1</v>
      </c>
      <c r="N715">
        <v>6.3</v>
      </c>
      <c r="O715" s="9">
        <v>4.6425755797009476</v>
      </c>
      <c r="P715" s="5">
        <v>20576</v>
      </c>
      <c r="Q715" s="8">
        <v>69.599999999999994</v>
      </c>
      <c r="R715" s="5">
        <v>43267</v>
      </c>
      <c r="S715" s="27">
        <v>865.66960008760395</v>
      </c>
      <c r="T715" s="5"/>
      <c r="U715" s="5"/>
      <c r="V715" s="5">
        <f t="shared" si="33"/>
        <v>2072.3569856195404</v>
      </c>
      <c r="W715" s="5">
        <f t="shared" si="34"/>
        <v>14.632054939075665</v>
      </c>
      <c r="X715" s="5">
        <v>5199473.78</v>
      </c>
      <c r="Y715" s="5">
        <v>8395432.5700000003</v>
      </c>
      <c r="Z715" s="5">
        <v>1240.10463</v>
      </c>
      <c r="AA715" s="5">
        <v>38147921.07</v>
      </c>
      <c r="AB715" s="5">
        <v>61596290.990000002</v>
      </c>
      <c r="AC715" s="5">
        <v>1928.51819</v>
      </c>
      <c r="AD715" s="5">
        <v>17.12</v>
      </c>
      <c r="AE715" s="5">
        <v>3.6999999999999999E-4</v>
      </c>
      <c r="AF715" s="5">
        <v>14</v>
      </c>
      <c r="AG715" s="5">
        <v>3.2000000000000003E-4</v>
      </c>
      <c r="AH715" s="5">
        <v>8</v>
      </c>
      <c r="AI715" s="5">
        <v>2</v>
      </c>
      <c r="AJ715" s="5">
        <v>8</v>
      </c>
      <c r="AK715" s="5">
        <v>5</v>
      </c>
      <c r="AL715" s="5">
        <v>5</v>
      </c>
      <c r="AM715" s="5">
        <v>131</v>
      </c>
      <c r="AN715" s="5">
        <f t="shared" si="35"/>
        <v>0</v>
      </c>
    </row>
    <row r="716" spans="1:40">
      <c r="A716" s="15">
        <v>35000</v>
      </c>
      <c r="B716" s="1" t="s">
        <v>35</v>
      </c>
      <c r="C716">
        <v>1998</v>
      </c>
      <c r="D716">
        <v>3669.9</v>
      </c>
      <c r="E716" s="13">
        <v>121298</v>
      </c>
      <c r="F716" s="39">
        <v>44.534280000000003</v>
      </c>
      <c r="G716" s="13"/>
      <c r="H716" s="30">
        <v>20.399999999999999</v>
      </c>
      <c r="I716" s="9">
        <v>4.5984108045304941</v>
      </c>
      <c r="J716" s="15">
        <v>9.8000000000000007</v>
      </c>
      <c r="L716" s="25">
        <v>1793484</v>
      </c>
      <c r="M716" s="8">
        <v>43.1</v>
      </c>
      <c r="N716">
        <v>6.1</v>
      </c>
      <c r="O716" s="9">
        <v>4.5851571564461659</v>
      </c>
      <c r="P716" s="5">
        <v>21389</v>
      </c>
      <c r="Q716" s="8">
        <v>71.3</v>
      </c>
      <c r="R716" s="5">
        <v>43745</v>
      </c>
      <c r="S716" s="27">
        <v>907.51947796743502</v>
      </c>
      <c r="T716" s="5"/>
      <c r="U716" s="5"/>
      <c r="V716" s="5">
        <f t="shared" si="33"/>
        <v>2046.2407247569536</v>
      </c>
      <c r="W716" s="5">
        <f t="shared" si="34"/>
        <v>14.785767283879371</v>
      </c>
      <c r="X716" s="5">
        <v>12000000</v>
      </c>
      <c r="Y716" s="5">
        <v>19078857.52</v>
      </c>
      <c r="Z716" s="5">
        <v>347.50018</v>
      </c>
      <c r="AA716" s="5">
        <v>4071299.98</v>
      </c>
      <c r="AB716" s="5">
        <v>6472979.2400000002</v>
      </c>
      <c r="AC716" s="5">
        <v>233.50480999999999</v>
      </c>
      <c r="AD716" s="5">
        <v>15</v>
      </c>
      <c r="AE716" s="5">
        <v>3.4000000000000002E-4</v>
      </c>
      <c r="AF716" s="5">
        <v>2</v>
      </c>
      <c r="AG716" s="5">
        <v>1E-4</v>
      </c>
      <c r="AH716" s="5">
        <v>31</v>
      </c>
      <c r="AI716" s="5">
        <v>1</v>
      </c>
      <c r="AJ716" s="5">
        <v>1</v>
      </c>
      <c r="AK716" s="5">
        <v>31</v>
      </c>
      <c r="AL716" s="5">
        <v>31</v>
      </c>
      <c r="AM716" s="5">
        <v>88</v>
      </c>
      <c r="AN716" s="5">
        <f t="shared" si="35"/>
        <v>0</v>
      </c>
    </row>
    <row r="717" spans="1:40">
      <c r="A717" s="15">
        <v>35000</v>
      </c>
      <c r="B717" s="1" t="s">
        <v>35</v>
      </c>
      <c r="C717">
        <v>1999</v>
      </c>
      <c r="D717">
        <v>3855.8</v>
      </c>
      <c r="E717" s="13">
        <v>121298</v>
      </c>
      <c r="F717" s="39">
        <v>56.43768</v>
      </c>
      <c r="G717" s="13"/>
      <c r="H717" s="30">
        <v>20.9</v>
      </c>
      <c r="I717" s="9">
        <v>4.5472718381569477</v>
      </c>
      <c r="J717" s="15">
        <v>10.6</v>
      </c>
      <c r="L717" s="25">
        <v>1808082</v>
      </c>
      <c r="M717" s="8">
        <v>43.7</v>
      </c>
      <c r="N717">
        <v>5.6</v>
      </c>
      <c r="O717" s="9">
        <v>4.5379098502069732</v>
      </c>
      <c r="P717" s="5">
        <v>21722</v>
      </c>
      <c r="Q717" s="8">
        <v>72.599999999999994</v>
      </c>
      <c r="R717" s="5">
        <v>44397</v>
      </c>
      <c r="S717" s="27">
        <v>805.879112920632</v>
      </c>
      <c r="T717" s="5"/>
      <c r="U717" s="5"/>
      <c r="V717" s="5">
        <f t="shared" si="33"/>
        <v>2132.536024361727</v>
      </c>
      <c r="W717" s="5">
        <f t="shared" si="34"/>
        <v>14.906115517156096</v>
      </c>
      <c r="X717" s="5">
        <v>350000</v>
      </c>
      <c r="Y717" s="5">
        <v>544442.18999999994</v>
      </c>
      <c r="Z717" s="5">
        <v>32.004800000000003</v>
      </c>
      <c r="AA717" s="5">
        <v>6287000.0599999996</v>
      </c>
      <c r="AB717" s="5">
        <v>9779737.2400000002</v>
      </c>
      <c r="AC717" s="5">
        <v>281.61880000000002</v>
      </c>
      <c r="AD717" s="5">
        <v>13</v>
      </c>
      <c r="AE717" s="5">
        <v>2.0000000000000001E-4</v>
      </c>
      <c r="AF717" s="5">
        <v>8</v>
      </c>
      <c r="AG717" s="5">
        <v>1.2E-4</v>
      </c>
      <c r="AH717" s="5">
        <v>3</v>
      </c>
      <c r="AI717" s="5">
        <v>1</v>
      </c>
      <c r="AJ717" s="5">
        <v>1</v>
      </c>
      <c r="AK717" s="5">
        <v>3</v>
      </c>
      <c r="AL717" s="5">
        <v>1</v>
      </c>
      <c r="AM717" s="5">
        <v>120</v>
      </c>
      <c r="AN717" s="5">
        <f t="shared" si="35"/>
        <v>0</v>
      </c>
    </row>
    <row r="718" spans="1:40">
      <c r="A718" s="15">
        <v>35000</v>
      </c>
      <c r="B718" s="1" t="s">
        <v>35</v>
      </c>
      <c r="C718">
        <v>2000</v>
      </c>
      <c r="D718">
        <v>3998.7</v>
      </c>
      <c r="E718" s="13">
        <v>121298</v>
      </c>
      <c r="F718" s="39">
        <v>53.617019999999997</v>
      </c>
      <c r="G718" s="13"/>
      <c r="H718" s="30">
        <v>17.5</v>
      </c>
      <c r="I718" s="9">
        <v>4.8664907682008263</v>
      </c>
      <c r="J718" s="15">
        <v>11.2</v>
      </c>
      <c r="L718" s="24">
        <v>1819017</v>
      </c>
      <c r="M718" s="8">
        <v>44.9</v>
      </c>
      <c r="N718">
        <v>4.9000000000000004</v>
      </c>
      <c r="O718" s="9">
        <v>4.8561031101710563</v>
      </c>
      <c r="P718" s="5">
        <v>23237</v>
      </c>
      <c r="Q718" s="8">
        <v>73.7</v>
      </c>
      <c r="R718" s="5">
        <v>44997</v>
      </c>
      <c r="S718" s="27">
        <v>759.74943910980005</v>
      </c>
      <c r="T718" s="5"/>
      <c r="U718" s="12">
        <v>-0.26713234910772965</v>
      </c>
      <c r="V718" s="5">
        <f t="shared" si="33"/>
        <v>2198.2752222766471</v>
      </c>
      <c r="W718" s="5">
        <f t="shared" si="34"/>
        <v>14.996265395966958</v>
      </c>
      <c r="X718" s="5">
        <v>0</v>
      </c>
      <c r="Y718" s="5">
        <v>0</v>
      </c>
      <c r="Z718" s="5">
        <v>0</v>
      </c>
      <c r="AA718" s="5">
        <v>1504014999.99</v>
      </c>
      <c r="AB718" s="5">
        <v>2263485640.1599998</v>
      </c>
      <c r="AC718" s="5">
        <v>123774.56251</v>
      </c>
      <c r="AD718" s="5">
        <v>3</v>
      </c>
      <c r="AE718" s="5">
        <v>5.0000000000000002E-5</v>
      </c>
      <c r="AF718" s="5">
        <v>0</v>
      </c>
      <c r="AG718" s="5">
        <v>0</v>
      </c>
      <c r="AH718" s="5">
        <v>28</v>
      </c>
      <c r="AI718" s="5">
        <v>0</v>
      </c>
      <c r="AJ718" s="5">
        <v>1</v>
      </c>
      <c r="AK718" s="5">
        <v>28</v>
      </c>
      <c r="AL718" s="5">
        <v>0</v>
      </c>
      <c r="AM718" s="5">
        <v>54</v>
      </c>
      <c r="AN718" s="5">
        <f t="shared" si="35"/>
        <v>0</v>
      </c>
    </row>
    <row r="719" spans="1:40">
      <c r="A719" s="15">
        <v>35000</v>
      </c>
      <c r="B719" s="1" t="s">
        <v>35</v>
      </c>
      <c r="C719">
        <v>2001</v>
      </c>
      <c r="D719">
        <v>3987.8</v>
      </c>
      <c r="E719" s="13">
        <v>121298</v>
      </c>
      <c r="F719" s="39">
        <v>48.791600000000003</v>
      </c>
      <c r="G719" s="13"/>
      <c r="H719" s="30">
        <v>18</v>
      </c>
      <c r="I719" s="9">
        <v>4.9039792273342178</v>
      </c>
      <c r="J719" s="15">
        <v>12.1</v>
      </c>
      <c r="L719" s="24">
        <v>1831690</v>
      </c>
      <c r="M719" s="8">
        <v>47.4</v>
      </c>
      <c r="N719">
        <v>4.9000000000000004</v>
      </c>
      <c r="O719" s="9">
        <v>4.8987892411677372</v>
      </c>
      <c r="P719" s="5">
        <v>24738</v>
      </c>
      <c r="Q719" s="8">
        <v>70.8</v>
      </c>
      <c r="R719" s="5">
        <v>45263</v>
      </c>
      <c r="S719" s="27">
        <v>793.96323235524903</v>
      </c>
      <c r="T719" s="5"/>
      <c r="U719" s="12">
        <v>-0.23589615504917713</v>
      </c>
      <c r="V719" s="5">
        <f t="shared" si="33"/>
        <v>2177.1151231922431</v>
      </c>
      <c r="W719" s="5">
        <f t="shared" si="34"/>
        <v>15.100743623143003</v>
      </c>
      <c r="X719" s="5">
        <v>40000</v>
      </c>
      <c r="Y719" s="5">
        <v>58532.92</v>
      </c>
      <c r="Z719" s="5">
        <v>1.9059299999999999</v>
      </c>
      <c r="AA719" s="5">
        <v>5483000.0099999998</v>
      </c>
      <c r="AB719" s="5">
        <v>8023399.4199999999</v>
      </c>
      <c r="AC719" s="5">
        <v>386.46023000000002</v>
      </c>
      <c r="AD719" s="5">
        <v>12</v>
      </c>
      <c r="AE719" s="5">
        <v>2.2000000000000001E-4</v>
      </c>
      <c r="AF719" s="5">
        <v>2.0299999999999998</v>
      </c>
      <c r="AG719" s="5">
        <v>1.2E-4</v>
      </c>
      <c r="AH719" s="5">
        <v>2</v>
      </c>
      <c r="AI719" s="5">
        <v>2</v>
      </c>
      <c r="AJ719" s="5">
        <v>1</v>
      </c>
      <c r="AK719" s="5">
        <v>1</v>
      </c>
      <c r="AL719" s="5">
        <v>1</v>
      </c>
      <c r="AM719" s="5">
        <v>54</v>
      </c>
      <c r="AN719" s="5">
        <f t="shared" si="35"/>
        <v>0</v>
      </c>
    </row>
    <row r="720" spans="1:40">
      <c r="A720" s="15">
        <v>35000</v>
      </c>
      <c r="B720" s="1" t="s">
        <v>35</v>
      </c>
      <c r="C720">
        <v>2002</v>
      </c>
      <c r="D720">
        <v>3953.5</v>
      </c>
      <c r="E720" s="13">
        <v>121298</v>
      </c>
      <c r="F720" s="39">
        <v>46.6447</v>
      </c>
      <c r="G720" s="13"/>
      <c r="H720" s="30">
        <v>17.899999999999999</v>
      </c>
      <c r="I720" s="9">
        <v>4.8464314298205275</v>
      </c>
      <c r="J720" s="15">
        <v>12.7</v>
      </c>
      <c r="L720" s="24">
        <v>1855309</v>
      </c>
      <c r="M720" s="8">
        <v>45.8</v>
      </c>
      <c r="N720">
        <v>5.5</v>
      </c>
      <c r="O720" s="9">
        <v>4.8314976949293333</v>
      </c>
      <c r="P720" s="5">
        <v>25381</v>
      </c>
      <c r="Q720" s="8">
        <v>70</v>
      </c>
      <c r="R720" s="5">
        <v>45924</v>
      </c>
      <c r="S720" s="27">
        <v>992.88559354211998</v>
      </c>
      <c r="T720" s="5"/>
      <c r="U720" s="12">
        <v>-0.30299211104508983</v>
      </c>
      <c r="V720" s="5">
        <f t="shared" si="33"/>
        <v>2130.911885836807</v>
      </c>
      <c r="W720" s="5">
        <f t="shared" si="34"/>
        <v>15.295462414879058</v>
      </c>
      <c r="X720" s="5">
        <v>350000</v>
      </c>
      <c r="Y720" s="5">
        <v>504191.59</v>
      </c>
      <c r="Z720" s="5">
        <v>175.04828000000001</v>
      </c>
      <c r="AA720" s="5">
        <v>7488000</v>
      </c>
      <c r="AB720" s="5">
        <v>10786819.109999999</v>
      </c>
      <c r="AC720" s="5">
        <v>500.02399000000003</v>
      </c>
      <c r="AD720" s="5">
        <v>3.05</v>
      </c>
      <c r="AE720" s="5">
        <v>1.3999999999999999E-4</v>
      </c>
      <c r="AF720" s="5">
        <v>0</v>
      </c>
      <c r="AG720" s="5">
        <v>0</v>
      </c>
      <c r="AH720" s="5">
        <v>3</v>
      </c>
      <c r="AI720" s="5">
        <v>0</v>
      </c>
      <c r="AJ720" s="5">
        <v>1</v>
      </c>
      <c r="AK720" s="5">
        <v>3</v>
      </c>
      <c r="AL720" s="5">
        <v>1</v>
      </c>
      <c r="AM720" s="5">
        <v>49</v>
      </c>
      <c r="AN720" s="5">
        <f t="shared" si="35"/>
        <v>0</v>
      </c>
    </row>
    <row r="721" spans="1:40">
      <c r="A721" s="15">
        <v>35000</v>
      </c>
      <c r="B721" s="1" t="s">
        <v>35</v>
      </c>
      <c r="C721">
        <v>2003</v>
      </c>
      <c r="D721">
        <v>4109.1000000000004</v>
      </c>
      <c r="E721" s="13">
        <v>121298</v>
      </c>
      <c r="F721" s="39">
        <v>55.757539999999999</v>
      </c>
      <c r="G721" s="13"/>
      <c r="H721" s="30">
        <v>18.100000000000001</v>
      </c>
      <c r="I721" s="9">
        <v>4.7801180904320839</v>
      </c>
      <c r="J721" s="15">
        <v>13.8</v>
      </c>
      <c r="L721" s="24">
        <v>1877574</v>
      </c>
      <c r="M721" s="8">
        <v>47</v>
      </c>
      <c r="N721">
        <v>5.9</v>
      </c>
      <c r="O721" s="9">
        <v>4.7661910369908922</v>
      </c>
      <c r="P721" s="5">
        <v>26203</v>
      </c>
      <c r="Q721" s="8">
        <v>70.3</v>
      </c>
      <c r="R721" s="5">
        <v>46768</v>
      </c>
      <c r="S721" s="27">
        <v>1097.30062340984</v>
      </c>
      <c r="T721" s="5"/>
      <c r="U721" s="12">
        <v>-0.27862875414153382</v>
      </c>
      <c r="V721" s="5">
        <f t="shared" si="33"/>
        <v>2188.5156057763902</v>
      </c>
      <c r="W721" s="5">
        <f t="shared" si="34"/>
        <v>15.479018615311052</v>
      </c>
      <c r="X721" s="5">
        <v>5000</v>
      </c>
      <c r="Y721" s="5">
        <v>7042.24</v>
      </c>
      <c r="Z721" s="5">
        <v>0.27728999999999998</v>
      </c>
      <c r="AA721" s="5">
        <v>754000</v>
      </c>
      <c r="AB721" s="5">
        <v>1061969.99</v>
      </c>
      <c r="AC721" s="5">
        <v>54.145800000000001</v>
      </c>
      <c r="AD721" s="5">
        <v>8</v>
      </c>
      <c r="AE721" s="5">
        <v>6.0000000000000002E-5</v>
      </c>
      <c r="AF721" s="5">
        <v>2</v>
      </c>
      <c r="AG721" s="5">
        <v>3.0000000000000001E-5</v>
      </c>
      <c r="AH721" s="5">
        <v>2</v>
      </c>
      <c r="AI721" s="5">
        <v>2</v>
      </c>
      <c r="AJ721" s="5">
        <v>2</v>
      </c>
      <c r="AK721" s="5">
        <v>2</v>
      </c>
      <c r="AL721" s="5">
        <v>1</v>
      </c>
      <c r="AM721" s="5">
        <v>44</v>
      </c>
      <c r="AN721" s="5">
        <f t="shared" si="35"/>
        <v>0</v>
      </c>
    </row>
    <row r="722" spans="1:40">
      <c r="A722" s="15">
        <v>35000</v>
      </c>
      <c r="B722" s="1" t="s">
        <v>35</v>
      </c>
      <c r="C722">
        <v>2004</v>
      </c>
      <c r="D722">
        <v>4637.8999999999996</v>
      </c>
      <c r="E722" s="13">
        <v>121298</v>
      </c>
      <c r="F722" s="39">
        <v>37.324779999999997</v>
      </c>
      <c r="G722" s="13"/>
      <c r="H722" s="30">
        <v>16.5</v>
      </c>
      <c r="I722" s="9">
        <v>4.8908174309901957</v>
      </c>
      <c r="J722" s="15">
        <v>14.1</v>
      </c>
      <c r="L722" s="24">
        <v>1903808</v>
      </c>
      <c r="M722" s="8">
        <v>50.3</v>
      </c>
      <c r="N722">
        <v>5.5</v>
      </c>
      <c r="O722" s="9">
        <v>4.8769783845926087</v>
      </c>
      <c r="P722" s="5">
        <v>27453</v>
      </c>
      <c r="Q722" s="8">
        <v>71.5</v>
      </c>
      <c r="R722" s="5">
        <v>46502</v>
      </c>
      <c r="S722" s="27">
        <v>1162.54979537493</v>
      </c>
      <c r="T722" s="5"/>
      <c r="U722" s="12">
        <v>-0.27464793104277985</v>
      </c>
      <c r="V722" s="5">
        <f t="shared" si="33"/>
        <v>2436.1175076478298</v>
      </c>
      <c r="W722" s="5">
        <f t="shared" si="34"/>
        <v>15.695295882866988</v>
      </c>
      <c r="X722" s="5">
        <v>300000</v>
      </c>
      <c r="Y722" s="5">
        <v>411574.08</v>
      </c>
      <c r="Z722" s="5">
        <v>8.0929300000000008</v>
      </c>
      <c r="AA722" s="5">
        <v>54246000</v>
      </c>
      <c r="AB722" s="5">
        <v>74420825.780000001</v>
      </c>
      <c r="AC722" s="5">
        <v>3263.7761399999999</v>
      </c>
      <c r="AD722" s="5">
        <v>5</v>
      </c>
      <c r="AE722" s="5">
        <v>1.7000000000000001E-4</v>
      </c>
      <c r="AF722" s="5">
        <v>0</v>
      </c>
      <c r="AG722" s="5">
        <v>0</v>
      </c>
      <c r="AH722" s="5">
        <v>17</v>
      </c>
      <c r="AI722" s="5">
        <v>0</v>
      </c>
      <c r="AJ722" s="5">
        <v>1</v>
      </c>
      <c r="AK722" s="5">
        <v>17</v>
      </c>
      <c r="AL722" s="5">
        <v>2</v>
      </c>
      <c r="AM722" s="5">
        <v>56</v>
      </c>
      <c r="AN722" s="5">
        <f t="shared" si="35"/>
        <v>0</v>
      </c>
    </row>
    <row r="723" spans="1:40">
      <c r="A723" s="15">
        <v>35000</v>
      </c>
      <c r="B723" s="1" t="s">
        <v>35</v>
      </c>
      <c r="C723">
        <v>2005</v>
      </c>
      <c r="D723">
        <v>4687.3</v>
      </c>
      <c r="E723" s="13">
        <v>121298</v>
      </c>
      <c r="F723" s="13"/>
      <c r="G723" s="13"/>
      <c r="H723" s="30">
        <v>17.899999999999999</v>
      </c>
      <c r="I723" s="9">
        <v>5.5969713489121036</v>
      </c>
      <c r="J723" s="15">
        <v>15.4</v>
      </c>
      <c r="L723" s="24">
        <v>1932274</v>
      </c>
      <c r="M723" s="8">
        <v>54.4</v>
      </c>
      <c r="N723">
        <v>5.0999999999999996</v>
      </c>
      <c r="O723" s="9">
        <v>5.5978458723159044</v>
      </c>
      <c r="P723" s="5">
        <v>28898</v>
      </c>
      <c r="Q723" s="8">
        <v>71.400000000000006</v>
      </c>
      <c r="R723" s="5">
        <v>47230</v>
      </c>
      <c r="S723" s="27">
        <v>1180.72145833525</v>
      </c>
      <c r="T723" s="11">
        <v>2862.5</v>
      </c>
      <c r="U723" s="12">
        <v>-0.29126119708227882</v>
      </c>
      <c r="V723" s="5">
        <f t="shared" si="33"/>
        <v>2425.7946854328115</v>
      </c>
      <c r="W723" s="5">
        <f t="shared" si="34"/>
        <v>15.929974113340698</v>
      </c>
      <c r="X723" s="5">
        <v>460000</v>
      </c>
      <c r="Y723" s="5">
        <v>610399.69999999995</v>
      </c>
      <c r="Z723" s="5">
        <v>12.12299</v>
      </c>
      <c r="AA723" s="5">
        <v>5745250.0099999998</v>
      </c>
      <c r="AB723" s="5">
        <v>7623693.2699999996</v>
      </c>
      <c r="AC723" s="5">
        <v>198.62971999999999</v>
      </c>
      <c r="AD723" s="5">
        <v>2</v>
      </c>
      <c r="AE723" s="5">
        <v>2.0000000000000002E-5</v>
      </c>
      <c r="AF723" s="5">
        <v>1.02</v>
      </c>
      <c r="AG723" s="5">
        <v>6.0000000000000002E-5</v>
      </c>
      <c r="AH723" s="5">
        <v>4</v>
      </c>
      <c r="AI723" s="5">
        <v>4</v>
      </c>
      <c r="AJ723" s="5">
        <v>1</v>
      </c>
      <c r="AK723" s="5">
        <v>4</v>
      </c>
      <c r="AL723" s="5">
        <v>1</v>
      </c>
      <c r="AM723" s="5">
        <v>63</v>
      </c>
      <c r="AN723" s="5">
        <f t="shared" si="35"/>
        <v>0</v>
      </c>
    </row>
    <row r="724" spans="1:40">
      <c r="A724" s="15">
        <v>35000</v>
      </c>
      <c r="B724" s="1" t="s">
        <v>35</v>
      </c>
      <c r="C724">
        <v>2006</v>
      </c>
      <c r="D724">
        <v>5441.8</v>
      </c>
      <c r="E724" s="13">
        <v>121298</v>
      </c>
      <c r="F724" s="13"/>
      <c r="G724" s="13"/>
      <c r="H724" s="30">
        <v>16.899999999999999</v>
      </c>
      <c r="I724" s="9">
        <v>5.5100744127303756</v>
      </c>
      <c r="J724" s="15">
        <v>16.2</v>
      </c>
      <c r="L724" s="24">
        <v>1962137</v>
      </c>
      <c r="M724" s="5">
        <v>59.1</v>
      </c>
      <c r="N724">
        <v>4.2</v>
      </c>
      <c r="O724" s="9">
        <v>5.4912070783754219</v>
      </c>
      <c r="P724" s="5">
        <v>30552</v>
      </c>
      <c r="Q724" s="8">
        <v>72</v>
      </c>
      <c r="R724" s="5">
        <v>49059</v>
      </c>
      <c r="S724" s="27">
        <v>1039.4154022129501</v>
      </c>
      <c r="T724" s="11">
        <v>3302.25</v>
      </c>
      <c r="U724" s="12">
        <v>-0.23974120563735946</v>
      </c>
      <c r="V724" s="5">
        <f t="shared" si="33"/>
        <v>2773.4047112918211</v>
      </c>
      <c r="W724" s="5">
        <f t="shared" si="34"/>
        <v>16.176169433956041</v>
      </c>
      <c r="X724" s="5">
        <v>1460000</v>
      </c>
      <c r="Y724" s="5">
        <v>1876813.19</v>
      </c>
      <c r="Z724" s="5">
        <v>24.70861</v>
      </c>
      <c r="AA724" s="5">
        <v>23011000</v>
      </c>
      <c r="AB724" s="5">
        <v>29580375.809999999</v>
      </c>
      <c r="AC724" s="5">
        <v>255.24204</v>
      </c>
      <c r="AD724" s="5">
        <v>9</v>
      </c>
      <c r="AE724" s="5">
        <v>1.6000000000000001E-4</v>
      </c>
      <c r="AF724" s="5">
        <v>3</v>
      </c>
      <c r="AG724" s="5">
        <v>5.0000000000000002E-5</v>
      </c>
      <c r="AH724" s="5">
        <v>2</v>
      </c>
      <c r="AI724" s="5">
        <v>1</v>
      </c>
      <c r="AJ724" s="5">
        <v>2</v>
      </c>
      <c r="AK724" s="5">
        <v>2</v>
      </c>
      <c r="AL724" s="5">
        <v>2</v>
      </c>
      <c r="AM724" s="5">
        <v>57</v>
      </c>
      <c r="AN724" s="5">
        <f t="shared" si="35"/>
        <v>0</v>
      </c>
    </row>
    <row r="725" spans="1:40">
      <c r="A725" s="15">
        <v>35000</v>
      </c>
      <c r="B725" s="1" t="s">
        <v>35</v>
      </c>
      <c r="C725">
        <v>2007</v>
      </c>
      <c r="D725">
        <v>5877</v>
      </c>
      <c r="E725" s="13">
        <v>121298</v>
      </c>
      <c r="F725" s="13"/>
      <c r="G725" s="13"/>
      <c r="H725" s="30">
        <v>14</v>
      </c>
      <c r="I725" s="9">
        <v>5.4784050081269013</v>
      </c>
      <c r="J725" s="15">
        <v>18.3</v>
      </c>
      <c r="L725" s="24">
        <v>1990070</v>
      </c>
      <c r="M725" s="8">
        <v>59.2</v>
      </c>
      <c r="N725">
        <v>3.8</v>
      </c>
      <c r="O725" s="9">
        <v>5.4625075993164023</v>
      </c>
      <c r="P725" s="5">
        <v>31867</v>
      </c>
      <c r="Q725" s="8">
        <v>71.5</v>
      </c>
      <c r="R725" s="5">
        <v>50033</v>
      </c>
      <c r="S725" s="27">
        <v>746.37463589964102</v>
      </c>
      <c r="T725" s="11">
        <v>3534.75</v>
      </c>
      <c r="U725" s="12">
        <v>-0.16945016312807645</v>
      </c>
      <c r="V725" s="5">
        <f t="shared" si="33"/>
        <v>2953.1624515720555</v>
      </c>
      <c r="W725" s="5">
        <f t="shared" si="34"/>
        <v>16.406453527675641</v>
      </c>
      <c r="X725" s="5">
        <v>322000</v>
      </c>
      <c r="Y725" s="5">
        <v>402464.24</v>
      </c>
      <c r="Z725" s="5">
        <v>32.025919999999999</v>
      </c>
      <c r="AA725" s="5">
        <v>23980599.960000001</v>
      </c>
      <c r="AB725" s="5">
        <v>29973087.629999999</v>
      </c>
      <c r="AC725" s="5">
        <v>1177.4277099999999</v>
      </c>
      <c r="AD725" s="5">
        <v>45</v>
      </c>
      <c r="AE725" s="5">
        <v>2.0699999999999998E-3</v>
      </c>
      <c r="AF725" s="5">
        <v>2</v>
      </c>
      <c r="AG725" s="5">
        <v>4.0000000000000003E-5</v>
      </c>
      <c r="AH725" s="5">
        <v>6</v>
      </c>
      <c r="AI725" s="5">
        <v>1</v>
      </c>
      <c r="AJ725" s="5">
        <v>1</v>
      </c>
      <c r="AK725" s="5">
        <v>6</v>
      </c>
      <c r="AL725" s="5">
        <v>1</v>
      </c>
      <c r="AM725" s="5">
        <v>91</v>
      </c>
      <c r="AN725" s="5">
        <f t="shared" si="35"/>
        <v>0</v>
      </c>
    </row>
    <row r="726" spans="1:40">
      <c r="A726" s="15">
        <v>35000</v>
      </c>
      <c r="B726" s="1" t="s">
        <v>35</v>
      </c>
      <c r="C726">
        <v>2008</v>
      </c>
      <c r="D726">
        <v>6201.2</v>
      </c>
      <c r="E726" s="13">
        <v>121298</v>
      </c>
      <c r="F726" s="13"/>
      <c r="G726" s="13"/>
      <c r="H726" s="30">
        <v>19.3</v>
      </c>
      <c r="I726" s="9">
        <v>5.1448388715396192</v>
      </c>
      <c r="J726" s="15">
        <v>19.600000000000001</v>
      </c>
      <c r="L726" s="24">
        <v>2010662</v>
      </c>
      <c r="M726" s="8">
        <v>57.4</v>
      </c>
      <c r="N726">
        <v>4.5</v>
      </c>
      <c r="O726" s="9">
        <v>5.1352541573950257</v>
      </c>
      <c r="P726" s="5">
        <v>33443</v>
      </c>
      <c r="Q726" s="8">
        <v>70.400000000000006</v>
      </c>
      <c r="R726" s="5">
        <v>50805</v>
      </c>
      <c r="S726" s="27">
        <v>481.471216925992</v>
      </c>
      <c r="T726" s="11">
        <v>3427.75</v>
      </c>
      <c r="U726" s="12">
        <v>-0.11554585129820559</v>
      </c>
      <c r="V726" s="5">
        <f t="shared" si="33"/>
        <v>3084.1583518264133</v>
      </c>
      <c r="W726" s="5">
        <f t="shared" si="34"/>
        <v>16.576217250078319</v>
      </c>
      <c r="X726" s="5">
        <v>159000.01999999999</v>
      </c>
      <c r="Y726" s="5">
        <v>191384.11</v>
      </c>
      <c r="Z726" s="5">
        <v>4.9440999999999997</v>
      </c>
      <c r="AA726" s="5">
        <v>44453500</v>
      </c>
      <c r="AB726" s="5">
        <v>53507492.850000001</v>
      </c>
      <c r="AC726" s="5">
        <v>2133.7373899999998</v>
      </c>
      <c r="AD726" s="5">
        <v>0</v>
      </c>
      <c r="AE726" s="5">
        <v>0</v>
      </c>
      <c r="AF726" s="5">
        <v>7.01</v>
      </c>
      <c r="AG726" s="5">
        <v>1.2E-4</v>
      </c>
      <c r="AH726" s="5">
        <v>16</v>
      </c>
      <c r="AI726" s="5">
        <v>3</v>
      </c>
      <c r="AJ726" s="5">
        <v>0</v>
      </c>
      <c r="AK726" s="5">
        <v>16</v>
      </c>
      <c r="AL726" s="5">
        <v>2</v>
      </c>
      <c r="AM726" s="5">
        <v>164</v>
      </c>
      <c r="AN726" s="5">
        <f t="shared" si="35"/>
        <v>0</v>
      </c>
    </row>
    <row r="727" spans="1:40">
      <c r="A727" s="15">
        <v>35000</v>
      </c>
      <c r="B727" s="1" t="s">
        <v>35</v>
      </c>
      <c r="C727">
        <v>2009</v>
      </c>
      <c r="D727">
        <v>5640.1</v>
      </c>
      <c r="E727" s="13">
        <v>121298</v>
      </c>
      <c r="F727" s="13"/>
      <c r="G727" s="13"/>
      <c r="H727" s="30">
        <v>19.3</v>
      </c>
      <c r="I727" s="9">
        <v>4.8290996967362299</v>
      </c>
      <c r="J727" s="15">
        <v>21.2</v>
      </c>
      <c r="L727" s="24">
        <v>2036802</v>
      </c>
      <c r="M727" s="8">
        <v>47.7</v>
      </c>
      <c r="N727">
        <v>7.5</v>
      </c>
      <c r="O727" s="9">
        <v>4.8411985524394145</v>
      </c>
      <c r="P727" s="5">
        <v>32729</v>
      </c>
      <c r="Q727" s="8">
        <v>69.099999999999994</v>
      </c>
      <c r="R727" s="5">
        <v>50308</v>
      </c>
      <c r="S727" s="27">
        <v>383.53100783976902</v>
      </c>
      <c r="T727" s="11">
        <v>2931.75</v>
      </c>
      <c r="U727" s="12">
        <v>-0.10671748709783531</v>
      </c>
      <c r="V727" s="5">
        <f t="shared" si="33"/>
        <v>2769.0958669522124</v>
      </c>
      <c r="W727" s="5">
        <f t="shared" si="34"/>
        <v>16.791719566687004</v>
      </c>
      <c r="X727" s="5">
        <v>23200</v>
      </c>
      <c r="Y727" s="5">
        <v>28024.959999999999</v>
      </c>
      <c r="Z727" s="5">
        <v>1.70323</v>
      </c>
      <c r="AA727" s="5">
        <v>9231500.0099999998</v>
      </c>
      <c r="AB727" s="5">
        <v>11151384.689999999</v>
      </c>
      <c r="AC727" s="5">
        <v>230.82787999999999</v>
      </c>
      <c r="AD727" s="5">
        <v>9</v>
      </c>
      <c r="AE727" s="5">
        <v>8.0000000000000007E-5</v>
      </c>
      <c r="AF727" s="5">
        <v>5</v>
      </c>
      <c r="AG727" s="5">
        <v>3.2000000000000003E-4</v>
      </c>
      <c r="AH727" s="5">
        <v>5</v>
      </c>
      <c r="AI727" s="5">
        <v>2</v>
      </c>
      <c r="AJ727" s="5">
        <v>1</v>
      </c>
      <c r="AK727" s="5">
        <v>5</v>
      </c>
      <c r="AL727" s="5">
        <v>1</v>
      </c>
      <c r="AM727" s="5">
        <v>143</v>
      </c>
      <c r="AN727" s="5">
        <f t="shared" si="35"/>
        <v>0</v>
      </c>
    </row>
    <row r="728" spans="1:40">
      <c r="A728" s="15">
        <v>35000</v>
      </c>
      <c r="B728" s="1" t="s">
        <v>35</v>
      </c>
      <c r="C728">
        <v>2010</v>
      </c>
      <c r="D728">
        <v>5518</v>
      </c>
      <c r="E728" s="13">
        <v>121298</v>
      </c>
      <c r="F728" s="13"/>
      <c r="G728" s="13"/>
      <c r="H728" s="30">
        <v>18.3</v>
      </c>
      <c r="I728" s="9">
        <v>4.7382962154218689</v>
      </c>
      <c r="J728" s="15">
        <v>22.4</v>
      </c>
      <c r="L728" s="31">
        <v>2064552</v>
      </c>
      <c r="M728" s="8">
        <v>43.6</v>
      </c>
      <c r="N728">
        <v>8.1</v>
      </c>
      <c r="O728" s="9">
        <v>4.7510464006096846</v>
      </c>
      <c r="P728" s="5">
        <v>33542</v>
      </c>
      <c r="Q728" s="8">
        <v>68.599999999999994</v>
      </c>
      <c r="R728" s="5">
        <v>51092</v>
      </c>
      <c r="S728" s="27">
        <v>378.38954970350102</v>
      </c>
      <c r="T728" s="11">
        <v>2993.75</v>
      </c>
      <c r="U728" s="12">
        <v>-0.14898941685629147</v>
      </c>
      <c r="V728" s="5">
        <f t="shared" si="33"/>
        <v>2672.7348112326549</v>
      </c>
      <c r="W728" s="5">
        <f t="shared" si="34"/>
        <v>17.020494979307159</v>
      </c>
      <c r="X728" s="5">
        <v>284000</v>
      </c>
      <c r="Y728" s="5">
        <v>337527.39</v>
      </c>
      <c r="Z728" s="5">
        <v>3.2366600000000001</v>
      </c>
      <c r="AA728" s="5">
        <v>22745450.010000002</v>
      </c>
      <c r="AB728" s="5">
        <v>27032438.09</v>
      </c>
      <c r="AC728" s="5">
        <v>553.89562999999998</v>
      </c>
      <c r="AD728" s="5">
        <v>4</v>
      </c>
      <c r="AE728" s="5">
        <v>6.0000000000000002E-5</v>
      </c>
      <c r="AF728" s="5">
        <v>1.99</v>
      </c>
      <c r="AG728" s="5">
        <v>1.0000000000000001E-5</v>
      </c>
      <c r="AH728" s="5">
        <v>4</v>
      </c>
      <c r="AI728" s="5">
        <v>1</v>
      </c>
      <c r="AJ728" s="5">
        <v>1</v>
      </c>
      <c r="AK728" s="5">
        <v>4</v>
      </c>
      <c r="AL728" s="5">
        <v>1</v>
      </c>
      <c r="AM728" s="5">
        <v>150</v>
      </c>
      <c r="AN728" s="5">
        <f t="shared" si="35"/>
        <v>0</v>
      </c>
    </row>
    <row r="729" spans="1:40">
      <c r="A729" s="15">
        <v>35000</v>
      </c>
      <c r="B729" s="1" t="s">
        <v>35</v>
      </c>
      <c r="C729">
        <v>2011</v>
      </c>
      <c r="D729">
        <v>5583.4</v>
      </c>
      <c r="E729" s="13">
        <v>121298</v>
      </c>
      <c r="F729" s="13"/>
      <c r="G729" s="13"/>
      <c r="H729" s="30">
        <v>22.2</v>
      </c>
      <c r="I729" s="9">
        <v>4.7485717969774024</v>
      </c>
      <c r="J729" s="15">
        <v>22</v>
      </c>
      <c r="L729" s="31">
        <v>2080450</v>
      </c>
      <c r="M729" s="8">
        <v>42.2</v>
      </c>
      <c r="N729">
        <v>7.5</v>
      </c>
      <c r="O729" s="9">
        <v>4.7594023595369279</v>
      </c>
      <c r="P729" s="5">
        <v>35002</v>
      </c>
      <c r="Q729" s="8">
        <v>69.099999999999994</v>
      </c>
      <c r="R729" s="5">
        <v>51537</v>
      </c>
      <c r="S729" s="27">
        <v>330.69260264269599</v>
      </c>
      <c r="T729" s="11">
        <v>3080.75</v>
      </c>
      <c r="U729" s="12">
        <v>-0.10301216615263066</v>
      </c>
      <c r="V729" s="5">
        <f t="shared" si="33"/>
        <v>2683.7463048859618</v>
      </c>
      <c r="W729" s="5">
        <f t="shared" si="34"/>
        <v>17.151560619301225</v>
      </c>
      <c r="X729" s="5">
        <v>4000100</v>
      </c>
      <c r="Y729" s="5">
        <v>4608555.38</v>
      </c>
      <c r="Z729" s="5">
        <v>34.345230000000001</v>
      </c>
      <c r="AA729" s="5">
        <v>41172000.030000001</v>
      </c>
      <c r="AB729" s="5">
        <v>47434674.75</v>
      </c>
      <c r="AC729" s="5">
        <v>1872.3037999999999</v>
      </c>
      <c r="AD729" s="5">
        <v>16</v>
      </c>
      <c r="AE729" s="5">
        <v>2.1700000000000001E-3</v>
      </c>
      <c r="AF729" s="5">
        <v>6</v>
      </c>
      <c r="AG729" s="5">
        <v>2.1000000000000001E-4</v>
      </c>
      <c r="AH729" s="5">
        <v>31</v>
      </c>
      <c r="AI729" s="5">
        <v>1</v>
      </c>
      <c r="AJ729" s="5">
        <v>31</v>
      </c>
      <c r="AK729" s="5">
        <v>31</v>
      </c>
      <c r="AL729" s="5">
        <v>1</v>
      </c>
      <c r="AM729" s="5">
        <v>112</v>
      </c>
      <c r="AN729" s="5">
        <f t="shared" si="35"/>
        <v>0</v>
      </c>
    </row>
    <row r="730" spans="1:40">
      <c r="A730" s="15">
        <v>35000</v>
      </c>
      <c r="B730" s="1" t="s">
        <v>35</v>
      </c>
      <c r="C730">
        <v>2012</v>
      </c>
      <c r="D730">
        <v>6034.1</v>
      </c>
      <c r="E730" s="17">
        <v>121298</v>
      </c>
      <c r="F730" s="17"/>
      <c r="G730" s="17">
        <v>91</v>
      </c>
      <c r="H730" s="30">
        <v>20.399999999999999</v>
      </c>
      <c r="I730" s="9">
        <v>5.0592320932339918</v>
      </c>
      <c r="J730" s="15">
        <v>21</v>
      </c>
      <c r="L730" s="31">
        <v>2087309</v>
      </c>
      <c r="M730" s="8">
        <v>41.1</v>
      </c>
      <c r="N730">
        <v>7.1</v>
      </c>
      <c r="O730" s="9">
        <v>5.0682128426556261</v>
      </c>
      <c r="P730" s="5">
        <v>35729</v>
      </c>
      <c r="Q730" s="8">
        <v>66.8</v>
      </c>
      <c r="R730" s="5">
        <v>51716</v>
      </c>
      <c r="S730" s="27">
        <v>410.02319931784501</v>
      </c>
      <c r="T730" s="11">
        <v>3051.5</v>
      </c>
      <c r="U730" s="12">
        <v>-0.2149526818617398</v>
      </c>
      <c r="V730" s="5">
        <f t="shared" si="33"/>
        <v>2890.8513305888109</v>
      </c>
      <c r="W730" s="5">
        <f t="shared" si="34"/>
        <v>17.208107305973719</v>
      </c>
      <c r="X730" s="5">
        <v>5002510.01</v>
      </c>
      <c r="Y730" s="5">
        <v>5646588.7000000002</v>
      </c>
      <c r="Z730" s="5">
        <v>641.50233000000003</v>
      </c>
      <c r="AA730" s="5">
        <v>33707010.020000003</v>
      </c>
      <c r="AB730" s="5">
        <v>38046824.869999997</v>
      </c>
      <c r="AC730" s="5">
        <v>2412.6213699999998</v>
      </c>
      <c r="AD730" s="5">
        <v>5</v>
      </c>
      <c r="AE730" s="5">
        <v>8.3000000000000001E-4</v>
      </c>
      <c r="AF730" s="5">
        <v>0.99</v>
      </c>
      <c r="AG730" s="5">
        <v>1.0000000000000001E-5</v>
      </c>
      <c r="AH730" s="5">
        <v>30</v>
      </c>
      <c r="AI730" s="5">
        <v>1</v>
      </c>
      <c r="AJ730" s="5">
        <v>23</v>
      </c>
      <c r="AK730" s="5">
        <v>30</v>
      </c>
      <c r="AL730" s="5">
        <v>1</v>
      </c>
      <c r="AM730" s="5">
        <v>85</v>
      </c>
      <c r="AN730" s="5">
        <f t="shared" si="35"/>
        <v>0</v>
      </c>
    </row>
    <row r="731" spans="1:40">
      <c r="A731" s="15">
        <v>35000</v>
      </c>
      <c r="B731" s="1" t="s">
        <v>35</v>
      </c>
      <c r="C731">
        <v>2013</v>
      </c>
      <c r="D731">
        <v>6209.3</v>
      </c>
      <c r="E731" s="13">
        <v>121298</v>
      </c>
      <c r="F731" s="13"/>
      <c r="G731" s="13">
        <v>200</v>
      </c>
      <c r="H731" s="30">
        <v>25.8</v>
      </c>
      <c r="I731" s="9">
        <v>4.9282385309487147</v>
      </c>
      <c r="J731" s="15">
        <v>21</v>
      </c>
      <c r="L731" s="31">
        <v>2092273</v>
      </c>
      <c r="M731" s="8">
        <v>42.2</v>
      </c>
      <c r="N731">
        <v>6.9</v>
      </c>
      <c r="O731" s="9">
        <v>4.9366391687827473</v>
      </c>
      <c r="P731" s="5">
        <v>35100</v>
      </c>
      <c r="Q731" s="8">
        <v>67.3</v>
      </c>
      <c r="R731" s="5">
        <v>51610</v>
      </c>
      <c r="S731" s="27">
        <v>412.08277167960802</v>
      </c>
      <c r="T731" s="11">
        <v>2964</v>
      </c>
      <c r="U731" s="12">
        <v>-0.23121064627138382</v>
      </c>
      <c r="V731" s="5">
        <f t="shared" si="33"/>
        <v>2967.729354630108</v>
      </c>
      <c r="W731" s="5">
        <f t="shared" si="34"/>
        <v>17.249031311315932</v>
      </c>
      <c r="X731" s="5">
        <v>4500</v>
      </c>
      <c r="Y731" s="5">
        <v>5006.05</v>
      </c>
      <c r="Z731" s="5">
        <v>0.52080000000000004</v>
      </c>
      <c r="AA731" s="5">
        <v>20613498.039999999</v>
      </c>
      <c r="AB731" s="5">
        <v>22931615.550000001</v>
      </c>
      <c r="AC731" s="5">
        <v>1988.5708099999999</v>
      </c>
      <c r="AD731" s="5">
        <v>13.99</v>
      </c>
      <c r="AE731" s="5">
        <v>4.8999999999999998E-4</v>
      </c>
      <c r="AF731" s="5">
        <v>6.98</v>
      </c>
      <c r="AG731" s="5">
        <v>5.1000000000000004E-4</v>
      </c>
      <c r="AH731" s="5">
        <v>30</v>
      </c>
      <c r="AI731" s="5">
        <v>2</v>
      </c>
      <c r="AJ731" s="5">
        <v>2</v>
      </c>
      <c r="AK731" s="5">
        <v>30</v>
      </c>
      <c r="AL731" s="5">
        <v>1</v>
      </c>
      <c r="AM731" s="5">
        <v>212</v>
      </c>
      <c r="AN731" s="5">
        <f t="shared" si="35"/>
        <v>0</v>
      </c>
    </row>
    <row r="732" spans="1:40">
      <c r="A732" s="15">
        <v>35000</v>
      </c>
      <c r="B732" s="1" t="s">
        <v>35</v>
      </c>
      <c r="C732">
        <v>2014</v>
      </c>
      <c r="D732">
        <v>7000.8</v>
      </c>
      <c r="E732" s="13">
        <v>121298</v>
      </c>
      <c r="F732" s="13"/>
      <c r="G732" s="13">
        <v>99</v>
      </c>
      <c r="H732" s="30">
        <v>20</v>
      </c>
      <c r="I732" s="9">
        <v>5.2455031635441367</v>
      </c>
      <c r="J732" s="15">
        <v>21.5</v>
      </c>
      <c r="L732" s="31">
        <v>2089568</v>
      </c>
      <c r="M732" s="8">
        <v>42.8</v>
      </c>
      <c r="N732">
        <v>6.7</v>
      </c>
      <c r="O732" s="9">
        <v>5.2550559123240568</v>
      </c>
      <c r="P732" s="5">
        <v>37207</v>
      </c>
      <c r="Q732" s="8">
        <v>66.3</v>
      </c>
      <c r="R732" s="5">
        <v>52542</v>
      </c>
      <c r="S732" s="27">
        <v>373.70777973203099</v>
      </c>
      <c r="T732" s="11">
        <v>3279.25</v>
      </c>
      <c r="U732" s="12">
        <v>-0.16831218832641348</v>
      </c>
      <c r="V732" s="5">
        <f t="shared" si="33"/>
        <v>3350.3575858742092</v>
      </c>
      <c r="W732" s="5">
        <f t="shared" si="34"/>
        <v>17.226730861184851</v>
      </c>
      <c r="X732" s="5">
        <v>50000</v>
      </c>
      <c r="Y732" s="5">
        <v>54734.91</v>
      </c>
      <c r="Z732" s="5">
        <v>1.07389</v>
      </c>
      <c r="AA732" s="5">
        <v>6051600</v>
      </c>
      <c r="AB732" s="5">
        <v>6624675.7699999996</v>
      </c>
      <c r="AC732" s="5">
        <v>137.60078999999999</v>
      </c>
      <c r="AD732" s="5">
        <v>10</v>
      </c>
      <c r="AE732" s="5">
        <v>1.7000000000000001E-4</v>
      </c>
      <c r="AF732" s="5">
        <v>3</v>
      </c>
      <c r="AG732" s="5">
        <v>1E-4</v>
      </c>
      <c r="AH732" s="5">
        <v>16</v>
      </c>
      <c r="AI732" s="5">
        <v>1</v>
      </c>
      <c r="AJ732" s="5">
        <v>1</v>
      </c>
      <c r="AK732" s="5">
        <v>16</v>
      </c>
      <c r="AL732" s="5">
        <v>1</v>
      </c>
      <c r="AM732" s="5">
        <v>179</v>
      </c>
      <c r="AN732" s="5">
        <f t="shared" si="35"/>
        <v>0</v>
      </c>
    </row>
    <row r="733" spans="1:40">
      <c r="A733" s="15">
        <v>35000</v>
      </c>
      <c r="B733" s="1" t="s">
        <v>35</v>
      </c>
      <c r="C733">
        <v>2015</v>
      </c>
      <c r="D733">
        <v>6706.7</v>
      </c>
      <c r="E733" s="13">
        <v>121298</v>
      </c>
      <c r="F733" s="13"/>
      <c r="G733" s="13">
        <v>117</v>
      </c>
      <c r="H733" s="30">
        <v>19.7</v>
      </c>
      <c r="I733" s="9">
        <v>5.1531325301346378</v>
      </c>
      <c r="J733" s="15">
        <v>24.5</v>
      </c>
      <c r="L733" s="31">
        <v>2089291</v>
      </c>
      <c r="M733" s="8">
        <v>43.5</v>
      </c>
      <c r="N733">
        <v>6.5</v>
      </c>
      <c r="O733" s="9">
        <v>5.1602135576169381</v>
      </c>
      <c r="P733" s="5">
        <v>38320</v>
      </c>
      <c r="Q733" s="5">
        <v>66.5</v>
      </c>
      <c r="R733" s="5">
        <v>53155</v>
      </c>
      <c r="S733" s="27">
        <v>359.77070567201002</v>
      </c>
      <c r="T733" s="11">
        <v>3157.75</v>
      </c>
      <c r="U733" s="12">
        <v>-7.4995763460605075E-2</v>
      </c>
      <c r="V733" s="5">
        <f t="shared" si="33"/>
        <v>3210.0363233269086</v>
      </c>
      <c r="W733" s="5">
        <f t="shared" si="34"/>
        <v>17.224447229138157</v>
      </c>
      <c r="X733" s="5">
        <v>5000</v>
      </c>
      <c r="Y733" s="5">
        <v>5467</v>
      </c>
      <c r="Z733" s="5">
        <v>0.79164000000000001</v>
      </c>
      <c r="AA733" s="5">
        <v>410924700.02999997</v>
      </c>
      <c r="AB733" s="5">
        <v>449305228.10000002</v>
      </c>
      <c r="AC733" s="5">
        <v>11833.064710000001</v>
      </c>
      <c r="AD733" s="5">
        <v>12</v>
      </c>
      <c r="AE733" s="5">
        <v>4.8000000000000001E-4</v>
      </c>
      <c r="AF733" s="5">
        <v>9</v>
      </c>
      <c r="AG733" s="5">
        <v>2.1000000000000001E-4</v>
      </c>
      <c r="AH733" s="5">
        <v>3</v>
      </c>
      <c r="AI733" s="5">
        <v>1</v>
      </c>
      <c r="AJ733" s="5">
        <v>2</v>
      </c>
      <c r="AK733" s="5">
        <v>3</v>
      </c>
      <c r="AL733" s="5">
        <v>1</v>
      </c>
      <c r="AM733" s="5">
        <v>114</v>
      </c>
      <c r="AN733" s="5">
        <f t="shared" si="35"/>
        <v>0</v>
      </c>
    </row>
    <row r="734" spans="1:40">
      <c r="A734" s="15">
        <v>35000</v>
      </c>
      <c r="B734" s="1" t="s">
        <v>35</v>
      </c>
      <c r="C734">
        <v>2016</v>
      </c>
      <c r="D734">
        <v>6576.4</v>
      </c>
      <c r="E734" s="13">
        <v>121298</v>
      </c>
      <c r="F734" s="13"/>
      <c r="G734" s="13">
        <v>140</v>
      </c>
      <c r="H734" s="30">
        <v>17.8</v>
      </c>
      <c r="I734" s="9">
        <v>5.1734210830880896</v>
      </c>
      <c r="J734" s="15">
        <v>25</v>
      </c>
      <c r="L734" s="31">
        <v>2091630</v>
      </c>
      <c r="M734" s="8">
        <v>43.4</v>
      </c>
      <c r="N734">
        <v>6.6</v>
      </c>
      <c r="O734" s="9">
        <v>5.1760719985858286</v>
      </c>
      <c r="P734" s="5">
        <v>39025</v>
      </c>
      <c r="Q734" s="8">
        <v>67.400000000000006</v>
      </c>
      <c r="R734" s="5">
        <v>54105</v>
      </c>
      <c r="S734" s="27">
        <v>413.439133494602</v>
      </c>
      <c r="T734" s="11">
        <v>3225.25</v>
      </c>
      <c r="U734" s="12">
        <v>-6.776524014239993E-2</v>
      </c>
      <c r="V734" s="5">
        <f t="shared" si="33"/>
        <v>3144.1507341164543</v>
      </c>
      <c r="W734" s="5">
        <f t="shared" si="34"/>
        <v>17.243730317070355</v>
      </c>
      <c r="X734" s="5">
        <v>100</v>
      </c>
      <c r="Y734" s="5">
        <v>106.05</v>
      </c>
      <c r="Z734" s="5">
        <v>5.8399999999999997E-3</v>
      </c>
      <c r="AA734" s="5">
        <v>19438000.010000002</v>
      </c>
      <c r="AB734" s="5">
        <v>20613734.609999999</v>
      </c>
      <c r="AC734" s="5">
        <v>505.56452000000002</v>
      </c>
      <c r="AD734" s="5">
        <v>14</v>
      </c>
      <c r="AE734" s="5">
        <v>1.3999999999999999E-4</v>
      </c>
      <c r="AF734" s="5">
        <v>3</v>
      </c>
      <c r="AG734" s="5">
        <v>4.0000000000000003E-5</v>
      </c>
      <c r="AH734" s="5">
        <v>11</v>
      </c>
      <c r="AI734" s="5">
        <v>1</v>
      </c>
      <c r="AJ734" s="5">
        <v>1</v>
      </c>
      <c r="AK734" s="5">
        <v>11</v>
      </c>
      <c r="AL734" s="5">
        <v>1</v>
      </c>
      <c r="AM734" s="5">
        <v>87</v>
      </c>
      <c r="AN734" s="5">
        <f t="shared" si="35"/>
        <v>0</v>
      </c>
    </row>
    <row r="735" spans="1:40">
      <c r="A735" s="15">
        <v>35000</v>
      </c>
      <c r="B735" s="1" t="s">
        <v>35</v>
      </c>
      <c r="C735">
        <v>2017</v>
      </c>
      <c r="D735">
        <v>6957.6</v>
      </c>
      <c r="E735" s="13">
        <v>121298</v>
      </c>
      <c r="F735" s="13"/>
      <c r="G735" s="13">
        <v>181</v>
      </c>
      <c r="H735" s="30">
        <v>18.600000000000001</v>
      </c>
      <c r="I735" s="9">
        <v>5.1056186485606707</v>
      </c>
      <c r="J735" s="15">
        <v>24.6</v>
      </c>
      <c r="L735" s="31">
        <v>2091784</v>
      </c>
      <c r="M735" s="8">
        <v>45.5</v>
      </c>
      <c r="N735">
        <v>5.9</v>
      </c>
      <c r="O735" s="9">
        <v>5.1702940917914946</v>
      </c>
      <c r="P735" s="5">
        <v>39747</v>
      </c>
      <c r="Q735" s="8">
        <v>66.599999999999994</v>
      </c>
      <c r="R735" s="5">
        <v>53995</v>
      </c>
      <c r="S735" s="27">
        <v>394.97989568461202</v>
      </c>
      <c r="T735" s="11">
        <v>4021.75</v>
      </c>
      <c r="U735" s="5"/>
      <c r="V735" s="5">
        <f t="shared" si="33"/>
        <v>3326.1560467046311</v>
      </c>
      <c r="W735" s="5">
        <f t="shared" si="34"/>
        <v>17.24499991755841</v>
      </c>
      <c r="X735" s="5">
        <v>0</v>
      </c>
      <c r="Y735" s="5">
        <v>0</v>
      </c>
      <c r="Z735" s="5">
        <v>0</v>
      </c>
      <c r="AA735" s="5">
        <v>18702500.010000002</v>
      </c>
      <c r="AB735" s="5">
        <v>19431417.940000001</v>
      </c>
      <c r="AC735" s="5">
        <v>705.93231000000003</v>
      </c>
      <c r="AD735" s="5">
        <v>15</v>
      </c>
      <c r="AE735" s="5">
        <v>8.4999999999999995E-4</v>
      </c>
      <c r="AF735" s="5">
        <v>4</v>
      </c>
      <c r="AG735" s="5">
        <v>2.5000000000000001E-4</v>
      </c>
      <c r="AH735" s="5">
        <v>2</v>
      </c>
      <c r="AI735" s="5">
        <v>1</v>
      </c>
      <c r="AJ735" s="5">
        <v>1</v>
      </c>
      <c r="AK735" s="5">
        <v>2</v>
      </c>
      <c r="AL735" s="5">
        <v>0</v>
      </c>
      <c r="AM735" s="5">
        <v>89</v>
      </c>
      <c r="AN735" s="5">
        <f t="shared" si="35"/>
        <v>0</v>
      </c>
    </row>
    <row r="736" spans="1:40">
      <c r="A736" s="15">
        <v>35000</v>
      </c>
      <c r="B736" s="1" t="s">
        <v>35</v>
      </c>
      <c r="C736">
        <v>2018</v>
      </c>
      <c r="D736">
        <v>7646.5</v>
      </c>
      <c r="E736" s="13">
        <v>121298</v>
      </c>
      <c r="F736" s="13"/>
      <c r="G736" s="13">
        <v>147</v>
      </c>
      <c r="H736" s="30">
        <v>16.600000000000001</v>
      </c>
      <c r="I736" s="9">
        <v>5.3723630677851304</v>
      </c>
      <c r="J736" s="15">
        <v>25.2</v>
      </c>
      <c r="L736" s="31">
        <v>2092741</v>
      </c>
      <c r="M736" s="8">
        <v>47.3</v>
      </c>
      <c r="N736">
        <v>4.9000000000000004</v>
      </c>
      <c r="O736" s="5"/>
      <c r="P736" s="5">
        <v>41670</v>
      </c>
      <c r="Q736" s="8">
        <v>68</v>
      </c>
      <c r="R736" s="5">
        <v>56219</v>
      </c>
      <c r="S736" s="27">
        <v>419.70682123000699</v>
      </c>
      <c r="T736" s="11">
        <v>4462.5</v>
      </c>
      <c r="U736" s="5"/>
      <c r="V736" s="5">
        <f t="shared" si="33"/>
        <v>3653.8205157733328</v>
      </c>
      <c r="W736" s="5">
        <f t="shared" si="34"/>
        <v>17.252889577734177</v>
      </c>
      <c r="X736" s="5">
        <v>0</v>
      </c>
      <c r="Y736" s="5">
        <v>0</v>
      </c>
      <c r="Z736" s="5">
        <v>0</v>
      </c>
      <c r="AA736" s="5">
        <v>8104999.9900000002</v>
      </c>
      <c r="AB736" s="5">
        <v>8364749.1399999997</v>
      </c>
      <c r="AC736" s="5">
        <v>291.34480000000002</v>
      </c>
      <c r="AD736" s="5">
        <v>27</v>
      </c>
      <c r="AE736" s="5">
        <v>9.7999999999999997E-4</v>
      </c>
      <c r="AF736" s="5">
        <v>1</v>
      </c>
      <c r="AG736" s="5">
        <v>0</v>
      </c>
      <c r="AH736" s="5">
        <v>3</v>
      </c>
      <c r="AI736" s="5">
        <v>1</v>
      </c>
      <c r="AJ736" s="5">
        <v>2</v>
      </c>
      <c r="AK736" s="5">
        <v>3</v>
      </c>
      <c r="AL736" s="5">
        <v>0</v>
      </c>
      <c r="AM736" s="5">
        <v>89</v>
      </c>
      <c r="AN736" s="5">
        <f t="shared" si="35"/>
        <v>0</v>
      </c>
    </row>
    <row r="737" spans="1:40">
      <c r="A737" s="15">
        <v>35000</v>
      </c>
      <c r="B737" s="1" t="s">
        <v>35</v>
      </c>
      <c r="C737">
        <v>2019</v>
      </c>
      <c r="D737">
        <v>8256</v>
      </c>
      <c r="E737" s="13">
        <v>121298</v>
      </c>
      <c r="F737" s="39"/>
      <c r="G737" s="13">
        <v>208</v>
      </c>
      <c r="H737" s="30">
        <v>15.3</v>
      </c>
      <c r="I737" s="13"/>
      <c r="J737" s="15">
        <v>25.4</v>
      </c>
      <c r="L737" s="31">
        <v>2096829</v>
      </c>
      <c r="M737" s="8">
        <v>50</v>
      </c>
      <c r="N737">
        <v>4.9000000000000004</v>
      </c>
      <c r="O737" s="5"/>
      <c r="P737" s="5">
        <v>43326</v>
      </c>
      <c r="Q737" s="8">
        <v>67.400000000000006</v>
      </c>
      <c r="R737" s="5">
        <v>58802</v>
      </c>
      <c r="S737" s="27">
        <v>439.02880087803999</v>
      </c>
      <c r="T737" s="11">
        <v>4301</v>
      </c>
      <c r="U737" s="5"/>
      <c r="V737" s="5">
        <f t="shared" si="33"/>
        <v>3937.3740061778999</v>
      </c>
      <c r="W737" s="5">
        <f t="shared" si="34"/>
        <v>17.286591699780704</v>
      </c>
      <c r="X737" s="5">
        <v>0</v>
      </c>
      <c r="Y737" s="5">
        <v>0</v>
      </c>
      <c r="Z737" s="5">
        <v>0</v>
      </c>
      <c r="AA737" s="5">
        <v>16633000.029999999</v>
      </c>
      <c r="AB737" s="5">
        <v>16633000.029999999</v>
      </c>
      <c r="AC737" s="5">
        <v>895.27903000000003</v>
      </c>
      <c r="AD737" s="5">
        <v>10</v>
      </c>
      <c r="AE737" s="5">
        <v>1.4999999999999999E-4</v>
      </c>
      <c r="AF737" s="5">
        <v>2</v>
      </c>
      <c r="AG737" s="5">
        <v>6.0000000000000002E-5</v>
      </c>
      <c r="AH737" s="5">
        <v>2</v>
      </c>
      <c r="AI737" s="5">
        <v>1</v>
      </c>
      <c r="AJ737" s="5">
        <v>1</v>
      </c>
      <c r="AK737" s="5">
        <v>2</v>
      </c>
      <c r="AL737" s="5">
        <v>0</v>
      </c>
      <c r="AM737" s="5">
        <v>84</v>
      </c>
      <c r="AN737" s="5">
        <f t="shared" si="35"/>
        <v>0</v>
      </c>
    </row>
    <row r="738" spans="1:40">
      <c r="A738" s="15">
        <v>36000</v>
      </c>
      <c r="B738" s="1" t="s">
        <v>36</v>
      </c>
      <c r="C738">
        <v>1997</v>
      </c>
      <c r="D738">
        <v>53172.2</v>
      </c>
      <c r="E738" s="13">
        <v>47126</v>
      </c>
      <c r="F738" s="39">
        <v>45.13908</v>
      </c>
      <c r="G738" s="13"/>
      <c r="H738" s="30">
        <v>16.5</v>
      </c>
      <c r="I738" s="9">
        <v>3.5587786995087431</v>
      </c>
      <c r="J738" s="15">
        <v>149.4</v>
      </c>
      <c r="K738">
        <v>151.5</v>
      </c>
      <c r="L738" s="25">
        <v>18656546</v>
      </c>
      <c r="M738" s="8">
        <v>265.60000000000002</v>
      </c>
      <c r="N738">
        <v>6.4</v>
      </c>
      <c r="O738" s="9">
        <v>3.5618988286786677</v>
      </c>
      <c r="P738" s="5">
        <v>30443</v>
      </c>
      <c r="Q738" s="8">
        <v>52.6</v>
      </c>
      <c r="R738" s="5">
        <v>499139</v>
      </c>
      <c r="S738" s="27">
        <v>2813.9886675126199</v>
      </c>
      <c r="T738" s="5"/>
      <c r="U738" s="5"/>
      <c r="V738" s="5">
        <f t="shared" si="33"/>
        <v>2850.055953551102</v>
      </c>
      <c r="W738" s="5">
        <f t="shared" si="34"/>
        <v>395.88647455756904</v>
      </c>
      <c r="X738" s="5">
        <v>775000</v>
      </c>
      <c r="Y738" s="5">
        <v>1251368.99</v>
      </c>
      <c r="Z738" s="5">
        <v>16.861609999999999</v>
      </c>
      <c r="AA738" s="5">
        <v>22613500.059999999</v>
      </c>
      <c r="AB738" s="5">
        <v>36513332.549999997</v>
      </c>
      <c r="AC738" s="5">
        <v>582.46406000000002</v>
      </c>
      <c r="AD738" s="5">
        <v>125</v>
      </c>
      <c r="AE738" s="5">
        <v>2.9E-4</v>
      </c>
      <c r="AF738" s="5">
        <v>19</v>
      </c>
      <c r="AG738" s="5">
        <v>1.0000000000000001E-5</v>
      </c>
      <c r="AH738" s="5">
        <v>31</v>
      </c>
      <c r="AI738" s="5">
        <v>1</v>
      </c>
      <c r="AJ738" s="5">
        <v>2</v>
      </c>
      <c r="AK738" s="5">
        <v>10</v>
      </c>
      <c r="AL738" s="5">
        <v>31</v>
      </c>
      <c r="AM738" s="5">
        <v>517</v>
      </c>
      <c r="AN738" s="5">
        <f t="shared" si="35"/>
        <v>0</v>
      </c>
    </row>
    <row r="739" spans="1:40">
      <c r="A739" s="15">
        <v>36000</v>
      </c>
      <c r="B739" s="1" t="s">
        <v>36</v>
      </c>
      <c r="C739">
        <v>1998</v>
      </c>
      <c r="D739">
        <v>53809.5</v>
      </c>
      <c r="E739" s="13">
        <v>47126</v>
      </c>
      <c r="F739" s="39">
        <v>49.209919999999997</v>
      </c>
      <c r="G739" s="13"/>
      <c r="H739" s="30">
        <v>16.7</v>
      </c>
      <c r="I739" s="9">
        <v>3.9425614027428524</v>
      </c>
      <c r="J739" s="15">
        <v>152.9</v>
      </c>
      <c r="L739" s="25">
        <v>18755906</v>
      </c>
      <c r="M739" s="8">
        <v>284.5</v>
      </c>
      <c r="N739">
        <v>5.6</v>
      </c>
      <c r="O739" s="9">
        <v>3.9476227700785187</v>
      </c>
      <c r="P739" s="5">
        <v>32022</v>
      </c>
      <c r="Q739" s="8">
        <v>52.8</v>
      </c>
      <c r="R739" s="5">
        <v>502914</v>
      </c>
      <c r="S739" s="27">
        <v>3159.4350667280301</v>
      </c>
      <c r="T739" s="5"/>
      <c r="U739" s="5"/>
      <c r="V739" s="5">
        <f t="shared" si="33"/>
        <v>2868.9363233106415</v>
      </c>
      <c r="W739" s="5">
        <f t="shared" si="34"/>
        <v>397.9948648304545</v>
      </c>
      <c r="X739" s="5">
        <v>12641999.99</v>
      </c>
      <c r="Y739" s="5">
        <v>20099576.399999999</v>
      </c>
      <c r="Z739" s="5">
        <v>257.92074000000002</v>
      </c>
      <c r="AA739" s="5">
        <v>325099099.92000002</v>
      </c>
      <c r="AB739" s="5">
        <v>516876617.26999998</v>
      </c>
      <c r="AC739" s="5">
        <v>4323.8093399999998</v>
      </c>
      <c r="AD739" s="5">
        <v>168</v>
      </c>
      <c r="AE739" s="5">
        <v>1.08E-3</v>
      </c>
      <c r="AF739" s="5">
        <v>16.010000000000002</v>
      </c>
      <c r="AG739" s="5">
        <v>1E-4</v>
      </c>
      <c r="AH739" s="5">
        <v>13</v>
      </c>
      <c r="AI739" s="5">
        <v>4</v>
      </c>
      <c r="AJ739" s="5">
        <v>1</v>
      </c>
      <c r="AK739" s="5">
        <v>13</v>
      </c>
      <c r="AL739" s="5">
        <v>3</v>
      </c>
      <c r="AM739" s="5">
        <v>689</v>
      </c>
      <c r="AN739" s="5">
        <f t="shared" si="35"/>
        <v>0</v>
      </c>
    </row>
    <row r="740" spans="1:40">
      <c r="A740" s="15">
        <v>36000</v>
      </c>
      <c r="B740" s="1" t="s">
        <v>36</v>
      </c>
      <c r="C740">
        <v>1999</v>
      </c>
      <c r="D740">
        <v>55812</v>
      </c>
      <c r="E740" s="13">
        <v>47126</v>
      </c>
      <c r="F740" s="39">
        <v>41.618270000000003</v>
      </c>
      <c r="G740" s="13"/>
      <c r="H740" s="30">
        <v>14.2</v>
      </c>
      <c r="I740" s="9">
        <v>4.2947566077735431</v>
      </c>
      <c r="J740" s="15">
        <v>160.30000000000001</v>
      </c>
      <c r="L740" s="25">
        <v>18882725</v>
      </c>
      <c r="M740" s="8">
        <v>311.2</v>
      </c>
      <c r="N740">
        <v>5.2</v>
      </c>
      <c r="O740" s="9">
        <v>4.3048265150051543</v>
      </c>
      <c r="P740" s="5">
        <v>33673</v>
      </c>
      <c r="Q740" s="8">
        <v>52.8</v>
      </c>
      <c r="R740" s="5">
        <v>512403</v>
      </c>
      <c r="S740" s="27">
        <v>3436.3046615611202</v>
      </c>
      <c r="T740" s="5"/>
      <c r="U740" s="5"/>
      <c r="V740" s="5">
        <f t="shared" si="33"/>
        <v>2955.717461330396</v>
      </c>
      <c r="W740" s="5">
        <f t="shared" si="34"/>
        <v>400.68592708908034</v>
      </c>
      <c r="X740" s="5">
        <v>50926999.990000002</v>
      </c>
      <c r="Y740" s="5">
        <v>79219449.5</v>
      </c>
      <c r="Z740" s="5">
        <v>1421.0329999999999</v>
      </c>
      <c r="AA740" s="5">
        <v>60495904.079999998</v>
      </c>
      <c r="AB740" s="5">
        <v>94104349.819999993</v>
      </c>
      <c r="AC740" s="5">
        <v>908.19767999999999</v>
      </c>
      <c r="AD740" s="5">
        <v>38</v>
      </c>
      <c r="AE740" s="5">
        <v>2.5999999999999998E-4</v>
      </c>
      <c r="AF740" s="5">
        <v>39</v>
      </c>
      <c r="AG740" s="5">
        <v>5.0000000000000002E-5</v>
      </c>
      <c r="AH740" s="5">
        <v>30</v>
      </c>
      <c r="AI740" s="5">
        <v>3</v>
      </c>
      <c r="AJ740" s="5">
        <v>1</v>
      </c>
      <c r="AK740" s="5">
        <v>6</v>
      </c>
      <c r="AL740" s="5">
        <v>30</v>
      </c>
      <c r="AM740" s="5">
        <v>567</v>
      </c>
      <c r="AN740" s="5">
        <f t="shared" si="35"/>
        <v>1</v>
      </c>
    </row>
    <row r="741" spans="1:40">
      <c r="A741" s="15">
        <v>36000</v>
      </c>
      <c r="B741" s="1" t="s">
        <v>36</v>
      </c>
      <c r="C741">
        <v>2000</v>
      </c>
      <c r="D741">
        <v>56854.400000000001</v>
      </c>
      <c r="E741" s="17">
        <v>47126</v>
      </c>
      <c r="F741" s="40">
        <v>41.139749999999999</v>
      </c>
      <c r="G741" s="17"/>
      <c r="H741" s="30">
        <v>13.9</v>
      </c>
      <c r="I741" s="9">
        <v>4.576705392387499</v>
      </c>
      <c r="J741" s="15">
        <v>171.2</v>
      </c>
      <c r="L741" s="24">
        <v>18977026</v>
      </c>
      <c r="M741" s="8">
        <v>327.39999999999998</v>
      </c>
      <c r="N741">
        <v>4.5</v>
      </c>
      <c r="O741" s="9">
        <v>4.583928999757096</v>
      </c>
      <c r="P741" s="5">
        <v>36028</v>
      </c>
      <c r="Q741" s="8">
        <v>53.4</v>
      </c>
      <c r="R741" s="5">
        <v>518876</v>
      </c>
      <c r="S741" s="27">
        <v>3645.15397440876</v>
      </c>
      <c r="T741" s="5"/>
      <c r="U741" s="12">
        <v>-0.65346854441381297</v>
      </c>
      <c r="V741" s="5">
        <f t="shared" si="33"/>
        <v>2995.9594301024831</v>
      </c>
      <c r="W741" s="5">
        <f t="shared" si="34"/>
        <v>402.68696685481473</v>
      </c>
      <c r="X741" s="5">
        <v>1590000</v>
      </c>
      <c r="Y741" s="5">
        <v>2392889.7999999998</v>
      </c>
      <c r="Z741" s="5">
        <v>28.954969999999999</v>
      </c>
      <c r="AA741" s="5">
        <v>91904250</v>
      </c>
      <c r="AB741" s="5">
        <v>138312416.77000001</v>
      </c>
      <c r="AC741" s="5">
        <v>1175.2812899999999</v>
      </c>
      <c r="AD741" s="5">
        <v>61</v>
      </c>
      <c r="AE741" s="5">
        <v>3.8000000000000002E-4</v>
      </c>
      <c r="AF741" s="5">
        <v>8</v>
      </c>
      <c r="AG741" s="5">
        <v>4.0000000000000003E-5</v>
      </c>
      <c r="AH741" s="5">
        <v>16</v>
      </c>
      <c r="AI741" s="5">
        <v>2</v>
      </c>
      <c r="AJ741" s="5">
        <v>1</v>
      </c>
      <c r="AK741" s="5">
        <v>16</v>
      </c>
      <c r="AL741" s="5">
        <v>1</v>
      </c>
      <c r="AM741" s="5">
        <v>807</v>
      </c>
      <c r="AN741" s="5">
        <f t="shared" si="35"/>
        <v>0</v>
      </c>
    </row>
    <row r="742" spans="1:40">
      <c r="A742" s="15">
        <v>36000</v>
      </c>
      <c r="B742" s="1" t="s">
        <v>36</v>
      </c>
      <c r="C742">
        <v>2001</v>
      </c>
      <c r="D742">
        <v>58396.6</v>
      </c>
      <c r="E742" s="13">
        <v>47126</v>
      </c>
      <c r="F742" s="39">
        <v>47.859160000000003</v>
      </c>
      <c r="G742" s="13"/>
      <c r="H742" s="30">
        <v>14.2</v>
      </c>
      <c r="I742" s="9">
        <v>4.4947467913108756</v>
      </c>
      <c r="J742" s="15">
        <v>186.7</v>
      </c>
      <c r="L742" s="24">
        <v>19082838</v>
      </c>
      <c r="M742" s="8">
        <v>330.6</v>
      </c>
      <c r="N742">
        <v>4.8</v>
      </c>
      <c r="O742" s="9">
        <v>4.5001197759423412</v>
      </c>
      <c r="P742" s="5">
        <v>37194</v>
      </c>
      <c r="Q742" s="8">
        <v>53.9</v>
      </c>
      <c r="R742" s="5">
        <v>530055</v>
      </c>
      <c r="S742" s="27">
        <v>3750.6088386154602</v>
      </c>
      <c r="T742" s="5"/>
      <c r="U742" s="12">
        <v>-0.65988959640240352</v>
      </c>
      <c r="V742" s="5">
        <f t="shared" si="33"/>
        <v>3060.1632734082846</v>
      </c>
      <c r="W742" s="5">
        <f t="shared" si="34"/>
        <v>404.932266689301</v>
      </c>
      <c r="X742" s="5">
        <v>1800000</v>
      </c>
      <c r="Y742" s="5">
        <v>2633981.19</v>
      </c>
      <c r="Z742" s="5">
        <v>19.87154</v>
      </c>
      <c r="AA742" s="5">
        <v>37982000</v>
      </c>
      <c r="AB742" s="5">
        <v>55579929.170000002</v>
      </c>
      <c r="AC742" s="5">
        <v>637.04578000000004</v>
      </c>
      <c r="AD742" s="5">
        <v>50</v>
      </c>
      <c r="AE742" s="5">
        <v>6.0999999999999997E-4</v>
      </c>
      <c r="AF742" s="5">
        <v>9</v>
      </c>
      <c r="AG742" s="5">
        <v>1.0000000000000001E-5</v>
      </c>
      <c r="AH742" s="5">
        <v>23</v>
      </c>
      <c r="AI742" s="5">
        <v>3</v>
      </c>
      <c r="AJ742" s="5">
        <v>3</v>
      </c>
      <c r="AK742" s="5">
        <v>23</v>
      </c>
      <c r="AL742" s="5">
        <v>1</v>
      </c>
      <c r="AM742" s="5">
        <v>402</v>
      </c>
      <c r="AN742" s="5">
        <f t="shared" si="35"/>
        <v>0</v>
      </c>
    </row>
    <row r="743" spans="1:40">
      <c r="A743" s="15">
        <v>36000</v>
      </c>
      <c r="B743" s="1" t="s">
        <v>36</v>
      </c>
      <c r="C743">
        <v>2002</v>
      </c>
      <c r="D743">
        <v>60417.3</v>
      </c>
      <c r="E743" s="13">
        <v>47126</v>
      </c>
      <c r="F743" s="39">
        <v>45.157119999999999</v>
      </c>
      <c r="G743" s="13"/>
      <c r="H743" s="30">
        <v>14</v>
      </c>
      <c r="I743" s="9">
        <v>4.3469706458667199</v>
      </c>
      <c r="J743" s="15">
        <v>197.9</v>
      </c>
      <c r="L743" s="24">
        <v>19137800</v>
      </c>
      <c r="M743" s="8">
        <v>322</v>
      </c>
      <c r="N743">
        <v>6.1</v>
      </c>
      <c r="O743" s="9">
        <v>4.3479572560549942</v>
      </c>
      <c r="P743" s="5">
        <v>37008</v>
      </c>
      <c r="Q743" s="8">
        <v>54.8</v>
      </c>
      <c r="R743" s="5">
        <v>529789</v>
      </c>
      <c r="S743" s="27">
        <v>4109.4065872627498</v>
      </c>
      <c r="T743" s="5"/>
      <c r="U743" s="12">
        <v>-0.71820846481203704</v>
      </c>
      <c r="V743" s="5">
        <f t="shared" si="33"/>
        <v>3156.9616152326812</v>
      </c>
      <c r="W743" s="5">
        <f t="shared" si="34"/>
        <v>406.09854432797181</v>
      </c>
      <c r="X743" s="5">
        <v>66000</v>
      </c>
      <c r="Y743" s="5">
        <v>95076.13</v>
      </c>
      <c r="Z743" s="5">
        <v>1.06714</v>
      </c>
      <c r="AA743" s="5">
        <v>36604500</v>
      </c>
      <c r="AB743" s="5">
        <v>52730517.850000001</v>
      </c>
      <c r="AC743" s="5">
        <v>519.40502000000004</v>
      </c>
      <c r="AD743" s="5">
        <v>139</v>
      </c>
      <c r="AE743" s="5">
        <v>8.5999999999999998E-4</v>
      </c>
      <c r="AF743" s="5">
        <v>14</v>
      </c>
      <c r="AG743" s="5">
        <v>1.0000000000000001E-5</v>
      </c>
      <c r="AH743" s="5">
        <v>3</v>
      </c>
      <c r="AI743" s="5">
        <v>1</v>
      </c>
      <c r="AJ743" s="5">
        <v>1</v>
      </c>
      <c r="AK743" s="5">
        <v>3</v>
      </c>
      <c r="AL743" s="5">
        <v>2</v>
      </c>
      <c r="AM743" s="5">
        <v>681</v>
      </c>
      <c r="AN743" s="5">
        <f t="shared" si="35"/>
        <v>0</v>
      </c>
    </row>
    <row r="744" spans="1:40">
      <c r="A744" s="15">
        <v>36000</v>
      </c>
      <c r="B744" s="1" t="s">
        <v>36</v>
      </c>
      <c r="C744">
        <v>2003</v>
      </c>
      <c r="D744">
        <v>66532.800000000003</v>
      </c>
      <c r="E744" s="13">
        <v>47126</v>
      </c>
      <c r="F744" s="39">
        <v>46.984499999999997</v>
      </c>
      <c r="G744" s="13"/>
      <c r="H744" s="30">
        <v>14.3</v>
      </c>
      <c r="I744" s="9">
        <v>4.1443994262084312</v>
      </c>
      <c r="J744" s="15">
        <v>214.1</v>
      </c>
      <c r="L744" s="24">
        <v>19175939</v>
      </c>
      <c r="M744" s="8">
        <v>319.2</v>
      </c>
      <c r="N744">
        <v>6.4</v>
      </c>
      <c r="O744" s="9">
        <v>4.1562602633330057</v>
      </c>
      <c r="P744" s="5">
        <v>37459</v>
      </c>
      <c r="Q744" s="8">
        <v>54.3</v>
      </c>
      <c r="R744" s="5">
        <v>534089</v>
      </c>
      <c r="S744" s="27">
        <v>4127.68569297458</v>
      </c>
      <c r="T744" s="5"/>
      <c r="U744" s="12">
        <v>-0.74701033491932545</v>
      </c>
      <c r="V744" s="5">
        <f t="shared" si="33"/>
        <v>3469.5980207279554</v>
      </c>
      <c r="W744" s="5">
        <f t="shared" si="34"/>
        <v>406.90784280439675</v>
      </c>
      <c r="X744" s="5">
        <v>8750000</v>
      </c>
      <c r="Y744" s="5">
        <v>12323922.34</v>
      </c>
      <c r="Z744" s="5">
        <v>114.35015</v>
      </c>
      <c r="AA744" s="5">
        <v>148693000</v>
      </c>
      <c r="AB744" s="5">
        <v>209426398.36000001</v>
      </c>
      <c r="AC744" s="5">
        <v>2494.1268</v>
      </c>
      <c r="AD744" s="5">
        <v>28</v>
      </c>
      <c r="AE744" s="5">
        <v>3.4000000000000002E-4</v>
      </c>
      <c r="AF744" s="5">
        <v>15</v>
      </c>
      <c r="AG744" s="5">
        <v>1E-4</v>
      </c>
      <c r="AH744" s="5">
        <v>8</v>
      </c>
      <c r="AI744" s="5">
        <v>2</v>
      </c>
      <c r="AJ744" s="5">
        <v>2</v>
      </c>
      <c r="AK744" s="5">
        <v>8</v>
      </c>
      <c r="AL744" s="5">
        <v>1</v>
      </c>
      <c r="AM744" s="5">
        <v>611</v>
      </c>
      <c r="AN744" s="5">
        <f t="shared" si="35"/>
        <v>0</v>
      </c>
    </row>
    <row r="745" spans="1:40">
      <c r="A745" s="15">
        <v>36000</v>
      </c>
      <c r="B745" s="1" t="s">
        <v>36</v>
      </c>
      <c r="C745">
        <v>2004</v>
      </c>
      <c r="D745">
        <v>73420.399999999994</v>
      </c>
      <c r="E745" s="13">
        <v>47126</v>
      </c>
      <c r="F745" s="39">
        <v>44.587330000000001</v>
      </c>
      <c r="G745" s="13"/>
      <c r="H745" s="30">
        <v>15</v>
      </c>
      <c r="I745" s="9">
        <v>4.0053996568743235</v>
      </c>
      <c r="J745" s="15">
        <v>218.7</v>
      </c>
      <c r="L745" s="24">
        <v>19171567</v>
      </c>
      <c r="M745" s="8">
        <v>322.3</v>
      </c>
      <c r="N745">
        <v>5.8</v>
      </c>
      <c r="O745" s="9">
        <v>4.0309772428871211</v>
      </c>
      <c r="P745" s="5">
        <v>39185</v>
      </c>
      <c r="Q745" s="8">
        <v>54.8</v>
      </c>
      <c r="R745" s="5">
        <v>540823</v>
      </c>
      <c r="S745" s="27">
        <v>4652.3215768725104</v>
      </c>
      <c r="T745" s="5"/>
      <c r="U745" s="12">
        <v>-0.80167361555643724</v>
      </c>
      <c r="V745" s="5">
        <f t="shared" si="33"/>
        <v>3829.6504401544221</v>
      </c>
      <c r="W745" s="5">
        <f t="shared" si="34"/>
        <v>406.81507023723634</v>
      </c>
      <c r="X745" s="5">
        <v>1390000</v>
      </c>
      <c r="Y745" s="5">
        <v>1906959.91</v>
      </c>
      <c r="Z745" s="5">
        <v>30.76784</v>
      </c>
      <c r="AA745" s="5">
        <v>114157250</v>
      </c>
      <c r="AB745" s="5">
        <v>156613885.63</v>
      </c>
      <c r="AC745" s="5">
        <v>1925.9050999999999</v>
      </c>
      <c r="AD745" s="5">
        <v>27</v>
      </c>
      <c r="AE745" s="5">
        <v>2.4000000000000001E-4</v>
      </c>
      <c r="AF745" s="5">
        <v>7</v>
      </c>
      <c r="AG745" s="5">
        <v>4.0000000000000003E-5</v>
      </c>
      <c r="AH745" s="5">
        <v>4</v>
      </c>
      <c r="AI745" s="5">
        <v>1</v>
      </c>
      <c r="AJ745" s="5">
        <v>1</v>
      </c>
      <c r="AK745" s="5">
        <v>4</v>
      </c>
      <c r="AL745" s="5">
        <v>1</v>
      </c>
      <c r="AM745" s="5">
        <v>600</v>
      </c>
      <c r="AN745" s="5">
        <f t="shared" si="35"/>
        <v>0</v>
      </c>
    </row>
    <row r="746" spans="1:40">
      <c r="A746" s="15">
        <v>36000</v>
      </c>
      <c r="B746" s="1" t="s">
        <v>36</v>
      </c>
      <c r="C746">
        <v>2005</v>
      </c>
      <c r="D746">
        <v>81495.5</v>
      </c>
      <c r="E746" s="13">
        <v>47126</v>
      </c>
      <c r="F746" s="13"/>
      <c r="G746" s="13"/>
      <c r="H746" s="30">
        <v>14.5</v>
      </c>
      <c r="I746" s="9">
        <v>3.7069712691853796</v>
      </c>
      <c r="J746" s="15">
        <v>226.2</v>
      </c>
      <c r="L746" s="24">
        <v>19132610</v>
      </c>
      <c r="M746" s="8">
        <v>325.39999999999998</v>
      </c>
      <c r="N746">
        <v>5</v>
      </c>
      <c r="O746" s="9">
        <v>3.7582450781563956</v>
      </c>
      <c r="P746" s="5">
        <v>40905</v>
      </c>
      <c r="Q746" s="8">
        <v>55.9</v>
      </c>
      <c r="R746" s="5">
        <v>549054</v>
      </c>
      <c r="S746" s="27">
        <v>4937.42609002669</v>
      </c>
      <c r="T746" s="11">
        <v>43996</v>
      </c>
      <c r="U746" s="12">
        <v>-0.79192200454617045</v>
      </c>
      <c r="V746" s="5">
        <f t="shared" si="33"/>
        <v>4259.507720065375</v>
      </c>
      <c r="W746" s="5">
        <f t="shared" si="34"/>
        <v>405.98841403895938</v>
      </c>
      <c r="X746" s="5">
        <v>305000</v>
      </c>
      <c r="Y746" s="5">
        <v>404721.54</v>
      </c>
      <c r="Z746" s="5">
        <v>2.28261</v>
      </c>
      <c r="AA746" s="5">
        <v>118396640</v>
      </c>
      <c r="AB746" s="5">
        <v>157107116.94999999</v>
      </c>
      <c r="AC746" s="5">
        <v>1746.08807</v>
      </c>
      <c r="AD746" s="5">
        <v>16</v>
      </c>
      <c r="AE746" s="5">
        <v>1.1E-4</v>
      </c>
      <c r="AF746" s="5">
        <v>8</v>
      </c>
      <c r="AG746" s="5">
        <v>1.0000000000000001E-5</v>
      </c>
      <c r="AH746" s="5">
        <v>8</v>
      </c>
      <c r="AI746" s="5">
        <v>2</v>
      </c>
      <c r="AJ746" s="5">
        <v>2</v>
      </c>
      <c r="AK746" s="5">
        <v>8</v>
      </c>
      <c r="AL746" s="5">
        <v>1</v>
      </c>
      <c r="AM746" s="5">
        <v>807</v>
      </c>
      <c r="AN746" s="5">
        <f t="shared" si="35"/>
        <v>0</v>
      </c>
    </row>
    <row r="747" spans="1:40">
      <c r="A747" s="15">
        <v>36000</v>
      </c>
      <c r="B747" s="1" t="s">
        <v>36</v>
      </c>
      <c r="C747">
        <v>2006</v>
      </c>
      <c r="D747">
        <v>85628.2</v>
      </c>
      <c r="E747" s="13">
        <v>47126</v>
      </c>
      <c r="F747" s="13"/>
      <c r="G747" s="13"/>
      <c r="H747" s="30">
        <v>14</v>
      </c>
      <c r="I747" s="9">
        <v>3.9521244083561151</v>
      </c>
      <c r="J747" s="15">
        <v>237.9</v>
      </c>
      <c r="L747" s="24">
        <v>19104631</v>
      </c>
      <c r="M747" s="8">
        <v>337.6</v>
      </c>
      <c r="N747">
        <v>4.5</v>
      </c>
      <c r="O747" s="9">
        <v>3.9806659901077528</v>
      </c>
      <c r="P747" s="5">
        <v>44179</v>
      </c>
      <c r="Q747" s="8">
        <v>55.7</v>
      </c>
      <c r="R747" s="5">
        <v>556855</v>
      </c>
      <c r="S747" s="27">
        <v>4639.88447254322</v>
      </c>
      <c r="T747" s="11">
        <v>45675.75</v>
      </c>
      <c r="U747" s="12">
        <v>-0.76210389984776084</v>
      </c>
      <c r="V747" s="5">
        <f t="shared" si="33"/>
        <v>4482.0651076694439</v>
      </c>
      <c r="W747" s="5">
        <f t="shared" si="34"/>
        <v>405.39470780460891</v>
      </c>
      <c r="X747" s="5">
        <v>2465000</v>
      </c>
      <c r="Y747" s="5">
        <v>3168729.14</v>
      </c>
      <c r="Z747" s="5">
        <v>54.747549999999997</v>
      </c>
      <c r="AA747" s="5">
        <v>1161638500</v>
      </c>
      <c r="AB747" s="5">
        <v>1493272931.8800001</v>
      </c>
      <c r="AC747" s="5">
        <v>19317.57861</v>
      </c>
      <c r="AD747" s="5">
        <v>31</v>
      </c>
      <c r="AE747" s="5">
        <v>1.3999999999999999E-4</v>
      </c>
      <c r="AF747" s="5">
        <v>50</v>
      </c>
      <c r="AG747" s="5">
        <v>1.1E-4</v>
      </c>
      <c r="AH747" s="5">
        <v>4</v>
      </c>
      <c r="AI747" s="5">
        <v>3</v>
      </c>
      <c r="AJ747" s="5">
        <v>2</v>
      </c>
      <c r="AK747" s="5">
        <v>4</v>
      </c>
      <c r="AL747" s="5">
        <v>3</v>
      </c>
      <c r="AM747" s="5">
        <v>562</v>
      </c>
      <c r="AN747" s="5">
        <f t="shared" si="35"/>
        <v>1</v>
      </c>
    </row>
    <row r="748" spans="1:40">
      <c r="A748" s="15">
        <v>36000</v>
      </c>
      <c r="B748" s="1" t="s">
        <v>36</v>
      </c>
      <c r="C748">
        <v>2007</v>
      </c>
      <c r="D748">
        <v>88320.3</v>
      </c>
      <c r="E748" s="13">
        <v>47126</v>
      </c>
      <c r="F748" s="13"/>
      <c r="G748" s="13"/>
      <c r="H748" s="30">
        <v>14.5</v>
      </c>
      <c r="I748" s="9">
        <v>4.1627428775511008</v>
      </c>
      <c r="J748" s="15">
        <v>249.3</v>
      </c>
      <c r="L748" s="24">
        <v>19132335</v>
      </c>
      <c r="M748" s="8">
        <v>352.4</v>
      </c>
      <c r="N748">
        <v>4.5999999999999996</v>
      </c>
      <c r="O748" s="9">
        <v>4.1809672860368927</v>
      </c>
      <c r="P748" s="5">
        <v>47520</v>
      </c>
      <c r="Q748" s="8">
        <v>55.9</v>
      </c>
      <c r="R748" s="5">
        <v>563450</v>
      </c>
      <c r="S748" s="27">
        <v>4650.7599802417999</v>
      </c>
      <c r="T748" s="11">
        <v>46392.75</v>
      </c>
      <c r="U748" s="12">
        <v>-0.79499436673651713</v>
      </c>
      <c r="V748" s="5">
        <f t="shared" si="33"/>
        <v>4616.2844211122165</v>
      </c>
      <c r="W748" s="5">
        <f t="shared" si="34"/>
        <v>405.98257861902135</v>
      </c>
      <c r="X748" s="5">
        <v>10000</v>
      </c>
      <c r="Y748" s="5">
        <v>12498.89</v>
      </c>
      <c r="Z748" s="5">
        <v>0.17843000000000001</v>
      </c>
      <c r="AA748" s="5">
        <v>88124000</v>
      </c>
      <c r="AB748" s="5">
        <v>110145216.06</v>
      </c>
      <c r="AC748" s="5">
        <v>1129.6505299999999</v>
      </c>
      <c r="AD748" s="5">
        <v>27</v>
      </c>
      <c r="AE748" s="5">
        <v>1.4999999999999999E-4</v>
      </c>
      <c r="AF748" s="5">
        <v>19</v>
      </c>
      <c r="AG748" s="5">
        <v>1E-4</v>
      </c>
      <c r="AH748" s="5">
        <v>11</v>
      </c>
      <c r="AI748" s="5">
        <v>5</v>
      </c>
      <c r="AJ748" s="5">
        <v>1</v>
      </c>
      <c r="AK748" s="5">
        <v>11</v>
      </c>
      <c r="AL748" s="5">
        <v>1</v>
      </c>
      <c r="AM748" s="5">
        <v>639</v>
      </c>
      <c r="AN748" s="5">
        <f t="shared" si="35"/>
        <v>0</v>
      </c>
    </row>
    <row r="749" spans="1:40">
      <c r="A749" s="15">
        <v>36000</v>
      </c>
      <c r="B749" s="1" t="s">
        <v>36</v>
      </c>
      <c r="C749">
        <v>2008</v>
      </c>
      <c r="D749">
        <v>86225.8</v>
      </c>
      <c r="E749" s="13">
        <v>47126</v>
      </c>
      <c r="F749" s="13"/>
      <c r="G749" s="13"/>
      <c r="H749" s="30">
        <v>14.2</v>
      </c>
      <c r="I749" s="9">
        <v>4.0199006006695983</v>
      </c>
      <c r="J749" s="15">
        <v>261.7</v>
      </c>
      <c r="L749" s="24">
        <v>19212436</v>
      </c>
      <c r="M749" s="8">
        <v>359.9</v>
      </c>
      <c r="N749">
        <v>5.4</v>
      </c>
      <c r="O749" s="9">
        <v>4.017068780241936</v>
      </c>
      <c r="P749" s="5">
        <v>48328</v>
      </c>
      <c r="Q749" s="8">
        <v>55</v>
      </c>
      <c r="R749" s="5">
        <v>569694</v>
      </c>
      <c r="S749" s="27">
        <v>3840.7881909959301</v>
      </c>
      <c r="T749" s="11">
        <v>44317.25</v>
      </c>
      <c r="U749" s="12">
        <v>-0.82239716995014878</v>
      </c>
      <c r="V749" s="5">
        <f t="shared" si="33"/>
        <v>4488.020155278592</v>
      </c>
      <c r="W749" s="5">
        <f t="shared" si="34"/>
        <v>407.68229851886434</v>
      </c>
      <c r="X749" s="5">
        <v>92922350</v>
      </c>
      <c r="Y749" s="5">
        <v>111848155.34999999</v>
      </c>
      <c r="Z749" s="5">
        <v>1186.3335999999999</v>
      </c>
      <c r="AA749" s="5">
        <v>57263250</v>
      </c>
      <c r="AB749" s="5">
        <v>68926247.230000004</v>
      </c>
      <c r="AC749" s="5">
        <v>888.03724999999997</v>
      </c>
      <c r="AD749" s="5">
        <v>18</v>
      </c>
      <c r="AE749" s="5">
        <v>6.9999999999999994E-5</v>
      </c>
      <c r="AF749" s="5">
        <v>10</v>
      </c>
      <c r="AG749" s="5">
        <v>4.0000000000000003E-5</v>
      </c>
      <c r="AH749" s="5">
        <v>22</v>
      </c>
      <c r="AI749" s="5">
        <v>1</v>
      </c>
      <c r="AJ749" s="5">
        <v>1</v>
      </c>
      <c r="AK749" s="5">
        <v>22</v>
      </c>
      <c r="AL749" s="5">
        <v>1</v>
      </c>
      <c r="AM749" s="5">
        <v>1031</v>
      </c>
      <c r="AN749" s="5">
        <f t="shared" si="35"/>
        <v>0</v>
      </c>
    </row>
    <row r="750" spans="1:40">
      <c r="A750" s="15">
        <v>36000</v>
      </c>
      <c r="B750" s="1" t="s">
        <v>36</v>
      </c>
      <c r="C750">
        <v>2009</v>
      </c>
      <c r="D750">
        <v>86826.9</v>
      </c>
      <c r="E750" s="17">
        <v>47126</v>
      </c>
      <c r="F750" s="17"/>
      <c r="G750" s="13">
        <v>264</v>
      </c>
      <c r="H750" s="30">
        <v>15.8</v>
      </c>
      <c r="I750" s="9">
        <v>3.6689731695804966</v>
      </c>
      <c r="J750" s="15">
        <v>278.7</v>
      </c>
      <c r="L750" s="24">
        <v>19307066</v>
      </c>
      <c r="M750" s="8">
        <v>324.60000000000002</v>
      </c>
      <c r="N750">
        <v>8.3000000000000007</v>
      </c>
      <c r="O750" s="9">
        <v>3.689435134927765</v>
      </c>
      <c r="P750" s="5">
        <v>47277</v>
      </c>
      <c r="Q750" s="8">
        <v>54.4</v>
      </c>
      <c r="R750" s="5">
        <v>570474</v>
      </c>
      <c r="S750" s="27">
        <v>1414.13987823202</v>
      </c>
      <c r="T750" s="11">
        <v>42577.75</v>
      </c>
      <c r="U750" s="12">
        <v>-0.82990370990504603</v>
      </c>
      <c r="V750" s="5">
        <f t="shared" si="33"/>
        <v>4497.1566368499489</v>
      </c>
      <c r="W750" s="5">
        <f t="shared" si="34"/>
        <v>409.69031956881554</v>
      </c>
      <c r="X750" s="5">
        <v>157000</v>
      </c>
      <c r="Y750" s="5">
        <v>189651.46</v>
      </c>
      <c r="Z750" s="5">
        <v>2.8751000000000002</v>
      </c>
      <c r="AA750" s="5">
        <v>224748500</v>
      </c>
      <c r="AB750" s="5">
        <v>271489678.08999997</v>
      </c>
      <c r="AC750" s="5">
        <v>2240.8672200000001</v>
      </c>
      <c r="AD750" s="5">
        <v>22</v>
      </c>
      <c r="AE750" s="5">
        <v>6.0000000000000002E-5</v>
      </c>
      <c r="AF750" s="5">
        <v>11</v>
      </c>
      <c r="AG750" s="5">
        <v>2.0000000000000002E-5</v>
      </c>
      <c r="AH750" s="5">
        <v>5</v>
      </c>
      <c r="AI750" s="5">
        <v>2</v>
      </c>
      <c r="AJ750" s="5">
        <v>2</v>
      </c>
      <c r="AK750" s="5">
        <v>5</v>
      </c>
      <c r="AL750" s="5">
        <v>1</v>
      </c>
      <c r="AM750" s="5">
        <v>518</v>
      </c>
      <c r="AN750" s="5">
        <f t="shared" si="35"/>
        <v>0</v>
      </c>
    </row>
    <row r="751" spans="1:40">
      <c r="A751" s="15">
        <v>36000</v>
      </c>
      <c r="B751" s="1" t="s">
        <v>36</v>
      </c>
      <c r="C751">
        <v>2010</v>
      </c>
      <c r="D751">
        <v>95923.4</v>
      </c>
      <c r="E751" s="13">
        <v>47126</v>
      </c>
      <c r="F751" s="13"/>
      <c r="G751" s="13">
        <v>214</v>
      </c>
      <c r="H751" s="30">
        <v>16</v>
      </c>
      <c r="I751" s="9">
        <v>3.651736693138492</v>
      </c>
      <c r="J751" s="15">
        <v>294.8</v>
      </c>
      <c r="L751" s="31">
        <v>19399878</v>
      </c>
      <c r="M751" s="8">
        <v>306.8</v>
      </c>
      <c r="N751">
        <v>8.6</v>
      </c>
      <c r="O751" s="9">
        <v>3.6836583026190381</v>
      </c>
      <c r="P751" s="5">
        <v>48973</v>
      </c>
      <c r="Q751" s="8">
        <v>54.5</v>
      </c>
      <c r="R751" s="5">
        <v>574781</v>
      </c>
      <c r="S751" s="27">
        <v>1707.5845205231301</v>
      </c>
      <c r="T751" s="11">
        <v>46226.25</v>
      </c>
      <c r="U751" s="12">
        <v>-0.86900446562914979</v>
      </c>
      <c r="V751" s="5">
        <f t="shared" si="33"/>
        <v>4944.5362491454844</v>
      </c>
      <c r="W751" s="5">
        <f t="shared" si="34"/>
        <v>411.65976318804906</v>
      </c>
      <c r="X751" s="5">
        <v>728000</v>
      </c>
      <c r="Y751" s="5">
        <v>865211.07</v>
      </c>
      <c r="Z751" s="5">
        <v>11.826750000000001</v>
      </c>
      <c r="AA751" s="5">
        <v>89265400</v>
      </c>
      <c r="AB751" s="5">
        <v>106089850.45999999</v>
      </c>
      <c r="AC751" s="5">
        <v>461.94623000000001</v>
      </c>
      <c r="AD751" s="5">
        <v>26</v>
      </c>
      <c r="AE751" s="5">
        <v>6.9999999999999994E-5</v>
      </c>
      <c r="AF751" s="5">
        <v>27</v>
      </c>
      <c r="AG751" s="5">
        <v>5.0000000000000002E-5</v>
      </c>
      <c r="AH751" s="5">
        <v>4</v>
      </c>
      <c r="AI751" s="5">
        <v>4</v>
      </c>
      <c r="AJ751" s="5">
        <v>2</v>
      </c>
      <c r="AK751" s="5">
        <v>4</v>
      </c>
      <c r="AL751" s="5">
        <v>2</v>
      </c>
      <c r="AM751" s="5">
        <v>617</v>
      </c>
      <c r="AN751" s="5">
        <f t="shared" si="35"/>
        <v>1</v>
      </c>
    </row>
    <row r="752" spans="1:40">
      <c r="A752" s="15">
        <v>36000</v>
      </c>
      <c r="B752" s="1" t="s">
        <v>36</v>
      </c>
      <c r="C752">
        <v>2011</v>
      </c>
      <c r="D752">
        <v>99380</v>
      </c>
      <c r="E752" s="13">
        <v>47126</v>
      </c>
      <c r="F752" s="13"/>
      <c r="G752" s="13">
        <v>310</v>
      </c>
      <c r="H752" s="30">
        <v>16</v>
      </c>
      <c r="I752" s="9">
        <v>3.8297779743833957</v>
      </c>
      <c r="J752" s="15">
        <v>300</v>
      </c>
      <c r="L752" s="31">
        <v>19499241</v>
      </c>
      <c r="M752" s="8">
        <v>308.3</v>
      </c>
      <c r="N752">
        <v>8.3000000000000007</v>
      </c>
      <c r="O752" s="9">
        <v>3.8640900645016529</v>
      </c>
      <c r="P752" s="5">
        <v>51496</v>
      </c>
      <c r="Q752" s="8">
        <v>53.6</v>
      </c>
      <c r="R752" s="5">
        <v>582033</v>
      </c>
      <c r="S752" s="27">
        <v>1738.7923861576</v>
      </c>
      <c r="T752" s="11">
        <v>47450.75</v>
      </c>
      <c r="U752" s="12">
        <v>-0.74204038048943277</v>
      </c>
      <c r="V752" s="5">
        <f t="shared" si="33"/>
        <v>5096.6086321000912</v>
      </c>
      <c r="W752" s="5">
        <f t="shared" si="34"/>
        <v>413.76821712006114</v>
      </c>
      <c r="X752" s="5">
        <v>3340000</v>
      </c>
      <c r="Y752" s="5">
        <v>3848047.52</v>
      </c>
      <c r="Z752" s="5">
        <v>78.717749999999995</v>
      </c>
      <c r="AA752" s="5">
        <v>1201173723</v>
      </c>
      <c r="AB752" s="5">
        <v>1383884311.4400001</v>
      </c>
      <c r="AC752" s="5">
        <v>17963.991440000002</v>
      </c>
      <c r="AD752" s="5">
        <v>32</v>
      </c>
      <c r="AE752" s="5">
        <v>5.5999999999999995E-4</v>
      </c>
      <c r="AF752" s="5">
        <v>32</v>
      </c>
      <c r="AG752" s="5">
        <v>1.3999999999999999E-4</v>
      </c>
      <c r="AH752" s="5">
        <v>31</v>
      </c>
      <c r="AI752" s="5">
        <v>3</v>
      </c>
      <c r="AJ752" s="5">
        <v>1</v>
      </c>
      <c r="AK752" s="5">
        <v>31</v>
      </c>
      <c r="AL752" s="5">
        <v>2</v>
      </c>
      <c r="AM752" s="5">
        <v>791</v>
      </c>
      <c r="AN752" s="5">
        <f t="shared" si="35"/>
        <v>1</v>
      </c>
    </row>
    <row r="753" spans="1:40">
      <c r="A753" s="15">
        <v>36000</v>
      </c>
      <c r="B753" s="1" t="s">
        <v>36</v>
      </c>
      <c r="C753">
        <v>2012</v>
      </c>
      <c r="D753">
        <v>103376.3</v>
      </c>
      <c r="E753" s="13">
        <v>47126</v>
      </c>
      <c r="F753" s="13"/>
      <c r="G753" s="13">
        <v>240</v>
      </c>
      <c r="H753" s="30">
        <v>17.2</v>
      </c>
      <c r="I753" s="9">
        <v>4.0039456895572849</v>
      </c>
      <c r="J753" s="15">
        <v>302.5</v>
      </c>
      <c r="L753" s="31">
        <v>19572932</v>
      </c>
      <c r="M753" s="8">
        <v>314.5</v>
      </c>
      <c r="N753">
        <v>8.5</v>
      </c>
      <c r="O753" s="9">
        <v>4.0549038003161222</v>
      </c>
      <c r="P753" s="5">
        <v>53986</v>
      </c>
      <c r="Q753" s="8">
        <v>53.6</v>
      </c>
      <c r="R753" s="5">
        <v>590416</v>
      </c>
      <c r="S753" s="27">
        <v>2083.4297270806001</v>
      </c>
      <c r="T753" s="11">
        <v>47069.25</v>
      </c>
      <c r="U753" s="12">
        <v>-0.77984459064610323</v>
      </c>
      <c r="V753" s="5">
        <f t="shared" si="33"/>
        <v>5281.5950109058776</v>
      </c>
      <c r="W753" s="5">
        <f t="shared" si="34"/>
        <v>415.33191868607565</v>
      </c>
      <c r="X753" s="5">
        <v>3003000</v>
      </c>
      <c r="Y753" s="5">
        <v>3389639.62</v>
      </c>
      <c r="Z753" s="5">
        <v>50.070039999999999</v>
      </c>
      <c r="AA753" s="5">
        <v>36941750</v>
      </c>
      <c r="AB753" s="5">
        <v>41698041.479999997</v>
      </c>
      <c r="AC753" s="5">
        <v>311.12437999999997</v>
      </c>
      <c r="AD753" s="5">
        <v>19</v>
      </c>
      <c r="AE753" s="5">
        <v>2.5000000000000001E-4</v>
      </c>
      <c r="AF753" s="5">
        <v>60</v>
      </c>
      <c r="AG753" s="5">
        <v>8.0000000000000007E-5</v>
      </c>
      <c r="AH753" s="5">
        <v>6</v>
      </c>
      <c r="AI753" s="5">
        <v>3</v>
      </c>
      <c r="AJ753" s="5">
        <v>1</v>
      </c>
      <c r="AK753" s="5">
        <v>3</v>
      </c>
      <c r="AL753" s="5">
        <v>6</v>
      </c>
      <c r="AM753" s="5">
        <v>679</v>
      </c>
      <c r="AN753" s="5">
        <f t="shared" si="35"/>
        <v>1</v>
      </c>
    </row>
    <row r="754" spans="1:40">
      <c r="A754" s="15">
        <v>36000</v>
      </c>
      <c r="B754" s="1" t="s">
        <v>36</v>
      </c>
      <c r="C754">
        <v>2013</v>
      </c>
      <c r="D754">
        <v>109444</v>
      </c>
      <c r="E754" s="13">
        <v>47126</v>
      </c>
      <c r="F754" s="13"/>
      <c r="G754" s="13">
        <v>293</v>
      </c>
      <c r="H754" s="30">
        <v>17.3</v>
      </c>
      <c r="I754" s="9">
        <v>3.9419457037864034</v>
      </c>
      <c r="J754" s="15">
        <v>312.89999999999998</v>
      </c>
      <c r="L754" s="31">
        <v>19624447</v>
      </c>
      <c r="M754" s="8">
        <v>327.10000000000002</v>
      </c>
      <c r="N754">
        <v>7.7</v>
      </c>
      <c r="O754" s="9">
        <v>4.0277425642565836</v>
      </c>
      <c r="P754" s="5">
        <v>54501</v>
      </c>
      <c r="Q754" s="8">
        <v>53</v>
      </c>
      <c r="R754" s="5">
        <v>599719</v>
      </c>
      <c r="S754" s="27">
        <v>2744.5364762794202</v>
      </c>
      <c r="T754" s="11">
        <v>48670.75</v>
      </c>
      <c r="U754" s="12">
        <v>-0.82097721857670136</v>
      </c>
      <c r="V754" s="5">
        <f t="shared" si="33"/>
        <v>5576.9214796218212</v>
      </c>
      <c r="W754" s="5">
        <f t="shared" si="34"/>
        <v>416.42505198828673</v>
      </c>
      <c r="X754" s="5">
        <v>159000</v>
      </c>
      <c r="Y754" s="5">
        <v>176880.51</v>
      </c>
      <c r="Z754" s="5">
        <v>1.80803</v>
      </c>
      <c r="AA754" s="5">
        <v>65748099</v>
      </c>
      <c r="AB754" s="5">
        <v>73141885.560000002</v>
      </c>
      <c r="AC754" s="5">
        <v>514.52548000000002</v>
      </c>
      <c r="AD754" s="5">
        <v>9</v>
      </c>
      <c r="AE754" s="5">
        <v>4.0000000000000003E-5</v>
      </c>
      <c r="AF754" s="5">
        <v>22</v>
      </c>
      <c r="AG754" s="5">
        <v>6.0000000000000002E-5</v>
      </c>
      <c r="AH754" s="5">
        <v>8</v>
      </c>
      <c r="AI754" s="5">
        <v>3</v>
      </c>
      <c r="AJ754" s="5">
        <v>1</v>
      </c>
      <c r="AK754" s="5">
        <v>8</v>
      </c>
      <c r="AL754" s="5">
        <v>1</v>
      </c>
      <c r="AM754" s="5">
        <v>779</v>
      </c>
      <c r="AN754" s="5">
        <f t="shared" si="35"/>
        <v>1</v>
      </c>
    </row>
    <row r="755" spans="1:40">
      <c r="A755" s="15">
        <v>36000</v>
      </c>
      <c r="B755" s="1" t="s">
        <v>36</v>
      </c>
      <c r="C755">
        <v>2014</v>
      </c>
      <c r="D755">
        <v>114318</v>
      </c>
      <c r="E755" s="13">
        <v>47126</v>
      </c>
      <c r="F755" s="13"/>
      <c r="G755" s="13">
        <v>268</v>
      </c>
      <c r="H755" s="30">
        <v>14</v>
      </c>
      <c r="I755" s="9">
        <v>4.098662423833388</v>
      </c>
      <c r="J755" s="15">
        <v>311.7</v>
      </c>
      <c r="L755" s="31">
        <v>19651049</v>
      </c>
      <c r="M755" s="8">
        <v>343.2</v>
      </c>
      <c r="N755">
        <v>6.3</v>
      </c>
      <c r="O755" s="9">
        <v>4.1633700972504597</v>
      </c>
      <c r="P755" s="5">
        <v>56758</v>
      </c>
      <c r="Q755" s="8">
        <v>52.9</v>
      </c>
      <c r="R755" s="5">
        <v>607732</v>
      </c>
      <c r="S755" s="27">
        <v>3047.1895008758502</v>
      </c>
      <c r="T755" s="11">
        <v>49207</v>
      </c>
      <c r="U755" s="12">
        <v>-0.79921913910370179</v>
      </c>
      <c r="V755" s="5">
        <f t="shared" si="33"/>
        <v>5817.3993663137271</v>
      </c>
      <c r="W755" s="5">
        <f t="shared" si="34"/>
        <v>416.98953868352925</v>
      </c>
      <c r="X755" s="5">
        <v>125000</v>
      </c>
      <c r="Y755" s="5">
        <v>136837.26999999999</v>
      </c>
      <c r="Z755" s="5">
        <v>1.2974300000000001</v>
      </c>
      <c r="AA755" s="5">
        <v>93322500</v>
      </c>
      <c r="AB755" s="5">
        <v>102159975.09</v>
      </c>
      <c r="AC755" s="5">
        <v>1105.3350800000001</v>
      </c>
      <c r="AD755" s="5">
        <v>374</v>
      </c>
      <c r="AE755" s="5">
        <v>3.1E-4</v>
      </c>
      <c r="AF755" s="5">
        <v>8</v>
      </c>
      <c r="AG755" s="5">
        <v>6.9999999999999994E-5</v>
      </c>
      <c r="AH755" s="5">
        <v>7</v>
      </c>
      <c r="AI755" s="5">
        <v>2</v>
      </c>
      <c r="AJ755" s="5">
        <v>2</v>
      </c>
      <c r="AK755" s="5">
        <v>7</v>
      </c>
      <c r="AL755" s="5">
        <v>1</v>
      </c>
      <c r="AM755" s="5">
        <v>729</v>
      </c>
      <c r="AN755" s="5">
        <f t="shared" si="35"/>
        <v>0</v>
      </c>
    </row>
    <row r="756" spans="1:40">
      <c r="A756" s="15">
        <v>36000</v>
      </c>
      <c r="B756" s="1" t="s">
        <v>36</v>
      </c>
      <c r="C756">
        <v>2015</v>
      </c>
      <c r="D756">
        <v>118464.3</v>
      </c>
      <c r="E756" s="13">
        <v>47126</v>
      </c>
      <c r="F756" s="13"/>
      <c r="G756" s="13">
        <v>223</v>
      </c>
      <c r="H756" s="30">
        <v>14.2</v>
      </c>
      <c r="I756" s="9">
        <v>4.0654159188318006</v>
      </c>
      <c r="J756" s="15">
        <v>324</v>
      </c>
      <c r="L756" s="31">
        <v>19654666</v>
      </c>
      <c r="M756" s="8">
        <v>361.4</v>
      </c>
      <c r="N756">
        <v>5.3</v>
      </c>
      <c r="O756" s="9">
        <v>4.1251630718810954</v>
      </c>
      <c r="P756" s="5">
        <v>59243</v>
      </c>
      <c r="Q756" s="8">
        <v>51.5</v>
      </c>
      <c r="R756" s="5">
        <v>612924</v>
      </c>
      <c r="S756" s="27">
        <v>5899.0782404544698</v>
      </c>
      <c r="T756" s="11">
        <v>50124.75</v>
      </c>
      <c r="U756" s="12">
        <v>-0.81364699022381537</v>
      </c>
      <c r="V756" s="5">
        <f t="shared" si="33"/>
        <v>6027.2863451355515</v>
      </c>
      <c r="W756" s="5">
        <f t="shared" si="34"/>
        <v>417.06629037049612</v>
      </c>
      <c r="X756" s="5">
        <v>5000</v>
      </c>
      <c r="Y756" s="5">
        <v>5467</v>
      </c>
      <c r="Z756" s="5">
        <v>6.9830000000000003E-2</v>
      </c>
      <c r="AA756" s="5">
        <v>32502448</v>
      </c>
      <c r="AB756" s="5">
        <v>35538189.32</v>
      </c>
      <c r="AC756" s="5">
        <v>780.03536999999994</v>
      </c>
      <c r="AD756" s="5">
        <v>1</v>
      </c>
      <c r="AE756" s="5">
        <v>1.0000000000000001E-5</v>
      </c>
      <c r="AF756" s="5">
        <v>5</v>
      </c>
      <c r="AG756" s="5">
        <v>1.0000000000000001E-5</v>
      </c>
      <c r="AH756" s="5">
        <v>3</v>
      </c>
      <c r="AI756" s="5">
        <v>2</v>
      </c>
      <c r="AJ756" s="5">
        <v>1</v>
      </c>
      <c r="AK756" s="5">
        <v>3</v>
      </c>
      <c r="AL756" s="5">
        <v>1</v>
      </c>
      <c r="AM756" s="5">
        <v>572</v>
      </c>
      <c r="AN756" s="5">
        <f t="shared" si="35"/>
        <v>0</v>
      </c>
    </row>
    <row r="757" spans="1:40">
      <c r="A757" s="15">
        <v>36000</v>
      </c>
      <c r="B757" s="1" t="s">
        <v>36</v>
      </c>
      <c r="C757">
        <v>2016</v>
      </c>
      <c r="D757">
        <v>120844.4</v>
      </c>
      <c r="E757" s="13">
        <v>47126</v>
      </c>
      <c r="F757" s="13"/>
      <c r="G757" s="13">
        <v>190</v>
      </c>
      <c r="H757" s="30">
        <v>11.9</v>
      </c>
      <c r="I757" s="9">
        <v>4.1222344747652988</v>
      </c>
      <c r="J757" s="15">
        <v>331.9</v>
      </c>
      <c r="L757" s="31">
        <v>19633428</v>
      </c>
      <c r="M757" s="8">
        <v>376.9</v>
      </c>
      <c r="N757">
        <v>4.9000000000000004</v>
      </c>
      <c r="O757" s="9">
        <v>4.1629631432628083</v>
      </c>
      <c r="P757" s="5">
        <v>61401</v>
      </c>
      <c r="Q757" s="8">
        <v>51.5</v>
      </c>
      <c r="R757" s="5">
        <v>618176</v>
      </c>
      <c r="S757" s="27">
        <v>2760.5564116690698</v>
      </c>
      <c r="T757" s="11">
        <v>51004</v>
      </c>
      <c r="U757" s="12">
        <v>-0.81299133521423139</v>
      </c>
      <c r="V757" s="5">
        <f t="shared" si="33"/>
        <v>6155.0331404174549</v>
      </c>
      <c r="W757" s="5">
        <f t="shared" si="34"/>
        <v>416.61562619360865</v>
      </c>
      <c r="X757" s="5">
        <v>0</v>
      </c>
      <c r="Y757" s="5">
        <v>0</v>
      </c>
      <c r="Z757" s="5">
        <v>0</v>
      </c>
      <c r="AA757" s="5">
        <v>17017250</v>
      </c>
      <c r="AB757" s="5">
        <v>18046561.989999998</v>
      </c>
      <c r="AC757" s="5">
        <v>129.54006000000001</v>
      </c>
      <c r="AD757" s="5">
        <v>48</v>
      </c>
      <c r="AE757" s="5">
        <v>4.8999999999999998E-4</v>
      </c>
      <c r="AF757" s="5">
        <v>8</v>
      </c>
      <c r="AG757" s="5">
        <v>6.9999999999999994E-5</v>
      </c>
      <c r="AH757" s="5">
        <v>4</v>
      </c>
      <c r="AI757" s="5">
        <v>1</v>
      </c>
      <c r="AJ757" s="5">
        <v>1</v>
      </c>
      <c r="AK757" s="5">
        <v>4</v>
      </c>
      <c r="AL757" s="5">
        <v>0</v>
      </c>
      <c r="AM757" s="5">
        <v>621</v>
      </c>
      <c r="AN757" s="5">
        <f t="shared" si="35"/>
        <v>0</v>
      </c>
    </row>
    <row r="758" spans="1:40">
      <c r="A758" s="15">
        <v>36000</v>
      </c>
      <c r="B758" s="1" t="s">
        <v>36</v>
      </c>
      <c r="C758">
        <v>2017</v>
      </c>
      <c r="D758">
        <v>123001.60000000001</v>
      </c>
      <c r="E758" s="13">
        <v>47126</v>
      </c>
      <c r="F758" s="13"/>
      <c r="G758" s="13">
        <v>241</v>
      </c>
      <c r="H758" s="30">
        <v>13.4</v>
      </c>
      <c r="I758" s="9">
        <v>4.4108662858800551</v>
      </c>
      <c r="J758" s="15">
        <v>347.9</v>
      </c>
      <c r="L758" s="31">
        <v>19589572</v>
      </c>
      <c r="M758" s="8">
        <v>387.8</v>
      </c>
      <c r="N758">
        <v>4.7</v>
      </c>
      <c r="O758" s="9">
        <v>4.4938093995715533</v>
      </c>
      <c r="P758" s="5">
        <v>65814</v>
      </c>
      <c r="Q758" s="8">
        <v>51.1</v>
      </c>
      <c r="R758" s="5">
        <v>623308</v>
      </c>
      <c r="S758" s="27">
        <v>3309.0988389303202</v>
      </c>
      <c r="T758" s="11">
        <v>54121.25</v>
      </c>
      <c r="U758" s="5"/>
      <c r="V758" s="5">
        <f t="shared" si="33"/>
        <v>6278.9324850997264</v>
      </c>
      <c r="W758" s="5">
        <f t="shared" si="34"/>
        <v>415.68501464159914</v>
      </c>
      <c r="X758" s="5">
        <v>44000</v>
      </c>
      <c r="Y758" s="5">
        <v>45714.68</v>
      </c>
      <c r="Z758" s="5">
        <v>0.54156000000000004</v>
      </c>
      <c r="AA758" s="5">
        <v>52191950</v>
      </c>
      <c r="AB758" s="5">
        <v>54226096.670000002</v>
      </c>
      <c r="AC758" s="5">
        <v>394.77195999999998</v>
      </c>
      <c r="AD758" s="5">
        <v>19</v>
      </c>
      <c r="AE758" s="5">
        <v>1.2999999999999999E-4</v>
      </c>
      <c r="AF758" s="5">
        <v>2</v>
      </c>
      <c r="AG758" s="5">
        <v>0</v>
      </c>
      <c r="AH758" s="5">
        <v>10</v>
      </c>
      <c r="AI758" s="5">
        <v>1</v>
      </c>
      <c r="AJ758" s="5">
        <v>1</v>
      </c>
      <c r="AK758" s="5">
        <v>10</v>
      </c>
      <c r="AL758" s="5">
        <v>1</v>
      </c>
      <c r="AM758" s="5">
        <v>1086</v>
      </c>
      <c r="AN758" s="5">
        <f t="shared" si="35"/>
        <v>0</v>
      </c>
    </row>
    <row r="759" spans="1:40">
      <c r="A759" s="15">
        <v>36000</v>
      </c>
      <c r="B759" s="1" t="s">
        <v>36</v>
      </c>
      <c r="C759">
        <v>2018</v>
      </c>
      <c r="D759">
        <v>127532.9</v>
      </c>
      <c r="E759" s="13">
        <v>47126</v>
      </c>
      <c r="F759" s="13"/>
      <c r="G759" s="13">
        <v>266</v>
      </c>
      <c r="H759" s="30">
        <v>11.1</v>
      </c>
      <c r="I759" s="9">
        <v>4.2548653812898154</v>
      </c>
      <c r="J759" s="15">
        <v>367.2</v>
      </c>
      <c r="L759" s="31">
        <v>19530351</v>
      </c>
      <c r="M759" s="8">
        <v>400.8</v>
      </c>
      <c r="N759">
        <v>4.0999999999999996</v>
      </c>
      <c r="O759" s="5"/>
      <c r="P759" s="5">
        <v>68657</v>
      </c>
      <c r="Q759" s="8">
        <v>51</v>
      </c>
      <c r="R759" s="5">
        <v>622828</v>
      </c>
      <c r="S759" s="27">
        <v>3177.6615589010198</v>
      </c>
      <c r="T759" s="11">
        <v>57042.5</v>
      </c>
      <c r="U759" s="5"/>
      <c r="V759" s="5">
        <f t="shared" si="33"/>
        <v>6529.9850473757488</v>
      </c>
      <c r="W759" s="5">
        <f t="shared" si="34"/>
        <v>414.42836226286977</v>
      </c>
      <c r="X759" s="5">
        <v>0</v>
      </c>
      <c r="Y759" s="5">
        <v>0</v>
      </c>
      <c r="Z759" s="5">
        <v>0</v>
      </c>
      <c r="AA759" s="5">
        <v>14544250</v>
      </c>
      <c r="AB759" s="5">
        <v>15010364.609999999</v>
      </c>
      <c r="AC759" s="5">
        <v>184.87698</v>
      </c>
      <c r="AD759" s="5">
        <v>11</v>
      </c>
      <c r="AE759" s="5">
        <v>5.0000000000000002E-5</v>
      </c>
      <c r="AF759" s="5">
        <v>13</v>
      </c>
      <c r="AG759" s="5">
        <v>5.0000000000000002E-5</v>
      </c>
      <c r="AH759" s="5">
        <v>12</v>
      </c>
      <c r="AI759" s="5">
        <v>3</v>
      </c>
      <c r="AJ759" s="5">
        <v>1</v>
      </c>
      <c r="AK759" s="5">
        <v>12</v>
      </c>
      <c r="AL759" s="5">
        <v>0</v>
      </c>
      <c r="AM759" s="5">
        <v>754</v>
      </c>
      <c r="AN759" s="5">
        <f t="shared" si="35"/>
        <v>0</v>
      </c>
    </row>
    <row r="760" spans="1:40">
      <c r="A760" s="15">
        <v>36000</v>
      </c>
      <c r="B760" s="1" t="s">
        <v>36</v>
      </c>
      <c r="C760">
        <v>2019</v>
      </c>
      <c r="D760">
        <v>126322.1</v>
      </c>
      <c r="E760" s="13">
        <v>47126</v>
      </c>
      <c r="F760" s="39"/>
      <c r="G760" s="13">
        <v>1354</v>
      </c>
      <c r="H760" s="30">
        <v>12.5</v>
      </c>
      <c r="I760" s="13"/>
      <c r="J760" s="15">
        <v>366</v>
      </c>
      <c r="L760" s="31">
        <v>19453561</v>
      </c>
      <c r="M760" s="8">
        <v>404.7</v>
      </c>
      <c r="N760">
        <v>4</v>
      </c>
      <c r="O760" s="5"/>
      <c r="P760" s="5">
        <v>71717</v>
      </c>
      <c r="Q760" s="8">
        <v>52</v>
      </c>
      <c r="R760" s="5">
        <v>626961</v>
      </c>
      <c r="S760" s="27">
        <v>3652.72397804411</v>
      </c>
      <c r="T760" s="11">
        <v>57356.5</v>
      </c>
      <c r="U760" s="5"/>
      <c r="V760" s="5">
        <f t="shared" si="33"/>
        <v>6493.520646425608</v>
      </c>
      <c r="W760" s="5">
        <f t="shared" si="34"/>
        <v>412.79890081908076</v>
      </c>
      <c r="X760" s="5">
        <v>1000</v>
      </c>
      <c r="Y760" s="5">
        <v>1000</v>
      </c>
      <c r="Z760" s="5">
        <v>1.634E-2</v>
      </c>
      <c r="AA760" s="5">
        <v>93421000</v>
      </c>
      <c r="AB760" s="5">
        <v>93421000</v>
      </c>
      <c r="AC760" s="5">
        <v>1020.47653</v>
      </c>
      <c r="AD760" s="5">
        <v>14</v>
      </c>
      <c r="AE760" s="5">
        <v>1.4999999999999999E-4</v>
      </c>
      <c r="AF760" s="5">
        <v>5</v>
      </c>
      <c r="AG760" s="5">
        <v>2.0000000000000002E-5</v>
      </c>
      <c r="AH760" s="5">
        <v>31</v>
      </c>
      <c r="AI760" s="5">
        <v>2</v>
      </c>
      <c r="AJ760" s="5">
        <v>2</v>
      </c>
      <c r="AK760" s="5">
        <v>31</v>
      </c>
      <c r="AL760" s="5">
        <v>1</v>
      </c>
      <c r="AM760" s="5">
        <v>1132</v>
      </c>
      <c r="AN760" s="5">
        <f t="shared" si="35"/>
        <v>0</v>
      </c>
    </row>
    <row r="761" spans="1:40">
      <c r="A761" s="15">
        <v>37000</v>
      </c>
      <c r="B761" s="1" t="s">
        <v>37</v>
      </c>
      <c r="C761">
        <v>1997</v>
      </c>
      <c r="D761">
        <v>15088.8</v>
      </c>
      <c r="E761" s="13">
        <v>48618</v>
      </c>
      <c r="F761" s="39">
        <v>12.101430000000001</v>
      </c>
      <c r="G761" s="13"/>
      <c r="H761" s="30">
        <v>11.4</v>
      </c>
      <c r="I761" s="9">
        <v>6.4933425849801152</v>
      </c>
      <c r="J761" s="15">
        <v>36.299999999999997</v>
      </c>
      <c r="K761">
        <v>23.9</v>
      </c>
      <c r="L761" s="25">
        <v>7656825</v>
      </c>
      <c r="M761" s="5">
        <v>204.1</v>
      </c>
      <c r="N761">
        <v>3.7</v>
      </c>
      <c r="O761" s="9">
        <v>6.4942091233065646</v>
      </c>
      <c r="P761" s="5">
        <v>24251</v>
      </c>
      <c r="Q761" s="8">
        <v>70.2</v>
      </c>
      <c r="R761" s="5">
        <v>188418</v>
      </c>
      <c r="S761" s="27">
        <v>6090.0260456286296</v>
      </c>
      <c r="T761" s="5"/>
      <c r="U761" s="5"/>
      <c r="V761" s="5">
        <f t="shared" si="33"/>
        <v>1970.6340421780569</v>
      </c>
      <c r="W761" s="5">
        <f t="shared" si="34"/>
        <v>157.48951005800322</v>
      </c>
      <c r="X761" s="5">
        <v>19983000</v>
      </c>
      <c r="Y761" s="5">
        <v>32265943.940000001</v>
      </c>
      <c r="Z761" s="5">
        <v>570.92651999999998</v>
      </c>
      <c r="AA761" s="5">
        <v>30597439.260000002</v>
      </c>
      <c r="AB761" s="5">
        <v>49404756.990000002</v>
      </c>
      <c r="AC761" s="5">
        <v>685.01756</v>
      </c>
      <c r="AD761" s="5">
        <v>54.04</v>
      </c>
      <c r="AE761" s="5">
        <v>1.92E-3</v>
      </c>
      <c r="AF761" s="5">
        <v>8</v>
      </c>
      <c r="AG761" s="5">
        <v>4.0000000000000003E-5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172</v>
      </c>
      <c r="AN761" s="5">
        <f t="shared" si="35"/>
        <v>0</v>
      </c>
    </row>
    <row r="762" spans="1:40">
      <c r="A762" s="15">
        <v>37000</v>
      </c>
      <c r="B762" s="1" t="s">
        <v>37</v>
      </c>
      <c r="C762">
        <v>1998</v>
      </c>
      <c r="D762">
        <v>15717.1</v>
      </c>
      <c r="E762" s="13">
        <v>48618</v>
      </c>
      <c r="F762" s="39">
        <v>38.452599999999997</v>
      </c>
      <c r="G762" s="13"/>
      <c r="H762" s="30">
        <v>14</v>
      </c>
      <c r="I762" s="9">
        <v>6.5146230339025317</v>
      </c>
      <c r="J762" s="15">
        <v>39</v>
      </c>
      <c r="L762" s="25">
        <v>7809121</v>
      </c>
      <c r="M762">
        <v>215.1</v>
      </c>
      <c r="N762">
        <v>3.5</v>
      </c>
      <c r="O762" s="9">
        <v>6.4981039826343405</v>
      </c>
      <c r="P762" s="5">
        <v>25454</v>
      </c>
      <c r="Q762" s="8">
        <v>71.3</v>
      </c>
      <c r="R762" s="5">
        <v>194069</v>
      </c>
      <c r="S762" s="27">
        <v>6667.7947421274303</v>
      </c>
      <c r="T762" s="5"/>
      <c r="U762" s="5"/>
      <c r="V762" s="5">
        <f t="shared" si="33"/>
        <v>2012.6592992988583</v>
      </c>
      <c r="W762" s="5">
        <f t="shared" si="34"/>
        <v>160.62201242338227</v>
      </c>
      <c r="X762" s="5">
        <v>250460000.00999999</v>
      </c>
      <c r="Y762" s="5">
        <v>398207554.60000002</v>
      </c>
      <c r="Z762" s="5">
        <v>14845.04768</v>
      </c>
      <c r="AA762" s="5">
        <v>233392000.13</v>
      </c>
      <c r="AB762" s="5">
        <v>371071059.69</v>
      </c>
      <c r="AC762" s="5">
        <v>8784.5470999999998</v>
      </c>
      <c r="AD762" s="5">
        <v>92.95</v>
      </c>
      <c r="AE762" s="5">
        <v>2.15E-3</v>
      </c>
      <c r="AF762" s="5">
        <v>13</v>
      </c>
      <c r="AG762" s="5">
        <v>2.2000000000000001E-4</v>
      </c>
      <c r="AH762" s="5">
        <v>369</v>
      </c>
      <c r="AI762" s="5">
        <v>3</v>
      </c>
      <c r="AJ762" s="5">
        <v>2</v>
      </c>
      <c r="AK762" s="5">
        <v>4</v>
      </c>
      <c r="AL762" s="5">
        <v>369</v>
      </c>
      <c r="AM762" s="5">
        <v>387</v>
      </c>
      <c r="AN762" s="5">
        <f t="shared" si="35"/>
        <v>0</v>
      </c>
    </row>
    <row r="763" spans="1:40">
      <c r="A763" s="15">
        <v>37000</v>
      </c>
      <c r="B763" s="1" t="s">
        <v>37</v>
      </c>
      <c r="C763">
        <v>1999</v>
      </c>
      <c r="D763">
        <v>16553.900000000001</v>
      </c>
      <c r="E763" s="13">
        <v>48618</v>
      </c>
      <c r="F763" s="39">
        <v>46.041580000000003</v>
      </c>
      <c r="G763" s="13"/>
      <c r="H763" s="30">
        <v>13.8</v>
      </c>
      <c r="I763" s="9">
        <v>6.4996049522784505</v>
      </c>
      <c r="J763" s="15">
        <v>42.2</v>
      </c>
      <c r="L763" s="25">
        <v>7949361</v>
      </c>
      <c r="M763" s="5">
        <v>226.4</v>
      </c>
      <c r="N763">
        <v>3.2</v>
      </c>
      <c r="O763" s="9">
        <v>6.4883473476642806</v>
      </c>
      <c r="P763" s="5">
        <v>26262</v>
      </c>
      <c r="Q763" s="8">
        <v>71.7</v>
      </c>
      <c r="R763" s="5">
        <v>205735</v>
      </c>
      <c r="S763" s="27">
        <v>6949.2042714013296</v>
      </c>
      <c r="T763" s="5"/>
      <c r="U763" s="5"/>
      <c r="V763" s="5">
        <f t="shared" si="33"/>
        <v>2082.4189516616498</v>
      </c>
      <c r="W763" s="5">
        <f t="shared" si="34"/>
        <v>163.5065407873627</v>
      </c>
      <c r="X763" s="5">
        <v>1075856999.9100001</v>
      </c>
      <c r="Y763" s="5">
        <v>1673548397.6500001</v>
      </c>
      <c r="Z763" s="5">
        <v>68098.855790000001</v>
      </c>
      <c r="AA763" s="5">
        <v>3621528999.9899998</v>
      </c>
      <c r="AB763" s="5">
        <v>5633466209.1099997</v>
      </c>
      <c r="AC763" s="5">
        <v>130445.67152</v>
      </c>
      <c r="AD763" s="5">
        <v>114</v>
      </c>
      <c r="AE763" s="5">
        <v>4.8199999999999996E-3</v>
      </c>
      <c r="AF763" s="5">
        <v>48.05</v>
      </c>
      <c r="AG763" s="5">
        <v>1.4400000000000001E-3</v>
      </c>
      <c r="AH763" s="5">
        <v>12</v>
      </c>
      <c r="AI763" s="5">
        <v>12</v>
      </c>
      <c r="AJ763" s="5">
        <v>12</v>
      </c>
      <c r="AK763" s="5">
        <v>5</v>
      </c>
      <c r="AL763" s="5">
        <v>5</v>
      </c>
      <c r="AM763" s="5">
        <v>270</v>
      </c>
      <c r="AN763" s="5">
        <f t="shared" si="35"/>
        <v>1</v>
      </c>
    </row>
    <row r="764" spans="1:40">
      <c r="A764" s="15">
        <v>37000</v>
      </c>
      <c r="B764" s="1" t="s">
        <v>37</v>
      </c>
      <c r="C764">
        <v>2000</v>
      </c>
      <c r="D764">
        <v>17609.2</v>
      </c>
      <c r="E764" s="13">
        <v>48618</v>
      </c>
      <c r="F764" s="39">
        <v>47.515140000000002</v>
      </c>
      <c r="G764" s="13"/>
      <c r="H764" s="30">
        <v>12.5</v>
      </c>
      <c r="I764" s="9">
        <v>6.5651227889815482</v>
      </c>
      <c r="J764" s="15">
        <v>46.1</v>
      </c>
      <c r="L764" s="24">
        <v>8046346</v>
      </c>
      <c r="M764" s="5">
        <v>230</v>
      </c>
      <c r="N764">
        <v>3.7</v>
      </c>
      <c r="O764" s="9">
        <v>6.5492948775531756</v>
      </c>
      <c r="P764" s="5">
        <v>27540</v>
      </c>
      <c r="Q764" s="8">
        <v>71.099999999999994</v>
      </c>
      <c r="R764" s="5">
        <v>213864</v>
      </c>
      <c r="S764" s="27">
        <v>6174.3646717914698</v>
      </c>
      <c r="T764" s="5"/>
      <c r="U764" s="12">
        <v>0.1565064195384106</v>
      </c>
      <c r="V764" s="5">
        <f t="shared" si="33"/>
        <v>2188.4716366907414</v>
      </c>
      <c r="W764" s="5">
        <f t="shared" si="34"/>
        <v>165.50137809041919</v>
      </c>
      <c r="X764" s="5">
        <v>2055000</v>
      </c>
      <c r="Y764" s="5">
        <v>3092697.2</v>
      </c>
      <c r="Z764" s="5">
        <v>121.55313</v>
      </c>
      <c r="AA764" s="5">
        <v>11736600</v>
      </c>
      <c r="AB764" s="5">
        <v>17663138.629999999</v>
      </c>
      <c r="AC764" s="5">
        <v>211.19829999999999</v>
      </c>
      <c r="AD764" s="5">
        <v>44</v>
      </c>
      <c r="AE764" s="5">
        <v>9.1E-4</v>
      </c>
      <c r="AF764" s="5">
        <v>9</v>
      </c>
      <c r="AG764" s="5">
        <v>1.3999999999999999E-4</v>
      </c>
      <c r="AH764" s="5">
        <v>2</v>
      </c>
      <c r="AI764" s="5">
        <v>2</v>
      </c>
      <c r="AJ764" s="5">
        <v>1</v>
      </c>
      <c r="AK764" s="5">
        <v>2</v>
      </c>
      <c r="AL764" s="5">
        <v>2</v>
      </c>
      <c r="AM764" s="5">
        <v>130</v>
      </c>
      <c r="AN764" s="5">
        <f t="shared" si="35"/>
        <v>0</v>
      </c>
    </row>
    <row r="765" spans="1:40">
      <c r="A765" s="15">
        <v>37000</v>
      </c>
      <c r="B765" s="1" t="s">
        <v>37</v>
      </c>
      <c r="C765">
        <v>2001</v>
      </c>
      <c r="D765">
        <v>17353.900000000001</v>
      </c>
      <c r="E765" s="13">
        <v>48618</v>
      </c>
      <c r="F765" s="39">
        <v>38.46228</v>
      </c>
      <c r="G765" s="13"/>
      <c r="H765" s="30">
        <v>12.5</v>
      </c>
      <c r="I765" s="9">
        <v>6.4275883601094366</v>
      </c>
      <c r="J765" s="15">
        <v>50.2</v>
      </c>
      <c r="L765" s="24">
        <v>8210122</v>
      </c>
      <c r="M765" s="5">
        <v>229</v>
      </c>
      <c r="N765">
        <v>5.5</v>
      </c>
      <c r="O765" s="9">
        <v>6.4173673653135239</v>
      </c>
      <c r="P765" s="5">
        <v>27878</v>
      </c>
      <c r="Q765" s="8">
        <v>71.3</v>
      </c>
      <c r="R765" s="5">
        <v>215872</v>
      </c>
      <c r="S765" s="27">
        <v>6637.5383518405297</v>
      </c>
      <c r="T765" s="5"/>
      <c r="U765" s="12">
        <v>0.13159049341064646</v>
      </c>
      <c r="V765" s="5">
        <f t="shared" si="33"/>
        <v>2113.7201128070933</v>
      </c>
      <c r="W765" s="5">
        <f t="shared" si="34"/>
        <v>168.87000699329465</v>
      </c>
      <c r="X765" s="5">
        <v>9540000</v>
      </c>
      <c r="Y765" s="5">
        <v>13960100.23</v>
      </c>
      <c r="Z765" s="5">
        <v>585.78305999999998</v>
      </c>
      <c r="AA765" s="5">
        <v>8691000</v>
      </c>
      <c r="AB765" s="5">
        <v>12717739.109999999</v>
      </c>
      <c r="AC765" s="5">
        <v>365.70220999999998</v>
      </c>
      <c r="AD765" s="5">
        <v>21</v>
      </c>
      <c r="AE765" s="5">
        <v>3.2000000000000003E-4</v>
      </c>
      <c r="AF765" s="5">
        <v>2</v>
      </c>
      <c r="AG765" s="5">
        <v>1.0000000000000001E-5</v>
      </c>
      <c r="AH765" s="5">
        <v>2</v>
      </c>
      <c r="AI765" s="5">
        <v>1</v>
      </c>
      <c r="AJ765" s="5">
        <v>1</v>
      </c>
      <c r="AK765" s="5">
        <v>2</v>
      </c>
      <c r="AL765" s="5">
        <v>1</v>
      </c>
      <c r="AM765" s="5">
        <v>96</v>
      </c>
      <c r="AN765" s="5">
        <f t="shared" si="35"/>
        <v>0</v>
      </c>
    </row>
    <row r="766" spans="1:40">
      <c r="A766" s="15">
        <v>37000</v>
      </c>
      <c r="B766" s="1" t="s">
        <v>37</v>
      </c>
      <c r="C766">
        <v>2002</v>
      </c>
      <c r="D766">
        <v>18632.099999999999</v>
      </c>
      <c r="E766" s="13">
        <v>48618</v>
      </c>
      <c r="F766" s="39">
        <v>37.250689999999999</v>
      </c>
      <c r="G766" s="13"/>
      <c r="H766" s="30">
        <v>14.3</v>
      </c>
      <c r="I766" s="9">
        <v>6.2823781757151584</v>
      </c>
      <c r="J766" s="15">
        <v>51.8</v>
      </c>
      <c r="L766" s="24">
        <v>8326201</v>
      </c>
      <c r="M766" s="5">
        <v>218.8</v>
      </c>
      <c r="N766">
        <v>6.6</v>
      </c>
      <c r="O766" s="9">
        <v>6.273813863434647</v>
      </c>
      <c r="P766" s="5">
        <v>27896</v>
      </c>
      <c r="Q766" s="8">
        <v>70</v>
      </c>
      <c r="R766" s="5">
        <v>224623</v>
      </c>
      <c r="S766" s="27">
        <v>6832.3362725797197</v>
      </c>
      <c r="T766" s="5"/>
      <c r="U766" s="12">
        <v>0.11181139679672203</v>
      </c>
      <c r="V766" s="5">
        <f t="shared" si="33"/>
        <v>2237.767260242696</v>
      </c>
      <c r="W766" s="5">
        <f t="shared" si="34"/>
        <v>171.25757949730553</v>
      </c>
      <c r="X766" s="5">
        <v>5000</v>
      </c>
      <c r="Y766" s="5">
        <v>7202.74</v>
      </c>
      <c r="Z766" s="5">
        <v>0.29196</v>
      </c>
      <c r="AA766" s="5">
        <v>211736300</v>
      </c>
      <c r="AB766" s="5">
        <v>305016181.13999999</v>
      </c>
      <c r="AC766" s="5">
        <v>3989.7656000000002</v>
      </c>
      <c r="AD766" s="5">
        <v>29</v>
      </c>
      <c r="AE766" s="5">
        <v>4.2000000000000002E-4</v>
      </c>
      <c r="AF766" s="5">
        <v>8</v>
      </c>
      <c r="AG766" s="5">
        <v>1.8000000000000001E-4</v>
      </c>
      <c r="AH766" s="5">
        <v>3</v>
      </c>
      <c r="AI766" s="5">
        <v>1</v>
      </c>
      <c r="AJ766" s="5">
        <v>3</v>
      </c>
      <c r="AK766" s="5">
        <v>2</v>
      </c>
      <c r="AL766" s="5">
        <v>1</v>
      </c>
      <c r="AM766" s="5">
        <v>257</v>
      </c>
      <c r="AN766" s="5">
        <f t="shared" si="35"/>
        <v>0</v>
      </c>
    </row>
    <row r="767" spans="1:40">
      <c r="A767" s="15">
        <v>37000</v>
      </c>
      <c r="B767" s="1" t="s">
        <v>37</v>
      </c>
      <c r="C767">
        <v>2003</v>
      </c>
      <c r="D767">
        <v>19952.3</v>
      </c>
      <c r="E767" s="13">
        <v>48618</v>
      </c>
      <c r="F767" s="39">
        <v>52.171379999999999</v>
      </c>
      <c r="G767" s="13"/>
      <c r="H767" s="30">
        <v>15.7</v>
      </c>
      <c r="I767" s="9">
        <v>6.1482813581170115</v>
      </c>
      <c r="J767" s="15">
        <v>53.8</v>
      </c>
      <c r="L767" s="24">
        <v>8422501</v>
      </c>
      <c r="M767" s="5">
        <v>211.4</v>
      </c>
      <c r="N767">
        <v>6.4</v>
      </c>
      <c r="O767" s="9">
        <v>6.1419879459397606</v>
      </c>
      <c r="P767" s="5">
        <v>28688</v>
      </c>
      <c r="Q767" s="8">
        <v>70</v>
      </c>
      <c r="R767" s="5">
        <v>217053</v>
      </c>
      <c r="S767" s="27">
        <v>6513.41585297663</v>
      </c>
      <c r="T767" s="5"/>
      <c r="U767" s="12">
        <v>0.10010625020543595</v>
      </c>
      <c r="V767" s="5">
        <f t="shared" si="33"/>
        <v>2368.928184158126</v>
      </c>
      <c r="W767" s="5">
        <f t="shared" si="34"/>
        <v>173.23832736846435</v>
      </c>
      <c r="X767" s="5">
        <v>20966500</v>
      </c>
      <c r="Y767" s="5">
        <v>29530230.609999999</v>
      </c>
      <c r="Z767" s="5">
        <v>1123.9558500000001</v>
      </c>
      <c r="AA767" s="5">
        <v>503282500</v>
      </c>
      <c r="AB767" s="5">
        <v>708847365.91999996</v>
      </c>
      <c r="AC767" s="5">
        <v>25177.87239</v>
      </c>
      <c r="AD767" s="5">
        <v>39</v>
      </c>
      <c r="AE767" s="5">
        <v>5.2999999999999998E-4</v>
      </c>
      <c r="AF767" s="5">
        <v>15</v>
      </c>
      <c r="AG767" s="5">
        <v>2.9E-4</v>
      </c>
      <c r="AH767" s="5">
        <v>5</v>
      </c>
      <c r="AI767" s="5">
        <v>2</v>
      </c>
      <c r="AJ767" s="5">
        <v>1</v>
      </c>
      <c r="AK767" s="5">
        <v>5</v>
      </c>
      <c r="AL767" s="5">
        <v>2</v>
      </c>
      <c r="AM767" s="5">
        <v>392</v>
      </c>
      <c r="AN767" s="5">
        <f t="shared" si="35"/>
        <v>0</v>
      </c>
    </row>
    <row r="768" spans="1:40">
      <c r="A768" s="15">
        <v>37000</v>
      </c>
      <c r="B768" s="1" t="s">
        <v>37</v>
      </c>
      <c r="C768">
        <v>2004</v>
      </c>
      <c r="D768">
        <v>21155.9</v>
      </c>
      <c r="E768" s="13">
        <v>48618</v>
      </c>
      <c r="F768" s="39">
        <v>38.56109</v>
      </c>
      <c r="G768" s="13"/>
      <c r="H768" s="30">
        <v>14.6</v>
      </c>
      <c r="I768" s="9">
        <v>6.1674063738487002</v>
      </c>
      <c r="J768" s="15">
        <v>56.7</v>
      </c>
      <c r="L768" s="24">
        <v>8553152</v>
      </c>
      <c r="M768" s="5">
        <v>218.2</v>
      </c>
      <c r="N768">
        <v>5.5</v>
      </c>
      <c r="O768" s="9">
        <v>6.167938811975425</v>
      </c>
      <c r="P768" s="5">
        <v>30590</v>
      </c>
      <c r="Q768" s="8">
        <v>69.8</v>
      </c>
      <c r="R768" s="5">
        <v>220998</v>
      </c>
      <c r="S768" s="27">
        <v>7632.5763027028397</v>
      </c>
      <c r="T768" s="5"/>
      <c r="U768" s="12">
        <v>0.10201239409021236</v>
      </c>
      <c r="V768" s="5">
        <f t="shared" si="33"/>
        <v>2473.4624147916466</v>
      </c>
      <c r="W768" s="5">
        <f t="shared" si="34"/>
        <v>175.92562425439138</v>
      </c>
      <c r="X768" s="5">
        <v>38262900</v>
      </c>
      <c r="Y768" s="5">
        <v>52493393.329999998</v>
      </c>
      <c r="Z768" s="5">
        <v>1574.4318000000001</v>
      </c>
      <c r="AA768" s="5">
        <v>250758000</v>
      </c>
      <c r="AB768" s="5">
        <v>344018313.56999999</v>
      </c>
      <c r="AC768" s="5">
        <v>7145.6189899999999</v>
      </c>
      <c r="AD768" s="5">
        <v>59</v>
      </c>
      <c r="AE768" s="5">
        <v>1.57E-3</v>
      </c>
      <c r="AF768" s="5">
        <v>23</v>
      </c>
      <c r="AG768" s="5">
        <v>6.6E-4</v>
      </c>
      <c r="AH768" s="5">
        <v>2</v>
      </c>
      <c r="AI768" s="5">
        <v>2</v>
      </c>
      <c r="AJ768" s="5">
        <v>2</v>
      </c>
      <c r="AK768" s="5">
        <v>2</v>
      </c>
      <c r="AL768" s="5">
        <v>2</v>
      </c>
      <c r="AM768" s="5">
        <v>359</v>
      </c>
      <c r="AN768" s="5">
        <f t="shared" si="35"/>
        <v>1</v>
      </c>
    </row>
    <row r="769" spans="1:40">
      <c r="A769" s="15">
        <v>37000</v>
      </c>
      <c r="B769" s="1" t="s">
        <v>37</v>
      </c>
      <c r="C769">
        <v>2005</v>
      </c>
      <c r="D769">
        <v>23265.8</v>
      </c>
      <c r="E769" s="13">
        <v>48618</v>
      </c>
      <c r="F769" s="13"/>
      <c r="G769" s="13"/>
      <c r="H769" s="30">
        <v>13.1</v>
      </c>
      <c r="I769" s="9">
        <v>6.8593143341783884</v>
      </c>
      <c r="J769" s="15">
        <v>60.1</v>
      </c>
      <c r="L769" s="24">
        <v>8705407</v>
      </c>
      <c r="M769" s="5">
        <v>231.1</v>
      </c>
      <c r="N769">
        <v>5.2</v>
      </c>
      <c r="O769" s="9">
        <v>6.8614381332882575</v>
      </c>
      <c r="P769" s="5">
        <v>32283</v>
      </c>
      <c r="Q769" s="8">
        <v>70.900000000000006</v>
      </c>
      <c r="R769" s="5">
        <v>225901</v>
      </c>
      <c r="S769" s="27">
        <v>8096.8568484048801</v>
      </c>
      <c r="T769" s="11">
        <v>17997.75</v>
      </c>
      <c r="U769" s="12">
        <v>9.8441704938606295E-2</v>
      </c>
      <c r="V769" s="5">
        <f t="shared" si="33"/>
        <v>2672.5688988464294</v>
      </c>
      <c r="W769" s="5">
        <f t="shared" si="34"/>
        <v>179.05728331070796</v>
      </c>
      <c r="X769" s="5">
        <v>12060000</v>
      </c>
      <c r="Y769" s="5">
        <v>16003087.789999999</v>
      </c>
      <c r="Z769" s="5">
        <v>495.6653</v>
      </c>
      <c r="AA769" s="5">
        <v>64550300</v>
      </c>
      <c r="AB769" s="5">
        <v>85655399.560000002</v>
      </c>
      <c r="AC769" s="5">
        <v>1237.57611</v>
      </c>
      <c r="AD769" s="5">
        <v>30</v>
      </c>
      <c r="AE769" s="5">
        <v>5.1999999999999995E-4</v>
      </c>
      <c r="AF769" s="5">
        <v>9</v>
      </c>
      <c r="AG769" s="5">
        <v>2.1000000000000001E-4</v>
      </c>
      <c r="AH769" s="5">
        <v>4</v>
      </c>
      <c r="AI769" s="5">
        <v>1</v>
      </c>
      <c r="AJ769" s="5">
        <v>4</v>
      </c>
      <c r="AK769" s="5">
        <v>4</v>
      </c>
      <c r="AL769" s="5">
        <v>4</v>
      </c>
      <c r="AM769" s="5">
        <v>224</v>
      </c>
      <c r="AN769" s="5">
        <f t="shared" si="35"/>
        <v>0</v>
      </c>
    </row>
    <row r="770" spans="1:40">
      <c r="A770" s="15">
        <v>37000</v>
      </c>
      <c r="B770" s="1" t="s">
        <v>37</v>
      </c>
      <c r="C770">
        <v>2006</v>
      </c>
      <c r="D770">
        <v>25151.9</v>
      </c>
      <c r="E770" s="13">
        <v>48618</v>
      </c>
      <c r="F770" s="13"/>
      <c r="G770" s="13"/>
      <c r="H770" s="30">
        <v>13.8</v>
      </c>
      <c r="I770" s="9">
        <v>7.0369062178982835</v>
      </c>
      <c r="J770" s="15">
        <v>63.2</v>
      </c>
      <c r="L770" s="24">
        <v>8917270</v>
      </c>
      <c r="M770" s="5">
        <v>245.7</v>
      </c>
      <c r="N770">
        <v>4.7</v>
      </c>
      <c r="O770" s="9">
        <v>7.024865816252265</v>
      </c>
      <c r="P770" s="5">
        <v>34324</v>
      </c>
      <c r="Q770" s="8">
        <v>70.2</v>
      </c>
      <c r="R770" s="5">
        <v>235866</v>
      </c>
      <c r="S770" s="27">
        <v>8305.3549184458298</v>
      </c>
      <c r="T770" s="11">
        <v>19317.25</v>
      </c>
      <c r="U770" s="12">
        <v>7.7779708192655561E-2</v>
      </c>
      <c r="V770" s="5">
        <f t="shared" ref="V770:V833" si="36">(D770/L770)*1000000</f>
        <v>2820.5829811141753</v>
      </c>
      <c r="W770" s="5">
        <f t="shared" ref="W770:W833" si="37">L770/E770</f>
        <v>183.41499033279854</v>
      </c>
      <c r="X770" s="5">
        <v>43303000</v>
      </c>
      <c r="Y770" s="5">
        <v>55665508.520000003</v>
      </c>
      <c r="Z770" s="5">
        <v>1517.32116</v>
      </c>
      <c r="AA770" s="5">
        <v>13099800</v>
      </c>
      <c r="AB770" s="5">
        <v>16839642.100000001</v>
      </c>
      <c r="AC770" s="5">
        <v>396.3347</v>
      </c>
      <c r="AD770" s="5">
        <v>48</v>
      </c>
      <c r="AE770" s="5">
        <v>8.8000000000000003E-4</v>
      </c>
      <c r="AF770" s="5">
        <v>15</v>
      </c>
      <c r="AG770" s="5">
        <v>2.5000000000000001E-4</v>
      </c>
      <c r="AH770" s="5">
        <v>2</v>
      </c>
      <c r="AI770" s="5">
        <v>1</v>
      </c>
      <c r="AJ770" s="5">
        <v>1</v>
      </c>
      <c r="AK770" s="5">
        <v>2</v>
      </c>
      <c r="AL770" s="5">
        <v>1</v>
      </c>
      <c r="AM770" s="5">
        <v>258</v>
      </c>
      <c r="AN770" s="5">
        <f t="shared" ref="AN770:AN833" si="38">IF(AF770&gt;20,1,0)</f>
        <v>0</v>
      </c>
    </row>
    <row r="771" spans="1:40">
      <c r="A771" s="15">
        <v>37000</v>
      </c>
      <c r="B771" s="1" t="s">
        <v>37</v>
      </c>
      <c r="C771">
        <v>2007</v>
      </c>
      <c r="D771">
        <v>24822.400000000001</v>
      </c>
      <c r="E771" s="13">
        <v>48618</v>
      </c>
      <c r="F771" s="13"/>
      <c r="G771" s="13"/>
      <c r="H771" s="30">
        <v>15.5</v>
      </c>
      <c r="I771" s="9">
        <v>6.9877130576089295</v>
      </c>
      <c r="J771" s="15">
        <v>67.2</v>
      </c>
      <c r="L771" s="24">
        <v>9118037</v>
      </c>
      <c r="M771" s="5">
        <v>254.7</v>
      </c>
      <c r="N771">
        <v>4.7</v>
      </c>
      <c r="O771" s="9">
        <v>6.9788240089375186</v>
      </c>
      <c r="P771" s="5">
        <v>36138</v>
      </c>
      <c r="Q771" s="8">
        <v>70.3</v>
      </c>
      <c r="R771" s="5">
        <v>244340</v>
      </c>
      <c r="S771" s="27">
        <v>6830.88959548817</v>
      </c>
      <c r="T771" s="11">
        <v>19908</v>
      </c>
      <c r="U771" s="12">
        <v>7.5310215080073864E-2</v>
      </c>
      <c r="V771" s="5">
        <f t="shared" si="36"/>
        <v>2722.3403458441767</v>
      </c>
      <c r="W771" s="5">
        <f t="shared" si="37"/>
        <v>187.54446912666091</v>
      </c>
      <c r="X771" s="5">
        <v>149144000</v>
      </c>
      <c r="Y771" s="5">
        <v>186413442.12</v>
      </c>
      <c r="Z771" s="5">
        <v>5180.4993999999997</v>
      </c>
      <c r="AA771" s="5">
        <v>23584000</v>
      </c>
      <c r="AB771" s="5">
        <v>29477381.75</v>
      </c>
      <c r="AC771" s="5">
        <v>788.21177</v>
      </c>
      <c r="AD771" s="5">
        <v>20</v>
      </c>
      <c r="AE771" s="5">
        <v>1E-4</v>
      </c>
      <c r="AF771" s="5">
        <v>9</v>
      </c>
      <c r="AG771" s="5">
        <v>4.6000000000000001E-4</v>
      </c>
      <c r="AH771" s="5">
        <v>31</v>
      </c>
      <c r="AI771" s="5">
        <v>2</v>
      </c>
      <c r="AJ771" s="5">
        <v>2</v>
      </c>
      <c r="AK771" s="5">
        <v>3</v>
      </c>
      <c r="AL771" s="5">
        <v>31</v>
      </c>
      <c r="AM771" s="5">
        <v>277</v>
      </c>
      <c r="AN771" s="5">
        <f t="shared" si="38"/>
        <v>0</v>
      </c>
    </row>
    <row r="772" spans="1:40">
      <c r="A772" s="15">
        <v>37000</v>
      </c>
      <c r="B772" s="1" t="s">
        <v>37</v>
      </c>
      <c r="C772">
        <v>2008</v>
      </c>
      <c r="D772">
        <v>25073.8</v>
      </c>
      <c r="E772" s="13">
        <v>48618</v>
      </c>
      <c r="F772" s="13"/>
      <c r="G772" s="13"/>
      <c r="H772" s="30">
        <v>13.9</v>
      </c>
      <c r="I772" s="9">
        <v>6.8643562752830922</v>
      </c>
      <c r="J772" s="15">
        <v>72</v>
      </c>
      <c r="L772" s="24">
        <v>9309449</v>
      </c>
      <c r="M772" s="5">
        <v>236</v>
      </c>
      <c r="N772">
        <v>6.1</v>
      </c>
      <c r="O772" s="9">
        <v>6.8581327277948034</v>
      </c>
      <c r="P772" s="5">
        <v>37687</v>
      </c>
      <c r="Q772" s="8">
        <v>69.400000000000006</v>
      </c>
      <c r="R772" s="5">
        <v>249383</v>
      </c>
      <c r="S772" s="27">
        <v>4519.9401989728904</v>
      </c>
      <c r="T772" s="11">
        <v>18317.75</v>
      </c>
      <c r="U772" s="12">
        <v>0.11935789123519906</v>
      </c>
      <c r="V772" s="5">
        <f t="shared" si="36"/>
        <v>2693.3710040196793</v>
      </c>
      <c r="W772" s="5">
        <f t="shared" si="37"/>
        <v>191.48152947468017</v>
      </c>
      <c r="X772" s="5">
        <v>5290000</v>
      </c>
      <c r="Y772" s="5">
        <v>6367431.9900000002</v>
      </c>
      <c r="Z772" s="5">
        <v>68.55153</v>
      </c>
      <c r="AA772" s="5">
        <v>50913900</v>
      </c>
      <c r="AB772" s="5">
        <v>61283704.119999997</v>
      </c>
      <c r="AC772" s="5">
        <v>663.18132000000003</v>
      </c>
      <c r="AD772" s="5">
        <v>47</v>
      </c>
      <c r="AE772" s="5">
        <v>7.5000000000000002E-4</v>
      </c>
      <c r="AF772" s="5">
        <v>12</v>
      </c>
      <c r="AG772" s="5">
        <v>1.2E-4</v>
      </c>
      <c r="AH772" s="5">
        <v>2</v>
      </c>
      <c r="AI772" s="5">
        <v>1</v>
      </c>
      <c r="AJ772" s="5">
        <v>2</v>
      </c>
      <c r="AK772" s="5">
        <v>2</v>
      </c>
      <c r="AL772" s="5">
        <v>2</v>
      </c>
      <c r="AM772" s="5">
        <v>380</v>
      </c>
      <c r="AN772" s="5">
        <f t="shared" si="38"/>
        <v>0</v>
      </c>
    </row>
    <row r="773" spans="1:40">
      <c r="A773" s="15">
        <v>37000</v>
      </c>
      <c r="B773" s="1" t="s">
        <v>37</v>
      </c>
      <c r="C773">
        <v>2009</v>
      </c>
      <c r="D773">
        <v>29574.6</v>
      </c>
      <c r="E773" s="13">
        <v>48618</v>
      </c>
      <c r="F773" s="13"/>
      <c r="G773" s="13">
        <v>369</v>
      </c>
      <c r="H773" s="30">
        <v>16.899999999999999</v>
      </c>
      <c r="I773" s="9">
        <v>6.2594644972247524</v>
      </c>
      <c r="J773" s="15">
        <v>76.8</v>
      </c>
      <c r="L773" s="24">
        <v>9449566</v>
      </c>
      <c r="M773" s="5">
        <v>192.4</v>
      </c>
      <c r="N773">
        <v>10.6</v>
      </c>
      <c r="O773" s="9">
        <v>6.2537836504821884</v>
      </c>
      <c r="P773" s="5">
        <v>35802</v>
      </c>
      <c r="Q773" s="8">
        <v>70.099999999999994</v>
      </c>
      <c r="R773" s="5">
        <v>244296</v>
      </c>
      <c r="S773" s="27">
        <v>2830.78808310761</v>
      </c>
      <c r="T773" s="11">
        <v>16904.25</v>
      </c>
      <c r="U773" s="12">
        <v>6.0259620085522402E-2</v>
      </c>
      <c r="V773" s="5">
        <f t="shared" si="36"/>
        <v>3129.7310373830924</v>
      </c>
      <c r="W773" s="5">
        <f t="shared" si="37"/>
        <v>194.36352791147311</v>
      </c>
      <c r="X773" s="5">
        <v>661500</v>
      </c>
      <c r="Y773" s="5">
        <v>799072.86</v>
      </c>
      <c r="Z773" s="5">
        <v>8.4403299999999994</v>
      </c>
      <c r="AA773" s="5">
        <v>30290125</v>
      </c>
      <c r="AB773" s="5">
        <v>36589593.509999998</v>
      </c>
      <c r="AC773" s="5">
        <v>832.72234000000003</v>
      </c>
      <c r="AD773" s="5">
        <v>32</v>
      </c>
      <c r="AE773" s="5">
        <v>8.4000000000000003E-4</v>
      </c>
      <c r="AF773" s="5">
        <v>15</v>
      </c>
      <c r="AG773" s="5">
        <v>1.9000000000000001E-4</v>
      </c>
      <c r="AH773" s="5">
        <v>3</v>
      </c>
      <c r="AI773" s="5">
        <v>2</v>
      </c>
      <c r="AJ773" s="5">
        <v>1</v>
      </c>
      <c r="AK773" s="5">
        <v>3</v>
      </c>
      <c r="AL773" s="5">
        <v>1</v>
      </c>
      <c r="AM773" s="5">
        <v>429</v>
      </c>
      <c r="AN773" s="5">
        <f t="shared" si="38"/>
        <v>0</v>
      </c>
    </row>
    <row r="774" spans="1:40">
      <c r="A774" s="15">
        <v>37000</v>
      </c>
      <c r="B774" s="1" t="s">
        <v>37</v>
      </c>
      <c r="C774">
        <v>2010</v>
      </c>
      <c r="D774">
        <v>30057.5</v>
      </c>
      <c r="E774" s="13">
        <v>48618</v>
      </c>
      <c r="F774" s="13"/>
      <c r="G774" s="13">
        <v>132</v>
      </c>
      <c r="H774" s="30">
        <v>17.399999999999999</v>
      </c>
      <c r="I774" s="9">
        <v>5.7352454696784134</v>
      </c>
      <c r="J774" s="15">
        <v>80</v>
      </c>
      <c r="L774" s="31">
        <v>9574323</v>
      </c>
      <c r="M774" s="5">
        <v>176.5</v>
      </c>
      <c r="N774">
        <v>10.9</v>
      </c>
      <c r="O774" s="9">
        <v>5.724244033505836</v>
      </c>
      <c r="P774" s="5">
        <v>35682</v>
      </c>
      <c r="Q774" s="8">
        <v>69.5</v>
      </c>
      <c r="R774" s="5">
        <v>243650</v>
      </c>
      <c r="S774" s="27">
        <v>2814.8411913299101</v>
      </c>
      <c r="T774" s="11">
        <v>16902.75</v>
      </c>
      <c r="U774" s="12">
        <v>4.1597570560648639E-2</v>
      </c>
      <c r="V774" s="5">
        <f t="shared" si="36"/>
        <v>3139.3864610583955</v>
      </c>
      <c r="W774" s="5">
        <f t="shared" si="37"/>
        <v>196.92959397753918</v>
      </c>
      <c r="X774" s="5">
        <v>71677000</v>
      </c>
      <c r="Y774" s="5">
        <v>85186446.450000003</v>
      </c>
      <c r="Z774" s="5">
        <v>2642.9221499999999</v>
      </c>
      <c r="AA774" s="5">
        <v>51562747</v>
      </c>
      <c r="AB774" s="5">
        <v>61281125.020000003</v>
      </c>
      <c r="AC774" s="5">
        <v>1080.0982899999999</v>
      </c>
      <c r="AD774" s="5">
        <v>34</v>
      </c>
      <c r="AE774" s="5">
        <v>3.5E-4</v>
      </c>
      <c r="AF774" s="5">
        <v>14</v>
      </c>
      <c r="AG774" s="5">
        <v>6.6E-4</v>
      </c>
      <c r="AH774" s="5">
        <v>2</v>
      </c>
      <c r="AI774" s="5">
        <v>2</v>
      </c>
      <c r="AJ774" s="5">
        <v>1</v>
      </c>
      <c r="AK774" s="5">
        <v>2</v>
      </c>
      <c r="AL774" s="5">
        <v>2</v>
      </c>
      <c r="AM774" s="5">
        <v>666</v>
      </c>
      <c r="AN774" s="5">
        <f t="shared" si="38"/>
        <v>0</v>
      </c>
    </row>
    <row r="775" spans="1:40">
      <c r="A775" s="15">
        <v>37000</v>
      </c>
      <c r="B775" s="1" t="s">
        <v>37</v>
      </c>
      <c r="C775">
        <v>2011</v>
      </c>
      <c r="D775">
        <v>30018.5</v>
      </c>
      <c r="E775" s="13">
        <v>48618</v>
      </c>
      <c r="F775" s="13"/>
      <c r="G775" s="13">
        <v>276</v>
      </c>
      <c r="H775" s="30">
        <v>15.4</v>
      </c>
      <c r="I775" s="9">
        <v>5.886418196722655</v>
      </c>
      <c r="J775" s="15">
        <v>81</v>
      </c>
      <c r="L775" s="31">
        <v>9657592</v>
      </c>
      <c r="M775" s="5">
        <v>173.3</v>
      </c>
      <c r="N775">
        <v>10.3</v>
      </c>
      <c r="O775" s="9">
        <v>5.8777454504579936</v>
      </c>
      <c r="P775" s="5">
        <v>36764</v>
      </c>
      <c r="Q775" s="8">
        <v>68.3</v>
      </c>
      <c r="R775" s="5">
        <v>246405</v>
      </c>
      <c r="S775" s="27">
        <v>2735.1012657863098</v>
      </c>
      <c r="T775" s="11">
        <v>17391.5</v>
      </c>
      <c r="U775" s="12">
        <v>8.6497212522891304E-2</v>
      </c>
      <c r="V775" s="5">
        <f t="shared" si="36"/>
        <v>3108.279993605031</v>
      </c>
      <c r="W775" s="5">
        <f t="shared" si="37"/>
        <v>198.64231354642314</v>
      </c>
      <c r="X775" s="5">
        <v>664124000</v>
      </c>
      <c r="Y775" s="5">
        <v>765143931.39999998</v>
      </c>
      <c r="Z775" s="5">
        <v>35303.485350000003</v>
      </c>
      <c r="AA775" s="5">
        <v>1254625200</v>
      </c>
      <c r="AB775" s="5">
        <v>1445466295.6500001</v>
      </c>
      <c r="AC775" s="5">
        <v>67148.931129999997</v>
      </c>
      <c r="AD775" s="5">
        <v>488</v>
      </c>
      <c r="AE775" s="5">
        <v>7.28E-3</v>
      </c>
      <c r="AF775" s="5">
        <v>41</v>
      </c>
      <c r="AG775" s="5">
        <v>9.1E-4</v>
      </c>
      <c r="AH775" s="5">
        <v>13</v>
      </c>
      <c r="AI775" s="5">
        <v>3</v>
      </c>
      <c r="AJ775" s="5">
        <v>1</v>
      </c>
      <c r="AK775" s="5">
        <v>13</v>
      </c>
      <c r="AL775" s="5">
        <v>3</v>
      </c>
      <c r="AM775" s="5">
        <v>723</v>
      </c>
      <c r="AN775" s="5">
        <f t="shared" si="38"/>
        <v>1</v>
      </c>
    </row>
    <row r="776" spans="1:40">
      <c r="A776" s="15">
        <v>37000</v>
      </c>
      <c r="B776" s="1" t="s">
        <v>37</v>
      </c>
      <c r="C776">
        <v>2012</v>
      </c>
      <c r="D776">
        <v>30612.7</v>
      </c>
      <c r="E776" s="13">
        <v>48618</v>
      </c>
      <c r="F776" s="13"/>
      <c r="G776" s="13">
        <v>147</v>
      </c>
      <c r="H776" s="30">
        <v>17.2</v>
      </c>
      <c r="I776" s="9">
        <v>6.2962201835688907</v>
      </c>
      <c r="J776" s="15">
        <v>84</v>
      </c>
      <c r="L776" s="31">
        <v>9749476</v>
      </c>
      <c r="M776" s="5">
        <v>172</v>
      </c>
      <c r="N776">
        <v>9.3000000000000007</v>
      </c>
      <c r="O776" s="9">
        <v>6.2860297511802976</v>
      </c>
      <c r="P776" s="5">
        <v>38969</v>
      </c>
      <c r="Q776" s="8">
        <v>67.2</v>
      </c>
      <c r="R776" s="5">
        <v>250434</v>
      </c>
      <c r="S776" s="27">
        <v>3947.40639456292</v>
      </c>
      <c r="T776" s="11">
        <v>17367.25</v>
      </c>
      <c r="U776" s="12">
        <v>2.1811718302129069E-2</v>
      </c>
      <c r="V776" s="5">
        <f t="shared" si="36"/>
        <v>3139.9328538272212</v>
      </c>
      <c r="W776" s="5">
        <f t="shared" si="37"/>
        <v>200.532230860998</v>
      </c>
      <c r="X776" s="5">
        <v>3000500</v>
      </c>
      <c r="Y776" s="5">
        <v>3386817.7</v>
      </c>
      <c r="Z776" s="5">
        <v>35.633249999999997</v>
      </c>
      <c r="AA776" s="5">
        <v>47056649.979999997</v>
      </c>
      <c r="AB776" s="5">
        <v>53115245.859999999</v>
      </c>
      <c r="AC776" s="5">
        <v>1808.67075</v>
      </c>
      <c r="AD776" s="5">
        <v>75</v>
      </c>
      <c r="AE776" s="5">
        <v>1.25E-3</v>
      </c>
      <c r="AF776" s="5">
        <v>11.98</v>
      </c>
      <c r="AG776" s="5">
        <v>3.4000000000000002E-4</v>
      </c>
      <c r="AH776" s="5">
        <v>2</v>
      </c>
      <c r="AI776" s="5">
        <v>2</v>
      </c>
      <c r="AJ776" s="5">
        <v>1</v>
      </c>
      <c r="AK776" s="5">
        <v>2</v>
      </c>
      <c r="AL776" s="5">
        <v>1</v>
      </c>
      <c r="AM776" s="5">
        <v>533</v>
      </c>
      <c r="AN776" s="5">
        <f t="shared" si="38"/>
        <v>0</v>
      </c>
    </row>
    <row r="777" spans="1:40">
      <c r="A777" s="15">
        <v>37000</v>
      </c>
      <c r="B777" s="1" t="s">
        <v>37</v>
      </c>
      <c r="C777">
        <v>2013</v>
      </c>
      <c r="D777">
        <v>30783.1</v>
      </c>
      <c r="E777" s="17">
        <v>48618</v>
      </c>
      <c r="F777" s="17"/>
      <c r="G777" s="17">
        <v>332</v>
      </c>
      <c r="H777" s="30">
        <v>14.7</v>
      </c>
      <c r="I777" s="9">
        <v>6.0959229237408827</v>
      </c>
      <c r="J777" s="15">
        <v>87.3</v>
      </c>
      <c r="L777" s="31">
        <v>9843336</v>
      </c>
      <c r="M777" s="5">
        <v>173.6</v>
      </c>
      <c r="N777">
        <v>8</v>
      </c>
      <c r="O777" s="9">
        <v>6.0844262063728642</v>
      </c>
      <c r="P777" s="5">
        <v>38201</v>
      </c>
      <c r="Q777" s="8">
        <v>67.3</v>
      </c>
      <c r="R777" s="5">
        <v>248353</v>
      </c>
      <c r="S777" s="27">
        <v>4097.0047890133201</v>
      </c>
      <c r="T777" s="11">
        <v>17603.5</v>
      </c>
      <c r="U777" s="12">
        <v>5.2190515693235282E-2</v>
      </c>
      <c r="V777" s="5">
        <f t="shared" si="36"/>
        <v>3127.3035889458615</v>
      </c>
      <c r="W777" s="5">
        <f t="shared" si="37"/>
        <v>202.46279155868197</v>
      </c>
      <c r="X777" s="5">
        <v>38000</v>
      </c>
      <c r="Y777" s="5">
        <v>42273.34</v>
      </c>
      <c r="Z777" s="5">
        <v>0.33937</v>
      </c>
      <c r="AA777" s="5">
        <v>51490434.990000002</v>
      </c>
      <c r="AB777" s="5">
        <v>57280858.32</v>
      </c>
      <c r="AC777" s="5">
        <v>1587.9977899999999</v>
      </c>
      <c r="AD777" s="5">
        <v>20</v>
      </c>
      <c r="AE777" s="5">
        <v>2.3000000000000001E-4</v>
      </c>
      <c r="AF777" s="5">
        <v>11</v>
      </c>
      <c r="AG777" s="5">
        <v>1.3999999999999999E-4</v>
      </c>
      <c r="AH777" s="5">
        <v>3</v>
      </c>
      <c r="AI777" s="5">
        <v>1</v>
      </c>
      <c r="AJ777" s="5">
        <v>1</v>
      </c>
      <c r="AK777" s="5">
        <v>3</v>
      </c>
      <c r="AL777" s="5">
        <v>1</v>
      </c>
      <c r="AM777" s="5">
        <v>378</v>
      </c>
      <c r="AN777" s="5">
        <f t="shared" si="38"/>
        <v>0</v>
      </c>
    </row>
    <row r="778" spans="1:40">
      <c r="A778" s="15">
        <v>37000</v>
      </c>
      <c r="B778" s="1" t="s">
        <v>37</v>
      </c>
      <c r="C778">
        <v>2014</v>
      </c>
      <c r="D778">
        <v>32635.599999999999</v>
      </c>
      <c r="E778" s="13">
        <v>48618</v>
      </c>
      <c r="F778" s="13"/>
      <c r="G778" s="13">
        <v>95</v>
      </c>
      <c r="H778" s="30">
        <v>17.100000000000001</v>
      </c>
      <c r="I778" s="9">
        <v>6.7603264262912388</v>
      </c>
      <c r="J778" s="15">
        <v>87.4</v>
      </c>
      <c r="L778" s="31">
        <v>9932887</v>
      </c>
      <c r="M778" s="5">
        <v>179.3</v>
      </c>
      <c r="N778">
        <v>6.3</v>
      </c>
      <c r="O778" s="9">
        <v>6.7521659072867708</v>
      </c>
      <c r="P778" s="5">
        <v>40069</v>
      </c>
      <c r="Q778" s="8">
        <v>66.400000000000006</v>
      </c>
      <c r="R778" s="5">
        <v>252318</v>
      </c>
      <c r="S778" s="27">
        <v>4186.66191263977</v>
      </c>
      <c r="T778" s="11">
        <v>18190.75</v>
      </c>
      <c r="U778" s="12">
        <v>0.11711775578400516</v>
      </c>
      <c r="V778" s="5">
        <f t="shared" si="36"/>
        <v>3285.6107192199001</v>
      </c>
      <c r="W778" s="5">
        <f t="shared" si="37"/>
        <v>204.30472253074993</v>
      </c>
      <c r="X778" s="5">
        <v>116000</v>
      </c>
      <c r="Y778" s="5">
        <v>126984.98</v>
      </c>
      <c r="Z778" s="5">
        <v>2.0378699999999998</v>
      </c>
      <c r="AA778" s="5">
        <v>54504299</v>
      </c>
      <c r="AB778" s="5">
        <v>59665760</v>
      </c>
      <c r="AC778" s="5">
        <v>943.11905999999999</v>
      </c>
      <c r="AD778" s="5">
        <v>43</v>
      </c>
      <c r="AE778" s="5">
        <v>8.0000000000000004E-4</v>
      </c>
      <c r="AF778" s="5">
        <v>9</v>
      </c>
      <c r="AG778" s="5">
        <v>2.0000000000000001E-4</v>
      </c>
      <c r="AH778" s="5">
        <v>3</v>
      </c>
      <c r="AI778" s="5">
        <v>3</v>
      </c>
      <c r="AJ778" s="5">
        <v>2</v>
      </c>
      <c r="AK778" s="5">
        <v>2</v>
      </c>
      <c r="AL778" s="5">
        <v>2</v>
      </c>
      <c r="AM778" s="5">
        <v>358</v>
      </c>
      <c r="AN778" s="5">
        <f t="shared" si="38"/>
        <v>0</v>
      </c>
    </row>
    <row r="779" spans="1:40">
      <c r="A779" s="15">
        <v>37000</v>
      </c>
      <c r="B779" s="1" t="s">
        <v>37</v>
      </c>
      <c r="C779">
        <v>2015</v>
      </c>
      <c r="D779">
        <v>32578.5</v>
      </c>
      <c r="E779" s="13">
        <v>48618</v>
      </c>
      <c r="F779" s="13"/>
      <c r="G779" s="13">
        <v>204</v>
      </c>
      <c r="H779" s="30">
        <v>15.3</v>
      </c>
      <c r="I779" s="9">
        <v>6.770483735967777</v>
      </c>
      <c r="J779" s="15">
        <v>87.4</v>
      </c>
      <c r="L779" s="31">
        <v>10031646</v>
      </c>
      <c r="M779" s="5">
        <v>189.3</v>
      </c>
      <c r="N779">
        <v>5.7</v>
      </c>
      <c r="O779" s="9">
        <v>6.7726694911628966</v>
      </c>
      <c r="P779" s="5">
        <v>41839</v>
      </c>
      <c r="Q779" s="8">
        <v>65.2</v>
      </c>
      <c r="R779" s="5">
        <v>258551</v>
      </c>
      <c r="S779" s="27">
        <v>4304.5021171524204</v>
      </c>
      <c r="T779" s="11">
        <v>19636.25</v>
      </c>
      <c r="U779" s="12">
        <v>0.12389101028621299</v>
      </c>
      <c r="V779" s="5">
        <f t="shared" si="36"/>
        <v>3247.5727313344191</v>
      </c>
      <c r="W779" s="5">
        <f t="shared" si="37"/>
        <v>206.33604837714427</v>
      </c>
      <c r="X779" s="5">
        <v>7000</v>
      </c>
      <c r="Y779" s="5">
        <v>7653.8</v>
      </c>
      <c r="Z779" s="5">
        <v>0.15115999999999999</v>
      </c>
      <c r="AA779" s="5">
        <v>25624449</v>
      </c>
      <c r="AB779" s="5">
        <v>28017782.329999998</v>
      </c>
      <c r="AC779" s="5">
        <v>391.48147</v>
      </c>
      <c r="AD779" s="5">
        <v>25</v>
      </c>
      <c r="AE779" s="5">
        <v>9.0000000000000006E-5</v>
      </c>
      <c r="AF779" s="5">
        <v>5</v>
      </c>
      <c r="AG779" s="5">
        <v>5.0000000000000002E-5</v>
      </c>
      <c r="AH779" s="5">
        <v>11</v>
      </c>
      <c r="AI779" s="5">
        <v>1</v>
      </c>
      <c r="AJ779" s="5">
        <v>1</v>
      </c>
      <c r="AK779" s="5">
        <v>11</v>
      </c>
      <c r="AL779" s="5">
        <v>1</v>
      </c>
      <c r="AM779" s="5">
        <v>407</v>
      </c>
      <c r="AN779" s="5">
        <f t="shared" si="38"/>
        <v>0</v>
      </c>
    </row>
    <row r="780" spans="1:40">
      <c r="A780" s="15">
        <v>37000</v>
      </c>
      <c r="B780" s="1" t="s">
        <v>37</v>
      </c>
      <c r="C780">
        <v>2016</v>
      </c>
      <c r="D780">
        <v>33903.1</v>
      </c>
      <c r="E780" s="13">
        <v>48618</v>
      </c>
      <c r="F780" s="13"/>
      <c r="G780" s="13">
        <v>81</v>
      </c>
      <c r="H780" s="30">
        <v>13.6</v>
      </c>
      <c r="I780" s="9">
        <v>6.7316920343539053</v>
      </c>
      <c r="J780" s="15">
        <v>90.5</v>
      </c>
      <c r="L780" s="31">
        <v>10154788</v>
      </c>
      <c r="M780" s="5">
        <v>200.5</v>
      </c>
      <c r="N780">
        <v>5.0999999999999996</v>
      </c>
      <c r="O780" s="9">
        <v>6.7413012420063501</v>
      </c>
      <c r="P780" s="5">
        <v>42816</v>
      </c>
      <c r="Q780" s="8">
        <v>65.7</v>
      </c>
      <c r="R780" s="5">
        <v>260996</v>
      </c>
      <c r="S780" s="27">
        <v>4677.3892891211699</v>
      </c>
      <c r="T780" s="11">
        <v>20579.5</v>
      </c>
      <c r="U780" s="12">
        <v>0.13819465659845884</v>
      </c>
      <c r="V780" s="5">
        <f t="shared" si="36"/>
        <v>3338.6319832575527</v>
      </c>
      <c r="W780" s="5">
        <f t="shared" si="37"/>
        <v>208.86889629355383</v>
      </c>
      <c r="X780" s="5">
        <v>173445000</v>
      </c>
      <c r="Y780" s="5">
        <v>183936063.58000001</v>
      </c>
      <c r="Z780" s="5">
        <v>2174.8447799999999</v>
      </c>
      <c r="AA780" s="5">
        <v>832141300</v>
      </c>
      <c r="AB780" s="5">
        <v>882474530.92999995</v>
      </c>
      <c r="AC780" s="5">
        <v>10737.38832</v>
      </c>
      <c r="AD780" s="5">
        <v>21</v>
      </c>
      <c r="AE780" s="5">
        <v>2.7999999999999998E-4</v>
      </c>
      <c r="AF780" s="5">
        <v>38</v>
      </c>
      <c r="AG780" s="5">
        <v>1.1000000000000001E-3</v>
      </c>
      <c r="AH780" s="5">
        <v>10</v>
      </c>
      <c r="AI780" s="5">
        <v>10</v>
      </c>
      <c r="AJ780" s="5">
        <v>2</v>
      </c>
      <c r="AK780" s="5">
        <v>10</v>
      </c>
      <c r="AL780" s="5">
        <v>5</v>
      </c>
      <c r="AM780" s="5">
        <v>650</v>
      </c>
      <c r="AN780" s="5">
        <f t="shared" si="38"/>
        <v>1</v>
      </c>
    </row>
    <row r="781" spans="1:40">
      <c r="A781" s="15">
        <v>37000</v>
      </c>
      <c r="B781" s="1" t="s">
        <v>37</v>
      </c>
      <c r="C781">
        <v>2017</v>
      </c>
      <c r="D781">
        <v>34647.800000000003</v>
      </c>
      <c r="E781" s="13">
        <v>48618</v>
      </c>
      <c r="F781" s="13"/>
      <c r="G781" s="13">
        <v>146</v>
      </c>
      <c r="H781" s="30">
        <v>14.5</v>
      </c>
      <c r="I781" s="9">
        <v>6.8472500652253769</v>
      </c>
      <c r="J781" s="15">
        <v>92.4</v>
      </c>
      <c r="L781" s="31">
        <v>10268233</v>
      </c>
      <c r="M781" s="5">
        <v>208.7</v>
      </c>
      <c r="N781">
        <v>4.5</v>
      </c>
      <c r="O781" s="9">
        <v>6.832328522160295</v>
      </c>
      <c r="P781" s="5">
        <v>44409</v>
      </c>
      <c r="Q781" s="8">
        <v>66.3</v>
      </c>
      <c r="R781" s="5">
        <v>265389</v>
      </c>
      <c r="S781" s="27">
        <v>5412.7674681141598</v>
      </c>
      <c r="T781" s="11">
        <v>22798.75</v>
      </c>
      <c r="U781" s="5"/>
      <c r="V781" s="5">
        <f t="shared" si="36"/>
        <v>3374.270918862087</v>
      </c>
      <c r="W781" s="5">
        <f t="shared" si="37"/>
        <v>211.20229133242833</v>
      </c>
      <c r="X781" s="5">
        <v>44000</v>
      </c>
      <c r="Y781" s="5">
        <v>45714.879999999997</v>
      </c>
      <c r="Z781" s="5">
        <v>1.35277</v>
      </c>
      <c r="AA781" s="5">
        <v>60612549</v>
      </c>
      <c r="AB781" s="5">
        <v>62974883.869999997</v>
      </c>
      <c r="AC781" s="5">
        <v>1031.84311</v>
      </c>
      <c r="AD781" s="5">
        <v>19</v>
      </c>
      <c r="AE781" s="5">
        <v>2.5999999999999998E-4</v>
      </c>
      <c r="AF781" s="5">
        <v>14</v>
      </c>
      <c r="AG781" s="5">
        <v>2.0000000000000001E-4</v>
      </c>
      <c r="AH781" s="5">
        <v>2</v>
      </c>
      <c r="AI781" s="5">
        <v>2</v>
      </c>
      <c r="AJ781" s="5">
        <v>1</v>
      </c>
      <c r="AK781" s="5">
        <v>2</v>
      </c>
      <c r="AL781" s="5">
        <v>1</v>
      </c>
      <c r="AM781" s="5">
        <v>434</v>
      </c>
      <c r="AN781" s="5">
        <f t="shared" si="38"/>
        <v>0</v>
      </c>
    </row>
    <row r="782" spans="1:40">
      <c r="A782" s="15">
        <v>37000</v>
      </c>
      <c r="B782" s="1" t="s">
        <v>37</v>
      </c>
      <c r="C782">
        <v>2018</v>
      </c>
      <c r="D782">
        <v>35796.6</v>
      </c>
      <c r="E782" s="13">
        <v>48618</v>
      </c>
      <c r="F782" s="13"/>
      <c r="G782" s="13">
        <v>104</v>
      </c>
      <c r="H782" s="30">
        <v>13.1</v>
      </c>
      <c r="I782" s="9">
        <v>6.9531433951852071</v>
      </c>
      <c r="J782" s="15">
        <v>96.7</v>
      </c>
      <c r="L782" s="31">
        <v>10381615</v>
      </c>
      <c r="M782" s="5">
        <v>220.6</v>
      </c>
      <c r="N782">
        <v>4</v>
      </c>
      <c r="O782" s="5"/>
      <c r="P782" s="5">
        <v>46216</v>
      </c>
      <c r="Q782" s="8">
        <v>65.2</v>
      </c>
      <c r="R782" s="5">
        <v>270234</v>
      </c>
      <c r="S782" s="27">
        <v>5787.0911637681202</v>
      </c>
      <c r="T782" s="11">
        <v>24456.75</v>
      </c>
      <c r="U782" s="5"/>
      <c r="V782" s="5">
        <f t="shared" si="36"/>
        <v>3448.0762386199062</v>
      </c>
      <c r="W782" s="5">
        <f t="shared" si="37"/>
        <v>213.53439055493851</v>
      </c>
      <c r="X782" s="5">
        <v>430124500</v>
      </c>
      <c r="Y782" s="5">
        <v>443909137.31</v>
      </c>
      <c r="Z782" s="5">
        <v>7219.9566400000003</v>
      </c>
      <c r="AA782" s="5">
        <v>2023526460</v>
      </c>
      <c r="AB782" s="5">
        <v>2088376470.29</v>
      </c>
      <c r="AC782" s="5">
        <v>26203.126680000001</v>
      </c>
      <c r="AD782" s="5">
        <v>14</v>
      </c>
      <c r="AE782" s="5">
        <v>1.2E-4</v>
      </c>
      <c r="AF782" s="5">
        <v>28</v>
      </c>
      <c r="AG782" s="5">
        <v>5.2999999999999998E-4</v>
      </c>
      <c r="AH782" s="5">
        <v>9</v>
      </c>
      <c r="AI782" s="5">
        <v>3</v>
      </c>
      <c r="AJ782" s="5">
        <v>2</v>
      </c>
      <c r="AK782" s="5">
        <v>9</v>
      </c>
      <c r="AL782" s="5">
        <v>9</v>
      </c>
      <c r="AM782" s="5">
        <v>714</v>
      </c>
      <c r="AN782" s="5">
        <f t="shared" si="38"/>
        <v>1</v>
      </c>
    </row>
    <row r="783" spans="1:40">
      <c r="A783" s="15">
        <v>37000</v>
      </c>
      <c r="B783" s="1" t="s">
        <v>37</v>
      </c>
      <c r="C783">
        <v>2019</v>
      </c>
      <c r="D783">
        <v>36573.9</v>
      </c>
      <c r="E783" s="13">
        <v>48618</v>
      </c>
      <c r="F783" s="39"/>
      <c r="G783" s="13">
        <v>153</v>
      </c>
      <c r="H783" s="30">
        <v>12.7</v>
      </c>
      <c r="I783" s="13"/>
      <c r="J783" s="15">
        <v>100.9</v>
      </c>
      <c r="L783" s="31">
        <v>10488084</v>
      </c>
      <c r="M783" s="5">
        <v>231.5</v>
      </c>
      <c r="N783">
        <v>3.9</v>
      </c>
      <c r="O783" s="5"/>
      <c r="P783" s="5">
        <v>47766</v>
      </c>
      <c r="Q783" s="8">
        <v>65.099999999999994</v>
      </c>
      <c r="R783" s="5">
        <v>278786</v>
      </c>
      <c r="S783" s="27">
        <v>5680.2987888608995</v>
      </c>
      <c r="T783" s="11">
        <v>25802.5</v>
      </c>
      <c r="U783" s="5"/>
      <c r="V783" s="5">
        <f t="shared" si="36"/>
        <v>3487.1860294025105</v>
      </c>
      <c r="W783" s="5">
        <f t="shared" si="37"/>
        <v>215.72429964210787</v>
      </c>
      <c r="X783" s="5">
        <v>4765000</v>
      </c>
      <c r="Y783" s="5">
        <v>4765000</v>
      </c>
      <c r="Z783" s="5">
        <v>128.62997999999999</v>
      </c>
      <c r="AA783" s="5">
        <v>149250600</v>
      </c>
      <c r="AB783" s="5">
        <v>149250600</v>
      </c>
      <c r="AC783" s="5">
        <v>537.08083999999997</v>
      </c>
      <c r="AD783" s="5">
        <v>10</v>
      </c>
      <c r="AE783" s="5">
        <v>2.2000000000000001E-4</v>
      </c>
      <c r="AF783" s="5">
        <v>17</v>
      </c>
      <c r="AG783" s="5">
        <v>2.7E-4</v>
      </c>
      <c r="AH783" s="5">
        <v>22</v>
      </c>
      <c r="AI783" s="5">
        <v>3</v>
      </c>
      <c r="AJ783" s="5">
        <v>1</v>
      </c>
      <c r="AK783" s="5">
        <v>3</v>
      </c>
      <c r="AL783" s="5">
        <v>22</v>
      </c>
      <c r="AM783" s="5">
        <v>630</v>
      </c>
      <c r="AN783" s="5">
        <f t="shared" si="38"/>
        <v>0</v>
      </c>
    </row>
    <row r="784" spans="1:40">
      <c r="A784" s="15">
        <v>38000</v>
      </c>
      <c r="B784" s="1" t="s">
        <v>38</v>
      </c>
      <c r="C784">
        <v>1997</v>
      </c>
      <c r="D784">
        <v>1451.1</v>
      </c>
      <c r="E784" s="13">
        <v>69001</v>
      </c>
      <c r="F784" s="39">
        <v>79.487930000000006</v>
      </c>
      <c r="G784" s="13"/>
      <c r="H784" s="30">
        <v>13.6</v>
      </c>
      <c r="I784" s="9">
        <v>5.3472147143397599</v>
      </c>
      <c r="J784" s="15">
        <v>3.3</v>
      </c>
      <c r="K784">
        <v>1.9</v>
      </c>
      <c r="L784" s="25">
        <v>649716</v>
      </c>
      <c r="M784" s="5">
        <v>15</v>
      </c>
      <c r="N784">
        <v>2.7</v>
      </c>
      <c r="O784" s="9">
        <v>5.3523854110958853</v>
      </c>
      <c r="P784" s="5">
        <v>21196</v>
      </c>
      <c r="Q784" s="5">
        <v>68.099999999999994</v>
      </c>
      <c r="R784" s="5">
        <v>20924</v>
      </c>
      <c r="S784" s="27">
        <v>242.11630788897301</v>
      </c>
      <c r="T784" s="5"/>
      <c r="U784" s="5"/>
      <c r="V784" s="5">
        <f t="shared" si="36"/>
        <v>2233.4373787931954</v>
      </c>
      <c r="W784" s="5">
        <f t="shared" si="37"/>
        <v>9.4160374487326273</v>
      </c>
      <c r="X784" s="5">
        <v>12650000</v>
      </c>
      <c r="Y784" s="5">
        <v>20425571.280000001</v>
      </c>
      <c r="Z784" s="5">
        <v>5850.3068899999998</v>
      </c>
      <c r="AA784" s="5">
        <v>3749149249.9200001</v>
      </c>
      <c r="AB784" s="5">
        <v>6053637569.04</v>
      </c>
      <c r="AC784" s="5">
        <v>212706.48968</v>
      </c>
      <c r="AD784" s="5">
        <v>121.73</v>
      </c>
      <c r="AE784" s="5">
        <v>2.785E-2</v>
      </c>
      <c r="AF784" s="5">
        <v>16</v>
      </c>
      <c r="AG784" s="5">
        <v>3.1800000000000001E-3</v>
      </c>
      <c r="AH784" s="5">
        <v>11</v>
      </c>
      <c r="AI784" s="5">
        <v>11</v>
      </c>
      <c r="AJ784" s="5">
        <v>11</v>
      </c>
      <c r="AK784" s="5">
        <v>11</v>
      </c>
      <c r="AL784" s="5">
        <v>1</v>
      </c>
      <c r="AM784" s="5">
        <v>297</v>
      </c>
      <c r="AN784" s="5">
        <f t="shared" si="38"/>
        <v>0</v>
      </c>
    </row>
    <row r="785" spans="1:40">
      <c r="A785" s="15">
        <v>38000</v>
      </c>
      <c r="B785" s="1" t="s">
        <v>38</v>
      </c>
      <c r="C785">
        <v>1998</v>
      </c>
      <c r="D785">
        <v>1476.1</v>
      </c>
      <c r="E785" s="13">
        <v>69001</v>
      </c>
      <c r="F785" s="39">
        <v>66.724189999999993</v>
      </c>
      <c r="G785" s="13"/>
      <c r="H785" s="30">
        <v>15.1</v>
      </c>
      <c r="I785" s="9">
        <v>5.8668016368809219</v>
      </c>
      <c r="J785" s="15">
        <v>3.6</v>
      </c>
      <c r="L785" s="25">
        <v>647532</v>
      </c>
      <c r="M785" s="5">
        <v>15.6</v>
      </c>
      <c r="N785">
        <v>2.9</v>
      </c>
      <c r="O785" s="9">
        <v>5.9076796311045312</v>
      </c>
      <c r="P785" s="5">
        <v>23327</v>
      </c>
      <c r="Q785" s="8">
        <v>68</v>
      </c>
      <c r="R785" s="5">
        <v>21057</v>
      </c>
      <c r="S785" s="27">
        <v>256.87986364551398</v>
      </c>
      <c r="T785" s="5"/>
      <c r="U785" s="5"/>
      <c r="V785" s="5">
        <f t="shared" si="36"/>
        <v>2279.5784609872562</v>
      </c>
      <c r="W785" s="5">
        <f t="shared" si="37"/>
        <v>9.3843857335400944</v>
      </c>
      <c r="X785" s="5">
        <v>9065000</v>
      </c>
      <c r="Y785" s="5">
        <v>14412486.939999999</v>
      </c>
      <c r="Z785" s="5">
        <v>3161.6930699999998</v>
      </c>
      <c r="AA785" s="5">
        <v>3776599.92</v>
      </c>
      <c r="AB785" s="5">
        <v>6004434.2699999996</v>
      </c>
      <c r="AC785" s="5">
        <v>769.72180000000003</v>
      </c>
      <c r="AD785" s="5">
        <v>6.04</v>
      </c>
      <c r="AE785" s="5">
        <v>1.92E-3</v>
      </c>
      <c r="AF785" s="5">
        <v>0</v>
      </c>
      <c r="AG785" s="5">
        <v>0</v>
      </c>
      <c r="AH785" s="5">
        <v>6</v>
      </c>
      <c r="AI785" s="5">
        <v>0</v>
      </c>
      <c r="AJ785" s="5">
        <v>4</v>
      </c>
      <c r="AK785" s="5">
        <v>6</v>
      </c>
      <c r="AL785" s="5">
        <v>1</v>
      </c>
      <c r="AM785" s="5">
        <v>66</v>
      </c>
      <c r="AN785" s="5">
        <f t="shared" si="38"/>
        <v>0</v>
      </c>
    </row>
    <row r="786" spans="1:40">
      <c r="A786" s="15">
        <v>38000</v>
      </c>
      <c r="B786" s="1" t="s">
        <v>38</v>
      </c>
      <c r="C786">
        <v>1999</v>
      </c>
      <c r="D786">
        <v>1528</v>
      </c>
      <c r="E786" s="13">
        <v>69001</v>
      </c>
      <c r="F786" s="39">
        <v>66.085660000000004</v>
      </c>
      <c r="G786" s="13"/>
      <c r="H786" s="30">
        <v>13.1</v>
      </c>
      <c r="I786" s="9">
        <v>5.799068947237803</v>
      </c>
      <c r="J786" s="15">
        <v>3.8</v>
      </c>
      <c r="L786" s="25">
        <v>644259</v>
      </c>
      <c r="M786" s="5">
        <v>16.8</v>
      </c>
      <c r="N786">
        <v>3.3</v>
      </c>
      <c r="O786" s="9">
        <v>5.8441217557329379</v>
      </c>
      <c r="P786" s="5">
        <v>23793</v>
      </c>
      <c r="Q786" s="8">
        <v>70.099999999999994</v>
      </c>
      <c r="R786" s="5">
        <v>21117</v>
      </c>
      <c r="S786" s="27">
        <v>230.08349571792101</v>
      </c>
      <c r="T786" s="5"/>
      <c r="U786" s="5"/>
      <c r="V786" s="5">
        <f t="shared" si="36"/>
        <v>2371.7169647610663</v>
      </c>
      <c r="W786" s="5">
        <f t="shared" si="37"/>
        <v>9.3369516383820521</v>
      </c>
      <c r="X786" s="5">
        <v>13150000.039999999</v>
      </c>
      <c r="Y786" s="5">
        <v>20455470.949999999</v>
      </c>
      <c r="Z786" s="5">
        <v>4957.3251300000002</v>
      </c>
      <c r="AA786" s="5">
        <v>219183000</v>
      </c>
      <c r="AB786" s="5">
        <v>340949920.29000002</v>
      </c>
      <c r="AC786" s="5">
        <v>30033.55359</v>
      </c>
      <c r="AD786" s="5">
        <v>1</v>
      </c>
      <c r="AE786" s="5">
        <v>6.0000000000000002E-5</v>
      </c>
      <c r="AF786" s="5">
        <v>3</v>
      </c>
      <c r="AG786" s="5">
        <v>1.2999999999999999E-4</v>
      </c>
      <c r="AH786" s="5">
        <v>30</v>
      </c>
      <c r="AI786" s="5">
        <v>1</v>
      </c>
      <c r="AJ786" s="5">
        <v>1</v>
      </c>
      <c r="AK786" s="5">
        <v>30</v>
      </c>
      <c r="AL786" s="5">
        <v>1</v>
      </c>
      <c r="AM786" s="5">
        <v>120</v>
      </c>
      <c r="AN786" s="5">
        <f t="shared" si="38"/>
        <v>0</v>
      </c>
    </row>
    <row r="787" spans="1:40">
      <c r="A787" s="15">
        <v>38000</v>
      </c>
      <c r="B787" s="1" t="s">
        <v>38</v>
      </c>
      <c r="C787">
        <v>2000</v>
      </c>
      <c r="D787">
        <v>1610.1</v>
      </c>
      <c r="E787" s="13">
        <v>69001</v>
      </c>
      <c r="F787" s="39">
        <v>55.85371</v>
      </c>
      <c r="G787" s="13"/>
      <c r="H787" s="30">
        <v>10.4</v>
      </c>
      <c r="I787" s="9">
        <v>6.1913073839305737</v>
      </c>
      <c r="J787" s="15">
        <v>4</v>
      </c>
      <c r="L787" s="24">
        <v>642237</v>
      </c>
      <c r="M787" s="5">
        <v>15.8</v>
      </c>
      <c r="N787">
        <v>3</v>
      </c>
      <c r="O787" s="9">
        <v>6.2449627494085425</v>
      </c>
      <c r="P787" s="5">
        <v>25955</v>
      </c>
      <c r="Q787" s="8">
        <v>70.7</v>
      </c>
      <c r="R787" s="5">
        <v>21254</v>
      </c>
      <c r="S787" s="27">
        <v>187.28307397127699</v>
      </c>
      <c r="T787" s="5"/>
      <c r="U787" s="12">
        <v>0.14045020899600641</v>
      </c>
      <c r="V787" s="5">
        <f t="shared" si="36"/>
        <v>2507.0184371190076</v>
      </c>
      <c r="W787" s="5">
        <f t="shared" si="37"/>
        <v>9.3076477152505035</v>
      </c>
      <c r="X787" s="5">
        <v>65000000</v>
      </c>
      <c r="Y787" s="5">
        <v>97822539.409999996</v>
      </c>
      <c r="Z787" s="5">
        <v>6687.2417999999998</v>
      </c>
      <c r="AA787" s="5">
        <v>147586500</v>
      </c>
      <c r="AB787" s="5">
        <v>222112095.40000001</v>
      </c>
      <c r="AC787" s="5">
        <v>5317.3146999999999</v>
      </c>
      <c r="AD787" s="5">
        <v>34</v>
      </c>
      <c r="AE787" s="5">
        <v>2.82E-3</v>
      </c>
      <c r="AF787" s="5">
        <v>4</v>
      </c>
      <c r="AG787" s="5">
        <v>8.0000000000000007E-5</v>
      </c>
      <c r="AH787" s="5">
        <v>30</v>
      </c>
      <c r="AI787" s="5">
        <v>2</v>
      </c>
      <c r="AJ787" s="5">
        <v>2</v>
      </c>
      <c r="AK787" s="5">
        <v>30</v>
      </c>
      <c r="AL787" s="5">
        <v>19</v>
      </c>
      <c r="AM787" s="5">
        <v>107</v>
      </c>
      <c r="AN787" s="5">
        <f t="shared" si="38"/>
        <v>0</v>
      </c>
    </row>
    <row r="788" spans="1:40">
      <c r="A788" s="15">
        <v>38000</v>
      </c>
      <c r="B788" s="1" t="s">
        <v>38</v>
      </c>
      <c r="C788">
        <v>2001</v>
      </c>
      <c r="D788">
        <v>1561.7</v>
      </c>
      <c r="E788" s="13">
        <v>69001</v>
      </c>
      <c r="F788" s="39">
        <v>54.231119999999997</v>
      </c>
      <c r="G788" s="13"/>
      <c r="H788" s="30">
        <v>13.8</v>
      </c>
      <c r="I788" s="9">
        <v>6.2948425524110201</v>
      </c>
      <c r="J788" s="15">
        <v>4.2</v>
      </c>
      <c r="L788" s="24">
        <v>639062</v>
      </c>
      <c r="M788" s="5">
        <v>15.4</v>
      </c>
      <c r="N788">
        <v>2.9</v>
      </c>
      <c r="O788" s="9">
        <v>6.3532509285331491</v>
      </c>
      <c r="P788" s="5">
        <v>26544</v>
      </c>
      <c r="Q788" s="8">
        <v>71</v>
      </c>
      <c r="R788" s="5">
        <v>21406</v>
      </c>
      <c r="S788" s="27">
        <v>200.64232420633999</v>
      </c>
      <c r="T788" s="5"/>
      <c r="U788" s="12">
        <v>0.13650623535798756</v>
      </c>
      <c r="V788" s="5">
        <f t="shared" si="36"/>
        <v>2443.7378532912298</v>
      </c>
      <c r="W788" s="5">
        <f t="shared" si="37"/>
        <v>9.2616338893639227</v>
      </c>
      <c r="X788" s="5">
        <v>35000000</v>
      </c>
      <c r="Y788" s="5">
        <v>51216300.649999999</v>
      </c>
      <c r="Z788" s="5">
        <v>8662.5432000000001</v>
      </c>
      <c r="AA788" s="5">
        <v>321493000</v>
      </c>
      <c r="AB788" s="5">
        <v>470448061.18000001</v>
      </c>
      <c r="AC788" s="5">
        <v>21075.772799999999</v>
      </c>
      <c r="AD788" s="5">
        <v>18</v>
      </c>
      <c r="AE788" s="5">
        <v>7.2000000000000005E-4</v>
      </c>
      <c r="AF788" s="5">
        <v>0</v>
      </c>
      <c r="AG788" s="5">
        <v>0</v>
      </c>
      <c r="AH788" s="5">
        <v>31</v>
      </c>
      <c r="AI788" s="5">
        <v>0</v>
      </c>
      <c r="AJ788" s="5">
        <v>15</v>
      </c>
      <c r="AK788" s="5">
        <v>31</v>
      </c>
      <c r="AL788" s="5">
        <v>1</v>
      </c>
      <c r="AM788" s="5">
        <v>139</v>
      </c>
      <c r="AN788" s="5">
        <f t="shared" si="38"/>
        <v>0</v>
      </c>
    </row>
    <row r="789" spans="1:40">
      <c r="A789" s="15">
        <v>38000</v>
      </c>
      <c r="B789" s="1" t="s">
        <v>38</v>
      </c>
      <c r="C789">
        <v>2002</v>
      </c>
      <c r="D789">
        <v>1595.9</v>
      </c>
      <c r="E789" s="17">
        <v>69001</v>
      </c>
      <c r="F789" s="40">
        <v>40.413969999999999</v>
      </c>
      <c r="G789" s="17"/>
      <c r="H789" s="30">
        <v>11.6</v>
      </c>
      <c r="I789" s="9">
        <v>6.3961494889071497</v>
      </c>
      <c r="J789" s="15">
        <v>4.2</v>
      </c>
      <c r="L789" s="24">
        <v>638168</v>
      </c>
      <c r="M789" s="5">
        <v>15.1</v>
      </c>
      <c r="N789">
        <v>3.7</v>
      </c>
      <c r="O789" s="9">
        <v>6.4577160599558532</v>
      </c>
      <c r="P789" s="5">
        <v>27184</v>
      </c>
      <c r="Q789" s="8">
        <v>69.400000000000006</v>
      </c>
      <c r="R789" s="5">
        <v>21612</v>
      </c>
      <c r="S789" s="27">
        <v>266.35669082913</v>
      </c>
      <c r="T789" s="5"/>
      <c r="U789" s="12">
        <v>0.1110984303063586</v>
      </c>
      <c r="V789" s="5">
        <f t="shared" si="36"/>
        <v>2500.7521530380714</v>
      </c>
      <c r="W789" s="5">
        <f t="shared" si="37"/>
        <v>9.2486775553977481</v>
      </c>
      <c r="X789" s="5">
        <v>10000</v>
      </c>
      <c r="Y789" s="5">
        <v>14405.47</v>
      </c>
      <c r="Z789" s="5">
        <v>2.1190699999999998</v>
      </c>
      <c r="AA789" s="5">
        <v>2191600</v>
      </c>
      <c r="AB789" s="5">
        <v>3157103.65</v>
      </c>
      <c r="AC789" s="5">
        <v>198.46811</v>
      </c>
      <c r="AD789" s="5">
        <v>7</v>
      </c>
      <c r="AE789" s="5">
        <v>1.7600000000000001E-3</v>
      </c>
      <c r="AF789" s="5">
        <v>0</v>
      </c>
      <c r="AG789" s="5">
        <v>0</v>
      </c>
      <c r="AH789" s="5">
        <v>2</v>
      </c>
      <c r="AI789" s="5">
        <v>0</v>
      </c>
      <c r="AJ789" s="5">
        <v>1</v>
      </c>
      <c r="AK789" s="5">
        <v>2</v>
      </c>
      <c r="AL789" s="5">
        <v>1</v>
      </c>
      <c r="AM789" s="5">
        <v>70</v>
      </c>
      <c r="AN789" s="5">
        <f t="shared" si="38"/>
        <v>0</v>
      </c>
    </row>
    <row r="790" spans="1:40">
      <c r="A790" s="15">
        <v>38000</v>
      </c>
      <c r="B790" s="1" t="s">
        <v>38</v>
      </c>
      <c r="C790">
        <v>2003</v>
      </c>
      <c r="D790">
        <v>1772.3</v>
      </c>
      <c r="E790" s="13">
        <v>69001</v>
      </c>
      <c r="F790" s="39">
        <v>100</v>
      </c>
      <c r="G790" s="13"/>
      <c r="H790" s="30">
        <v>9.6999999999999993</v>
      </c>
      <c r="I790" s="9">
        <v>6.5396939843847512</v>
      </c>
      <c r="J790" s="15">
        <v>4.5</v>
      </c>
      <c r="L790" s="24">
        <v>638817</v>
      </c>
      <c r="M790" s="5">
        <v>16</v>
      </c>
      <c r="N790">
        <v>3.7</v>
      </c>
      <c r="O790" s="9">
        <v>6.5879342832719985</v>
      </c>
      <c r="P790" s="5">
        <v>29529</v>
      </c>
      <c r="Q790" s="8">
        <v>68.7</v>
      </c>
      <c r="R790" s="5">
        <v>21944</v>
      </c>
      <c r="S790" s="27">
        <v>290.33064517492102</v>
      </c>
      <c r="T790" s="5"/>
      <c r="U790" s="12">
        <v>0.12429016766555506</v>
      </c>
      <c r="V790" s="5">
        <f t="shared" si="36"/>
        <v>2774.3469569532431</v>
      </c>
      <c r="W790" s="5">
        <f t="shared" si="37"/>
        <v>9.2580832161852733</v>
      </c>
      <c r="X790" s="5">
        <v>44000000</v>
      </c>
      <c r="Y790" s="5">
        <v>61971723.799999997</v>
      </c>
      <c r="Z790" s="5">
        <v>14899.396049999999</v>
      </c>
      <c r="AA790" s="5">
        <v>7931000</v>
      </c>
      <c r="AB790" s="5">
        <v>11170403.189999999</v>
      </c>
      <c r="AC790" s="5">
        <v>1054.41354</v>
      </c>
      <c r="AD790" s="5">
        <v>13</v>
      </c>
      <c r="AE790" s="5">
        <v>1.81E-3</v>
      </c>
      <c r="AF790" s="5">
        <v>5</v>
      </c>
      <c r="AG790" s="5">
        <v>5.5000000000000003E-4</v>
      </c>
      <c r="AH790" s="5">
        <v>10</v>
      </c>
      <c r="AI790" s="5">
        <v>2</v>
      </c>
      <c r="AJ790" s="5">
        <v>5</v>
      </c>
      <c r="AK790" s="5">
        <v>10</v>
      </c>
      <c r="AL790" s="5">
        <v>1</v>
      </c>
      <c r="AM790" s="5">
        <v>63</v>
      </c>
      <c r="AN790" s="5">
        <f t="shared" si="38"/>
        <v>0</v>
      </c>
    </row>
    <row r="791" spans="1:40">
      <c r="A791" s="15">
        <v>38000</v>
      </c>
      <c r="B791" s="1" t="s">
        <v>38</v>
      </c>
      <c r="C791">
        <v>2004</v>
      </c>
      <c r="D791">
        <v>1888</v>
      </c>
      <c r="E791" s="13">
        <v>69001</v>
      </c>
      <c r="F791" s="39">
        <v>47.314630000000001</v>
      </c>
      <c r="G791" s="13"/>
      <c r="H791" s="30">
        <v>9.6999999999999993</v>
      </c>
      <c r="I791" s="9">
        <v>6.476860939030721</v>
      </c>
      <c r="J791" s="15">
        <v>4.5</v>
      </c>
      <c r="L791" s="24">
        <v>644705</v>
      </c>
      <c r="M791" s="5">
        <v>17.2</v>
      </c>
      <c r="N791">
        <v>3.4</v>
      </c>
      <c r="O791" s="9">
        <v>6.5113239202782909</v>
      </c>
      <c r="P791" s="5">
        <v>29834</v>
      </c>
      <c r="Q791" s="8">
        <v>70</v>
      </c>
      <c r="R791" s="5">
        <v>22402</v>
      </c>
      <c r="S791" s="27">
        <v>297.70868896160403</v>
      </c>
      <c r="T791" s="5"/>
      <c r="U791" s="12">
        <v>4.8170214114734267E-2</v>
      </c>
      <c r="V791" s="5">
        <f t="shared" si="36"/>
        <v>2928.4711612287792</v>
      </c>
      <c r="W791" s="5">
        <f t="shared" si="37"/>
        <v>9.3434153128215538</v>
      </c>
      <c r="X791" s="5">
        <v>100000</v>
      </c>
      <c r="Y791" s="5">
        <v>137191.35999999999</v>
      </c>
      <c r="Z791" s="5">
        <v>12.390840000000001</v>
      </c>
      <c r="AA791" s="5">
        <v>10892000</v>
      </c>
      <c r="AB791" s="5">
        <v>14942883.039999999</v>
      </c>
      <c r="AC791" s="5">
        <v>2114.7754100000002</v>
      </c>
      <c r="AD791" s="5">
        <v>1</v>
      </c>
      <c r="AE791" s="5">
        <v>1.0000000000000001E-5</v>
      </c>
      <c r="AF791" s="5">
        <v>0</v>
      </c>
      <c r="AG791" s="5">
        <v>0</v>
      </c>
      <c r="AH791" s="5">
        <v>5</v>
      </c>
      <c r="AI791" s="5">
        <v>0</v>
      </c>
      <c r="AJ791" s="5">
        <v>2</v>
      </c>
      <c r="AK791" s="5">
        <v>5</v>
      </c>
      <c r="AL791" s="5">
        <v>1</v>
      </c>
      <c r="AM791" s="5">
        <v>23</v>
      </c>
      <c r="AN791" s="5">
        <f t="shared" si="38"/>
        <v>0</v>
      </c>
    </row>
    <row r="792" spans="1:40">
      <c r="A792" s="15">
        <v>38000</v>
      </c>
      <c r="B792" s="1" t="s">
        <v>38</v>
      </c>
      <c r="C792">
        <v>2005</v>
      </c>
      <c r="D792">
        <v>2033</v>
      </c>
      <c r="E792" s="13">
        <v>69001</v>
      </c>
      <c r="F792" s="13"/>
      <c r="G792" s="13"/>
      <c r="H792" s="30">
        <v>11.2</v>
      </c>
      <c r="I792" s="9">
        <v>6.5296249323530766</v>
      </c>
      <c r="J792" s="15">
        <v>4.8</v>
      </c>
      <c r="L792" s="24">
        <v>646089</v>
      </c>
      <c r="M792" s="5">
        <v>17.5</v>
      </c>
      <c r="N792">
        <v>3.4</v>
      </c>
      <c r="O792" s="9">
        <v>6.5418903259065679</v>
      </c>
      <c r="P792" s="5">
        <v>31546</v>
      </c>
      <c r="Q792" s="8">
        <v>68.5</v>
      </c>
      <c r="R792" s="5">
        <v>22960</v>
      </c>
      <c r="S792" s="27">
        <v>409.00568362406301</v>
      </c>
      <c r="T792" s="11">
        <v>980.75</v>
      </c>
      <c r="U792" s="12">
        <v>7.0511120273164113E-2</v>
      </c>
      <c r="V792" s="5">
        <f t="shared" si="36"/>
        <v>3146.6253101352909</v>
      </c>
      <c r="W792" s="5">
        <f t="shared" si="37"/>
        <v>9.3634729931450273</v>
      </c>
      <c r="X792" s="5">
        <v>100000</v>
      </c>
      <c r="Y792" s="5">
        <v>132695.59</v>
      </c>
      <c r="Z792" s="5">
        <v>11.670680000000001</v>
      </c>
      <c r="AA792" s="5">
        <v>124382000</v>
      </c>
      <c r="AB792" s="5">
        <v>165049424.99000001</v>
      </c>
      <c r="AC792" s="5">
        <v>10458.01611</v>
      </c>
      <c r="AD792" s="5">
        <v>7</v>
      </c>
      <c r="AE792" s="5">
        <v>1.4400000000000001E-3</v>
      </c>
      <c r="AF792" s="5">
        <v>1</v>
      </c>
      <c r="AG792" s="5">
        <v>6.9999999999999994E-5</v>
      </c>
      <c r="AH792" s="5">
        <v>2</v>
      </c>
      <c r="AI792" s="5">
        <v>1</v>
      </c>
      <c r="AJ792" s="5">
        <v>1</v>
      </c>
      <c r="AK792" s="5">
        <v>2</v>
      </c>
      <c r="AL792" s="5">
        <v>1</v>
      </c>
      <c r="AM792" s="5">
        <v>75</v>
      </c>
      <c r="AN792" s="5">
        <f t="shared" si="38"/>
        <v>0</v>
      </c>
    </row>
    <row r="793" spans="1:40">
      <c r="A793" s="15">
        <v>38000</v>
      </c>
      <c r="B793" s="1" t="s">
        <v>38</v>
      </c>
      <c r="C793">
        <v>2006</v>
      </c>
      <c r="D793">
        <v>2063.3000000000002</v>
      </c>
      <c r="E793" s="13">
        <v>69001</v>
      </c>
      <c r="F793" s="13"/>
      <c r="G793" s="13"/>
      <c r="H793" s="30">
        <v>11.4</v>
      </c>
      <c r="I793" s="9">
        <v>6.7742336405840478</v>
      </c>
      <c r="J793" s="15">
        <v>4.9000000000000004</v>
      </c>
      <c r="L793" s="24">
        <v>649422</v>
      </c>
      <c r="M793" s="5">
        <v>18.5</v>
      </c>
      <c r="N793">
        <v>3.2</v>
      </c>
      <c r="O793" s="9">
        <v>6.7946078920150379</v>
      </c>
      <c r="P793" s="5">
        <v>32893</v>
      </c>
      <c r="Q793" s="8">
        <v>68.3</v>
      </c>
      <c r="R793" s="5">
        <v>22988</v>
      </c>
      <c r="S793" s="27">
        <v>256.96039913289002</v>
      </c>
      <c r="T793" s="11">
        <v>1041</v>
      </c>
      <c r="U793" s="12">
        <v>5.5094292037887509E-2</v>
      </c>
      <c r="V793" s="5">
        <f t="shared" si="36"/>
        <v>3177.132896637318</v>
      </c>
      <c r="W793" s="5">
        <f t="shared" si="37"/>
        <v>9.4117766409182479</v>
      </c>
      <c r="X793" s="5">
        <v>430000</v>
      </c>
      <c r="Y793" s="5">
        <v>552760.04</v>
      </c>
      <c r="Z793" s="5">
        <v>165.84452999999999</v>
      </c>
      <c r="AA793" s="5">
        <v>23660000</v>
      </c>
      <c r="AB793" s="5">
        <v>30414657.829999998</v>
      </c>
      <c r="AC793" s="5">
        <v>7859.9905399999998</v>
      </c>
      <c r="AD793" s="5">
        <v>6</v>
      </c>
      <c r="AE793" s="5">
        <v>8.5999999999999998E-4</v>
      </c>
      <c r="AF793" s="5">
        <v>2</v>
      </c>
      <c r="AG793" s="5">
        <v>2.0000000000000002E-5</v>
      </c>
      <c r="AH793" s="5">
        <v>30</v>
      </c>
      <c r="AI793" s="5">
        <v>22</v>
      </c>
      <c r="AJ793" s="5">
        <v>1</v>
      </c>
      <c r="AK793" s="5">
        <v>30</v>
      </c>
      <c r="AL793" s="5">
        <v>1</v>
      </c>
      <c r="AM793" s="5">
        <v>90</v>
      </c>
      <c r="AN793" s="5">
        <f t="shared" si="38"/>
        <v>0</v>
      </c>
    </row>
    <row r="794" spans="1:40">
      <c r="A794" s="15">
        <v>38000</v>
      </c>
      <c r="B794" s="1" t="s">
        <v>38</v>
      </c>
      <c r="C794">
        <v>2007</v>
      </c>
      <c r="D794">
        <v>2128.6</v>
      </c>
      <c r="E794" s="17">
        <v>69001</v>
      </c>
      <c r="F794" s="17"/>
      <c r="G794" s="17"/>
      <c r="H794" s="30">
        <v>9.3000000000000007</v>
      </c>
      <c r="I794" s="9">
        <v>6.8631174335838487</v>
      </c>
      <c r="J794" s="15">
        <v>5.2</v>
      </c>
      <c r="L794" s="24">
        <v>652822</v>
      </c>
      <c r="M794" s="5">
        <v>19.3</v>
      </c>
      <c r="N794">
        <v>3.1</v>
      </c>
      <c r="O794" s="9">
        <v>6.8896698817135027</v>
      </c>
      <c r="P794" s="5">
        <v>36283</v>
      </c>
      <c r="Q794" s="8">
        <v>66</v>
      </c>
      <c r="R794" s="5">
        <v>22922</v>
      </c>
      <c r="S794" s="27">
        <v>271.55386947958499</v>
      </c>
      <c r="T794" s="11">
        <v>1019.5</v>
      </c>
      <c r="U794" s="12">
        <v>0.12996958949253468</v>
      </c>
      <c r="V794" s="5">
        <f t="shared" si="36"/>
        <v>3260.6131533557386</v>
      </c>
      <c r="W794" s="5">
        <f t="shared" si="37"/>
        <v>9.4610512891117526</v>
      </c>
      <c r="X794" s="5">
        <v>233173000</v>
      </c>
      <c r="Y794" s="5">
        <v>291440363.58999997</v>
      </c>
      <c r="Z794" s="5">
        <v>41633.566010000002</v>
      </c>
      <c r="AA794" s="5">
        <v>109287100</v>
      </c>
      <c r="AB794" s="5">
        <v>136596742.08000001</v>
      </c>
      <c r="AC794" s="5">
        <v>7809.4503999999997</v>
      </c>
      <c r="AD794" s="5">
        <v>23</v>
      </c>
      <c r="AE794" s="5">
        <v>1.5200000000000001E-3</v>
      </c>
      <c r="AF794" s="5">
        <v>1</v>
      </c>
      <c r="AG794" s="5">
        <v>2.0000000000000002E-5</v>
      </c>
      <c r="AH794" s="5">
        <v>5</v>
      </c>
      <c r="AI794" s="5">
        <v>1</v>
      </c>
      <c r="AJ794" s="5">
        <v>1</v>
      </c>
      <c r="AK794" s="5">
        <v>5</v>
      </c>
      <c r="AL794" s="5">
        <v>5</v>
      </c>
      <c r="AM794" s="5">
        <v>128</v>
      </c>
      <c r="AN794" s="5">
        <f t="shared" si="38"/>
        <v>0</v>
      </c>
    </row>
    <row r="795" spans="1:40">
      <c r="A795" s="15">
        <v>38000</v>
      </c>
      <c r="B795" s="1" t="s">
        <v>38</v>
      </c>
      <c r="C795">
        <v>2008</v>
      </c>
      <c r="D795">
        <v>2326</v>
      </c>
      <c r="E795" s="13">
        <v>69001</v>
      </c>
      <c r="F795" s="13"/>
      <c r="G795" s="13"/>
      <c r="H795" s="30">
        <v>11.8</v>
      </c>
      <c r="I795" s="9">
        <v>6.5230578952922116</v>
      </c>
      <c r="J795" s="15">
        <v>5.6</v>
      </c>
      <c r="L795" s="24">
        <v>657569</v>
      </c>
      <c r="M795" s="5">
        <v>20.8</v>
      </c>
      <c r="N795">
        <v>3.2</v>
      </c>
      <c r="O795" s="9">
        <v>6.5574989871938003</v>
      </c>
      <c r="P795" s="5">
        <v>40384</v>
      </c>
      <c r="Q795" s="8">
        <v>66.599999999999994</v>
      </c>
      <c r="R795" s="5">
        <v>23393</v>
      </c>
      <c r="S795" s="27">
        <v>233.20354458328299</v>
      </c>
      <c r="T795" s="11">
        <v>1042</v>
      </c>
      <c r="U795" s="12">
        <v>0.16113765083207435</v>
      </c>
      <c r="V795" s="5">
        <f t="shared" si="36"/>
        <v>3537.2713738025973</v>
      </c>
      <c r="W795" s="5">
        <f t="shared" si="37"/>
        <v>9.5298473935160359</v>
      </c>
      <c r="X795" s="5">
        <v>17450000</v>
      </c>
      <c r="Y795" s="5">
        <v>21004099.77</v>
      </c>
      <c r="Z795" s="5">
        <v>4582.5239199999996</v>
      </c>
      <c r="AA795" s="5">
        <v>8195000</v>
      </c>
      <c r="AB795" s="5">
        <v>9864103.0299999993</v>
      </c>
      <c r="AC795" s="5">
        <v>1201.0835300000001</v>
      </c>
      <c r="AD795" s="5">
        <v>7</v>
      </c>
      <c r="AE795" s="5">
        <v>1.1000000000000001E-3</v>
      </c>
      <c r="AF795" s="5">
        <v>1</v>
      </c>
      <c r="AG795" s="5">
        <v>1.2E-4</v>
      </c>
      <c r="AH795" s="5">
        <v>3</v>
      </c>
      <c r="AI795" s="5">
        <v>2</v>
      </c>
      <c r="AJ795" s="5">
        <v>2</v>
      </c>
      <c r="AK795" s="5">
        <v>3</v>
      </c>
      <c r="AL795" s="5">
        <v>1</v>
      </c>
      <c r="AM795" s="5">
        <v>163</v>
      </c>
      <c r="AN795" s="5">
        <f t="shared" si="38"/>
        <v>0</v>
      </c>
    </row>
    <row r="796" spans="1:40">
      <c r="A796" s="15">
        <v>38000</v>
      </c>
      <c r="B796" s="1" t="s">
        <v>38</v>
      </c>
      <c r="C796">
        <v>2009</v>
      </c>
      <c r="D796">
        <v>2338.6</v>
      </c>
      <c r="E796" s="13">
        <v>69001</v>
      </c>
      <c r="F796" s="13"/>
      <c r="G796" s="13">
        <v>362</v>
      </c>
      <c r="H796" s="30">
        <v>10.9</v>
      </c>
      <c r="I796" s="9">
        <v>5.9287525493981912</v>
      </c>
      <c r="J796" s="15">
        <v>6.1</v>
      </c>
      <c r="L796" s="24">
        <v>664968</v>
      </c>
      <c r="M796" s="5">
        <v>20.9</v>
      </c>
      <c r="N796">
        <v>4.0999999999999996</v>
      </c>
      <c r="O796" s="9">
        <v>5.9658888853352829</v>
      </c>
      <c r="P796" s="5">
        <v>39643</v>
      </c>
      <c r="Q796" s="8">
        <v>65.7</v>
      </c>
      <c r="R796" s="5">
        <v>23513</v>
      </c>
      <c r="S796" s="27">
        <v>227.36068123925301</v>
      </c>
      <c r="T796" s="11">
        <v>958.5</v>
      </c>
      <c r="U796" s="12">
        <v>0.18721638352150638</v>
      </c>
      <c r="V796" s="5">
        <f t="shared" si="36"/>
        <v>3516.8609617304892</v>
      </c>
      <c r="W796" s="5">
        <f t="shared" si="37"/>
        <v>9.6370777235112541</v>
      </c>
      <c r="X796" s="5">
        <v>1865000</v>
      </c>
      <c r="Y796" s="5">
        <v>2252865.9700000002</v>
      </c>
      <c r="Z796" s="5">
        <v>700.00774000000001</v>
      </c>
      <c r="AA796" s="5">
        <v>54680000</v>
      </c>
      <c r="AB796" s="5">
        <v>66051856.310000002</v>
      </c>
      <c r="AC796" s="5">
        <v>9415.5492799999993</v>
      </c>
      <c r="AD796" s="5">
        <v>2</v>
      </c>
      <c r="AE796" s="5">
        <v>9.0000000000000006E-5</v>
      </c>
      <c r="AF796" s="5">
        <v>0</v>
      </c>
      <c r="AG796" s="5">
        <v>0</v>
      </c>
      <c r="AH796" s="5">
        <v>31</v>
      </c>
      <c r="AI796" s="5">
        <v>0</v>
      </c>
      <c r="AJ796" s="5">
        <v>1</v>
      </c>
      <c r="AK796" s="5">
        <v>31</v>
      </c>
      <c r="AL796" s="5">
        <v>2</v>
      </c>
      <c r="AM796" s="5">
        <v>189</v>
      </c>
      <c r="AN796" s="5">
        <f t="shared" si="38"/>
        <v>0</v>
      </c>
    </row>
    <row r="797" spans="1:40">
      <c r="A797" s="15">
        <v>38000</v>
      </c>
      <c r="B797" s="1" t="s">
        <v>38</v>
      </c>
      <c r="C797">
        <v>2010</v>
      </c>
      <c r="D797">
        <v>2503.3000000000002</v>
      </c>
      <c r="E797" s="13">
        <v>69001</v>
      </c>
      <c r="F797" s="13"/>
      <c r="H797" s="30">
        <v>12.6</v>
      </c>
      <c r="I797" s="9">
        <v>6.3714456420029961</v>
      </c>
      <c r="J797" s="15">
        <v>6.7</v>
      </c>
      <c r="L797" s="31">
        <v>674715</v>
      </c>
      <c r="M797" s="5">
        <v>21.6</v>
      </c>
      <c r="N797">
        <v>3.8</v>
      </c>
      <c r="O797" s="9">
        <v>6.3943888856100974</v>
      </c>
      <c r="P797" s="5">
        <v>43492</v>
      </c>
      <c r="Q797" s="8">
        <v>67.099999999999994</v>
      </c>
      <c r="R797" s="5">
        <v>23924</v>
      </c>
      <c r="S797" s="27">
        <v>310.66256818926098</v>
      </c>
      <c r="T797" s="11">
        <v>1110.25</v>
      </c>
      <c r="U797" s="12">
        <v>0.13170630693882135</v>
      </c>
      <c r="V797" s="5">
        <f t="shared" si="36"/>
        <v>3710.1591042143723</v>
      </c>
      <c r="W797" s="5">
        <f t="shared" si="37"/>
        <v>9.7783365458471625</v>
      </c>
      <c r="X797" s="5">
        <v>16312000</v>
      </c>
      <c r="Y797" s="5">
        <v>19386432.370000001</v>
      </c>
      <c r="Z797" s="5">
        <v>5569.3141500000002</v>
      </c>
      <c r="AA797" s="5">
        <v>84647500</v>
      </c>
      <c r="AB797" s="5">
        <v>100601583.77</v>
      </c>
      <c r="AC797" s="5">
        <v>26198.665959999998</v>
      </c>
      <c r="AD797" s="5">
        <v>6</v>
      </c>
      <c r="AE797" s="5">
        <v>7.6999999999999996E-4</v>
      </c>
      <c r="AF797" s="5">
        <v>1</v>
      </c>
      <c r="AG797" s="5">
        <v>2.0000000000000002E-5</v>
      </c>
      <c r="AH797" s="5">
        <v>4</v>
      </c>
      <c r="AI797" s="5">
        <v>1</v>
      </c>
      <c r="AJ797" s="5">
        <v>1</v>
      </c>
      <c r="AK797" s="5">
        <v>4</v>
      </c>
      <c r="AL797" s="5">
        <v>4</v>
      </c>
      <c r="AM797" s="5">
        <v>260</v>
      </c>
      <c r="AN797" s="5">
        <f t="shared" si="38"/>
        <v>0</v>
      </c>
    </row>
    <row r="798" spans="1:40">
      <c r="A798" s="15">
        <v>38000</v>
      </c>
      <c r="B798" s="1" t="s">
        <v>38</v>
      </c>
      <c r="C798">
        <v>2011</v>
      </c>
      <c r="D798">
        <v>3068.6</v>
      </c>
      <c r="E798" s="13">
        <v>69001</v>
      </c>
      <c r="F798" s="13"/>
      <c r="G798" s="13">
        <v>272</v>
      </c>
      <c r="H798" s="30">
        <v>9.9</v>
      </c>
      <c r="I798" s="9">
        <v>6.497186566291826</v>
      </c>
      <c r="J798" s="15">
        <v>7.2</v>
      </c>
      <c r="L798" s="31">
        <v>685225</v>
      </c>
      <c r="M798" s="5">
        <v>24.6</v>
      </c>
      <c r="N798">
        <v>3.5</v>
      </c>
      <c r="O798" s="9">
        <v>6.5083773672083902</v>
      </c>
      <c r="P798" s="5">
        <v>47987</v>
      </c>
      <c r="Q798" s="8">
        <v>68.3</v>
      </c>
      <c r="R798" s="5">
        <v>25125</v>
      </c>
      <c r="S798" s="27">
        <v>386.80466343030099</v>
      </c>
      <c r="T798" s="11">
        <v>1415.75</v>
      </c>
      <c r="U798" s="12">
        <v>0.18618756757278279</v>
      </c>
      <c r="V798" s="5">
        <f t="shared" si="36"/>
        <v>4478.2370754131853</v>
      </c>
      <c r="W798" s="5">
        <f t="shared" si="37"/>
        <v>9.9306531789394352</v>
      </c>
      <c r="X798" s="5">
        <v>9730000</v>
      </c>
      <c r="Y798" s="5">
        <v>11210030.65</v>
      </c>
      <c r="Z798" s="5">
        <v>2278.2763199999999</v>
      </c>
      <c r="AA798" s="5">
        <v>177124200</v>
      </c>
      <c r="AB798" s="5">
        <v>204066569.74000001</v>
      </c>
      <c r="AC798" s="5">
        <v>14204.499159999999</v>
      </c>
      <c r="AD798" s="5">
        <v>13</v>
      </c>
      <c r="AE798" s="5">
        <v>5.1999999999999998E-3</v>
      </c>
      <c r="AF798" s="5">
        <v>2</v>
      </c>
      <c r="AG798" s="5">
        <v>4.4000000000000002E-4</v>
      </c>
      <c r="AH798" s="5">
        <v>31</v>
      </c>
      <c r="AI798" s="5">
        <v>2</v>
      </c>
      <c r="AJ798" s="5">
        <v>1</v>
      </c>
      <c r="AK798" s="5">
        <v>31</v>
      </c>
      <c r="AL798" s="5">
        <v>31</v>
      </c>
      <c r="AM798" s="5">
        <v>258</v>
      </c>
      <c r="AN798" s="5">
        <f t="shared" si="38"/>
        <v>0</v>
      </c>
    </row>
    <row r="799" spans="1:40">
      <c r="A799" s="15">
        <v>38000</v>
      </c>
      <c r="B799" s="1" t="s">
        <v>38</v>
      </c>
      <c r="C799">
        <v>2012</v>
      </c>
      <c r="D799">
        <v>3646.7</v>
      </c>
      <c r="E799" s="13">
        <v>69001</v>
      </c>
      <c r="F799" s="13"/>
      <c r="G799" s="13"/>
      <c r="H799" s="30">
        <v>11.4</v>
      </c>
      <c r="I799" s="9">
        <v>7.175707437364192</v>
      </c>
      <c r="J799" s="15">
        <v>8</v>
      </c>
      <c r="L799" s="31">
        <v>701176</v>
      </c>
      <c r="M799" s="5">
        <v>29.9</v>
      </c>
      <c r="N799">
        <v>3.1</v>
      </c>
      <c r="O799" s="9">
        <v>7.1764480812916887</v>
      </c>
      <c r="P799" s="5">
        <v>55421</v>
      </c>
      <c r="Q799" s="8">
        <v>66.2</v>
      </c>
      <c r="R799" s="5">
        <v>27198</v>
      </c>
      <c r="S799" s="27">
        <v>652.79539884108897</v>
      </c>
      <c r="T799" s="11">
        <v>1557</v>
      </c>
      <c r="U799" s="12">
        <v>7.3748098792084021E-2</v>
      </c>
      <c r="V799" s="5">
        <f t="shared" si="36"/>
        <v>5200.8340274053871</v>
      </c>
      <c r="W799" s="5">
        <f t="shared" si="37"/>
        <v>10.161823741684904</v>
      </c>
      <c r="X799" s="5">
        <v>620000</v>
      </c>
      <c r="Y799" s="5">
        <v>699825.7</v>
      </c>
      <c r="Z799" s="5">
        <v>239.99755999999999</v>
      </c>
      <c r="AA799" s="5">
        <v>5379100</v>
      </c>
      <c r="AB799" s="5">
        <v>6071665.0899999999</v>
      </c>
      <c r="AC799" s="5">
        <v>2356.6214100000002</v>
      </c>
      <c r="AD799" s="5">
        <v>2</v>
      </c>
      <c r="AE799" s="5">
        <v>7.7999999999999999E-4</v>
      </c>
      <c r="AF799" s="5">
        <v>0</v>
      </c>
      <c r="AG799" s="5">
        <v>0</v>
      </c>
      <c r="AH799" s="5">
        <v>6</v>
      </c>
      <c r="AI799" s="5">
        <v>0</v>
      </c>
      <c r="AJ799" s="5">
        <v>1</v>
      </c>
      <c r="AK799" s="5">
        <v>6</v>
      </c>
      <c r="AL799" s="5">
        <v>6</v>
      </c>
      <c r="AM799" s="5">
        <v>51</v>
      </c>
      <c r="AN799" s="5">
        <f t="shared" si="38"/>
        <v>0</v>
      </c>
    </row>
    <row r="800" spans="1:40">
      <c r="A800" s="15">
        <v>38000</v>
      </c>
      <c r="B800" s="1" t="s">
        <v>38</v>
      </c>
      <c r="C800">
        <v>2013</v>
      </c>
      <c r="D800">
        <v>4027.5</v>
      </c>
      <c r="E800" s="13">
        <v>69001</v>
      </c>
      <c r="F800" s="13"/>
      <c r="G800" s="13">
        <v>295</v>
      </c>
      <c r="H800" s="30">
        <v>13.2</v>
      </c>
      <c r="I800" s="9">
        <v>6.8472519673355601</v>
      </c>
      <c r="J800" s="15">
        <v>8.4</v>
      </c>
      <c r="L800" s="31">
        <v>722036</v>
      </c>
      <c r="M800" s="5">
        <v>32.799999999999997</v>
      </c>
      <c r="N800">
        <v>2.9</v>
      </c>
      <c r="O800" s="9">
        <v>6.8491213920505665</v>
      </c>
      <c r="P800" s="5">
        <v>53821</v>
      </c>
      <c r="Q800" s="8">
        <v>68</v>
      </c>
      <c r="R800" s="5">
        <v>28616</v>
      </c>
      <c r="S800" s="27">
        <v>742.12778766067697</v>
      </c>
      <c r="T800" s="11">
        <v>1496.25</v>
      </c>
      <c r="U800" s="12">
        <v>0.12290025542045256</v>
      </c>
      <c r="V800" s="5">
        <f t="shared" si="36"/>
        <v>5577.9767213823134</v>
      </c>
      <c r="W800" s="5">
        <f t="shared" si="37"/>
        <v>10.46413820089564</v>
      </c>
      <c r="X800" s="5">
        <v>1840000</v>
      </c>
      <c r="Y800" s="5">
        <v>2046919.53</v>
      </c>
      <c r="Z800" s="5">
        <v>306.61324999999999</v>
      </c>
      <c r="AA800" s="5">
        <v>12841000</v>
      </c>
      <c r="AB800" s="5">
        <v>14285051.199999999</v>
      </c>
      <c r="AC800" s="5">
        <v>4454.0036200000004</v>
      </c>
      <c r="AD800" s="5">
        <v>0</v>
      </c>
      <c r="AE800" s="5">
        <v>0</v>
      </c>
      <c r="AF800" s="5">
        <v>2</v>
      </c>
      <c r="AG800" s="5">
        <v>2.7E-4</v>
      </c>
      <c r="AH800" s="5">
        <v>31</v>
      </c>
      <c r="AI800" s="5">
        <v>4</v>
      </c>
      <c r="AJ800" s="5">
        <v>0</v>
      </c>
      <c r="AK800" s="5">
        <v>31</v>
      </c>
      <c r="AL800" s="5">
        <v>9</v>
      </c>
      <c r="AM800" s="5">
        <v>97</v>
      </c>
      <c r="AN800" s="5">
        <f t="shared" si="38"/>
        <v>0</v>
      </c>
    </row>
    <row r="801" spans="1:40">
      <c r="A801" s="15">
        <v>38000</v>
      </c>
      <c r="B801" s="1" t="s">
        <v>38</v>
      </c>
      <c r="C801">
        <v>2014</v>
      </c>
      <c r="D801">
        <v>4632.3</v>
      </c>
      <c r="E801" s="13">
        <v>69001</v>
      </c>
      <c r="F801" s="13"/>
      <c r="G801" s="13"/>
      <c r="H801" s="30">
        <v>9.6999999999999993</v>
      </c>
      <c r="I801" s="9">
        <v>7.0165293977245744</v>
      </c>
      <c r="J801" s="15">
        <v>9.1999999999999993</v>
      </c>
      <c r="L801" s="31">
        <v>737401</v>
      </c>
      <c r="M801" s="5">
        <v>35.200000000000003</v>
      </c>
      <c r="N801">
        <v>2.7</v>
      </c>
      <c r="O801" s="9">
        <v>7.0000153257784952</v>
      </c>
      <c r="P801" s="5">
        <v>56314</v>
      </c>
      <c r="Q801" s="8">
        <v>64.5</v>
      </c>
      <c r="R801" s="5">
        <v>29472</v>
      </c>
      <c r="S801" s="27">
        <v>979.33638875142697</v>
      </c>
      <c r="T801" s="11">
        <v>1590.75</v>
      </c>
      <c r="U801" s="12">
        <v>8.2083175747664522E-2</v>
      </c>
      <c r="V801" s="5">
        <f t="shared" si="36"/>
        <v>6281.9280147436739</v>
      </c>
      <c r="W801" s="5">
        <f t="shared" si="37"/>
        <v>10.686816133099521</v>
      </c>
      <c r="X801" s="5">
        <v>5330000</v>
      </c>
      <c r="Y801" s="5">
        <v>5834741.5999999996</v>
      </c>
      <c r="Z801" s="5">
        <v>1180.0703699999999</v>
      </c>
      <c r="AA801" s="5">
        <v>21085000</v>
      </c>
      <c r="AB801" s="5">
        <v>23081712.300000001</v>
      </c>
      <c r="AC801" s="5">
        <v>4199.0641999999998</v>
      </c>
      <c r="AD801" s="5">
        <v>14</v>
      </c>
      <c r="AE801" s="5">
        <v>2.3500000000000001E-3</v>
      </c>
      <c r="AF801" s="5">
        <v>0</v>
      </c>
      <c r="AG801" s="5">
        <v>0</v>
      </c>
      <c r="AH801" s="5">
        <v>6</v>
      </c>
      <c r="AI801" s="5">
        <v>0</v>
      </c>
      <c r="AJ801" s="5">
        <v>1</v>
      </c>
      <c r="AK801" s="5">
        <v>6</v>
      </c>
      <c r="AL801" s="5">
        <v>3</v>
      </c>
      <c r="AM801" s="5">
        <v>94</v>
      </c>
      <c r="AN801" s="5">
        <f t="shared" si="38"/>
        <v>0</v>
      </c>
    </row>
    <row r="802" spans="1:40">
      <c r="A802" s="15">
        <v>38000</v>
      </c>
      <c r="B802" s="1" t="s">
        <v>38</v>
      </c>
      <c r="C802">
        <v>2015</v>
      </c>
      <c r="D802">
        <v>4732.8999999999996</v>
      </c>
      <c r="E802" s="13">
        <v>69001</v>
      </c>
      <c r="F802" s="13"/>
      <c r="G802" s="13">
        <v>301</v>
      </c>
      <c r="H802" s="30">
        <v>10.7</v>
      </c>
      <c r="I802" s="9">
        <v>6.6587992914958418</v>
      </c>
      <c r="J802" s="15">
        <v>10.199999999999999</v>
      </c>
      <c r="L802" s="31">
        <v>754066</v>
      </c>
      <c r="M802" s="5">
        <v>34.700000000000003</v>
      </c>
      <c r="N802">
        <v>2.8</v>
      </c>
      <c r="O802" s="9">
        <v>6.641473573970754</v>
      </c>
      <c r="P802" s="5">
        <v>53762</v>
      </c>
      <c r="Q802" s="8">
        <v>61.8</v>
      </c>
      <c r="R802" s="5">
        <v>30043</v>
      </c>
      <c r="S802" s="27">
        <v>570.45303280239</v>
      </c>
      <c r="T802" s="11">
        <v>1421.25</v>
      </c>
      <c r="U802" s="12">
        <v>0.22748487611880461</v>
      </c>
      <c r="V802" s="5">
        <f t="shared" si="36"/>
        <v>6276.5063005095035</v>
      </c>
      <c r="W802" s="5">
        <f t="shared" si="37"/>
        <v>10.928334371965624</v>
      </c>
      <c r="X802" s="5">
        <v>2975000</v>
      </c>
      <c r="Y802" s="5">
        <v>3252866.2</v>
      </c>
      <c r="Z802" s="5">
        <v>799.14056000000005</v>
      </c>
      <c r="AA802" s="5">
        <v>8067000</v>
      </c>
      <c r="AB802" s="5">
        <v>8820460.9900000002</v>
      </c>
      <c r="AC802" s="5">
        <v>1599.52784</v>
      </c>
      <c r="AD802" s="5">
        <v>0</v>
      </c>
      <c r="AE802" s="5">
        <v>0</v>
      </c>
      <c r="AF802" s="5">
        <v>0</v>
      </c>
      <c r="AG802" s="5">
        <v>0</v>
      </c>
      <c r="AH802" s="5">
        <v>3</v>
      </c>
      <c r="AI802" s="5">
        <v>0</v>
      </c>
      <c r="AJ802" s="5">
        <v>0</v>
      </c>
      <c r="AK802" s="5">
        <v>3</v>
      </c>
      <c r="AL802" s="5">
        <v>2</v>
      </c>
      <c r="AM802" s="5">
        <v>53</v>
      </c>
      <c r="AN802" s="5">
        <f t="shared" si="38"/>
        <v>0</v>
      </c>
    </row>
    <row r="803" spans="1:40">
      <c r="A803" s="15">
        <v>38000</v>
      </c>
      <c r="B803" s="1" t="s">
        <v>38</v>
      </c>
      <c r="C803">
        <v>2016</v>
      </c>
      <c r="D803">
        <v>4481.7</v>
      </c>
      <c r="E803" s="13">
        <v>69001</v>
      </c>
      <c r="F803" s="13"/>
      <c r="G803" s="13"/>
      <c r="H803" s="30">
        <v>11.1</v>
      </c>
      <c r="I803" s="9">
        <v>6.2859274044272295</v>
      </c>
      <c r="J803" s="15">
        <v>10.7</v>
      </c>
      <c r="L803" s="31">
        <v>754434</v>
      </c>
      <c r="M803" s="5">
        <v>31.6</v>
      </c>
      <c r="N803">
        <v>3.1</v>
      </c>
      <c r="O803" s="9">
        <v>6.3204206210180232</v>
      </c>
      <c r="P803" s="5">
        <v>51832</v>
      </c>
      <c r="Q803" s="8">
        <v>61.4</v>
      </c>
      <c r="R803" s="5">
        <v>30011</v>
      </c>
      <c r="S803" s="27">
        <v>438.82362231454499</v>
      </c>
      <c r="T803" s="11">
        <v>1341.75</v>
      </c>
      <c r="U803" s="12">
        <v>0.26615143922341589</v>
      </c>
      <c r="V803" s="5">
        <f t="shared" si="36"/>
        <v>5940.4798829321053</v>
      </c>
      <c r="W803" s="5">
        <f t="shared" si="37"/>
        <v>10.933667628005391</v>
      </c>
      <c r="X803" s="5">
        <v>6260000</v>
      </c>
      <c r="Y803" s="5">
        <v>6638644.8700000001</v>
      </c>
      <c r="Z803" s="5">
        <v>1746.2788399999999</v>
      </c>
      <c r="AA803" s="5">
        <v>87141500</v>
      </c>
      <c r="AB803" s="5">
        <v>92412375.579999998</v>
      </c>
      <c r="AC803" s="5">
        <v>9424.0511399999996</v>
      </c>
      <c r="AD803" s="5">
        <v>2</v>
      </c>
      <c r="AE803" s="5">
        <v>4.6000000000000001E-4</v>
      </c>
      <c r="AF803" s="5">
        <v>0</v>
      </c>
      <c r="AG803" s="5">
        <v>0</v>
      </c>
      <c r="AH803" s="5">
        <v>2</v>
      </c>
      <c r="AI803" s="5">
        <v>0</v>
      </c>
      <c r="AJ803" s="5">
        <v>1</v>
      </c>
      <c r="AK803" s="5">
        <v>2</v>
      </c>
      <c r="AL803" s="5">
        <v>2</v>
      </c>
      <c r="AM803" s="5">
        <v>115</v>
      </c>
      <c r="AN803" s="5">
        <f t="shared" si="38"/>
        <v>0</v>
      </c>
    </row>
    <row r="804" spans="1:40">
      <c r="A804" s="15">
        <v>38000</v>
      </c>
      <c r="B804" s="1" t="s">
        <v>38</v>
      </c>
      <c r="C804">
        <v>2017</v>
      </c>
      <c r="D804">
        <v>4810.3</v>
      </c>
      <c r="E804" s="13">
        <v>69001</v>
      </c>
      <c r="F804" s="13"/>
      <c r="G804" s="13">
        <v>250</v>
      </c>
      <c r="H804" s="30">
        <v>11.3</v>
      </c>
      <c r="I804" s="9">
        <v>6.8068890170245782</v>
      </c>
      <c r="J804" s="15">
        <v>10.8</v>
      </c>
      <c r="L804" s="31">
        <v>754942</v>
      </c>
      <c r="M804" s="5">
        <v>26.9</v>
      </c>
      <c r="N804">
        <v>2.7</v>
      </c>
      <c r="O804" s="9">
        <v>6.9398073963619593</v>
      </c>
      <c r="P804" s="5">
        <v>52736</v>
      </c>
      <c r="Q804" s="8">
        <v>62.6</v>
      </c>
      <c r="R804" s="5">
        <v>29849</v>
      </c>
      <c r="S804" s="27">
        <v>301.91387094516102</v>
      </c>
      <c r="T804" s="11">
        <v>1752.5</v>
      </c>
      <c r="U804" s="5"/>
      <c r="V804" s="5">
        <f t="shared" si="36"/>
        <v>6371.7477634043407</v>
      </c>
      <c r="W804" s="5">
        <f t="shared" si="37"/>
        <v>10.941029840147245</v>
      </c>
      <c r="X804" s="5">
        <v>7345000</v>
      </c>
      <c r="Y804" s="5">
        <v>7631266.6699999999</v>
      </c>
      <c r="Z804" s="5">
        <v>1803.9552900000001</v>
      </c>
      <c r="AA804" s="5">
        <v>10048000</v>
      </c>
      <c r="AB804" s="5">
        <v>10439614.359999999</v>
      </c>
      <c r="AC804" s="5">
        <v>2539.7083400000001</v>
      </c>
      <c r="AD804" s="5">
        <v>3</v>
      </c>
      <c r="AE804" s="5">
        <v>1.4999999999999999E-4</v>
      </c>
      <c r="AF804" s="5">
        <v>0</v>
      </c>
      <c r="AG804" s="5">
        <v>0</v>
      </c>
      <c r="AH804" s="5">
        <v>5</v>
      </c>
      <c r="AI804" s="5">
        <v>0</v>
      </c>
      <c r="AJ804" s="5">
        <v>1</v>
      </c>
      <c r="AK804" s="5">
        <v>5</v>
      </c>
      <c r="AL804" s="5">
        <v>1</v>
      </c>
      <c r="AM804" s="5">
        <v>78</v>
      </c>
      <c r="AN804" s="5">
        <f t="shared" si="38"/>
        <v>0</v>
      </c>
    </row>
    <row r="805" spans="1:40">
      <c r="A805" s="15">
        <v>38000</v>
      </c>
      <c r="B805" s="1" t="s">
        <v>38</v>
      </c>
      <c r="C805">
        <v>2018</v>
      </c>
      <c r="D805">
        <v>5058</v>
      </c>
      <c r="E805" s="13">
        <v>69001</v>
      </c>
      <c r="F805" s="13"/>
      <c r="G805" s="13"/>
      <c r="H805" s="30">
        <v>9.6999999999999993</v>
      </c>
      <c r="I805" s="9">
        <v>6.8820333237193383</v>
      </c>
      <c r="J805" s="15">
        <v>10.199999999999999</v>
      </c>
      <c r="L805" s="31">
        <v>758080</v>
      </c>
      <c r="M805" s="5">
        <v>26</v>
      </c>
      <c r="N805">
        <v>2.6</v>
      </c>
      <c r="O805" s="5"/>
      <c r="P805" s="5">
        <v>55788</v>
      </c>
      <c r="Q805" s="8">
        <v>61.9</v>
      </c>
      <c r="R805" s="5">
        <v>29879</v>
      </c>
      <c r="S805" s="27">
        <v>254.98737763107999</v>
      </c>
      <c r="T805" s="11">
        <v>2052</v>
      </c>
      <c r="U805" s="5"/>
      <c r="V805" s="5">
        <f t="shared" si="36"/>
        <v>6672.1190375685946</v>
      </c>
      <c r="W805" s="5">
        <f t="shared" si="37"/>
        <v>10.986507441921132</v>
      </c>
      <c r="X805" s="5">
        <v>1471000</v>
      </c>
      <c r="Y805" s="5">
        <v>1518142.62</v>
      </c>
      <c r="Z805" s="5">
        <v>437.28818000000001</v>
      </c>
      <c r="AA805" s="5">
        <v>25106000</v>
      </c>
      <c r="AB805" s="5">
        <v>25910597.449999999</v>
      </c>
      <c r="AC805" s="5">
        <v>3311.9715700000002</v>
      </c>
      <c r="AD805" s="5">
        <v>32</v>
      </c>
      <c r="AE805" s="5">
        <v>2.47E-3</v>
      </c>
      <c r="AF805" s="5">
        <v>2</v>
      </c>
      <c r="AG805" s="5">
        <v>1.8000000000000001E-4</v>
      </c>
      <c r="AH805" s="5">
        <v>2</v>
      </c>
      <c r="AI805" s="5">
        <v>1</v>
      </c>
      <c r="AJ805" s="5">
        <v>1</v>
      </c>
      <c r="AK805" s="5">
        <v>2</v>
      </c>
      <c r="AL805" s="5">
        <v>2</v>
      </c>
      <c r="AM805" s="5">
        <v>86</v>
      </c>
      <c r="AN805" s="5">
        <f t="shared" si="38"/>
        <v>0</v>
      </c>
    </row>
    <row r="806" spans="1:40">
      <c r="A806" s="15">
        <v>38000</v>
      </c>
      <c r="B806" s="1" t="s">
        <v>38</v>
      </c>
      <c r="C806">
        <v>2019</v>
      </c>
      <c r="D806">
        <v>5297.4</v>
      </c>
      <c r="E806" s="13">
        <v>69001</v>
      </c>
      <c r="F806" s="39"/>
      <c r="G806" s="13">
        <v>326</v>
      </c>
      <c r="H806" s="30">
        <v>8.1</v>
      </c>
      <c r="I806" s="13"/>
      <c r="J806" s="15">
        <v>10.6</v>
      </c>
      <c r="L806" s="31">
        <v>762062</v>
      </c>
      <c r="M806" s="5">
        <v>28.1</v>
      </c>
      <c r="N806">
        <v>2.4</v>
      </c>
      <c r="O806" s="5"/>
      <c r="P806" s="5">
        <v>57232</v>
      </c>
      <c r="Q806" s="8">
        <v>61.4</v>
      </c>
      <c r="R806" s="5">
        <v>29844</v>
      </c>
      <c r="S806" s="27">
        <v>201.87899880022999</v>
      </c>
      <c r="T806" s="11">
        <v>1594.75</v>
      </c>
      <c r="U806" s="5"/>
      <c r="V806" s="5">
        <f t="shared" si="36"/>
        <v>6951.4029042256407</v>
      </c>
      <c r="W806" s="5">
        <f t="shared" si="37"/>
        <v>11.044216750481876</v>
      </c>
      <c r="X806" s="5">
        <v>72150000</v>
      </c>
      <c r="Y806" s="5">
        <v>72150000</v>
      </c>
      <c r="Z806" s="5">
        <v>14700.22874</v>
      </c>
      <c r="AA806" s="5">
        <v>12494000</v>
      </c>
      <c r="AB806" s="5">
        <v>12494000</v>
      </c>
      <c r="AC806" s="5">
        <v>2416.7107000000001</v>
      </c>
      <c r="AD806" s="5">
        <v>3</v>
      </c>
      <c r="AE806" s="5">
        <v>4.8000000000000001E-4</v>
      </c>
      <c r="AF806" s="5">
        <v>3</v>
      </c>
      <c r="AG806" s="5">
        <v>5.0000000000000001E-4</v>
      </c>
      <c r="AH806" s="5">
        <v>19</v>
      </c>
      <c r="AI806" s="5">
        <v>2</v>
      </c>
      <c r="AJ806" s="5">
        <v>2</v>
      </c>
      <c r="AK806" s="5">
        <v>19</v>
      </c>
      <c r="AL806" s="5">
        <v>3</v>
      </c>
      <c r="AM806" s="5">
        <v>75</v>
      </c>
      <c r="AN806" s="5">
        <f t="shared" si="38"/>
        <v>0</v>
      </c>
    </row>
    <row r="807" spans="1:40">
      <c r="A807" s="15">
        <v>39000</v>
      </c>
      <c r="B807" s="1" t="s">
        <v>39</v>
      </c>
      <c r="C807">
        <v>1997</v>
      </c>
      <c r="D807">
        <v>22408.6</v>
      </c>
      <c r="E807" s="13">
        <v>40861</v>
      </c>
      <c r="F807" s="39">
        <v>49.637819999999998</v>
      </c>
      <c r="G807" s="13"/>
      <c r="H807" s="30">
        <v>11</v>
      </c>
      <c r="I807" s="9">
        <v>4.9066112938550095</v>
      </c>
      <c r="J807" s="15">
        <v>56.9</v>
      </c>
      <c r="K807">
        <v>31.1</v>
      </c>
      <c r="L807" s="25">
        <v>11277357</v>
      </c>
      <c r="M807" s="5">
        <v>224.5</v>
      </c>
      <c r="N807">
        <v>4.5999999999999996</v>
      </c>
      <c r="O807" s="9">
        <v>4.9100246982271196</v>
      </c>
      <c r="P807" s="5">
        <v>25078</v>
      </c>
      <c r="Q807" s="8">
        <v>69</v>
      </c>
      <c r="R807" s="5">
        <v>265490</v>
      </c>
      <c r="S807" s="27">
        <v>3835.5176352909898</v>
      </c>
      <c r="T807" s="5"/>
      <c r="U807" s="5"/>
      <c r="V807" s="5">
        <f t="shared" si="36"/>
        <v>1987.0435954098109</v>
      </c>
      <c r="W807" s="5">
        <f t="shared" si="37"/>
        <v>275.99317197327525</v>
      </c>
      <c r="X807" s="5">
        <v>1790000</v>
      </c>
      <c r="Y807" s="5">
        <v>2890258.59</v>
      </c>
      <c r="Z807" s="5">
        <v>42.480220000000003</v>
      </c>
      <c r="AA807" s="5">
        <v>78803499.989999995</v>
      </c>
      <c r="AB807" s="5">
        <v>127241621.26000001</v>
      </c>
      <c r="AC807" s="5">
        <v>2888.0284799999999</v>
      </c>
      <c r="AD807" s="5">
        <v>27</v>
      </c>
      <c r="AE807" s="5">
        <v>1.4999999999999999E-4</v>
      </c>
      <c r="AF807" s="5">
        <v>12</v>
      </c>
      <c r="AG807" s="5">
        <v>1.7000000000000001E-4</v>
      </c>
      <c r="AH807" s="5">
        <v>31</v>
      </c>
      <c r="AI807" s="5">
        <v>10</v>
      </c>
      <c r="AJ807" s="5">
        <v>3</v>
      </c>
      <c r="AK807" s="5">
        <v>10</v>
      </c>
      <c r="AL807" s="5">
        <v>31</v>
      </c>
      <c r="AM807" s="5">
        <v>684</v>
      </c>
      <c r="AN807" s="5">
        <f t="shared" si="38"/>
        <v>0</v>
      </c>
    </row>
    <row r="808" spans="1:40">
      <c r="A808" s="15">
        <v>39000</v>
      </c>
      <c r="B808" s="1" t="s">
        <v>39</v>
      </c>
      <c r="C808">
        <v>1998</v>
      </c>
      <c r="D808">
        <v>23269.599999999999</v>
      </c>
      <c r="E808" s="13">
        <v>40861</v>
      </c>
      <c r="F808" s="39">
        <v>47.61148</v>
      </c>
      <c r="G808" s="13"/>
      <c r="H808" s="30">
        <v>11.2</v>
      </c>
      <c r="I808" s="9">
        <v>5.0770047159652103</v>
      </c>
      <c r="J808" s="15">
        <v>60.2</v>
      </c>
      <c r="L808" s="25">
        <v>11311536</v>
      </c>
      <c r="M808" s="5">
        <v>230.7</v>
      </c>
      <c r="N808">
        <v>4.3</v>
      </c>
      <c r="O808" s="9">
        <v>5.0766632231933855</v>
      </c>
      <c r="P808" s="5">
        <v>26454</v>
      </c>
      <c r="Q808" s="8">
        <v>70.7</v>
      </c>
      <c r="R808" s="5">
        <v>268461</v>
      </c>
      <c r="S808" s="27">
        <v>4157.5051537060699</v>
      </c>
      <c r="T808" s="5"/>
      <c r="U808" s="5"/>
      <c r="V808" s="5">
        <f t="shared" si="36"/>
        <v>2057.1565170282797</v>
      </c>
      <c r="W808" s="5">
        <f t="shared" si="37"/>
        <v>276.82964195687822</v>
      </c>
      <c r="X808" s="5">
        <v>81187000</v>
      </c>
      <c r="Y808" s="5">
        <v>129079600.48</v>
      </c>
      <c r="Z808" s="5">
        <v>4445.8765599999997</v>
      </c>
      <c r="AA808" s="5">
        <v>161510099.94999999</v>
      </c>
      <c r="AB808" s="5">
        <v>256785681.69999999</v>
      </c>
      <c r="AC808" s="5">
        <v>5867.3725899999999</v>
      </c>
      <c r="AD808" s="5">
        <v>193</v>
      </c>
      <c r="AE808" s="5">
        <v>1.5499999999999999E-3</v>
      </c>
      <c r="AF808" s="5">
        <v>13</v>
      </c>
      <c r="AG808" s="5">
        <v>5.0000000000000001E-4</v>
      </c>
      <c r="AH808" s="5">
        <v>5</v>
      </c>
      <c r="AI808" s="5">
        <v>4</v>
      </c>
      <c r="AJ808" s="5">
        <v>4</v>
      </c>
      <c r="AK808" s="5">
        <v>5</v>
      </c>
      <c r="AL808" s="5">
        <v>4</v>
      </c>
      <c r="AM808" s="5">
        <v>842</v>
      </c>
      <c r="AN808" s="5">
        <f t="shared" si="38"/>
        <v>0</v>
      </c>
    </row>
    <row r="809" spans="1:40">
      <c r="A809" s="15">
        <v>39000</v>
      </c>
      <c r="B809" s="1" t="s">
        <v>39</v>
      </c>
      <c r="C809">
        <v>1999</v>
      </c>
      <c r="D809">
        <v>24106.400000000001</v>
      </c>
      <c r="E809" s="13">
        <v>40861</v>
      </c>
      <c r="F809" s="39">
        <v>62.305079999999997</v>
      </c>
      <c r="G809" s="13"/>
      <c r="H809" s="30">
        <v>12</v>
      </c>
      <c r="I809" s="9">
        <v>5.1501843993123044</v>
      </c>
      <c r="J809" s="15">
        <v>63.5</v>
      </c>
      <c r="L809" s="25">
        <v>11335454</v>
      </c>
      <c r="M809" s="5">
        <v>240.4</v>
      </c>
      <c r="N809">
        <v>4.3</v>
      </c>
      <c r="O809" s="9">
        <v>5.1547480451422105</v>
      </c>
      <c r="P809" s="5">
        <v>27277</v>
      </c>
      <c r="Q809" s="8">
        <v>70.7</v>
      </c>
      <c r="R809" s="5">
        <v>270565</v>
      </c>
      <c r="S809" s="27">
        <v>4444.3951629209396</v>
      </c>
      <c r="T809" s="5"/>
      <c r="U809" s="5"/>
      <c r="V809" s="5">
        <f t="shared" si="36"/>
        <v>2126.6373627381845</v>
      </c>
      <c r="W809" s="5">
        <f t="shared" si="37"/>
        <v>277.41499229093756</v>
      </c>
      <c r="X809" s="5">
        <v>200244999.91999999</v>
      </c>
      <c r="Y809" s="5">
        <v>311490931.26999998</v>
      </c>
      <c r="Z809" s="5">
        <v>3992.7398899999998</v>
      </c>
      <c r="AA809" s="5">
        <v>106123199.92</v>
      </c>
      <c r="AB809" s="5">
        <v>165079849.55000001</v>
      </c>
      <c r="AC809" s="5">
        <v>532.59932000000003</v>
      </c>
      <c r="AD809" s="5">
        <v>171</v>
      </c>
      <c r="AE809" s="5">
        <v>1.56E-3</v>
      </c>
      <c r="AF809" s="5">
        <v>26</v>
      </c>
      <c r="AG809" s="5">
        <v>6.9999999999999994E-5</v>
      </c>
      <c r="AH809" s="5">
        <v>30</v>
      </c>
      <c r="AI809" s="5">
        <v>12</v>
      </c>
      <c r="AJ809" s="5">
        <v>4</v>
      </c>
      <c r="AK809" s="5">
        <v>10</v>
      </c>
      <c r="AL809" s="5">
        <v>30</v>
      </c>
      <c r="AM809" s="5">
        <v>616</v>
      </c>
      <c r="AN809" s="5">
        <f t="shared" si="38"/>
        <v>1</v>
      </c>
    </row>
    <row r="810" spans="1:40">
      <c r="A810" s="15">
        <v>39000</v>
      </c>
      <c r="B810" s="1" t="s">
        <v>39</v>
      </c>
      <c r="C810">
        <v>2000</v>
      </c>
      <c r="D810">
        <v>25212.799999999999</v>
      </c>
      <c r="E810" s="13">
        <v>40861</v>
      </c>
      <c r="F810" s="39">
        <v>61.166580000000003</v>
      </c>
      <c r="G810" s="13"/>
      <c r="H810" s="30">
        <v>10</v>
      </c>
      <c r="I810" s="9">
        <v>5.2660697896309019</v>
      </c>
      <c r="J810" s="15">
        <v>68.400000000000006</v>
      </c>
      <c r="L810" s="24">
        <v>11353336</v>
      </c>
      <c r="M810" s="5">
        <v>246.1</v>
      </c>
      <c r="N810">
        <v>4</v>
      </c>
      <c r="O810" s="9">
        <v>5.2722889398892212</v>
      </c>
      <c r="P810" s="5">
        <v>28671</v>
      </c>
      <c r="Q810" s="8">
        <v>71.3</v>
      </c>
      <c r="R810" s="5">
        <v>270617</v>
      </c>
      <c r="S810" s="27">
        <v>4188.2579952021897</v>
      </c>
      <c r="T810" s="5"/>
      <c r="U810" s="12">
        <v>-9.4284033757899566E-2</v>
      </c>
      <c r="V810" s="5">
        <f t="shared" si="36"/>
        <v>2220.7393492097826</v>
      </c>
      <c r="W810" s="5">
        <f t="shared" si="37"/>
        <v>277.85262230488729</v>
      </c>
      <c r="X810" s="5">
        <v>1010000</v>
      </c>
      <c r="Y810" s="5">
        <v>1520011.76</v>
      </c>
      <c r="Z810" s="5">
        <v>17.65138</v>
      </c>
      <c r="AA810" s="5">
        <v>61321000</v>
      </c>
      <c r="AB810" s="5">
        <v>92285782.890000001</v>
      </c>
      <c r="AC810" s="5">
        <v>984.44708000000003</v>
      </c>
      <c r="AD810" s="5">
        <v>179</v>
      </c>
      <c r="AE810" s="5">
        <v>2.0400000000000001E-3</v>
      </c>
      <c r="AF810" s="5">
        <v>12</v>
      </c>
      <c r="AG810" s="5">
        <v>1.8000000000000001E-4</v>
      </c>
      <c r="AH810" s="5">
        <v>4</v>
      </c>
      <c r="AI810" s="5">
        <v>3</v>
      </c>
      <c r="AJ810" s="5">
        <v>3</v>
      </c>
      <c r="AK810" s="5">
        <v>4</v>
      </c>
      <c r="AL810" s="5">
        <v>1</v>
      </c>
      <c r="AM810" s="5">
        <v>797</v>
      </c>
      <c r="AN810" s="5">
        <f t="shared" si="38"/>
        <v>0</v>
      </c>
    </row>
    <row r="811" spans="1:40">
      <c r="A811" s="15">
        <v>39000</v>
      </c>
      <c r="B811" s="1" t="s">
        <v>39</v>
      </c>
      <c r="C811">
        <v>2001</v>
      </c>
      <c r="D811">
        <v>25396.9</v>
      </c>
      <c r="E811" s="17">
        <v>40861</v>
      </c>
      <c r="F811" s="40">
        <v>48.45438</v>
      </c>
      <c r="G811" s="17"/>
      <c r="H811" s="30">
        <v>10.5</v>
      </c>
      <c r="I811" s="9">
        <v>4.8806078596888165</v>
      </c>
      <c r="J811" s="15">
        <v>74.2</v>
      </c>
      <c r="L811" s="24">
        <v>11387404</v>
      </c>
      <c r="M811" s="5">
        <v>240.5</v>
      </c>
      <c r="N811">
        <v>4.3</v>
      </c>
      <c r="O811" s="9">
        <v>4.8890975859040404</v>
      </c>
      <c r="P811" s="5">
        <v>29378</v>
      </c>
      <c r="Q811" s="8">
        <v>71.2</v>
      </c>
      <c r="R811" s="5">
        <v>272855</v>
      </c>
      <c r="S811" s="27">
        <v>4242.5134873992702</v>
      </c>
      <c r="T811" s="5"/>
      <c r="U811" s="12">
        <v>-0.12581398460080898</v>
      </c>
      <c r="V811" s="5">
        <f t="shared" si="36"/>
        <v>2230.2624900284559</v>
      </c>
      <c r="W811" s="5">
        <f t="shared" si="37"/>
        <v>278.68637576172881</v>
      </c>
      <c r="X811" s="5">
        <v>0</v>
      </c>
      <c r="Y811" s="5">
        <v>0</v>
      </c>
      <c r="Z811" s="5">
        <v>0</v>
      </c>
      <c r="AA811" s="5">
        <v>97678500</v>
      </c>
      <c r="AB811" s="5">
        <v>142935183.31999999</v>
      </c>
      <c r="AC811" s="5">
        <v>637.93780000000004</v>
      </c>
      <c r="AD811" s="5">
        <v>21</v>
      </c>
      <c r="AE811" s="5">
        <v>2.2000000000000001E-4</v>
      </c>
      <c r="AF811" s="5">
        <v>8</v>
      </c>
      <c r="AG811" s="5">
        <v>4.0000000000000003E-5</v>
      </c>
      <c r="AH811" s="5">
        <v>3</v>
      </c>
      <c r="AI811" s="5">
        <v>2</v>
      </c>
      <c r="AJ811" s="5">
        <v>2</v>
      </c>
      <c r="AK811" s="5">
        <v>3</v>
      </c>
      <c r="AL811" s="5">
        <v>0</v>
      </c>
      <c r="AM811" s="5">
        <v>556</v>
      </c>
      <c r="AN811" s="5">
        <f t="shared" si="38"/>
        <v>0</v>
      </c>
    </row>
    <row r="812" spans="1:40">
      <c r="A812" s="15">
        <v>39000</v>
      </c>
      <c r="B812" s="1" t="s">
        <v>39</v>
      </c>
      <c r="C812">
        <v>2002</v>
      </c>
      <c r="D812">
        <v>26547.1</v>
      </c>
      <c r="E812" s="17">
        <v>40861</v>
      </c>
      <c r="F812" s="40">
        <v>44.801609999999997</v>
      </c>
      <c r="G812" s="17"/>
      <c r="H812" s="30">
        <v>9.8000000000000007</v>
      </c>
      <c r="I812" s="9">
        <v>4.6650980958194355</v>
      </c>
      <c r="J812" s="15">
        <v>80.8</v>
      </c>
      <c r="L812" s="24">
        <v>11407889</v>
      </c>
      <c r="M812" s="5">
        <v>236.2</v>
      </c>
      <c r="N812">
        <v>5.7</v>
      </c>
      <c r="O812" s="9">
        <v>4.6764165204796493</v>
      </c>
      <c r="P812" s="5">
        <v>29773</v>
      </c>
      <c r="Q812" s="8">
        <v>72.099999999999994</v>
      </c>
      <c r="R812" s="5">
        <v>274375</v>
      </c>
      <c r="S812" s="27">
        <v>4365.0071225972697</v>
      </c>
      <c r="T812" s="5"/>
      <c r="U812" s="12">
        <v>-0.15548351762625637</v>
      </c>
      <c r="V812" s="5">
        <f t="shared" si="36"/>
        <v>2327.0826004706041</v>
      </c>
      <c r="W812" s="5">
        <f t="shared" si="37"/>
        <v>279.18770955189547</v>
      </c>
      <c r="X812" s="5">
        <v>3525000</v>
      </c>
      <c r="Y812" s="5">
        <v>5077929.67</v>
      </c>
      <c r="Z812" s="5">
        <v>37.599409999999999</v>
      </c>
      <c r="AA812" s="5">
        <v>195638200</v>
      </c>
      <c r="AB812" s="5">
        <v>281826104.25999999</v>
      </c>
      <c r="AC812" s="5">
        <v>3845.5173500000001</v>
      </c>
      <c r="AD812" s="5">
        <v>73</v>
      </c>
      <c r="AE812" s="5">
        <v>1.4E-3</v>
      </c>
      <c r="AF812" s="5">
        <v>11</v>
      </c>
      <c r="AG812" s="5">
        <v>2.2000000000000001E-4</v>
      </c>
      <c r="AH812" s="5">
        <v>6</v>
      </c>
      <c r="AI812" s="5">
        <v>2</v>
      </c>
      <c r="AJ812" s="5">
        <v>2</v>
      </c>
      <c r="AK812" s="5">
        <v>6</v>
      </c>
      <c r="AL812" s="5">
        <v>1</v>
      </c>
      <c r="AM812" s="5">
        <v>1042</v>
      </c>
      <c r="AN812" s="5">
        <f t="shared" si="38"/>
        <v>0</v>
      </c>
    </row>
    <row r="813" spans="1:40">
      <c r="A813" s="15">
        <v>39000</v>
      </c>
      <c r="B813" s="1" t="s">
        <v>39</v>
      </c>
      <c r="C813">
        <v>2003</v>
      </c>
      <c r="D813">
        <v>27573</v>
      </c>
      <c r="E813" s="13">
        <v>40861</v>
      </c>
      <c r="F813" s="39">
        <v>54.737819999999999</v>
      </c>
      <c r="G813" s="13"/>
      <c r="H813" s="30">
        <v>10.9</v>
      </c>
      <c r="I813" s="9">
        <v>4.6157307595025978</v>
      </c>
      <c r="J813" s="15">
        <v>87.2</v>
      </c>
      <c r="L813" s="24">
        <v>11434788</v>
      </c>
      <c r="M813" s="5">
        <v>231.2</v>
      </c>
      <c r="N813">
        <v>6.2</v>
      </c>
      <c r="O813" s="9">
        <v>4.626830089951568</v>
      </c>
      <c r="P813" s="5">
        <v>30574</v>
      </c>
      <c r="Q813" s="8">
        <v>72.8</v>
      </c>
      <c r="R813" s="5">
        <v>277166</v>
      </c>
      <c r="S813" s="27">
        <v>4432.5120416610298</v>
      </c>
      <c r="T813" s="5"/>
      <c r="U813" s="12">
        <v>-0.10648107028416175</v>
      </c>
      <c r="V813" s="5">
        <f t="shared" si="36"/>
        <v>2411.3258592988345</v>
      </c>
      <c r="W813" s="5">
        <f t="shared" si="37"/>
        <v>279.84601453708916</v>
      </c>
      <c r="X813" s="5">
        <v>4833000</v>
      </c>
      <c r="Y813" s="5">
        <v>6807030.4800000004</v>
      </c>
      <c r="Z813" s="5">
        <v>110.61157</v>
      </c>
      <c r="AA813" s="5">
        <v>532220000</v>
      </c>
      <c r="AB813" s="5">
        <v>749604337</v>
      </c>
      <c r="AC813" s="5">
        <v>3913.64525</v>
      </c>
      <c r="AD813" s="5">
        <v>13</v>
      </c>
      <c r="AE813" s="5">
        <v>6.9999999999999994E-5</v>
      </c>
      <c r="AF813" s="5">
        <v>7</v>
      </c>
      <c r="AG813" s="5">
        <v>1.0000000000000001E-5</v>
      </c>
      <c r="AH813" s="5">
        <v>7</v>
      </c>
      <c r="AI813" s="5">
        <v>2</v>
      </c>
      <c r="AJ813" s="5">
        <v>1</v>
      </c>
      <c r="AK813" s="5">
        <v>7</v>
      </c>
      <c r="AL813" s="5">
        <v>1</v>
      </c>
      <c r="AM813" s="5">
        <v>1024</v>
      </c>
      <c r="AN813" s="5">
        <f t="shared" si="38"/>
        <v>0</v>
      </c>
    </row>
    <row r="814" spans="1:40">
      <c r="A814" s="15">
        <v>39000</v>
      </c>
      <c r="B814" s="1" t="s">
        <v>39</v>
      </c>
      <c r="C814">
        <v>2004</v>
      </c>
      <c r="D814">
        <v>29047.3</v>
      </c>
      <c r="E814" s="13">
        <v>40861</v>
      </c>
      <c r="F814" s="39">
        <v>56.503619999999998</v>
      </c>
      <c r="G814" s="13"/>
      <c r="H814" s="30">
        <v>11.6</v>
      </c>
      <c r="I814" s="9">
        <v>4.7052749673648941</v>
      </c>
      <c r="J814" s="15">
        <v>89.4</v>
      </c>
      <c r="L814" s="24">
        <v>11452251</v>
      </c>
      <c r="M814" s="5">
        <v>234.6</v>
      </c>
      <c r="N814">
        <v>6.3</v>
      </c>
      <c r="O814" s="9">
        <v>4.7182621795545332</v>
      </c>
      <c r="P814" s="5">
        <v>31690</v>
      </c>
      <c r="Q814" s="8">
        <v>73.099999999999994</v>
      </c>
      <c r="R814" s="5">
        <v>272537</v>
      </c>
      <c r="S814" s="27">
        <v>4172.6220501492799</v>
      </c>
      <c r="T814" s="5"/>
      <c r="U814" s="12">
        <v>-0.13658166236836969</v>
      </c>
      <c r="V814" s="5">
        <f t="shared" si="36"/>
        <v>2536.383458588185</v>
      </c>
      <c r="W814" s="5">
        <f t="shared" si="37"/>
        <v>280.27339027434471</v>
      </c>
      <c r="X814" s="5">
        <v>890000</v>
      </c>
      <c r="Y814" s="5">
        <v>1221003.1200000001</v>
      </c>
      <c r="Z814" s="5">
        <v>26.321529999999999</v>
      </c>
      <c r="AA814" s="5">
        <v>273536000</v>
      </c>
      <c r="AB814" s="5">
        <v>375267761.74000001</v>
      </c>
      <c r="AC814" s="5">
        <v>4408.9378999999999</v>
      </c>
      <c r="AD814" s="5">
        <v>13</v>
      </c>
      <c r="AE814" s="5">
        <v>8.0000000000000007E-5</v>
      </c>
      <c r="AF814" s="5">
        <v>4</v>
      </c>
      <c r="AG814" s="5">
        <v>4.0000000000000003E-5</v>
      </c>
      <c r="AH814" s="5">
        <v>7</v>
      </c>
      <c r="AI814" s="5">
        <v>6</v>
      </c>
      <c r="AJ814" s="5">
        <v>1</v>
      </c>
      <c r="AK814" s="5">
        <v>7</v>
      </c>
      <c r="AL814" s="5">
        <v>1</v>
      </c>
      <c r="AM814" s="5">
        <v>754</v>
      </c>
      <c r="AN814" s="5">
        <f t="shared" si="38"/>
        <v>0</v>
      </c>
    </row>
    <row r="815" spans="1:40">
      <c r="A815" s="15">
        <v>39000</v>
      </c>
      <c r="B815" s="1" t="s">
        <v>39</v>
      </c>
      <c r="C815">
        <v>2005</v>
      </c>
      <c r="D815">
        <v>31394.1</v>
      </c>
      <c r="E815" s="13">
        <v>40861</v>
      </c>
      <c r="F815" s="13"/>
      <c r="G815" s="13"/>
      <c r="H815" s="30">
        <v>12.3</v>
      </c>
      <c r="I815" s="9">
        <v>4.8694597710972625</v>
      </c>
      <c r="J815" s="15">
        <v>92</v>
      </c>
      <c r="L815" s="24">
        <v>11463320</v>
      </c>
      <c r="M815" s="5">
        <v>232.9</v>
      </c>
      <c r="N815">
        <v>5.9</v>
      </c>
      <c r="O815" s="9">
        <v>4.8871115198732449</v>
      </c>
      <c r="P815" s="5">
        <v>32577</v>
      </c>
      <c r="Q815" s="8">
        <v>73.3</v>
      </c>
      <c r="R815" s="5">
        <v>274741</v>
      </c>
      <c r="S815" s="27">
        <v>4533.7527810497604</v>
      </c>
      <c r="T815" s="11">
        <v>16646.75</v>
      </c>
      <c r="U815" s="12">
        <v>-0.11082378883091382</v>
      </c>
      <c r="V815" s="5">
        <f t="shared" si="36"/>
        <v>2738.6568638055992</v>
      </c>
      <c r="W815" s="5">
        <f t="shared" si="37"/>
        <v>280.54428428085458</v>
      </c>
      <c r="X815" s="5">
        <v>0</v>
      </c>
      <c r="Y815" s="5">
        <v>0</v>
      </c>
      <c r="Z815" s="5">
        <v>0</v>
      </c>
      <c r="AA815" s="5">
        <v>207370500</v>
      </c>
      <c r="AB815" s="5">
        <v>275171502.66000003</v>
      </c>
      <c r="AC815" s="5">
        <v>3998.7326400000002</v>
      </c>
      <c r="AD815" s="5">
        <v>13</v>
      </c>
      <c r="AE815" s="5">
        <v>1.3999999999999999E-4</v>
      </c>
      <c r="AF815" s="5">
        <v>6</v>
      </c>
      <c r="AG815" s="5">
        <v>1.2E-4</v>
      </c>
      <c r="AH815" s="5">
        <v>28</v>
      </c>
      <c r="AI815" s="5">
        <v>4</v>
      </c>
      <c r="AJ815" s="5">
        <v>1</v>
      </c>
      <c r="AK815" s="5">
        <v>28</v>
      </c>
      <c r="AL815" s="5">
        <v>0</v>
      </c>
      <c r="AM815" s="5">
        <v>765</v>
      </c>
      <c r="AN815" s="5">
        <f t="shared" si="38"/>
        <v>0</v>
      </c>
    </row>
    <row r="816" spans="1:40">
      <c r="A816" s="15">
        <v>39000</v>
      </c>
      <c r="B816" s="1" t="s">
        <v>39</v>
      </c>
      <c r="C816">
        <v>2006</v>
      </c>
      <c r="D816">
        <v>31726.6</v>
      </c>
      <c r="E816" s="13">
        <v>40861</v>
      </c>
      <c r="F816" s="13"/>
      <c r="G816" s="13"/>
      <c r="H816" s="30">
        <v>12.1</v>
      </c>
      <c r="I816" s="9">
        <v>4.9238809067064571</v>
      </c>
      <c r="J816" s="15">
        <v>97.5</v>
      </c>
      <c r="L816" s="24">
        <v>11481213</v>
      </c>
      <c r="M816" s="5">
        <v>229.7</v>
      </c>
      <c r="N816">
        <v>5.4</v>
      </c>
      <c r="O816" s="9">
        <v>4.946918134907544</v>
      </c>
      <c r="P816" s="5">
        <v>34156</v>
      </c>
      <c r="Q816" s="8">
        <v>72.099999999999994</v>
      </c>
      <c r="R816" s="5">
        <v>275426</v>
      </c>
      <c r="S816" s="27">
        <v>3498.6500207969302</v>
      </c>
      <c r="T816" s="11">
        <v>16832.5</v>
      </c>
      <c r="U816" s="12">
        <v>-0.10378779616264977</v>
      </c>
      <c r="V816" s="5">
        <f t="shared" si="36"/>
        <v>2763.3491339286188</v>
      </c>
      <c r="W816" s="5">
        <f t="shared" si="37"/>
        <v>280.98218350015907</v>
      </c>
      <c r="X816" s="5">
        <v>37939000</v>
      </c>
      <c r="Y816" s="5">
        <v>48770148.170000002</v>
      </c>
      <c r="Z816" s="5">
        <v>682.62364000000002</v>
      </c>
      <c r="AA816" s="5">
        <v>815250600</v>
      </c>
      <c r="AB816" s="5">
        <v>1047995270.29</v>
      </c>
      <c r="AC816" s="5">
        <v>5218.4303499999996</v>
      </c>
      <c r="AD816" s="5">
        <v>29</v>
      </c>
      <c r="AE816" s="5">
        <v>6.8000000000000005E-4</v>
      </c>
      <c r="AF816" s="5">
        <v>6</v>
      </c>
      <c r="AG816" s="5">
        <v>1E-4</v>
      </c>
      <c r="AH816" s="5">
        <v>5</v>
      </c>
      <c r="AI816" s="5">
        <v>3</v>
      </c>
      <c r="AJ816" s="5">
        <v>1</v>
      </c>
      <c r="AK816" s="5">
        <v>2</v>
      </c>
      <c r="AL816" s="5">
        <v>5</v>
      </c>
      <c r="AM816" s="5">
        <v>733</v>
      </c>
      <c r="AN816" s="5">
        <f t="shared" si="38"/>
        <v>0</v>
      </c>
    </row>
    <row r="817" spans="1:40">
      <c r="A817" s="15">
        <v>39000</v>
      </c>
      <c r="B817" s="1" t="s">
        <v>39</v>
      </c>
      <c r="C817">
        <v>2007</v>
      </c>
      <c r="D817">
        <v>34296.9</v>
      </c>
      <c r="E817" s="13">
        <v>40861</v>
      </c>
      <c r="F817" s="13"/>
      <c r="G817" s="13">
        <v>14</v>
      </c>
      <c r="H817" s="30">
        <v>12.8</v>
      </c>
      <c r="I817" s="9">
        <v>4.6691478368933703</v>
      </c>
      <c r="J817" s="15">
        <v>100.1</v>
      </c>
      <c r="L817" s="24">
        <v>11500468</v>
      </c>
      <c r="M817" s="5">
        <v>224.8</v>
      </c>
      <c r="N817">
        <v>5.6</v>
      </c>
      <c r="O817" s="9">
        <v>4.6967995189918943</v>
      </c>
      <c r="P817" s="5">
        <v>35520</v>
      </c>
      <c r="Q817" s="8">
        <v>71.400000000000006</v>
      </c>
      <c r="R817" s="5">
        <v>277578</v>
      </c>
      <c r="S817" s="27">
        <v>2704.9620444339098</v>
      </c>
      <c r="T817" s="11">
        <v>17114.75</v>
      </c>
      <c r="U817" s="12">
        <v>-0.101010233538452</v>
      </c>
      <c r="V817" s="5">
        <f t="shared" si="36"/>
        <v>2982.2177671378245</v>
      </c>
      <c r="W817" s="5">
        <f t="shared" si="37"/>
        <v>281.45341523702308</v>
      </c>
      <c r="X817" s="5">
        <v>33423000</v>
      </c>
      <c r="Y817" s="5">
        <v>41775039.439999998</v>
      </c>
      <c r="Z817" s="5">
        <v>732.62786000000006</v>
      </c>
      <c r="AA817" s="5">
        <v>567566500</v>
      </c>
      <c r="AB817" s="5">
        <v>709395114.94000006</v>
      </c>
      <c r="AC817" s="5">
        <v>5414.4396299999999</v>
      </c>
      <c r="AD817" s="5">
        <v>4</v>
      </c>
      <c r="AE817" s="5">
        <v>3.0000000000000001E-5</v>
      </c>
      <c r="AF817" s="5">
        <v>3</v>
      </c>
      <c r="AG817" s="5">
        <v>2.0000000000000002E-5</v>
      </c>
      <c r="AH817" s="5">
        <v>5</v>
      </c>
      <c r="AI817" s="5">
        <v>1</v>
      </c>
      <c r="AJ817" s="5">
        <v>1</v>
      </c>
      <c r="AK817" s="5">
        <v>5</v>
      </c>
      <c r="AL817" s="5">
        <v>3</v>
      </c>
      <c r="AM817" s="5">
        <v>766</v>
      </c>
      <c r="AN817" s="5">
        <f t="shared" si="38"/>
        <v>0</v>
      </c>
    </row>
    <row r="818" spans="1:40">
      <c r="A818" s="15">
        <v>39000</v>
      </c>
      <c r="B818" s="1" t="s">
        <v>39</v>
      </c>
      <c r="C818">
        <v>2008</v>
      </c>
      <c r="D818">
        <v>34005.199999999997</v>
      </c>
      <c r="E818" s="13">
        <v>40861</v>
      </c>
      <c r="F818" s="13"/>
      <c r="G818" s="13">
        <v>60</v>
      </c>
      <c r="H818" s="30">
        <v>13.7</v>
      </c>
      <c r="I818" s="9">
        <v>4.563678636513778</v>
      </c>
      <c r="J818" s="15">
        <v>102.8</v>
      </c>
      <c r="L818" s="24">
        <v>11515391</v>
      </c>
      <c r="M818" s="5">
        <v>211.2</v>
      </c>
      <c r="N818">
        <v>6.4</v>
      </c>
      <c r="O818" s="9">
        <v>4.5963290382903699</v>
      </c>
      <c r="P818" s="5">
        <v>36596</v>
      </c>
      <c r="Q818" s="8">
        <v>70.8</v>
      </c>
      <c r="R818" s="5">
        <v>279135</v>
      </c>
      <c r="S818" s="27">
        <v>1749.88369699176</v>
      </c>
      <c r="T818" s="11">
        <v>17048.5</v>
      </c>
      <c r="U818" s="12">
        <v>-5.3120860030243952E-2</v>
      </c>
      <c r="V818" s="5">
        <f t="shared" si="36"/>
        <v>2953.0217428135961</v>
      </c>
      <c r="W818" s="5">
        <f t="shared" si="37"/>
        <v>281.81862901054797</v>
      </c>
      <c r="X818" s="5">
        <v>15555000</v>
      </c>
      <c r="Y818" s="5">
        <v>18723138.84</v>
      </c>
      <c r="Z818" s="5">
        <v>311.77289999999999</v>
      </c>
      <c r="AA818" s="5">
        <v>1660170000</v>
      </c>
      <c r="AB818" s="5">
        <v>1998302370.78</v>
      </c>
      <c r="AC818" s="5">
        <v>22886.416639999999</v>
      </c>
      <c r="AD818" s="5">
        <v>19</v>
      </c>
      <c r="AE818" s="5">
        <v>1.8000000000000001E-4</v>
      </c>
      <c r="AF818" s="5">
        <v>13</v>
      </c>
      <c r="AG818" s="5">
        <v>2.5000000000000001E-4</v>
      </c>
      <c r="AH818" s="5">
        <v>4</v>
      </c>
      <c r="AI818" s="5">
        <v>2</v>
      </c>
      <c r="AJ818" s="5">
        <v>1</v>
      </c>
      <c r="AK818" s="5">
        <v>4</v>
      </c>
      <c r="AL818" s="5">
        <v>1</v>
      </c>
      <c r="AM818" s="5">
        <v>1008</v>
      </c>
      <c r="AN818" s="5">
        <f t="shared" si="38"/>
        <v>0</v>
      </c>
    </row>
    <row r="819" spans="1:40">
      <c r="A819" s="15">
        <v>39000</v>
      </c>
      <c r="B819" s="1" t="s">
        <v>39</v>
      </c>
      <c r="C819">
        <v>2009</v>
      </c>
      <c r="D819">
        <v>33004.699999999997</v>
      </c>
      <c r="E819" s="13">
        <v>40861</v>
      </c>
      <c r="F819" s="13"/>
      <c r="G819" s="13">
        <v>29</v>
      </c>
      <c r="H819" s="30">
        <v>13.3</v>
      </c>
      <c r="I819" s="9">
        <v>4.2367182594826893</v>
      </c>
      <c r="J819" s="15">
        <v>108</v>
      </c>
      <c r="L819" s="24">
        <v>11528896</v>
      </c>
      <c r="M819" s="5">
        <v>181.1</v>
      </c>
      <c r="N819">
        <v>10.3</v>
      </c>
      <c r="O819" s="9">
        <v>4.2600171263280728</v>
      </c>
      <c r="P819" s="5">
        <v>35532</v>
      </c>
      <c r="Q819" s="8">
        <v>69.7</v>
      </c>
      <c r="R819" s="5">
        <v>274447</v>
      </c>
      <c r="S819" s="27">
        <v>1114.46423254712</v>
      </c>
      <c r="T819" s="11">
        <v>16889.25</v>
      </c>
      <c r="U819" s="12">
        <v>-5.8981588207883434E-2</v>
      </c>
      <c r="V819" s="5">
        <f t="shared" si="36"/>
        <v>2862.7806166349314</v>
      </c>
      <c r="W819" s="5">
        <f t="shared" si="37"/>
        <v>282.14913976652554</v>
      </c>
      <c r="X819" s="5">
        <v>85000</v>
      </c>
      <c r="Y819" s="5">
        <v>102677.53</v>
      </c>
      <c r="Z819" s="5">
        <v>1.62357</v>
      </c>
      <c r="AA819" s="5">
        <v>47983500</v>
      </c>
      <c r="AB819" s="5">
        <v>57962677.840000004</v>
      </c>
      <c r="AC819" s="5">
        <v>655.09497999999996</v>
      </c>
      <c r="AD819" s="5">
        <v>12</v>
      </c>
      <c r="AE819" s="5">
        <v>3.1E-4</v>
      </c>
      <c r="AF819" s="5">
        <v>4</v>
      </c>
      <c r="AG819" s="5">
        <v>6.0000000000000002E-5</v>
      </c>
      <c r="AH819" s="5">
        <v>3</v>
      </c>
      <c r="AI819" s="5">
        <v>3</v>
      </c>
      <c r="AJ819" s="5">
        <v>2</v>
      </c>
      <c r="AK819" s="5">
        <v>3</v>
      </c>
      <c r="AL819" s="5">
        <v>1</v>
      </c>
      <c r="AM819" s="5">
        <v>443</v>
      </c>
      <c r="AN819" s="5">
        <f t="shared" si="38"/>
        <v>0</v>
      </c>
    </row>
    <row r="820" spans="1:40">
      <c r="A820" s="15">
        <v>39000</v>
      </c>
      <c r="B820" s="1" t="s">
        <v>39</v>
      </c>
      <c r="C820">
        <v>2010</v>
      </c>
      <c r="D820">
        <v>33437.300000000003</v>
      </c>
      <c r="E820" s="13">
        <v>40861</v>
      </c>
      <c r="F820" s="13"/>
      <c r="G820" s="13">
        <v>321</v>
      </c>
      <c r="H820" s="30">
        <v>15.4</v>
      </c>
      <c r="I820" s="9">
        <v>4.5342965132990818</v>
      </c>
      <c r="J820" s="15">
        <v>113.8</v>
      </c>
      <c r="L820" s="31">
        <v>11539336</v>
      </c>
      <c r="M820" s="5">
        <v>168.8</v>
      </c>
      <c r="N820">
        <v>10.3</v>
      </c>
      <c r="O820" s="9">
        <v>4.5530502712429985</v>
      </c>
      <c r="P820" s="5">
        <v>36575</v>
      </c>
      <c r="Q820" s="8">
        <v>69.7</v>
      </c>
      <c r="R820" s="5">
        <v>270815</v>
      </c>
      <c r="S820" s="27">
        <v>1144.61916605187</v>
      </c>
      <c r="T820" s="11">
        <v>17274.25</v>
      </c>
      <c r="U820" s="12">
        <v>-6.2403560614911618E-2</v>
      </c>
      <c r="V820" s="5">
        <f t="shared" si="36"/>
        <v>2897.6797278456929</v>
      </c>
      <c r="W820" s="5">
        <f t="shared" si="37"/>
        <v>282.40464012138716</v>
      </c>
      <c r="X820" s="5">
        <v>36000</v>
      </c>
      <c r="Y820" s="5">
        <v>42785.15</v>
      </c>
      <c r="Z820" s="5">
        <v>0.97380999999999995</v>
      </c>
      <c r="AA820" s="5">
        <v>197667000</v>
      </c>
      <c r="AB820" s="5">
        <v>234922629.52000001</v>
      </c>
      <c r="AC820" s="5">
        <v>2281.7142399999998</v>
      </c>
      <c r="AD820" s="5">
        <v>64</v>
      </c>
      <c r="AE820" s="5">
        <v>8.8000000000000003E-4</v>
      </c>
      <c r="AF820" s="5">
        <v>16</v>
      </c>
      <c r="AG820" s="5">
        <v>2.5999999999999998E-4</v>
      </c>
      <c r="AH820" s="5">
        <v>5</v>
      </c>
      <c r="AI820" s="5">
        <v>2</v>
      </c>
      <c r="AJ820" s="5">
        <v>1</v>
      </c>
      <c r="AK820" s="5">
        <v>5</v>
      </c>
      <c r="AL820" s="5">
        <v>2</v>
      </c>
      <c r="AM820" s="5">
        <v>784</v>
      </c>
      <c r="AN820" s="5">
        <f t="shared" si="38"/>
        <v>0</v>
      </c>
    </row>
    <row r="821" spans="1:40">
      <c r="A821" s="15">
        <v>39000</v>
      </c>
      <c r="B821" s="1" t="s">
        <v>39</v>
      </c>
      <c r="C821">
        <v>2011</v>
      </c>
      <c r="D821">
        <v>34340.300000000003</v>
      </c>
      <c r="E821" s="13">
        <v>40861</v>
      </c>
      <c r="F821" s="13"/>
      <c r="G821" s="13">
        <v>272</v>
      </c>
      <c r="H821" s="30">
        <v>15.1</v>
      </c>
      <c r="I821" s="9">
        <v>4.6816974481693521</v>
      </c>
      <c r="J821" s="15">
        <v>115.3</v>
      </c>
      <c r="L821" s="31">
        <v>11544663</v>
      </c>
      <c r="M821" s="5">
        <v>176.1</v>
      </c>
      <c r="N821">
        <v>8.8000000000000007</v>
      </c>
      <c r="O821" s="9">
        <v>4.6972395176341388</v>
      </c>
      <c r="P821" s="5">
        <v>39067</v>
      </c>
      <c r="Q821" s="8">
        <v>68.900000000000006</v>
      </c>
      <c r="R821" s="5">
        <v>273730</v>
      </c>
      <c r="S821" s="27">
        <v>1211.46265190758</v>
      </c>
      <c r="T821" s="11">
        <v>17958.25</v>
      </c>
      <c r="U821" s="12">
        <v>-2.3651509319490987E-2</v>
      </c>
      <c r="V821" s="5">
        <f t="shared" si="36"/>
        <v>2974.5606259792949</v>
      </c>
      <c r="W821" s="5">
        <f t="shared" si="37"/>
        <v>282.53500893272314</v>
      </c>
      <c r="X821" s="5">
        <v>194000</v>
      </c>
      <c r="Y821" s="5">
        <v>223509.34</v>
      </c>
      <c r="Z821" s="5">
        <v>0.84021000000000001</v>
      </c>
      <c r="AA821" s="5">
        <v>172191353</v>
      </c>
      <c r="AB821" s="5">
        <v>198383386.56</v>
      </c>
      <c r="AC821" s="5">
        <v>2909.38643</v>
      </c>
      <c r="AD821" s="5">
        <v>10</v>
      </c>
      <c r="AE821" s="5">
        <v>1.4999999999999999E-4</v>
      </c>
      <c r="AF821" s="5">
        <v>4</v>
      </c>
      <c r="AG821" s="5">
        <v>4.0000000000000003E-5</v>
      </c>
      <c r="AH821" s="5">
        <v>6</v>
      </c>
      <c r="AI821" s="5">
        <v>3</v>
      </c>
      <c r="AJ821" s="5">
        <v>1</v>
      </c>
      <c r="AK821" s="5">
        <v>6</v>
      </c>
      <c r="AL821" s="5">
        <v>1</v>
      </c>
      <c r="AM821" s="5">
        <v>1171</v>
      </c>
      <c r="AN821" s="5">
        <f t="shared" si="38"/>
        <v>0</v>
      </c>
    </row>
    <row r="822" spans="1:40">
      <c r="A822" s="15">
        <v>39000</v>
      </c>
      <c r="B822" s="1" t="s">
        <v>39</v>
      </c>
      <c r="C822">
        <v>2012</v>
      </c>
      <c r="D822">
        <v>35198.300000000003</v>
      </c>
      <c r="E822" s="17">
        <v>40861</v>
      </c>
      <c r="F822" s="17"/>
      <c r="G822" s="17">
        <v>385</v>
      </c>
      <c r="H822" s="30">
        <v>15.4</v>
      </c>
      <c r="I822" s="9">
        <v>5.0273648004514868</v>
      </c>
      <c r="J822" s="15">
        <v>112.9</v>
      </c>
      <c r="L822" s="31">
        <v>11548923</v>
      </c>
      <c r="M822" s="5">
        <v>181.1</v>
      </c>
      <c r="N822">
        <v>7.4</v>
      </c>
      <c r="O822" s="9">
        <v>5.0377876454620703</v>
      </c>
      <c r="P822" s="5">
        <v>40632</v>
      </c>
      <c r="Q822" s="8">
        <v>67.900000000000006</v>
      </c>
      <c r="R822" s="5">
        <v>273065</v>
      </c>
      <c r="S822" s="27">
        <v>1439.44213951915</v>
      </c>
      <c r="T822" s="11">
        <v>17856.75</v>
      </c>
      <c r="U822" s="12">
        <v>-0.12317689783541255</v>
      </c>
      <c r="V822" s="5">
        <f t="shared" si="36"/>
        <v>3047.7560548286624</v>
      </c>
      <c r="W822" s="5">
        <f t="shared" si="37"/>
        <v>282.63926482464944</v>
      </c>
      <c r="X822" s="5">
        <v>1693000</v>
      </c>
      <c r="Y822" s="5">
        <v>1910975.63</v>
      </c>
      <c r="Z822" s="5">
        <v>67.13937</v>
      </c>
      <c r="AA822" s="5">
        <v>135817758</v>
      </c>
      <c r="AB822" s="5">
        <v>153304444.66</v>
      </c>
      <c r="AC822" s="5">
        <v>1561.6736800000001</v>
      </c>
      <c r="AD822" s="5">
        <v>26</v>
      </c>
      <c r="AE822" s="5">
        <v>3.4000000000000002E-4</v>
      </c>
      <c r="AF822" s="5">
        <v>11</v>
      </c>
      <c r="AG822" s="5">
        <v>1.1E-4</v>
      </c>
      <c r="AH822" s="5">
        <v>7</v>
      </c>
      <c r="AI822" s="5">
        <v>7</v>
      </c>
      <c r="AJ822" s="5">
        <v>1</v>
      </c>
      <c r="AK822" s="5">
        <v>3</v>
      </c>
      <c r="AL822" s="5">
        <v>1</v>
      </c>
      <c r="AM822" s="5">
        <v>849</v>
      </c>
      <c r="AN822" s="5">
        <f t="shared" si="38"/>
        <v>0</v>
      </c>
    </row>
    <row r="823" spans="1:40">
      <c r="A823" s="15">
        <v>39000</v>
      </c>
      <c r="B823" s="1" t="s">
        <v>39</v>
      </c>
      <c r="C823">
        <v>2013</v>
      </c>
      <c r="D823">
        <v>37448.9</v>
      </c>
      <c r="E823" s="13">
        <v>40861</v>
      </c>
      <c r="F823" s="13"/>
      <c r="G823" s="13">
        <v>330</v>
      </c>
      <c r="H823" s="30">
        <v>14.9</v>
      </c>
      <c r="I823" s="9">
        <v>4.9905195880266211</v>
      </c>
      <c r="J823" s="15">
        <v>112.8</v>
      </c>
      <c r="L823" s="31">
        <v>11576684</v>
      </c>
      <c r="M823" s="5">
        <v>186</v>
      </c>
      <c r="N823">
        <v>7.5</v>
      </c>
      <c r="O823" s="9">
        <v>5.0013719831689967</v>
      </c>
      <c r="P823" s="5">
        <v>41098</v>
      </c>
      <c r="Q823" s="8">
        <v>67.900000000000006</v>
      </c>
      <c r="R823" s="5">
        <v>273758</v>
      </c>
      <c r="S823" s="27">
        <v>1821.36260489293</v>
      </c>
      <c r="T823" s="11">
        <v>17476</v>
      </c>
      <c r="U823" s="12">
        <v>-8.5980644795660935E-2</v>
      </c>
      <c r="V823" s="5">
        <f t="shared" si="36"/>
        <v>3234.8555078466343</v>
      </c>
      <c r="W823" s="5">
        <f t="shared" si="37"/>
        <v>283.31866572036904</v>
      </c>
      <c r="X823" s="5">
        <v>575500</v>
      </c>
      <c r="Y823" s="5">
        <v>640218.57999999996</v>
      </c>
      <c r="Z823" s="5">
        <v>6.5341100000000001</v>
      </c>
      <c r="AA823" s="5">
        <v>74367099</v>
      </c>
      <c r="AB823" s="5">
        <v>82730147.769999996</v>
      </c>
      <c r="AC823" s="5">
        <v>616.13220999999999</v>
      </c>
      <c r="AD823" s="5">
        <v>61</v>
      </c>
      <c r="AE823" s="5">
        <v>1.6000000000000001E-4</v>
      </c>
      <c r="AF823" s="5">
        <v>3</v>
      </c>
      <c r="AG823" s="5">
        <v>2.0000000000000002E-5</v>
      </c>
      <c r="AH823" s="5">
        <v>5</v>
      </c>
      <c r="AI823" s="5">
        <v>4</v>
      </c>
      <c r="AJ823" s="5">
        <v>1</v>
      </c>
      <c r="AK823" s="5">
        <v>5</v>
      </c>
      <c r="AL823" s="5">
        <v>3</v>
      </c>
      <c r="AM823" s="5">
        <v>992</v>
      </c>
      <c r="AN823" s="5">
        <f t="shared" si="38"/>
        <v>0</v>
      </c>
    </row>
    <row r="824" spans="1:40">
      <c r="A824" s="15">
        <v>39000</v>
      </c>
      <c r="B824" s="1" t="s">
        <v>39</v>
      </c>
      <c r="C824">
        <v>2014</v>
      </c>
      <c r="D824">
        <v>40377.1</v>
      </c>
      <c r="E824" s="13">
        <v>40861</v>
      </c>
      <c r="F824" s="13"/>
      <c r="G824" s="13">
        <v>350</v>
      </c>
      <c r="H824" s="30">
        <v>15.6</v>
      </c>
      <c r="I824" s="9">
        <v>5.1241228172146984</v>
      </c>
      <c r="J824" s="15">
        <v>117.5</v>
      </c>
      <c r="L824" s="31">
        <v>11602700</v>
      </c>
      <c r="M824" s="5">
        <v>195.7</v>
      </c>
      <c r="N824">
        <v>5.8</v>
      </c>
      <c r="O824" s="9">
        <v>5.1316287782193273</v>
      </c>
      <c r="P824" s="5">
        <v>42755</v>
      </c>
      <c r="Q824" s="8">
        <v>67.3</v>
      </c>
      <c r="R824" s="5">
        <v>274367</v>
      </c>
      <c r="S824" s="27">
        <v>1665.5296944248</v>
      </c>
      <c r="T824" s="11">
        <v>17700</v>
      </c>
      <c r="U824" s="12">
        <v>-6.7001219178821736E-2</v>
      </c>
      <c r="V824" s="5">
        <f t="shared" si="36"/>
        <v>3479.9744886965964</v>
      </c>
      <c r="W824" s="5">
        <f t="shared" si="37"/>
        <v>283.95536085754139</v>
      </c>
      <c r="X824" s="5">
        <v>76000</v>
      </c>
      <c r="Y824" s="5">
        <v>83197.070000000007</v>
      </c>
      <c r="Z824" s="5">
        <v>1.87832</v>
      </c>
      <c r="AA824" s="5">
        <v>96945449</v>
      </c>
      <c r="AB824" s="5">
        <v>106126012.18000001</v>
      </c>
      <c r="AC824" s="5">
        <v>559.43789000000004</v>
      </c>
      <c r="AD824" s="5">
        <v>42</v>
      </c>
      <c r="AE824" s="5">
        <v>2.9999999999999997E-4</v>
      </c>
      <c r="AF824" s="5">
        <v>1</v>
      </c>
      <c r="AG824" s="5">
        <v>2.0000000000000002E-5</v>
      </c>
      <c r="AH824" s="5">
        <v>4</v>
      </c>
      <c r="AI824" s="5">
        <v>1</v>
      </c>
      <c r="AJ824" s="5">
        <v>1</v>
      </c>
      <c r="AK824" s="5">
        <v>4</v>
      </c>
      <c r="AL824" s="5">
        <v>1</v>
      </c>
      <c r="AM824" s="5">
        <v>577</v>
      </c>
      <c r="AN824" s="5">
        <f t="shared" si="38"/>
        <v>0</v>
      </c>
    </row>
    <row r="825" spans="1:40">
      <c r="A825" s="15">
        <v>39000</v>
      </c>
      <c r="B825" s="1" t="s">
        <v>39</v>
      </c>
      <c r="C825">
        <v>2015</v>
      </c>
      <c r="D825">
        <v>41280.800000000003</v>
      </c>
      <c r="E825" s="13">
        <v>40861</v>
      </c>
      <c r="F825" s="13"/>
      <c r="G825" s="13">
        <v>294</v>
      </c>
      <c r="H825" s="30">
        <v>13.6</v>
      </c>
      <c r="I825" s="9">
        <v>5.5958742910757131</v>
      </c>
      <c r="J825" s="15">
        <v>120.5</v>
      </c>
      <c r="L825" s="31">
        <v>11617527</v>
      </c>
      <c r="M825" s="5">
        <v>200.5</v>
      </c>
      <c r="N825">
        <v>4.9000000000000004</v>
      </c>
      <c r="O825" s="9">
        <v>5.6101245895034433</v>
      </c>
      <c r="P825" s="5">
        <v>44405</v>
      </c>
      <c r="Q825" s="8">
        <v>66.400000000000006</v>
      </c>
      <c r="R825" s="5">
        <v>276429</v>
      </c>
      <c r="S825" s="27">
        <v>1618.70428118419</v>
      </c>
      <c r="T825" s="11">
        <v>18222.5</v>
      </c>
      <c r="U825" s="12">
        <v>1.9267578591934759E-2</v>
      </c>
      <c r="V825" s="5">
        <f t="shared" si="36"/>
        <v>3553.3207712794642</v>
      </c>
      <c r="W825" s="5">
        <f t="shared" si="37"/>
        <v>284.31822520251586</v>
      </c>
      <c r="X825" s="5">
        <v>780250</v>
      </c>
      <c r="Y825" s="5">
        <v>853125.66</v>
      </c>
      <c r="Z825" s="5">
        <v>19.196919999999999</v>
      </c>
      <c r="AA825" s="5">
        <v>37623907</v>
      </c>
      <c r="AB825" s="5">
        <v>41137994.140000001</v>
      </c>
      <c r="AC825" s="5">
        <v>370.77195999999998</v>
      </c>
      <c r="AD825" s="5">
        <v>9</v>
      </c>
      <c r="AE825" s="5">
        <v>1.2E-4</v>
      </c>
      <c r="AF825" s="5">
        <v>6</v>
      </c>
      <c r="AG825" s="5">
        <v>1E-4</v>
      </c>
      <c r="AH825" s="5">
        <v>5</v>
      </c>
      <c r="AI825" s="5">
        <v>2</v>
      </c>
      <c r="AJ825" s="5">
        <v>2</v>
      </c>
      <c r="AK825" s="5">
        <v>5</v>
      </c>
      <c r="AL825" s="5">
        <v>4</v>
      </c>
      <c r="AM825" s="5">
        <v>598</v>
      </c>
      <c r="AN825" s="5">
        <f t="shared" si="38"/>
        <v>0</v>
      </c>
    </row>
    <row r="826" spans="1:40">
      <c r="A826" s="15">
        <v>39000</v>
      </c>
      <c r="B826" s="1" t="s">
        <v>39</v>
      </c>
      <c r="C826">
        <v>2016</v>
      </c>
      <c r="D826">
        <v>42099.5</v>
      </c>
      <c r="E826" s="13">
        <v>40861</v>
      </c>
      <c r="F826" s="13"/>
      <c r="G826" s="13">
        <v>395</v>
      </c>
      <c r="H826" s="30">
        <v>13.7</v>
      </c>
      <c r="I826" s="9">
        <v>5.4186507706905429</v>
      </c>
      <c r="J826" s="15">
        <v>125.1</v>
      </c>
      <c r="L826" s="31">
        <v>11634370</v>
      </c>
      <c r="M826" s="5">
        <v>206.1</v>
      </c>
      <c r="N826">
        <v>5</v>
      </c>
      <c r="O826" s="9">
        <v>5.4369694425089854</v>
      </c>
      <c r="P826" s="5">
        <v>45226</v>
      </c>
      <c r="Q826" s="8">
        <v>66.099999999999994</v>
      </c>
      <c r="R826" s="5">
        <v>278659</v>
      </c>
      <c r="S826" s="27">
        <v>1816.1492861377201</v>
      </c>
      <c r="T826" s="11">
        <v>19116.25</v>
      </c>
      <c r="U826" s="12">
        <v>6.6323945388530092E-2</v>
      </c>
      <c r="V826" s="5">
        <f t="shared" si="36"/>
        <v>3618.545739906845</v>
      </c>
      <c r="W826" s="5">
        <f t="shared" si="37"/>
        <v>284.73042754704977</v>
      </c>
      <c r="X826" s="5">
        <v>68000</v>
      </c>
      <c r="Y826" s="5">
        <v>72113.06</v>
      </c>
      <c r="Z826" s="5">
        <v>1.04932</v>
      </c>
      <c r="AA826" s="5">
        <v>21265550</v>
      </c>
      <c r="AB826" s="5">
        <v>22551826.510000002</v>
      </c>
      <c r="AC826" s="5">
        <v>198.74367000000001</v>
      </c>
      <c r="AD826" s="5">
        <v>4</v>
      </c>
      <c r="AE826" s="5">
        <v>3.0000000000000001E-5</v>
      </c>
      <c r="AF826" s="5">
        <v>1</v>
      </c>
      <c r="AG826" s="5">
        <v>3.0000000000000001E-5</v>
      </c>
      <c r="AH826" s="5">
        <v>3</v>
      </c>
      <c r="AI826" s="5">
        <v>1</v>
      </c>
      <c r="AJ826" s="5">
        <v>1</v>
      </c>
      <c r="AK826" s="5">
        <v>3</v>
      </c>
      <c r="AL826" s="5">
        <v>1</v>
      </c>
      <c r="AM826" s="5">
        <v>494</v>
      </c>
      <c r="AN826" s="5">
        <f t="shared" si="38"/>
        <v>0</v>
      </c>
    </row>
    <row r="827" spans="1:40">
      <c r="A827" s="15">
        <v>39000</v>
      </c>
      <c r="B827" s="1" t="s">
        <v>39</v>
      </c>
      <c r="C827">
        <v>2017</v>
      </c>
      <c r="D827">
        <v>43570.8</v>
      </c>
      <c r="E827" s="13">
        <v>40861</v>
      </c>
      <c r="F827" s="13"/>
      <c r="G827" s="13">
        <v>330</v>
      </c>
      <c r="H827" s="30">
        <v>12.7</v>
      </c>
      <c r="I827" s="9">
        <v>5.5276074441715961</v>
      </c>
      <c r="J827" s="15">
        <v>129.6</v>
      </c>
      <c r="L827" s="31">
        <v>11659650</v>
      </c>
      <c r="M827" s="5">
        <v>217.1</v>
      </c>
      <c r="N827">
        <v>5</v>
      </c>
      <c r="O827" s="9">
        <v>5.5639106931133986</v>
      </c>
      <c r="P827" s="5">
        <v>46829</v>
      </c>
      <c r="Q827" s="8">
        <v>66</v>
      </c>
      <c r="R827" s="5">
        <v>281633</v>
      </c>
      <c r="S827" s="27">
        <v>2010.1339199100501</v>
      </c>
      <c r="T827" s="11">
        <v>21237</v>
      </c>
      <c r="U827" s="5"/>
      <c r="V827" s="5">
        <f t="shared" si="36"/>
        <v>3736.887470893209</v>
      </c>
      <c r="W827" s="5">
        <f t="shared" si="37"/>
        <v>285.34911039866864</v>
      </c>
      <c r="X827" s="5">
        <v>1635000</v>
      </c>
      <c r="Y827" s="5">
        <v>1698723.07</v>
      </c>
      <c r="Z827" s="5">
        <v>21.79063</v>
      </c>
      <c r="AA827" s="5">
        <v>69660100</v>
      </c>
      <c r="AB827" s="5">
        <v>72375056.950000003</v>
      </c>
      <c r="AC827" s="5">
        <v>982.21477000000004</v>
      </c>
      <c r="AD827" s="5">
        <v>19</v>
      </c>
      <c r="AE827" s="5">
        <v>3.1E-4</v>
      </c>
      <c r="AF827" s="5">
        <v>2</v>
      </c>
      <c r="AG827" s="5">
        <v>1.0000000000000001E-5</v>
      </c>
      <c r="AH827" s="5">
        <v>4</v>
      </c>
      <c r="AI827" s="5">
        <v>1</v>
      </c>
      <c r="AJ827" s="5">
        <v>1</v>
      </c>
      <c r="AK827" s="5">
        <v>4</v>
      </c>
      <c r="AL827" s="5">
        <v>3</v>
      </c>
      <c r="AM827" s="5">
        <v>708</v>
      </c>
      <c r="AN827" s="5">
        <f t="shared" si="38"/>
        <v>0</v>
      </c>
    </row>
    <row r="828" spans="1:40">
      <c r="A828" s="15">
        <v>39000</v>
      </c>
      <c r="B828" s="1" t="s">
        <v>39</v>
      </c>
      <c r="C828">
        <v>2018</v>
      </c>
      <c r="D828">
        <v>45566.400000000001</v>
      </c>
      <c r="E828" s="13">
        <v>40861</v>
      </c>
      <c r="F828" s="13"/>
      <c r="G828" s="13">
        <v>391</v>
      </c>
      <c r="H828" s="30">
        <v>11.9</v>
      </c>
      <c r="I828" s="9">
        <v>5.7454639372705723</v>
      </c>
      <c r="J828" s="15">
        <v>132</v>
      </c>
      <c r="L828" s="31">
        <v>11676341</v>
      </c>
      <c r="M828" s="5">
        <v>220.8</v>
      </c>
      <c r="N828">
        <v>4.5</v>
      </c>
      <c r="O828" s="5"/>
      <c r="P828" s="5">
        <v>48747</v>
      </c>
      <c r="Q828" s="8">
        <v>67.3</v>
      </c>
      <c r="R828" s="5">
        <v>283135</v>
      </c>
      <c r="S828" s="27">
        <v>1931.7214759102901</v>
      </c>
      <c r="T828" s="11">
        <v>22661.25</v>
      </c>
      <c r="U828" s="5"/>
      <c r="V828" s="5">
        <f t="shared" si="36"/>
        <v>3902.4554010541488</v>
      </c>
      <c r="W828" s="5">
        <f t="shared" si="37"/>
        <v>285.75759281466435</v>
      </c>
      <c r="X828" s="5">
        <v>46100</v>
      </c>
      <c r="Y828" s="5">
        <v>47577.41</v>
      </c>
      <c r="Z828" s="5">
        <v>0.72892000000000001</v>
      </c>
      <c r="AA828" s="5">
        <v>15928050</v>
      </c>
      <c r="AB828" s="5">
        <v>16438512.5</v>
      </c>
      <c r="AC828" s="5">
        <v>237.34645</v>
      </c>
      <c r="AD828" s="5">
        <v>4</v>
      </c>
      <c r="AE828" s="5">
        <v>1.0000000000000001E-5</v>
      </c>
      <c r="AF828" s="5">
        <v>1</v>
      </c>
      <c r="AG828" s="5">
        <v>1.0000000000000001E-5</v>
      </c>
      <c r="AH828" s="5">
        <v>5</v>
      </c>
      <c r="AI828" s="5">
        <v>1</v>
      </c>
      <c r="AJ828" s="5">
        <v>1</v>
      </c>
      <c r="AK828" s="5">
        <v>5</v>
      </c>
      <c r="AL828" s="5">
        <v>1</v>
      </c>
      <c r="AM828" s="5">
        <v>623</v>
      </c>
      <c r="AN828" s="5">
        <f t="shared" si="38"/>
        <v>0</v>
      </c>
    </row>
    <row r="829" spans="1:40">
      <c r="A829" s="15">
        <v>39000</v>
      </c>
      <c r="B829" s="1" t="s">
        <v>39</v>
      </c>
      <c r="C829">
        <v>2019</v>
      </c>
      <c r="D829">
        <v>48049.7</v>
      </c>
      <c r="E829" s="17">
        <v>40861</v>
      </c>
      <c r="F829" s="40"/>
      <c r="G829" s="17">
        <v>293</v>
      </c>
      <c r="H829" s="30">
        <v>12.4</v>
      </c>
      <c r="I829" s="13"/>
      <c r="J829" s="15">
        <v>133</v>
      </c>
      <c r="L829" s="31">
        <v>11689100</v>
      </c>
      <c r="M829" s="5">
        <v>226</v>
      </c>
      <c r="N829">
        <v>4.0999999999999996</v>
      </c>
      <c r="O829" s="5"/>
      <c r="P829" s="5">
        <v>50199</v>
      </c>
      <c r="Q829" s="8">
        <v>68.2</v>
      </c>
      <c r="R829" s="5">
        <v>287351</v>
      </c>
      <c r="S829" s="27">
        <v>1883.1470941426101</v>
      </c>
      <c r="T829" s="11">
        <v>23443.25</v>
      </c>
      <c r="U829" s="5"/>
      <c r="V829" s="5">
        <f t="shared" si="36"/>
        <v>4110.6415378429474</v>
      </c>
      <c r="W829" s="5">
        <f t="shared" si="37"/>
        <v>286.06984655294781</v>
      </c>
      <c r="X829" s="5">
        <v>152000</v>
      </c>
      <c r="Y829" s="5">
        <v>152000</v>
      </c>
      <c r="Z829" s="5">
        <v>1.16733</v>
      </c>
      <c r="AA829" s="5">
        <v>691602900</v>
      </c>
      <c r="AB829" s="5">
        <v>691602900</v>
      </c>
      <c r="AC829" s="5">
        <v>2462.71092</v>
      </c>
      <c r="AD829" s="5">
        <v>220</v>
      </c>
      <c r="AE829" s="5">
        <v>7.2000000000000005E-4</v>
      </c>
      <c r="AF829" s="5">
        <v>11</v>
      </c>
      <c r="AG829" s="5">
        <v>1.6000000000000001E-4</v>
      </c>
      <c r="AH829" s="5">
        <v>31</v>
      </c>
      <c r="AI829" s="5">
        <v>2</v>
      </c>
      <c r="AJ829" s="5">
        <v>2</v>
      </c>
      <c r="AK829" s="5">
        <v>31</v>
      </c>
      <c r="AL829" s="5">
        <v>3</v>
      </c>
      <c r="AM829" s="5">
        <v>940</v>
      </c>
      <c r="AN829" s="5">
        <f t="shared" si="38"/>
        <v>0</v>
      </c>
    </row>
    <row r="830" spans="1:40">
      <c r="A830" s="15">
        <v>40000</v>
      </c>
      <c r="B830" s="1" t="s">
        <v>40</v>
      </c>
      <c r="C830">
        <v>1997</v>
      </c>
      <c r="D830">
        <v>5556.3</v>
      </c>
      <c r="E830" s="13">
        <v>68595</v>
      </c>
      <c r="F830" s="39">
        <v>30.051680000000001</v>
      </c>
      <c r="G830" s="13"/>
      <c r="H830" s="30">
        <v>13.7</v>
      </c>
      <c r="I830" s="9">
        <v>6.0152662058397661</v>
      </c>
      <c r="J830" s="15">
        <v>14.1</v>
      </c>
      <c r="K830">
        <v>9.6</v>
      </c>
      <c r="L830" s="25">
        <v>3372917</v>
      </c>
      <c r="M830" s="5">
        <v>51.8</v>
      </c>
      <c r="N830">
        <v>4.0999999999999996</v>
      </c>
      <c r="O830" s="9">
        <v>6.0168891619964526</v>
      </c>
      <c r="P830" s="5">
        <v>21072</v>
      </c>
      <c r="Q830" s="8">
        <v>68.5</v>
      </c>
      <c r="R830" s="5">
        <v>81235</v>
      </c>
      <c r="S830" s="27">
        <v>875.62214524398598</v>
      </c>
      <c r="T830" s="5"/>
      <c r="U830" s="5"/>
      <c r="V830" s="5">
        <f t="shared" si="36"/>
        <v>1647.3278174351756</v>
      </c>
      <c r="W830" s="5">
        <f t="shared" si="37"/>
        <v>49.171470223777241</v>
      </c>
      <c r="X830" s="5">
        <v>7000000</v>
      </c>
      <c r="Y830" s="5">
        <v>11302687.66</v>
      </c>
      <c r="Z830" s="5">
        <v>2156.0877500000001</v>
      </c>
      <c r="AA830" s="5">
        <v>8396290</v>
      </c>
      <c r="AB830" s="5">
        <v>13557234.92</v>
      </c>
      <c r="AC830" s="5">
        <v>979.76058999999998</v>
      </c>
      <c r="AD830" s="5">
        <v>18</v>
      </c>
      <c r="AE830" s="5">
        <v>7.2999999999999996E-4</v>
      </c>
      <c r="AF830" s="5">
        <v>6</v>
      </c>
      <c r="AG830" s="5">
        <v>8.0999999999999996E-4</v>
      </c>
      <c r="AH830" s="5">
        <v>2</v>
      </c>
      <c r="AI830" s="5">
        <v>2</v>
      </c>
      <c r="AJ830" s="5">
        <v>2</v>
      </c>
      <c r="AK830" s="5">
        <v>2</v>
      </c>
      <c r="AL830" s="5">
        <v>1</v>
      </c>
      <c r="AM830" s="5">
        <v>257</v>
      </c>
      <c r="AN830" s="5">
        <f t="shared" si="38"/>
        <v>0</v>
      </c>
    </row>
    <row r="831" spans="1:40">
      <c r="A831" s="15">
        <v>40000</v>
      </c>
      <c r="B831" s="1" t="s">
        <v>40</v>
      </c>
      <c r="C831">
        <v>1998</v>
      </c>
      <c r="D831">
        <v>5615.8</v>
      </c>
      <c r="E831" s="13">
        <v>68595</v>
      </c>
      <c r="F831" s="39">
        <v>52.774389999999997</v>
      </c>
      <c r="G831" s="13"/>
      <c r="H831" s="30">
        <v>14.1</v>
      </c>
      <c r="I831" s="9">
        <v>6.1830304834760623</v>
      </c>
      <c r="J831" s="15">
        <v>14.7</v>
      </c>
      <c r="L831" s="25">
        <v>3405194</v>
      </c>
      <c r="M831" s="5">
        <v>55.6</v>
      </c>
      <c r="N831">
        <v>4.3</v>
      </c>
      <c r="O831" s="9">
        <v>6.1978414469532384</v>
      </c>
      <c r="P831" s="5">
        <v>21992</v>
      </c>
      <c r="Q831" s="8">
        <v>69.7</v>
      </c>
      <c r="R831" s="5">
        <v>81925</v>
      </c>
      <c r="S831" s="27">
        <v>1211.5359384604301</v>
      </c>
      <c r="T831" s="5"/>
      <c r="U831" s="5"/>
      <c r="V831" s="5">
        <f t="shared" si="36"/>
        <v>1649.1865074354062</v>
      </c>
      <c r="W831" s="5">
        <f t="shared" si="37"/>
        <v>49.642014724105259</v>
      </c>
      <c r="X831" s="5">
        <v>500000000.04000002</v>
      </c>
      <c r="Y831" s="5">
        <v>794952396.99000001</v>
      </c>
      <c r="Z831" s="5">
        <v>48549.38912</v>
      </c>
      <c r="AA831" s="5">
        <v>22799790.030000001</v>
      </c>
      <c r="AB831" s="5">
        <v>36249495.289999999</v>
      </c>
      <c r="AC831" s="5">
        <v>1628.1148000000001</v>
      </c>
      <c r="AD831" s="5">
        <v>83</v>
      </c>
      <c r="AE831" s="5">
        <v>1.8400000000000001E-3</v>
      </c>
      <c r="AF831" s="5">
        <v>28</v>
      </c>
      <c r="AG831" s="5">
        <v>5.2999999999999998E-4</v>
      </c>
      <c r="AH831" s="5">
        <v>26</v>
      </c>
      <c r="AI831" s="5">
        <v>26</v>
      </c>
      <c r="AJ831" s="5">
        <v>1</v>
      </c>
      <c r="AK831" s="5">
        <v>4</v>
      </c>
      <c r="AL831" s="5">
        <v>26</v>
      </c>
      <c r="AM831" s="5">
        <v>470</v>
      </c>
      <c r="AN831" s="5">
        <f t="shared" si="38"/>
        <v>1</v>
      </c>
    </row>
    <row r="832" spans="1:40">
      <c r="A832" s="15">
        <v>40000</v>
      </c>
      <c r="B832" s="1" t="s">
        <v>40</v>
      </c>
      <c r="C832">
        <v>1999</v>
      </c>
      <c r="D832">
        <v>5796.6</v>
      </c>
      <c r="E832" s="13">
        <v>68595</v>
      </c>
      <c r="F832" s="39">
        <v>40.799030000000002</v>
      </c>
      <c r="G832" s="13"/>
      <c r="H832" s="30">
        <v>12.8</v>
      </c>
      <c r="I832" s="9">
        <v>6.0973531653511159</v>
      </c>
      <c r="J832" s="15">
        <v>15.6</v>
      </c>
      <c r="L832" s="25">
        <v>3437147</v>
      </c>
      <c r="M832" s="5">
        <v>59.1</v>
      </c>
      <c r="N832">
        <v>3.5</v>
      </c>
      <c r="O832" s="9">
        <v>6.1106405998391828</v>
      </c>
      <c r="P832" s="5">
        <v>22377</v>
      </c>
      <c r="Q832" s="8">
        <v>71.5</v>
      </c>
      <c r="R832" s="5">
        <v>83033</v>
      </c>
      <c r="S832" s="27">
        <v>1110.81682272228</v>
      </c>
      <c r="T832" s="5"/>
      <c r="U832" s="5"/>
      <c r="V832" s="5">
        <f t="shared" si="36"/>
        <v>1686.45682014764</v>
      </c>
      <c r="W832" s="5">
        <f t="shared" si="37"/>
        <v>50.107835848093885</v>
      </c>
      <c r="X832" s="5">
        <v>1112000</v>
      </c>
      <c r="Y832" s="5">
        <v>1729770.61</v>
      </c>
      <c r="Z832" s="5">
        <v>353.42741999999998</v>
      </c>
      <c r="AA832" s="5">
        <v>1145828899.8</v>
      </c>
      <c r="AB832" s="5">
        <v>1782393123.6099999</v>
      </c>
      <c r="AC832" s="5">
        <v>17440.63811</v>
      </c>
      <c r="AD832" s="5">
        <v>704</v>
      </c>
      <c r="AE832" s="5">
        <v>7.8499999999999993E-3</v>
      </c>
      <c r="AF832" s="5">
        <v>55</v>
      </c>
      <c r="AG832" s="5">
        <v>8.5999999999999998E-4</v>
      </c>
      <c r="AH832" s="5">
        <v>6</v>
      </c>
      <c r="AI832" s="5">
        <v>6</v>
      </c>
      <c r="AJ832" s="5">
        <v>6</v>
      </c>
      <c r="AK832" s="5">
        <v>6</v>
      </c>
      <c r="AL832" s="5">
        <v>1</v>
      </c>
      <c r="AM832" s="5">
        <v>781</v>
      </c>
      <c r="AN832" s="5">
        <f t="shared" si="38"/>
        <v>1</v>
      </c>
    </row>
    <row r="833" spans="1:40">
      <c r="A833" s="15">
        <v>40000</v>
      </c>
      <c r="B833" s="1" t="s">
        <v>40</v>
      </c>
      <c r="C833">
        <v>2000</v>
      </c>
      <c r="D833">
        <v>6395.6</v>
      </c>
      <c r="E833" s="13">
        <v>68595</v>
      </c>
      <c r="F833" s="39">
        <v>50.427639999999997</v>
      </c>
      <c r="G833" s="13"/>
      <c r="H833" s="30">
        <v>14.9</v>
      </c>
      <c r="I833" s="9">
        <v>6.5736405366328832</v>
      </c>
      <c r="J833" s="15">
        <v>15.9</v>
      </c>
      <c r="L833" s="24">
        <v>3450451</v>
      </c>
      <c r="M833" s="5">
        <v>61.6</v>
      </c>
      <c r="N833">
        <v>3</v>
      </c>
      <c r="O833" s="9">
        <v>6.5821241132206003</v>
      </c>
      <c r="P833" s="5">
        <v>24096</v>
      </c>
      <c r="Q833" s="8">
        <v>72.7</v>
      </c>
      <c r="R833" s="5">
        <v>83829</v>
      </c>
      <c r="S833" s="27">
        <v>931.97549300391699</v>
      </c>
      <c r="T833" s="5"/>
      <c r="U833" s="12">
        <v>-0.13850476149498958</v>
      </c>
      <c r="V833" s="5">
        <f t="shared" si="36"/>
        <v>1853.5547961701238</v>
      </c>
      <c r="W833" s="5">
        <f t="shared" si="37"/>
        <v>50.301785844449306</v>
      </c>
      <c r="X833" s="5">
        <v>399840500</v>
      </c>
      <c r="Y833" s="5">
        <v>601744816.63999999</v>
      </c>
      <c r="Z833" s="5">
        <v>52895.114589999997</v>
      </c>
      <c r="AA833" s="5">
        <v>127479670</v>
      </c>
      <c r="AB833" s="5">
        <v>191852077.38</v>
      </c>
      <c r="AC833" s="5">
        <v>6538.0384800000002</v>
      </c>
      <c r="AD833" s="5">
        <v>21</v>
      </c>
      <c r="AE833" s="5">
        <v>1.92E-3</v>
      </c>
      <c r="AF833" s="5">
        <v>6</v>
      </c>
      <c r="AG833" s="5">
        <v>4.0000000000000003E-5</v>
      </c>
      <c r="AH833" s="5">
        <v>31</v>
      </c>
      <c r="AI833" s="5">
        <v>1</v>
      </c>
      <c r="AJ833" s="5">
        <v>2</v>
      </c>
      <c r="AK833" s="5">
        <v>12</v>
      </c>
      <c r="AL833" s="5">
        <v>31</v>
      </c>
      <c r="AM833" s="5">
        <v>521</v>
      </c>
      <c r="AN833" s="5">
        <f t="shared" si="38"/>
        <v>0</v>
      </c>
    </row>
    <row r="834" spans="1:40">
      <c r="A834" s="15">
        <v>40000</v>
      </c>
      <c r="B834" s="1" t="s">
        <v>40</v>
      </c>
      <c r="C834">
        <v>2001</v>
      </c>
      <c r="D834">
        <v>6452</v>
      </c>
      <c r="E834" s="13">
        <v>68595</v>
      </c>
      <c r="F834" s="39">
        <v>41.588279999999997</v>
      </c>
      <c r="G834" s="13"/>
      <c r="H834" s="30">
        <v>15.1</v>
      </c>
      <c r="I834" s="9">
        <v>6.3893880724061054</v>
      </c>
      <c r="J834" s="15">
        <v>19.2</v>
      </c>
      <c r="L834" s="24">
        <v>3467100</v>
      </c>
      <c r="M834" s="5">
        <v>66.099999999999994</v>
      </c>
      <c r="N834">
        <v>3.7</v>
      </c>
      <c r="O834" s="9">
        <v>6.3954892680449902</v>
      </c>
      <c r="P834" s="5">
        <v>25464</v>
      </c>
      <c r="Q834" s="8">
        <v>71.5</v>
      </c>
      <c r="R834" s="5">
        <v>85226</v>
      </c>
      <c r="S834" s="27">
        <v>991.735482865775</v>
      </c>
      <c r="T834" s="5"/>
      <c r="U834" s="12">
        <v>-9.180317028055876E-2</v>
      </c>
      <c r="V834" s="5">
        <f t="shared" ref="V834:V897" si="39">(D834/L834)*1000000</f>
        <v>1860.9212309999712</v>
      </c>
      <c r="W834" s="5">
        <f t="shared" ref="W834:W897" si="40">L834/E834</f>
        <v>50.544500328012248</v>
      </c>
      <c r="X834" s="5">
        <v>25000</v>
      </c>
      <c r="Y834" s="5">
        <v>36583.07</v>
      </c>
      <c r="Z834" s="5">
        <v>1.8188800000000001</v>
      </c>
      <c r="AA834" s="5">
        <v>152682810</v>
      </c>
      <c r="AB834" s="5">
        <v>223424248.34999999</v>
      </c>
      <c r="AC834" s="5">
        <v>16136.88103</v>
      </c>
      <c r="AD834" s="5">
        <v>39</v>
      </c>
      <c r="AE834" s="5">
        <v>2.2699999999999999E-3</v>
      </c>
      <c r="AF834" s="5">
        <v>12</v>
      </c>
      <c r="AG834" s="5">
        <v>3.4000000000000002E-4</v>
      </c>
      <c r="AH834" s="5">
        <v>28</v>
      </c>
      <c r="AI834" s="5">
        <v>28</v>
      </c>
      <c r="AJ834" s="5">
        <v>1</v>
      </c>
      <c r="AK834" s="5">
        <v>2</v>
      </c>
      <c r="AL834" s="5">
        <v>1</v>
      </c>
      <c r="AM834" s="5">
        <v>416</v>
      </c>
      <c r="AN834" s="5">
        <f t="shared" ref="AN834:AN897" si="41">IF(AF834&gt;20,1,0)</f>
        <v>0</v>
      </c>
    </row>
    <row r="835" spans="1:40">
      <c r="A835" s="15">
        <v>40000</v>
      </c>
      <c r="B835" s="1" t="s">
        <v>40</v>
      </c>
      <c r="C835">
        <v>2002</v>
      </c>
      <c r="D835">
        <v>6461.6</v>
      </c>
      <c r="E835" s="13">
        <v>68595</v>
      </c>
      <c r="F835" s="39">
        <v>48.645569999999999</v>
      </c>
      <c r="G835" s="13"/>
      <c r="H835" s="30">
        <v>14.1</v>
      </c>
      <c r="I835" s="9">
        <v>6.1525313829095154</v>
      </c>
      <c r="J835" s="15">
        <v>20.7</v>
      </c>
      <c r="L835" s="24">
        <v>3489080</v>
      </c>
      <c r="M835" s="5">
        <v>64.400000000000006</v>
      </c>
      <c r="N835">
        <v>4.7</v>
      </c>
      <c r="O835" s="9">
        <v>6.1575823021470812</v>
      </c>
      <c r="P835" s="5">
        <v>25853</v>
      </c>
      <c r="Q835" s="5">
        <v>69.599999999999994</v>
      </c>
      <c r="R835" s="5">
        <v>85106</v>
      </c>
      <c r="S835" s="27">
        <v>1087.76935483432</v>
      </c>
      <c r="T835" s="5"/>
      <c r="U835" s="12">
        <v>-9.8581922933901972E-2</v>
      </c>
      <c r="V835" s="5">
        <f t="shared" si="39"/>
        <v>1851.949511045892</v>
      </c>
      <c r="W835" s="5">
        <f t="shared" si="40"/>
        <v>50.864931846344483</v>
      </c>
      <c r="X835" s="5">
        <v>0</v>
      </c>
      <c r="Y835" s="5">
        <v>0</v>
      </c>
      <c r="Z835" s="5">
        <v>0</v>
      </c>
      <c r="AA835" s="5">
        <v>308462620</v>
      </c>
      <c r="AB835" s="5">
        <v>444355032.26999998</v>
      </c>
      <c r="AC835" s="5">
        <v>57100.400990000002</v>
      </c>
      <c r="AD835" s="5">
        <v>11</v>
      </c>
      <c r="AE835" s="5">
        <v>5.5999999999999995E-4</v>
      </c>
      <c r="AF835" s="5">
        <v>1</v>
      </c>
      <c r="AG835" s="5">
        <v>2.0000000000000002E-5</v>
      </c>
      <c r="AH835" s="5">
        <v>3</v>
      </c>
      <c r="AI835" s="5">
        <v>1</v>
      </c>
      <c r="AJ835" s="5">
        <v>2</v>
      </c>
      <c r="AK835" s="5">
        <v>3</v>
      </c>
      <c r="AL835" s="5">
        <v>0</v>
      </c>
      <c r="AM835" s="5">
        <v>217</v>
      </c>
      <c r="AN835" s="5">
        <f t="shared" si="41"/>
        <v>0</v>
      </c>
    </row>
    <row r="836" spans="1:40">
      <c r="A836" s="15">
        <v>40000</v>
      </c>
      <c r="B836" s="1" t="s">
        <v>40</v>
      </c>
      <c r="C836">
        <v>2003</v>
      </c>
      <c r="D836">
        <v>6816.3</v>
      </c>
      <c r="E836" s="13">
        <v>68595</v>
      </c>
      <c r="F836" s="39">
        <v>34.386339999999997</v>
      </c>
      <c r="G836" s="13"/>
      <c r="H836" s="30">
        <v>12.8</v>
      </c>
      <c r="I836" s="9">
        <v>6.4071029497806515</v>
      </c>
      <c r="J836" s="15">
        <v>21.6</v>
      </c>
      <c r="L836" s="24">
        <v>3504892</v>
      </c>
      <c r="M836" s="5">
        <v>63.6</v>
      </c>
      <c r="N836">
        <v>5.5</v>
      </c>
      <c r="O836" s="9">
        <v>6.4089729335105199</v>
      </c>
      <c r="P836" s="5">
        <v>26911</v>
      </c>
      <c r="Q836" s="8">
        <v>69.099999999999994</v>
      </c>
      <c r="R836" s="5">
        <v>86132</v>
      </c>
      <c r="S836" s="27">
        <v>1268.9063049469701</v>
      </c>
      <c r="T836" s="5"/>
      <c r="U836" s="12">
        <v>-5.0414595952191721E-2</v>
      </c>
      <c r="V836" s="5">
        <f t="shared" si="39"/>
        <v>1944.7960165391687</v>
      </c>
      <c r="W836" s="5">
        <f t="shared" si="40"/>
        <v>51.09544427436402</v>
      </c>
      <c r="X836" s="5">
        <v>100000</v>
      </c>
      <c r="Y836" s="5">
        <v>140844.82</v>
      </c>
      <c r="Z836" s="5">
        <v>25.096689999999999</v>
      </c>
      <c r="AA836" s="5">
        <v>422782260</v>
      </c>
      <c r="AB836" s="5">
        <v>595466941.95000005</v>
      </c>
      <c r="AC836" s="5">
        <v>2821.1139199999998</v>
      </c>
      <c r="AD836" s="5">
        <v>163</v>
      </c>
      <c r="AE836" s="5">
        <v>1.41E-3</v>
      </c>
      <c r="AF836" s="5">
        <v>5</v>
      </c>
      <c r="AG836" s="5">
        <v>1E-4</v>
      </c>
      <c r="AH836" s="5">
        <v>2</v>
      </c>
      <c r="AI836" s="5">
        <v>1</v>
      </c>
      <c r="AJ836" s="5">
        <v>2</v>
      </c>
      <c r="AK836" s="5">
        <v>2</v>
      </c>
      <c r="AL836" s="5">
        <v>1</v>
      </c>
      <c r="AM836" s="5">
        <v>313</v>
      </c>
      <c r="AN836" s="5">
        <f t="shared" si="41"/>
        <v>0</v>
      </c>
    </row>
    <row r="837" spans="1:40">
      <c r="A837" s="15">
        <v>40000</v>
      </c>
      <c r="B837" s="1" t="s">
        <v>40</v>
      </c>
      <c r="C837">
        <v>2004</v>
      </c>
      <c r="D837">
        <v>7392.1</v>
      </c>
      <c r="E837" s="13">
        <v>68595</v>
      </c>
      <c r="F837" s="39">
        <v>37.630499999999998</v>
      </c>
      <c r="G837" s="13"/>
      <c r="H837" s="30">
        <v>10.8</v>
      </c>
      <c r="I837" s="9">
        <v>6.6780663371976514</v>
      </c>
      <c r="J837" s="15">
        <v>20.9</v>
      </c>
      <c r="L837" s="24">
        <v>3525233</v>
      </c>
      <c r="M837" s="5">
        <v>62.8</v>
      </c>
      <c r="N837">
        <v>4.9000000000000004</v>
      </c>
      <c r="O837" s="9">
        <v>6.6779200723722374</v>
      </c>
      <c r="P837" s="5">
        <v>28862</v>
      </c>
      <c r="Q837" s="8">
        <v>71.099999999999994</v>
      </c>
      <c r="R837" s="5">
        <v>87005</v>
      </c>
      <c r="S837" s="27">
        <v>1309.4782328083099</v>
      </c>
      <c r="T837" s="5"/>
      <c r="U837" s="12">
        <v>-2.3077532797954797E-2</v>
      </c>
      <c r="V837" s="5">
        <f t="shared" si="39"/>
        <v>2096.9110410574281</v>
      </c>
      <c r="W837" s="5">
        <f t="shared" si="40"/>
        <v>51.391981922880674</v>
      </c>
      <c r="X837" s="5">
        <v>278000</v>
      </c>
      <c r="Y837" s="5">
        <v>381391.98</v>
      </c>
      <c r="Z837" s="5">
        <v>104.55925999999999</v>
      </c>
      <c r="AA837" s="5">
        <v>29119900</v>
      </c>
      <c r="AB837" s="5">
        <v>39949987.100000001</v>
      </c>
      <c r="AC837" s="5">
        <v>1131.49982</v>
      </c>
      <c r="AD837" s="5">
        <v>15</v>
      </c>
      <c r="AE837" s="5">
        <v>1.2700000000000001E-3</v>
      </c>
      <c r="AF837" s="5">
        <v>4</v>
      </c>
      <c r="AG837" s="5">
        <v>1.4999999999999999E-4</v>
      </c>
      <c r="AH837" s="5">
        <v>3</v>
      </c>
      <c r="AI837" s="5">
        <v>1</v>
      </c>
      <c r="AJ837" s="5">
        <v>3</v>
      </c>
      <c r="AK837" s="5">
        <v>3</v>
      </c>
      <c r="AL837" s="5">
        <v>3</v>
      </c>
      <c r="AM837" s="5">
        <v>257</v>
      </c>
      <c r="AN837" s="5">
        <f t="shared" si="41"/>
        <v>0</v>
      </c>
    </row>
    <row r="838" spans="1:40">
      <c r="A838" s="15">
        <v>40000</v>
      </c>
      <c r="B838" s="1" t="s">
        <v>40</v>
      </c>
      <c r="C838">
        <v>2005</v>
      </c>
      <c r="D838">
        <v>7939.3</v>
      </c>
      <c r="E838" s="13">
        <v>68595</v>
      </c>
      <c r="F838" s="13"/>
      <c r="G838" s="13"/>
      <c r="H838" s="30">
        <v>15.6</v>
      </c>
      <c r="I838" s="9">
        <v>6.9692189941810527</v>
      </c>
      <c r="J838" s="15">
        <v>22</v>
      </c>
      <c r="L838" s="24">
        <v>3548597</v>
      </c>
      <c r="M838" s="5">
        <v>66.099999999999994</v>
      </c>
      <c r="N838">
        <v>4.5</v>
      </c>
      <c r="O838" s="9">
        <v>6.9671058726374966</v>
      </c>
      <c r="P838" s="5">
        <v>31312</v>
      </c>
      <c r="Q838" s="8">
        <v>72.900000000000006</v>
      </c>
      <c r="R838" s="5">
        <v>89220</v>
      </c>
      <c r="S838" s="27">
        <v>1539.2923691395999</v>
      </c>
      <c r="T838" s="11">
        <v>6673.75</v>
      </c>
      <c r="U838" s="12">
        <v>-7.7319075434585383E-3</v>
      </c>
      <c r="V838" s="5">
        <f t="shared" si="39"/>
        <v>2237.3067440456048</v>
      </c>
      <c r="W838" s="5">
        <f t="shared" si="40"/>
        <v>51.73258983890954</v>
      </c>
      <c r="X838" s="5">
        <v>35000000</v>
      </c>
      <c r="Y838" s="5">
        <v>46443455.43</v>
      </c>
      <c r="Z838" s="5">
        <v>9240.4499400000004</v>
      </c>
      <c r="AA838" s="5">
        <v>86879700</v>
      </c>
      <c r="AB838" s="5">
        <v>115285528.17</v>
      </c>
      <c r="AC838" s="5">
        <v>1382.2461000000001</v>
      </c>
      <c r="AD838" s="5">
        <v>26</v>
      </c>
      <c r="AE838" s="5">
        <v>6.6E-4</v>
      </c>
      <c r="AF838" s="5">
        <v>6</v>
      </c>
      <c r="AG838" s="5">
        <v>1.4999999999999999E-4</v>
      </c>
      <c r="AH838" s="5">
        <v>351</v>
      </c>
      <c r="AI838" s="5">
        <v>4</v>
      </c>
      <c r="AJ838" s="5">
        <v>4</v>
      </c>
      <c r="AK838" s="5">
        <v>351</v>
      </c>
      <c r="AL838" s="5">
        <v>351</v>
      </c>
      <c r="AM838" s="5">
        <v>285</v>
      </c>
      <c r="AN838" s="5">
        <f t="shared" si="41"/>
        <v>0</v>
      </c>
    </row>
    <row r="839" spans="1:40">
      <c r="A839" s="15">
        <v>40000</v>
      </c>
      <c r="B839" s="1" t="s">
        <v>40</v>
      </c>
      <c r="C839">
        <v>2006</v>
      </c>
      <c r="D839">
        <v>8739.5</v>
      </c>
      <c r="E839" s="13">
        <v>68595</v>
      </c>
      <c r="F839" s="13"/>
      <c r="G839" s="13"/>
      <c r="H839" s="30">
        <v>15.2</v>
      </c>
      <c r="I839" s="9">
        <v>7.1404910131476074</v>
      </c>
      <c r="J839" s="15">
        <v>23.9</v>
      </c>
      <c r="L839" s="24">
        <v>3594090</v>
      </c>
      <c r="M839" s="5">
        <v>70.3</v>
      </c>
      <c r="N839">
        <v>4</v>
      </c>
      <c r="O839" s="9">
        <v>7.1379826192201064</v>
      </c>
      <c r="P839" s="5">
        <v>34355</v>
      </c>
      <c r="Q839" s="8">
        <v>71.599999999999994</v>
      </c>
      <c r="R839" s="5">
        <v>91207</v>
      </c>
      <c r="S839" s="27">
        <v>1295.28496430222</v>
      </c>
      <c r="T839" s="11">
        <v>6938</v>
      </c>
      <c r="U839" s="12">
        <v>2.3752926322147067E-2</v>
      </c>
      <c r="V839" s="5">
        <f t="shared" si="39"/>
        <v>2431.630816145394</v>
      </c>
      <c r="W839" s="5">
        <f t="shared" si="40"/>
        <v>52.39580144325388</v>
      </c>
      <c r="X839" s="5">
        <v>161926000</v>
      </c>
      <c r="Y839" s="5">
        <v>208154010.75999999</v>
      </c>
      <c r="Z839" s="5">
        <v>61773.770149999997</v>
      </c>
      <c r="AA839" s="5">
        <v>67973640</v>
      </c>
      <c r="AB839" s="5">
        <v>87379332.159999996</v>
      </c>
      <c r="AC839" s="5">
        <v>12180.935649999999</v>
      </c>
      <c r="AD839" s="5">
        <v>149</v>
      </c>
      <c r="AE839" s="5">
        <v>2.0600000000000002E-3</v>
      </c>
      <c r="AF839" s="5">
        <v>26</v>
      </c>
      <c r="AG839" s="5">
        <v>8.0000000000000004E-4</v>
      </c>
      <c r="AH839" s="5">
        <v>31</v>
      </c>
      <c r="AI839" s="5">
        <v>16</v>
      </c>
      <c r="AJ839" s="5">
        <v>31</v>
      </c>
      <c r="AK839" s="5">
        <v>31</v>
      </c>
      <c r="AL839" s="5">
        <v>31</v>
      </c>
      <c r="AM839" s="5">
        <v>288</v>
      </c>
      <c r="AN839" s="5">
        <f t="shared" si="41"/>
        <v>1</v>
      </c>
    </row>
    <row r="840" spans="1:40">
      <c r="A840" s="15">
        <v>40000</v>
      </c>
      <c r="B840" s="1" t="s">
        <v>40</v>
      </c>
      <c r="C840">
        <v>2007</v>
      </c>
      <c r="D840">
        <v>9112.7999999999993</v>
      </c>
      <c r="E840" s="13">
        <v>68595</v>
      </c>
      <c r="F840" s="13"/>
      <c r="G840" s="13"/>
      <c r="H840" s="30">
        <v>13.4</v>
      </c>
      <c r="I840" s="9">
        <v>7.0307057568868805</v>
      </c>
      <c r="J840" s="15">
        <v>26</v>
      </c>
      <c r="L840" s="24">
        <v>3634349</v>
      </c>
      <c r="M840" s="5">
        <v>71.3</v>
      </c>
      <c r="N840">
        <v>4.0999999999999996</v>
      </c>
      <c r="O840" s="9">
        <v>7.029527708447513</v>
      </c>
      <c r="P840" s="5">
        <v>35182</v>
      </c>
      <c r="Q840" s="8">
        <v>70.3</v>
      </c>
      <c r="R840" s="5">
        <v>93860</v>
      </c>
      <c r="S840" s="27">
        <v>1193.7611996647099</v>
      </c>
      <c r="T840" s="11">
        <v>6957.5</v>
      </c>
      <c r="U840" s="12">
        <v>3.8537418160174003E-2</v>
      </c>
      <c r="V840" s="5">
        <f t="shared" si="39"/>
        <v>2507.4091673639487</v>
      </c>
      <c r="W840" s="5">
        <f t="shared" si="40"/>
        <v>52.982710110066328</v>
      </c>
      <c r="X840" s="5">
        <v>1087000</v>
      </c>
      <c r="Y840" s="5">
        <v>1358629.33</v>
      </c>
      <c r="Z840" s="5">
        <v>274.70900999999998</v>
      </c>
      <c r="AA840" s="5">
        <v>915470300</v>
      </c>
      <c r="AB840" s="5">
        <v>1144236241</v>
      </c>
      <c r="AC840" s="5">
        <v>26290.778539999999</v>
      </c>
      <c r="AD840" s="5">
        <v>275</v>
      </c>
      <c r="AE840" s="5">
        <v>1.5299999999999999E-3</v>
      </c>
      <c r="AF840" s="5">
        <v>17</v>
      </c>
      <c r="AG840" s="5">
        <v>6.9999999999999999E-4</v>
      </c>
      <c r="AH840" s="5">
        <v>31</v>
      </c>
      <c r="AI840" s="5">
        <v>7</v>
      </c>
      <c r="AJ840" s="5">
        <v>7</v>
      </c>
      <c r="AK840" s="5">
        <v>31</v>
      </c>
      <c r="AL840" s="5">
        <v>30</v>
      </c>
      <c r="AM840" s="5">
        <v>392</v>
      </c>
      <c r="AN840" s="5">
        <f t="shared" si="41"/>
        <v>0</v>
      </c>
    </row>
    <row r="841" spans="1:40">
      <c r="A841" s="15">
        <v>40000</v>
      </c>
      <c r="B841" s="1" t="s">
        <v>40</v>
      </c>
      <c r="C841">
        <v>2008</v>
      </c>
      <c r="D841">
        <v>9423.2999999999993</v>
      </c>
      <c r="E841" s="13">
        <v>68595</v>
      </c>
      <c r="F841" s="13"/>
      <c r="G841" s="13"/>
      <c r="H841" s="30">
        <v>13.6</v>
      </c>
      <c r="I841" s="9">
        <v>7.1393647571391696</v>
      </c>
      <c r="J841" s="15">
        <v>27.4</v>
      </c>
      <c r="L841" s="24">
        <v>3668976</v>
      </c>
      <c r="M841" s="5">
        <v>75.599999999999994</v>
      </c>
      <c r="N841">
        <v>3.7</v>
      </c>
      <c r="O841" s="9">
        <v>7.1380221191234901</v>
      </c>
      <c r="P841" s="5">
        <v>38568</v>
      </c>
      <c r="Q841" s="8">
        <v>70.400000000000006</v>
      </c>
      <c r="R841" s="5">
        <v>95338</v>
      </c>
      <c r="S841" s="27">
        <v>789.275934850049</v>
      </c>
      <c r="T841" s="11">
        <v>7208</v>
      </c>
      <c r="U841" s="12">
        <v>6.8937225122824602E-2</v>
      </c>
      <c r="V841" s="5">
        <f t="shared" si="39"/>
        <v>2568.3733008883132</v>
      </c>
      <c r="W841" s="5">
        <f t="shared" si="40"/>
        <v>53.487513667176906</v>
      </c>
      <c r="X841" s="5">
        <v>15000</v>
      </c>
      <c r="Y841" s="5">
        <v>18055.099999999999</v>
      </c>
      <c r="Z841" s="5">
        <v>3.4443199999999998</v>
      </c>
      <c r="AA841" s="5">
        <v>834475350</v>
      </c>
      <c r="AB841" s="5">
        <v>1004435732.47</v>
      </c>
      <c r="AC841" s="5">
        <v>38381.091469999999</v>
      </c>
      <c r="AD841" s="5">
        <v>214</v>
      </c>
      <c r="AE841" s="5">
        <v>5.5999999999999999E-3</v>
      </c>
      <c r="AF841" s="5">
        <v>14</v>
      </c>
      <c r="AG841" s="5">
        <v>4.4999999999999999E-4</v>
      </c>
      <c r="AH841" s="5">
        <v>16</v>
      </c>
      <c r="AI841" s="5">
        <v>5</v>
      </c>
      <c r="AJ841" s="5">
        <v>5</v>
      </c>
      <c r="AK841" s="5">
        <v>16</v>
      </c>
      <c r="AL841" s="5">
        <v>1</v>
      </c>
      <c r="AM841" s="5">
        <v>423</v>
      </c>
      <c r="AN841" s="5">
        <f t="shared" si="41"/>
        <v>0</v>
      </c>
    </row>
    <row r="842" spans="1:40">
      <c r="A842" s="15">
        <v>40000</v>
      </c>
      <c r="B842" s="1" t="s">
        <v>40</v>
      </c>
      <c r="C842">
        <v>2009</v>
      </c>
      <c r="D842">
        <v>9502.7999999999993</v>
      </c>
      <c r="E842" s="17">
        <v>68595</v>
      </c>
      <c r="F842" s="17"/>
      <c r="G842" s="13">
        <v>244</v>
      </c>
      <c r="H842" s="30">
        <v>12.9</v>
      </c>
      <c r="I842" s="9">
        <v>6.3388137856333318</v>
      </c>
      <c r="J842" s="15">
        <v>30.1</v>
      </c>
      <c r="L842" s="24">
        <v>3717572</v>
      </c>
      <c r="M842" s="5">
        <v>68.900000000000006</v>
      </c>
      <c r="N842">
        <v>6.4</v>
      </c>
      <c r="O842" s="9">
        <v>6.3430687938691896</v>
      </c>
      <c r="P842" s="5">
        <v>35338</v>
      </c>
      <c r="Q842" s="8">
        <v>69.599999999999994</v>
      </c>
      <c r="R842" s="5">
        <v>95460</v>
      </c>
      <c r="S842" s="27">
        <v>720.87011914165703</v>
      </c>
      <c r="T842" s="11">
        <v>6541.75</v>
      </c>
      <c r="U842" s="12">
        <v>-5.3570733331940457E-3</v>
      </c>
      <c r="V842" s="5">
        <f t="shared" si="39"/>
        <v>2556.1845204343044</v>
      </c>
      <c r="W842" s="5">
        <f t="shared" si="40"/>
        <v>54.195961804796269</v>
      </c>
      <c r="X842" s="5">
        <v>0</v>
      </c>
      <c r="Y842" s="5">
        <v>0</v>
      </c>
      <c r="Z842" s="5">
        <v>0</v>
      </c>
      <c r="AA842" s="5">
        <v>74802500</v>
      </c>
      <c r="AB842" s="5">
        <v>90359253.439999998</v>
      </c>
      <c r="AC842" s="5">
        <v>3360.1542300000001</v>
      </c>
      <c r="AD842" s="5">
        <v>56</v>
      </c>
      <c r="AE842" s="5">
        <v>1.2800000000000001E-3</v>
      </c>
      <c r="AF842" s="5">
        <v>11</v>
      </c>
      <c r="AG842" s="5">
        <v>2.2000000000000001E-4</v>
      </c>
      <c r="AH842" s="5">
        <v>5</v>
      </c>
      <c r="AI842" s="5">
        <v>5</v>
      </c>
      <c r="AJ842" s="5">
        <v>2</v>
      </c>
      <c r="AK842" s="5">
        <v>3</v>
      </c>
      <c r="AL842" s="5">
        <v>0</v>
      </c>
      <c r="AM842" s="5">
        <v>262</v>
      </c>
      <c r="AN842" s="5">
        <f t="shared" si="41"/>
        <v>0</v>
      </c>
    </row>
    <row r="843" spans="1:40">
      <c r="A843" s="15">
        <v>40000</v>
      </c>
      <c r="B843" s="1" t="s">
        <v>40</v>
      </c>
      <c r="C843">
        <v>2010</v>
      </c>
      <c r="D843">
        <v>10034.9</v>
      </c>
      <c r="E843" s="13">
        <v>68595</v>
      </c>
      <c r="F843" s="13"/>
      <c r="G843" s="5">
        <v>168</v>
      </c>
      <c r="H843" s="30">
        <v>16.3</v>
      </c>
      <c r="I843" s="9">
        <v>6.3705274277255564</v>
      </c>
      <c r="J843" s="15">
        <v>31.3</v>
      </c>
      <c r="L843" s="31">
        <v>3759944</v>
      </c>
      <c r="M843" s="5">
        <v>67</v>
      </c>
      <c r="N843">
        <v>6.8</v>
      </c>
      <c r="O843" s="9">
        <v>6.3713128799079541</v>
      </c>
      <c r="P843" s="5">
        <v>36541</v>
      </c>
      <c r="Q843" s="8">
        <v>69.2</v>
      </c>
      <c r="R843" s="5">
        <v>96503</v>
      </c>
      <c r="S843" s="27">
        <v>681.268532457947</v>
      </c>
      <c r="T843" s="11">
        <v>6768.75</v>
      </c>
      <c r="U843" s="12">
        <v>3.2411653985144256E-2</v>
      </c>
      <c r="V843" s="5">
        <f t="shared" si="39"/>
        <v>2668.8961324955899</v>
      </c>
      <c r="W843" s="5">
        <f t="shared" si="40"/>
        <v>54.813674466068953</v>
      </c>
      <c r="X843" s="5">
        <v>0</v>
      </c>
      <c r="Y843" s="5">
        <v>0</v>
      </c>
      <c r="Z843" s="5">
        <v>0</v>
      </c>
      <c r="AA843" s="5">
        <v>533997400.04000002</v>
      </c>
      <c r="AB843" s="5">
        <v>634643482.67999995</v>
      </c>
      <c r="AC843" s="5">
        <v>36809.159350000002</v>
      </c>
      <c r="AD843" s="5">
        <v>410</v>
      </c>
      <c r="AE843" s="5">
        <v>2.2300000000000002E-3</v>
      </c>
      <c r="AF843" s="5">
        <v>7</v>
      </c>
      <c r="AG843" s="5">
        <v>6.0000000000000002E-5</v>
      </c>
      <c r="AH843" s="5">
        <v>11</v>
      </c>
      <c r="AI843" s="5">
        <v>11</v>
      </c>
      <c r="AJ843" s="5">
        <v>11</v>
      </c>
      <c r="AK843" s="5">
        <v>4</v>
      </c>
      <c r="AL843" s="5">
        <v>0</v>
      </c>
      <c r="AM843" s="5">
        <v>205</v>
      </c>
      <c r="AN843" s="5">
        <f t="shared" si="41"/>
        <v>0</v>
      </c>
    </row>
    <row r="844" spans="1:40">
      <c r="A844" s="15">
        <v>40000</v>
      </c>
      <c r="B844" s="1" t="s">
        <v>40</v>
      </c>
      <c r="C844">
        <v>2011</v>
      </c>
      <c r="D844">
        <v>10519</v>
      </c>
      <c r="E844" s="13">
        <v>68595</v>
      </c>
      <c r="F844" s="13"/>
      <c r="G844" s="13">
        <v>228</v>
      </c>
      <c r="H844" s="30">
        <v>13.9</v>
      </c>
      <c r="I844" s="9">
        <v>6.6436032828568719</v>
      </c>
      <c r="J844" s="15">
        <v>30.7</v>
      </c>
      <c r="L844" s="31">
        <v>3788379</v>
      </c>
      <c r="M844" s="5">
        <v>68.3</v>
      </c>
      <c r="N844">
        <v>5.9</v>
      </c>
      <c r="O844" s="9">
        <v>6.6415499941297753</v>
      </c>
      <c r="P844" s="5">
        <v>39038</v>
      </c>
      <c r="Q844" s="8">
        <v>69.400000000000006</v>
      </c>
      <c r="R844" s="5">
        <v>97053</v>
      </c>
      <c r="S844" s="27">
        <v>702.46861983929705</v>
      </c>
      <c r="T844" s="11">
        <v>6844.25</v>
      </c>
      <c r="U844" s="12">
        <v>5.9885093577723467E-2</v>
      </c>
      <c r="V844" s="5">
        <f t="shared" si="39"/>
        <v>2776.6493267965002</v>
      </c>
      <c r="W844" s="5">
        <f t="shared" si="40"/>
        <v>55.228209053137981</v>
      </c>
      <c r="X844" s="5">
        <v>0</v>
      </c>
      <c r="Y844" s="5">
        <v>0</v>
      </c>
      <c r="Z844" s="5">
        <v>0</v>
      </c>
      <c r="AA844" s="5">
        <v>46742600</v>
      </c>
      <c r="AB844" s="5">
        <v>53852618.789999999</v>
      </c>
      <c r="AC844" s="5">
        <v>1764.1035899999999</v>
      </c>
      <c r="AD844" s="5">
        <v>729</v>
      </c>
      <c r="AE844" s="5">
        <v>1.3089999999999999E-2</v>
      </c>
      <c r="AF844" s="5">
        <v>24</v>
      </c>
      <c r="AG844" s="5">
        <v>6.4999999999999997E-4</v>
      </c>
      <c r="AH844" s="5">
        <v>23</v>
      </c>
      <c r="AI844" s="5">
        <v>23</v>
      </c>
      <c r="AJ844" s="5">
        <v>23</v>
      </c>
      <c r="AK844" s="5">
        <v>2</v>
      </c>
      <c r="AL844" s="5">
        <v>0</v>
      </c>
      <c r="AM844" s="5">
        <v>319</v>
      </c>
      <c r="AN844" s="5">
        <f t="shared" si="41"/>
        <v>1</v>
      </c>
    </row>
    <row r="845" spans="1:40">
      <c r="A845" s="15">
        <v>40000</v>
      </c>
      <c r="B845" s="1" t="s">
        <v>40</v>
      </c>
      <c r="C845">
        <v>2012</v>
      </c>
      <c r="D845">
        <v>11528.8</v>
      </c>
      <c r="E845" s="13">
        <v>68595</v>
      </c>
      <c r="F845" s="13"/>
      <c r="G845" s="13">
        <v>467</v>
      </c>
      <c r="H845" s="30">
        <v>18</v>
      </c>
      <c r="I845" s="9">
        <v>6.8041554336864953</v>
      </c>
      <c r="J845" s="15">
        <v>31.3</v>
      </c>
      <c r="L845" s="31">
        <v>3818814</v>
      </c>
      <c r="M845" s="5">
        <v>70.5</v>
      </c>
      <c r="N845">
        <v>5.2</v>
      </c>
      <c r="O845" s="9">
        <v>6.8013350353048923</v>
      </c>
      <c r="P845" s="5">
        <v>41467</v>
      </c>
      <c r="Q845" s="8">
        <v>68.8</v>
      </c>
      <c r="R845" s="5">
        <v>98780</v>
      </c>
      <c r="S845" s="27">
        <v>891.244325542301</v>
      </c>
      <c r="T845" s="11">
        <v>6967.25</v>
      </c>
      <c r="U845" s="12">
        <v>4.3620196698035033E-2</v>
      </c>
      <c r="V845" s="5">
        <f t="shared" si="39"/>
        <v>3018.9477675529629</v>
      </c>
      <c r="W845" s="5">
        <f t="shared" si="40"/>
        <v>55.671900284277278</v>
      </c>
      <c r="X845" s="5">
        <v>145000000</v>
      </c>
      <c r="Y845" s="5">
        <v>163668910.37</v>
      </c>
      <c r="Z845" s="5">
        <v>34454.349130000002</v>
      </c>
      <c r="AA845" s="5">
        <v>511182200</v>
      </c>
      <c r="AB845" s="5">
        <v>576997473.86000001</v>
      </c>
      <c r="AC845" s="5">
        <v>1849.8703</v>
      </c>
      <c r="AD845" s="5">
        <v>129</v>
      </c>
      <c r="AE845" s="5">
        <v>1.9E-3</v>
      </c>
      <c r="AF845" s="5">
        <v>14</v>
      </c>
      <c r="AG845" s="5">
        <v>6.6E-4</v>
      </c>
      <c r="AH845" s="5">
        <v>31</v>
      </c>
      <c r="AI845" s="5">
        <v>1</v>
      </c>
      <c r="AJ845" s="5">
        <v>4</v>
      </c>
      <c r="AK845" s="5">
        <v>6</v>
      </c>
      <c r="AL845" s="5">
        <v>31</v>
      </c>
      <c r="AM845" s="5">
        <v>210</v>
      </c>
      <c r="AN845" s="5">
        <f t="shared" si="41"/>
        <v>0</v>
      </c>
    </row>
    <row r="846" spans="1:40">
      <c r="A846" s="15">
        <v>40000</v>
      </c>
      <c r="B846" s="1" t="s">
        <v>40</v>
      </c>
      <c r="C846">
        <v>2013</v>
      </c>
      <c r="D846">
        <v>11768.9</v>
      </c>
      <c r="E846" s="13">
        <v>68595</v>
      </c>
      <c r="F846" s="13"/>
      <c r="G846" s="13">
        <v>264</v>
      </c>
      <c r="H846" s="30">
        <v>21.2</v>
      </c>
      <c r="I846" s="9">
        <v>6.9654341768141492</v>
      </c>
      <c r="J846" s="15">
        <v>32.1</v>
      </c>
      <c r="L846" s="31">
        <v>3853214</v>
      </c>
      <c r="M846" s="5">
        <v>74.8</v>
      </c>
      <c r="N846">
        <v>5.3</v>
      </c>
      <c r="O846" s="9">
        <v>6.9597345131014174</v>
      </c>
      <c r="P846" s="5">
        <v>43097</v>
      </c>
      <c r="Q846" s="8">
        <v>69.900000000000006</v>
      </c>
      <c r="R846" s="5">
        <v>100047</v>
      </c>
      <c r="S846" s="27">
        <v>1116.5962776186</v>
      </c>
      <c r="T846" s="11">
        <v>7074.25</v>
      </c>
      <c r="U846" s="12">
        <v>9.3878129571737454E-2</v>
      </c>
      <c r="V846" s="5">
        <f t="shared" si="39"/>
        <v>3054.3073911804536</v>
      </c>
      <c r="W846" s="5">
        <f t="shared" si="40"/>
        <v>56.173394562285878</v>
      </c>
      <c r="X846" s="5">
        <v>468000000</v>
      </c>
      <c r="Y846" s="5">
        <v>520629545.11000001</v>
      </c>
      <c r="Z846" s="5">
        <v>107011.54455000001</v>
      </c>
      <c r="AA846" s="5">
        <v>2022424300</v>
      </c>
      <c r="AB846" s="5">
        <v>2249858639.5</v>
      </c>
      <c r="AC846" s="5">
        <v>9231.9864300000008</v>
      </c>
      <c r="AD846" s="5">
        <v>290</v>
      </c>
      <c r="AE846" s="5">
        <v>1.73E-3</v>
      </c>
      <c r="AF846" s="5">
        <v>49</v>
      </c>
      <c r="AG846" s="5">
        <v>2.7999999999999998E-4</v>
      </c>
      <c r="AH846" s="5">
        <v>31</v>
      </c>
      <c r="AI846" s="5">
        <v>2</v>
      </c>
      <c r="AJ846" s="5">
        <v>2</v>
      </c>
      <c r="AK846" s="5">
        <v>2</v>
      </c>
      <c r="AL846" s="5">
        <v>31</v>
      </c>
      <c r="AM846" s="5">
        <v>290</v>
      </c>
      <c r="AN846" s="5">
        <f t="shared" si="41"/>
        <v>1</v>
      </c>
    </row>
    <row r="847" spans="1:40">
      <c r="A847" s="15">
        <v>40000</v>
      </c>
      <c r="B847" s="1" t="s">
        <v>40</v>
      </c>
      <c r="C847">
        <v>2014</v>
      </c>
      <c r="D847">
        <v>12247.6</v>
      </c>
      <c r="E847" s="13">
        <v>68595</v>
      </c>
      <c r="F847" s="13"/>
      <c r="G847" s="13">
        <v>522</v>
      </c>
      <c r="H847" s="30">
        <v>17.3</v>
      </c>
      <c r="I847" s="9">
        <v>7.2396366798538523</v>
      </c>
      <c r="J847" s="15">
        <v>33.299999999999997</v>
      </c>
      <c r="L847" s="31">
        <v>3878187</v>
      </c>
      <c r="M847" s="5">
        <v>75.5</v>
      </c>
      <c r="N847">
        <v>4.5</v>
      </c>
      <c r="O847" s="9">
        <v>7.2326971517234506</v>
      </c>
      <c r="P847" s="5">
        <v>45542</v>
      </c>
      <c r="Q847" s="8">
        <v>69.3</v>
      </c>
      <c r="R847" s="5">
        <v>101339</v>
      </c>
      <c r="S847" s="27">
        <v>1171.43921885589</v>
      </c>
      <c r="T847" s="11">
        <v>7285</v>
      </c>
      <c r="U847" s="12">
        <v>0.14430523206323528</v>
      </c>
      <c r="V847" s="5">
        <f t="shared" si="39"/>
        <v>3158.0736050118267</v>
      </c>
      <c r="W847" s="5">
        <f t="shared" si="40"/>
        <v>56.537458998469276</v>
      </c>
      <c r="X847" s="5">
        <v>0</v>
      </c>
      <c r="Y847" s="5">
        <v>0</v>
      </c>
      <c r="Z847" s="5">
        <v>0</v>
      </c>
      <c r="AA847" s="5">
        <v>9793000</v>
      </c>
      <c r="AB847" s="5">
        <v>10720379.810000001</v>
      </c>
      <c r="AC847" s="5">
        <v>235.80618000000001</v>
      </c>
      <c r="AD847" s="5">
        <v>41</v>
      </c>
      <c r="AE847" s="5">
        <v>7.2999999999999996E-4</v>
      </c>
      <c r="AF847" s="5">
        <v>2</v>
      </c>
      <c r="AG847" s="5">
        <v>5.0000000000000002E-5</v>
      </c>
      <c r="AH847" s="5">
        <v>4</v>
      </c>
      <c r="AI847" s="5">
        <v>4</v>
      </c>
      <c r="AJ847" s="5">
        <v>3</v>
      </c>
      <c r="AK847" s="5">
        <v>2</v>
      </c>
      <c r="AL847" s="5">
        <v>0</v>
      </c>
      <c r="AM847" s="5">
        <v>109</v>
      </c>
      <c r="AN847" s="5">
        <f t="shared" si="41"/>
        <v>0</v>
      </c>
    </row>
    <row r="848" spans="1:40">
      <c r="A848" s="15">
        <v>40000</v>
      </c>
      <c r="B848" s="1" t="s">
        <v>40</v>
      </c>
      <c r="C848">
        <v>2015</v>
      </c>
      <c r="D848">
        <v>12107.3</v>
      </c>
      <c r="E848" s="17">
        <v>68595</v>
      </c>
      <c r="F848" s="17"/>
      <c r="G848" s="17">
        <v>212</v>
      </c>
      <c r="H848" s="30">
        <v>14.2</v>
      </c>
      <c r="I848" s="9">
        <v>7.0950115880394513</v>
      </c>
      <c r="J848" s="15">
        <v>33.5</v>
      </c>
      <c r="L848" s="31">
        <v>3909500</v>
      </c>
      <c r="M848" s="5">
        <v>77.599999999999994</v>
      </c>
      <c r="N848">
        <v>4.4000000000000004</v>
      </c>
      <c r="O848" s="9">
        <v>7.0845130402813998</v>
      </c>
      <c r="P848" s="5">
        <v>44192</v>
      </c>
      <c r="Q848" s="8">
        <v>67.400000000000006</v>
      </c>
      <c r="R848" s="5">
        <v>102970</v>
      </c>
      <c r="S848" s="27">
        <v>1017.22234091845</v>
      </c>
      <c r="T848" s="11">
        <v>7338.25</v>
      </c>
      <c r="U848" s="12">
        <v>0.11813825876215797</v>
      </c>
      <c r="V848" s="5">
        <f t="shared" si="39"/>
        <v>3096.8921857014961</v>
      </c>
      <c r="W848" s="5">
        <f t="shared" si="40"/>
        <v>56.993949996355418</v>
      </c>
      <c r="X848" s="5">
        <v>0</v>
      </c>
      <c r="Y848" s="5">
        <v>0</v>
      </c>
      <c r="Z848" s="5">
        <v>0</v>
      </c>
      <c r="AA848" s="5">
        <v>122720098</v>
      </c>
      <c r="AB848" s="5">
        <v>134182203.2</v>
      </c>
      <c r="AC848" s="5">
        <v>4273.4001900000003</v>
      </c>
      <c r="AD848" s="5">
        <v>172</v>
      </c>
      <c r="AE848" s="5">
        <v>5.6999999999999998E-4</v>
      </c>
      <c r="AF848" s="5">
        <v>18</v>
      </c>
      <c r="AG848" s="5">
        <v>5.4000000000000001E-4</v>
      </c>
      <c r="AH848" s="5">
        <v>9</v>
      </c>
      <c r="AI848" s="5">
        <v>6</v>
      </c>
      <c r="AJ848" s="5">
        <v>9</v>
      </c>
      <c r="AK848" s="5">
        <v>3</v>
      </c>
      <c r="AL848" s="5">
        <v>0</v>
      </c>
      <c r="AM848" s="5">
        <v>352</v>
      </c>
      <c r="AN848" s="5">
        <f t="shared" si="41"/>
        <v>0</v>
      </c>
    </row>
    <row r="849" spans="1:40">
      <c r="A849" s="15">
        <v>40000</v>
      </c>
      <c r="B849" s="1" t="s">
        <v>40</v>
      </c>
      <c r="C849">
        <v>2016</v>
      </c>
      <c r="D849">
        <v>11714</v>
      </c>
      <c r="E849" s="13">
        <v>68595</v>
      </c>
      <c r="F849" s="13"/>
      <c r="G849" s="13">
        <v>446</v>
      </c>
      <c r="H849" s="30">
        <v>14.6</v>
      </c>
      <c r="I849" s="9">
        <v>6.714684258898493</v>
      </c>
      <c r="J849" s="15">
        <v>34.4</v>
      </c>
      <c r="L849" s="31">
        <v>3926331</v>
      </c>
      <c r="M849" s="5">
        <v>77.5</v>
      </c>
      <c r="N849">
        <v>4.8</v>
      </c>
      <c r="O849" s="9">
        <v>6.7384578107537996</v>
      </c>
      <c r="P849" s="5">
        <v>41887</v>
      </c>
      <c r="Q849" s="8">
        <v>66.8</v>
      </c>
      <c r="R849" s="5">
        <v>103427</v>
      </c>
      <c r="S849" s="27">
        <v>1022.98255681794</v>
      </c>
      <c r="T849" s="11">
        <v>8087</v>
      </c>
      <c r="U849" s="12">
        <v>0.12687729231180073</v>
      </c>
      <c r="V849" s="5">
        <f t="shared" si="39"/>
        <v>2983.4468871829704</v>
      </c>
      <c r="W849" s="5">
        <f t="shared" si="40"/>
        <v>57.239317734528754</v>
      </c>
      <c r="X849" s="5">
        <v>25000</v>
      </c>
      <c r="Y849" s="5">
        <v>26512.16</v>
      </c>
      <c r="Z849" s="5">
        <v>2.9025799999999999</v>
      </c>
      <c r="AA849" s="5">
        <v>20390600</v>
      </c>
      <c r="AB849" s="5">
        <v>21623953.82</v>
      </c>
      <c r="AC849" s="5">
        <v>990.69060999999999</v>
      </c>
      <c r="AD849" s="5">
        <v>172</v>
      </c>
      <c r="AE849" s="5">
        <v>5.0000000000000001E-4</v>
      </c>
      <c r="AF849" s="5">
        <v>13</v>
      </c>
      <c r="AG849" s="5">
        <v>2.7999999999999998E-4</v>
      </c>
      <c r="AH849" s="5">
        <v>7</v>
      </c>
      <c r="AI849" s="5">
        <v>7</v>
      </c>
      <c r="AJ849" s="5">
        <v>7</v>
      </c>
      <c r="AK849" s="5">
        <v>6</v>
      </c>
      <c r="AL849" s="5">
        <v>6</v>
      </c>
      <c r="AM849" s="5">
        <v>266</v>
      </c>
      <c r="AN849" s="5">
        <f t="shared" si="41"/>
        <v>0</v>
      </c>
    </row>
    <row r="850" spans="1:40">
      <c r="A850" s="15">
        <v>40000</v>
      </c>
      <c r="B850" s="1" t="s">
        <v>40</v>
      </c>
      <c r="C850">
        <v>2017</v>
      </c>
      <c r="D850">
        <v>12309.1</v>
      </c>
      <c r="E850" s="17">
        <v>68595</v>
      </c>
      <c r="F850" s="17"/>
      <c r="G850" s="17">
        <v>219</v>
      </c>
      <c r="H850" s="30">
        <v>12.6</v>
      </c>
      <c r="I850" s="9">
        <v>6.9196677549216901</v>
      </c>
      <c r="J850" s="15">
        <v>34.6</v>
      </c>
      <c r="L850" s="31">
        <v>3931316</v>
      </c>
      <c r="M850" s="5">
        <v>77.5</v>
      </c>
      <c r="N850">
        <v>4.2</v>
      </c>
      <c r="O850" s="9">
        <v>6.9870479416916211</v>
      </c>
      <c r="P850" s="5">
        <v>43794</v>
      </c>
      <c r="Q850" s="8">
        <v>68.900000000000006</v>
      </c>
      <c r="R850" s="5">
        <v>104615</v>
      </c>
      <c r="S850" s="27">
        <v>929.75297958840099</v>
      </c>
      <c r="T850" s="11">
        <v>8814.5</v>
      </c>
      <c r="U850" s="5"/>
      <c r="V850" s="5">
        <f t="shared" si="39"/>
        <v>3131.0380544326631</v>
      </c>
      <c r="W850" s="5">
        <f t="shared" si="40"/>
        <v>57.3119906698739</v>
      </c>
      <c r="X850" s="5">
        <v>0</v>
      </c>
      <c r="Y850" s="5">
        <v>0</v>
      </c>
      <c r="Z850" s="5">
        <v>0</v>
      </c>
      <c r="AA850" s="5">
        <v>130013000</v>
      </c>
      <c r="AB850" s="5">
        <v>135080172.84999999</v>
      </c>
      <c r="AC850" s="5">
        <v>11073.073549999999</v>
      </c>
      <c r="AD850" s="5">
        <v>60</v>
      </c>
      <c r="AE850" s="5">
        <v>9.6000000000000002E-4</v>
      </c>
      <c r="AF850" s="5">
        <v>5</v>
      </c>
      <c r="AG850" s="5">
        <v>2.0000000000000001E-4</v>
      </c>
      <c r="AH850" s="5">
        <v>16</v>
      </c>
      <c r="AI850" s="5">
        <v>2</v>
      </c>
      <c r="AJ850" s="5">
        <v>2</v>
      </c>
      <c r="AK850" s="5">
        <v>16</v>
      </c>
      <c r="AL850" s="5">
        <v>0</v>
      </c>
      <c r="AM850" s="5">
        <v>303</v>
      </c>
      <c r="AN850" s="5">
        <f t="shared" si="41"/>
        <v>0</v>
      </c>
    </row>
    <row r="851" spans="1:40">
      <c r="A851" s="15">
        <v>40000</v>
      </c>
      <c r="B851" s="1" t="s">
        <v>40</v>
      </c>
      <c r="C851">
        <v>2018</v>
      </c>
      <c r="D851">
        <v>12991.4</v>
      </c>
      <c r="E851" s="13">
        <v>68595</v>
      </c>
      <c r="F851" s="13"/>
      <c r="G851" s="13">
        <v>400</v>
      </c>
      <c r="H851" s="30">
        <v>13.4</v>
      </c>
      <c r="I851" s="9">
        <v>7.0522764514532774</v>
      </c>
      <c r="J851" s="15">
        <v>35.1</v>
      </c>
      <c r="L851" s="31">
        <v>3940235</v>
      </c>
      <c r="M851" s="5">
        <v>80.400000000000006</v>
      </c>
      <c r="N851">
        <v>3.4</v>
      </c>
      <c r="O851" s="5"/>
      <c r="P851" s="5">
        <v>45843</v>
      </c>
      <c r="Q851" s="8">
        <v>69.5</v>
      </c>
      <c r="R851" s="5">
        <v>104889</v>
      </c>
      <c r="S851" s="27">
        <v>860.96818595559603</v>
      </c>
      <c r="T851" s="11">
        <v>9804.25</v>
      </c>
      <c r="U851" s="5"/>
      <c r="V851" s="5">
        <f t="shared" si="39"/>
        <v>3297.1129894536743</v>
      </c>
      <c r="W851" s="5">
        <f t="shared" si="40"/>
        <v>57.442014724105256</v>
      </c>
      <c r="X851" s="5">
        <v>0</v>
      </c>
      <c r="Y851" s="5">
        <v>0</v>
      </c>
      <c r="Z851" s="5">
        <v>0</v>
      </c>
      <c r="AA851" s="5">
        <v>4675000</v>
      </c>
      <c r="AB851" s="5">
        <v>4824824.6500000004</v>
      </c>
      <c r="AC851" s="5">
        <v>195.06622999999999</v>
      </c>
      <c r="AD851" s="5">
        <v>240</v>
      </c>
      <c r="AE851" s="5">
        <v>2.97E-3</v>
      </c>
      <c r="AF851" s="5">
        <v>6</v>
      </c>
      <c r="AG851" s="5">
        <v>8.0000000000000004E-4</v>
      </c>
      <c r="AH851" s="5">
        <v>24</v>
      </c>
      <c r="AI851" s="5">
        <v>14</v>
      </c>
      <c r="AJ851" s="5">
        <v>24</v>
      </c>
      <c r="AK851" s="5">
        <v>2</v>
      </c>
      <c r="AL851" s="5">
        <v>0</v>
      </c>
      <c r="AM851" s="5">
        <v>231</v>
      </c>
      <c r="AN851" s="5">
        <f t="shared" si="41"/>
        <v>0</v>
      </c>
    </row>
    <row r="852" spans="1:40">
      <c r="A852" s="15">
        <v>40000</v>
      </c>
      <c r="B852" s="1" t="s">
        <v>40</v>
      </c>
      <c r="C852">
        <v>2019</v>
      </c>
      <c r="D852">
        <v>13163.4</v>
      </c>
      <c r="E852" s="13">
        <v>68595</v>
      </c>
      <c r="F852" s="39"/>
      <c r="G852" s="13">
        <v>254</v>
      </c>
      <c r="H852" s="30">
        <v>10.8</v>
      </c>
      <c r="I852" s="13"/>
      <c r="J852" s="15">
        <v>35.5</v>
      </c>
      <c r="L852" s="31">
        <v>3956971</v>
      </c>
      <c r="M852" s="5">
        <v>82.6</v>
      </c>
      <c r="N852">
        <v>3.3</v>
      </c>
      <c r="O852" s="5"/>
      <c r="P852" s="5">
        <v>47341</v>
      </c>
      <c r="Q852" s="8">
        <v>68.8</v>
      </c>
      <c r="R852" s="5">
        <v>105815</v>
      </c>
      <c r="S852" s="27">
        <v>995.79012491950198</v>
      </c>
      <c r="T852" s="11">
        <v>9784</v>
      </c>
      <c r="U852" s="5"/>
      <c r="V852" s="5">
        <f t="shared" si="39"/>
        <v>3326.6354491857533</v>
      </c>
      <c r="W852" s="5">
        <f t="shared" si="40"/>
        <v>57.685997521685252</v>
      </c>
      <c r="X852" s="5">
        <v>1000</v>
      </c>
      <c r="Y852" s="5">
        <v>1000</v>
      </c>
      <c r="Z852" s="5">
        <v>2.6120000000000001E-2</v>
      </c>
      <c r="AA852" s="5">
        <v>14834400</v>
      </c>
      <c r="AB852" s="5">
        <v>14834400</v>
      </c>
      <c r="AC852" s="5">
        <v>460.81693999999999</v>
      </c>
      <c r="AD852" s="5">
        <v>88</v>
      </c>
      <c r="AE852" s="5">
        <v>1.47E-3</v>
      </c>
      <c r="AF852" s="5">
        <v>12</v>
      </c>
      <c r="AG852" s="5">
        <v>1.7000000000000001E-4</v>
      </c>
      <c r="AH852" s="5">
        <v>11</v>
      </c>
      <c r="AI852" s="5">
        <v>11</v>
      </c>
      <c r="AJ852" s="5">
        <v>4</v>
      </c>
      <c r="AK852" s="5">
        <v>2</v>
      </c>
      <c r="AL852" s="5">
        <v>1</v>
      </c>
      <c r="AM852" s="5">
        <v>375</v>
      </c>
      <c r="AN852" s="5">
        <f t="shared" si="41"/>
        <v>0</v>
      </c>
    </row>
    <row r="853" spans="1:40">
      <c r="A853" s="15">
        <v>41000</v>
      </c>
      <c r="B853" s="1" t="s">
        <v>41</v>
      </c>
      <c r="C853">
        <v>1997</v>
      </c>
      <c r="D853">
        <v>5110.5</v>
      </c>
      <c r="E853" s="13">
        <v>95988</v>
      </c>
      <c r="F853" s="39">
        <v>50.749890000000001</v>
      </c>
      <c r="G853" s="13"/>
      <c r="H853" s="30">
        <v>11.6</v>
      </c>
      <c r="I853" s="9">
        <v>4.6642803834029616</v>
      </c>
      <c r="J853" s="15">
        <v>19.899999999999999</v>
      </c>
      <c r="K853">
        <v>13.1</v>
      </c>
      <c r="L853" s="25">
        <v>3304310</v>
      </c>
      <c r="M853" s="5">
        <v>82.3</v>
      </c>
      <c r="N853">
        <v>5.7</v>
      </c>
      <c r="O853" s="9">
        <v>4.6704230791157597</v>
      </c>
      <c r="P853" s="5">
        <v>25015</v>
      </c>
      <c r="Q853" s="8">
        <v>61</v>
      </c>
      <c r="R853" s="5">
        <v>104962</v>
      </c>
      <c r="S853" s="27">
        <v>2350.1208168337398</v>
      </c>
      <c r="T853" s="5"/>
      <c r="U853" s="5"/>
      <c r="V853" s="5">
        <f t="shared" si="39"/>
        <v>1546.6163888981362</v>
      </c>
      <c r="W853" s="5">
        <f t="shared" si="40"/>
        <v>34.424198858190607</v>
      </c>
      <c r="X853" s="5">
        <v>15500999.970000001</v>
      </c>
      <c r="Y853" s="5">
        <v>25028994.460000001</v>
      </c>
      <c r="Z853" s="5">
        <v>781.81541000000004</v>
      </c>
      <c r="AA853" s="5">
        <v>94146800.040000007</v>
      </c>
      <c r="AB853" s="5">
        <v>152015982.25</v>
      </c>
      <c r="AC853" s="5">
        <v>7286.8287200000004</v>
      </c>
      <c r="AD853" s="5">
        <v>25.98</v>
      </c>
      <c r="AE853" s="5">
        <v>2.8500000000000001E-3</v>
      </c>
      <c r="AF853" s="5">
        <v>1.99</v>
      </c>
      <c r="AG853" s="5">
        <v>6.3000000000000003E-4</v>
      </c>
      <c r="AH853" s="5">
        <v>9</v>
      </c>
      <c r="AI853" s="5">
        <v>1</v>
      </c>
      <c r="AJ853" s="5">
        <v>3</v>
      </c>
      <c r="AK853" s="5">
        <v>9</v>
      </c>
      <c r="AL853" s="5">
        <v>5</v>
      </c>
      <c r="AM853" s="5">
        <v>57</v>
      </c>
      <c r="AN853" s="5">
        <f t="shared" si="41"/>
        <v>0</v>
      </c>
    </row>
    <row r="854" spans="1:40">
      <c r="A854" s="15">
        <v>41000</v>
      </c>
      <c r="B854" s="1" t="s">
        <v>41</v>
      </c>
      <c r="C854">
        <v>1998</v>
      </c>
      <c r="D854">
        <v>5082.3</v>
      </c>
      <c r="E854" s="17">
        <v>95988</v>
      </c>
      <c r="F854" s="40">
        <v>51.566240000000001</v>
      </c>
      <c r="G854" s="17"/>
      <c r="H854" s="30">
        <v>15</v>
      </c>
      <c r="I854" s="9">
        <v>4.932856279381217</v>
      </c>
      <c r="J854" s="15">
        <v>20.8</v>
      </c>
      <c r="L854" s="25">
        <v>3352449</v>
      </c>
      <c r="M854" s="5">
        <v>82.6</v>
      </c>
      <c r="N854">
        <v>5.7</v>
      </c>
      <c r="O854" s="9">
        <v>4.899043105425724</v>
      </c>
      <c r="P854" s="5">
        <v>26063</v>
      </c>
      <c r="Q854" s="8">
        <v>63.4</v>
      </c>
      <c r="R854" s="5">
        <v>108575</v>
      </c>
      <c r="S854" s="27">
        <v>2151.2514816173498</v>
      </c>
      <c r="T854" s="5"/>
      <c r="U854" s="5"/>
      <c r="V854" s="5">
        <f t="shared" si="39"/>
        <v>1515.9962164972533</v>
      </c>
      <c r="W854" s="5">
        <f t="shared" si="40"/>
        <v>34.925709463682963</v>
      </c>
      <c r="X854" s="5">
        <v>1000000</v>
      </c>
      <c r="Y854" s="5">
        <v>1589904.79</v>
      </c>
      <c r="Z854" s="5">
        <v>50.628749999999997</v>
      </c>
      <c r="AA854" s="5">
        <v>7409326.9100000001</v>
      </c>
      <c r="AB854" s="5">
        <v>11780124.41</v>
      </c>
      <c r="AC854" s="5">
        <v>173.77527000000001</v>
      </c>
      <c r="AD854" s="5">
        <v>12.96</v>
      </c>
      <c r="AE854" s="5">
        <v>1.08E-3</v>
      </c>
      <c r="AF854" s="5">
        <v>11</v>
      </c>
      <c r="AG854" s="5">
        <v>2.3000000000000001E-4</v>
      </c>
      <c r="AH854" s="5">
        <v>20</v>
      </c>
      <c r="AI854" s="5">
        <v>20</v>
      </c>
      <c r="AJ854" s="5">
        <v>2</v>
      </c>
      <c r="AK854" s="5">
        <v>20</v>
      </c>
      <c r="AL854" s="5">
        <v>6</v>
      </c>
      <c r="AM854" s="5">
        <v>117</v>
      </c>
      <c r="AN854" s="5">
        <f t="shared" si="41"/>
        <v>0</v>
      </c>
    </row>
    <row r="855" spans="1:40">
      <c r="A855" s="15">
        <v>41000</v>
      </c>
      <c r="B855" s="1" t="s">
        <v>41</v>
      </c>
      <c r="C855">
        <v>1999</v>
      </c>
      <c r="D855">
        <v>5099.5</v>
      </c>
      <c r="E855" s="17">
        <v>95988</v>
      </c>
      <c r="F855" s="40">
        <v>74.615189999999998</v>
      </c>
      <c r="G855" s="17"/>
      <c r="H855" s="30">
        <v>12.6</v>
      </c>
      <c r="I855" s="9">
        <v>4.8973960453942693</v>
      </c>
      <c r="J855" s="15">
        <v>21.9</v>
      </c>
      <c r="L855" s="25">
        <v>3393941</v>
      </c>
      <c r="M855" s="5">
        <v>83.6</v>
      </c>
      <c r="N855">
        <v>5.5</v>
      </c>
      <c r="O855" s="9">
        <v>4.8750304064342096</v>
      </c>
      <c r="P855" s="5">
        <v>26792</v>
      </c>
      <c r="Q855" s="8">
        <v>64.3</v>
      </c>
      <c r="R855" s="5">
        <v>108204</v>
      </c>
      <c r="S855" s="27">
        <v>1845.3960911678801</v>
      </c>
      <c r="T855" s="5"/>
      <c r="U855" s="5"/>
      <c r="V855" s="5">
        <f t="shared" si="39"/>
        <v>1502.5305389810842</v>
      </c>
      <c r="W855" s="5">
        <f t="shared" si="40"/>
        <v>35.357971829812058</v>
      </c>
      <c r="X855" s="5">
        <v>23600000</v>
      </c>
      <c r="Y855" s="5">
        <v>36710958.979999997</v>
      </c>
      <c r="Z855" s="5">
        <v>638.32446000000004</v>
      </c>
      <c r="AA855" s="5">
        <v>6260000.0599999996</v>
      </c>
      <c r="AB855" s="5">
        <v>9737737.5899999999</v>
      </c>
      <c r="AC855" s="5">
        <v>217.29105000000001</v>
      </c>
      <c r="AD855" s="5">
        <v>45</v>
      </c>
      <c r="AE855" s="5">
        <v>7.5000000000000002E-4</v>
      </c>
      <c r="AF855" s="5">
        <v>11</v>
      </c>
      <c r="AG855" s="5">
        <v>1.9000000000000001E-4</v>
      </c>
      <c r="AH855" s="5">
        <v>3</v>
      </c>
      <c r="AI855" s="5">
        <v>2</v>
      </c>
      <c r="AJ855" s="5">
        <v>2</v>
      </c>
      <c r="AK855" s="5">
        <v>3</v>
      </c>
      <c r="AL855" s="5">
        <v>1</v>
      </c>
      <c r="AM855" s="5">
        <v>83</v>
      </c>
      <c r="AN855" s="5">
        <f t="shared" si="41"/>
        <v>0</v>
      </c>
    </row>
    <row r="856" spans="1:40">
      <c r="A856" s="15">
        <v>41000</v>
      </c>
      <c r="B856" s="1" t="s">
        <v>41</v>
      </c>
      <c r="C856">
        <v>2000</v>
      </c>
      <c r="D856">
        <v>5613.6</v>
      </c>
      <c r="E856" s="13">
        <v>95988</v>
      </c>
      <c r="F856" s="39">
        <v>51.295940000000002</v>
      </c>
      <c r="G856" s="13"/>
      <c r="H856" s="30">
        <v>10.9</v>
      </c>
      <c r="I856" s="9">
        <v>4.8651667373993668</v>
      </c>
      <c r="J856" s="15">
        <v>24.1</v>
      </c>
      <c r="L856" s="24">
        <v>3421524</v>
      </c>
      <c r="M856" s="5">
        <v>83.6</v>
      </c>
      <c r="N856">
        <v>5.0999999999999996</v>
      </c>
      <c r="O856" s="9">
        <v>4.8605756163003937</v>
      </c>
      <c r="P856" s="5">
        <v>28561</v>
      </c>
      <c r="Q856" s="8">
        <v>65.3</v>
      </c>
      <c r="R856" s="5">
        <v>108754</v>
      </c>
      <c r="S856" s="27">
        <v>1655.6569732099899</v>
      </c>
      <c r="T856" s="5"/>
      <c r="U856" s="12">
        <v>-6.316357216794212E-2</v>
      </c>
      <c r="V856" s="5">
        <f t="shared" si="39"/>
        <v>1640.672402122563</v>
      </c>
      <c r="W856" s="5">
        <f t="shared" si="40"/>
        <v>35.645330666333294</v>
      </c>
      <c r="X856" s="5">
        <v>20000</v>
      </c>
      <c r="Y856" s="5">
        <v>30099.24</v>
      </c>
      <c r="Z856" s="5">
        <v>2.73034</v>
      </c>
      <c r="AA856" s="5">
        <v>2381750.02</v>
      </c>
      <c r="AB856" s="5">
        <v>3584443.6</v>
      </c>
      <c r="AC856" s="5">
        <v>294.05986999999999</v>
      </c>
      <c r="AD856" s="5">
        <v>14.01</v>
      </c>
      <c r="AE856" s="5">
        <v>1.9300000000000001E-3</v>
      </c>
      <c r="AF856" s="5">
        <v>4.99</v>
      </c>
      <c r="AG856" s="5">
        <v>8.4000000000000003E-4</v>
      </c>
      <c r="AH856" s="5">
        <v>3</v>
      </c>
      <c r="AI856" s="5">
        <v>1</v>
      </c>
      <c r="AJ856" s="5">
        <v>1</v>
      </c>
      <c r="AK856" s="5">
        <v>3</v>
      </c>
      <c r="AL856" s="5">
        <v>1</v>
      </c>
      <c r="AM856" s="5">
        <v>75</v>
      </c>
      <c r="AN856" s="5">
        <f t="shared" si="41"/>
        <v>0</v>
      </c>
    </row>
    <row r="857" spans="1:40">
      <c r="A857" s="15">
        <v>41000</v>
      </c>
      <c r="B857" s="1" t="s">
        <v>41</v>
      </c>
      <c r="C857">
        <v>2001</v>
      </c>
      <c r="D857">
        <v>5803.9</v>
      </c>
      <c r="E857" s="13">
        <v>95988</v>
      </c>
      <c r="F857" s="39">
        <v>58.360219999999998</v>
      </c>
      <c r="G857" s="13"/>
      <c r="H857" s="30">
        <v>11.8</v>
      </c>
      <c r="I857" s="9">
        <v>4.7730285280630875</v>
      </c>
      <c r="J857" s="15">
        <v>26</v>
      </c>
      <c r="L857" s="24">
        <v>3467937</v>
      </c>
      <c r="M857" s="5">
        <v>80.5</v>
      </c>
      <c r="N857">
        <v>6.4</v>
      </c>
      <c r="O857" s="9">
        <v>4.7732776643592203</v>
      </c>
      <c r="P857" s="5">
        <v>29037</v>
      </c>
      <c r="Q857" s="8">
        <v>65.8</v>
      </c>
      <c r="R857" s="5">
        <v>108369</v>
      </c>
      <c r="S857" s="27">
        <v>1736.45386601316</v>
      </c>
      <c r="T857" s="5"/>
      <c r="U857" s="12">
        <v>-6.4768322053688016E-2</v>
      </c>
      <c r="V857" s="5">
        <f t="shared" si="39"/>
        <v>1673.5886493901128</v>
      </c>
      <c r="W857" s="5">
        <f t="shared" si="40"/>
        <v>36.128859857482183</v>
      </c>
      <c r="X857" s="5">
        <v>95000</v>
      </c>
      <c r="Y857" s="5">
        <v>139015.67000000001</v>
      </c>
      <c r="Z857" s="5">
        <v>7.1470700000000003</v>
      </c>
      <c r="AA857" s="5">
        <v>5354999.9800000004</v>
      </c>
      <c r="AB857" s="5">
        <v>7836093.9800000004</v>
      </c>
      <c r="AC857" s="5">
        <v>179.68271999999999</v>
      </c>
      <c r="AD857" s="5">
        <v>8.98</v>
      </c>
      <c r="AE857" s="5">
        <v>1.7600000000000001E-3</v>
      </c>
      <c r="AF857" s="5">
        <v>0</v>
      </c>
      <c r="AG857" s="5">
        <v>0</v>
      </c>
      <c r="AH857" s="5">
        <v>16</v>
      </c>
      <c r="AI857" s="5">
        <v>0</v>
      </c>
      <c r="AJ857" s="5">
        <v>1</v>
      </c>
      <c r="AK857" s="5">
        <v>16</v>
      </c>
      <c r="AL857" s="5">
        <v>1</v>
      </c>
      <c r="AM857" s="5">
        <v>73</v>
      </c>
      <c r="AN857" s="5">
        <f t="shared" si="41"/>
        <v>0</v>
      </c>
    </row>
    <row r="858" spans="1:40">
      <c r="A858" s="15">
        <v>41000</v>
      </c>
      <c r="B858" s="1" t="s">
        <v>41</v>
      </c>
      <c r="C858">
        <v>2002</v>
      </c>
      <c r="D858">
        <v>5967.5</v>
      </c>
      <c r="E858" s="13">
        <v>95988</v>
      </c>
      <c r="F858" s="39">
        <v>56.175899999999999</v>
      </c>
      <c r="G858" s="13"/>
      <c r="H858" s="30">
        <v>10.9</v>
      </c>
      <c r="I858" s="9">
        <v>4.7271766250694993</v>
      </c>
      <c r="J858" s="15">
        <v>27.7</v>
      </c>
      <c r="L858" s="24">
        <v>3513424</v>
      </c>
      <c r="M858" s="5">
        <v>78.3</v>
      </c>
      <c r="N858">
        <v>7.5</v>
      </c>
      <c r="O858" s="9">
        <v>4.7300232874545491</v>
      </c>
      <c r="P858" s="5">
        <v>29019</v>
      </c>
      <c r="Q858" s="8">
        <v>66.2</v>
      </c>
      <c r="R858" s="5">
        <v>110209</v>
      </c>
      <c r="S858" s="27">
        <v>1882.0558381548601</v>
      </c>
      <c r="T858" s="5"/>
      <c r="U858" s="12">
        <v>-0.10795636480867593</v>
      </c>
      <c r="V858" s="5">
        <f t="shared" si="39"/>
        <v>1698.4855798787735</v>
      </c>
      <c r="W858" s="5">
        <f t="shared" si="40"/>
        <v>36.602742009417845</v>
      </c>
      <c r="X858" s="5">
        <v>60000</v>
      </c>
      <c r="Y858" s="5">
        <v>86432.85</v>
      </c>
      <c r="Z858" s="5">
        <v>19.106780000000001</v>
      </c>
      <c r="AA858" s="5">
        <v>13234500</v>
      </c>
      <c r="AB858" s="5">
        <v>19064924.850000001</v>
      </c>
      <c r="AC858" s="5">
        <v>786.62061000000006</v>
      </c>
      <c r="AD858" s="5">
        <v>12</v>
      </c>
      <c r="AE858" s="5">
        <v>5.9999999999999995E-4</v>
      </c>
      <c r="AF858" s="5">
        <v>2</v>
      </c>
      <c r="AG858" s="5">
        <v>6.0000000000000002E-5</v>
      </c>
      <c r="AH858" s="5">
        <v>18</v>
      </c>
      <c r="AI858" s="5">
        <v>2</v>
      </c>
      <c r="AJ858" s="5">
        <v>6</v>
      </c>
      <c r="AK858" s="5">
        <v>18</v>
      </c>
      <c r="AL858" s="5">
        <v>4</v>
      </c>
      <c r="AM858" s="5">
        <v>58</v>
      </c>
      <c r="AN858" s="5">
        <f t="shared" si="41"/>
        <v>0</v>
      </c>
    </row>
    <row r="859" spans="1:40">
      <c r="A859" s="15">
        <v>41000</v>
      </c>
      <c r="B859" s="1" t="s">
        <v>41</v>
      </c>
      <c r="C859">
        <v>2003</v>
      </c>
      <c r="D859">
        <v>6132.1</v>
      </c>
      <c r="E859" s="13">
        <v>95988</v>
      </c>
      <c r="F859" s="39">
        <v>53.696759999999998</v>
      </c>
      <c r="G859" s="13"/>
      <c r="H859" s="30">
        <v>12.5</v>
      </c>
      <c r="I859" s="9">
        <v>4.55417801497717</v>
      </c>
      <c r="J859" s="15">
        <v>28.6</v>
      </c>
      <c r="L859" s="24">
        <v>3547376</v>
      </c>
      <c r="M859" s="5">
        <v>77</v>
      </c>
      <c r="N859">
        <v>8.1</v>
      </c>
      <c r="O859" s="9">
        <v>4.5608804114711035</v>
      </c>
      <c r="P859" s="5">
        <v>29759</v>
      </c>
      <c r="Q859" s="8">
        <v>68</v>
      </c>
      <c r="R859" s="5">
        <v>112099</v>
      </c>
      <c r="S859" s="27">
        <v>2128.9575391142098</v>
      </c>
      <c r="T859" s="5"/>
      <c r="U859" s="12">
        <v>-0.13057325294887162</v>
      </c>
      <c r="V859" s="5">
        <f t="shared" si="39"/>
        <v>1728.629837942186</v>
      </c>
      <c r="W859" s="5">
        <f t="shared" si="40"/>
        <v>36.956452889944579</v>
      </c>
      <c r="X859" s="5">
        <v>3000500.01</v>
      </c>
      <c r="Y859" s="5">
        <v>4226049.05</v>
      </c>
      <c r="Z859" s="5">
        <v>130.80350999999999</v>
      </c>
      <c r="AA859" s="5">
        <v>776999.99</v>
      </c>
      <c r="AB859" s="5">
        <v>1094364.29</v>
      </c>
      <c r="AC859" s="5">
        <v>40.238010000000003</v>
      </c>
      <c r="AD859" s="5">
        <v>3</v>
      </c>
      <c r="AE859" s="5">
        <v>2.0000000000000002E-5</v>
      </c>
      <c r="AF859" s="5">
        <v>0</v>
      </c>
      <c r="AG859" s="5">
        <v>0</v>
      </c>
      <c r="AH859" s="5">
        <v>1</v>
      </c>
      <c r="AI859" s="5">
        <v>0</v>
      </c>
      <c r="AJ859" s="5">
        <v>1</v>
      </c>
      <c r="AK859" s="5">
        <v>1</v>
      </c>
      <c r="AL859" s="5">
        <v>1</v>
      </c>
      <c r="AM859" s="5">
        <v>31</v>
      </c>
      <c r="AN859" s="5">
        <f t="shared" si="41"/>
        <v>0</v>
      </c>
    </row>
    <row r="860" spans="1:40">
      <c r="A860" s="15">
        <v>41000</v>
      </c>
      <c r="B860" s="1" t="s">
        <v>41</v>
      </c>
      <c r="C860">
        <v>2004</v>
      </c>
      <c r="D860">
        <v>6516.9</v>
      </c>
      <c r="E860" s="13">
        <v>95988</v>
      </c>
      <c r="F860" s="39">
        <v>56.3996</v>
      </c>
      <c r="G860" s="13"/>
      <c r="H860" s="30">
        <v>11.8</v>
      </c>
      <c r="I860" s="9">
        <v>4.6819868448763957</v>
      </c>
      <c r="J860" s="15">
        <v>28</v>
      </c>
      <c r="L860" s="24">
        <v>3569463</v>
      </c>
      <c r="M860">
        <v>82.7</v>
      </c>
      <c r="N860">
        <v>7.3</v>
      </c>
      <c r="O860" s="9">
        <v>4.6846004483080774</v>
      </c>
      <c r="P860" s="5">
        <v>31238</v>
      </c>
      <c r="Q860" s="8">
        <v>69</v>
      </c>
      <c r="R860" s="5">
        <v>112062</v>
      </c>
      <c r="S860" s="27">
        <v>2300.3555602564302</v>
      </c>
      <c r="T860" s="5"/>
      <c r="U860" s="12">
        <v>-0.14045184949485234</v>
      </c>
      <c r="V860" s="5">
        <f t="shared" si="39"/>
        <v>1825.7368125121341</v>
      </c>
      <c r="W860" s="5">
        <f t="shared" si="40"/>
        <v>37.186554569321167</v>
      </c>
      <c r="X860" s="5">
        <v>0</v>
      </c>
      <c r="Y860" s="5">
        <v>0</v>
      </c>
      <c r="Z860" s="5">
        <v>0</v>
      </c>
      <c r="AA860" s="5">
        <v>577649.97</v>
      </c>
      <c r="AB860" s="5">
        <v>792485.81</v>
      </c>
      <c r="AC860" s="5">
        <v>45.497500000000002</v>
      </c>
      <c r="AD860" s="5">
        <v>3</v>
      </c>
      <c r="AE860" s="5">
        <v>8.0000000000000007E-5</v>
      </c>
      <c r="AF860" s="5">
        <v>1</v>
      </c>
      <c r="AG860" s="5">
        <v>4.0000000000000003E-5</v>
      </c>
      <c r="AH860" s="5">
        <v>2</v>
      </c>
      <c r="AI860" s="5">
        <v>2</v>
      </c>
      <c r="AJ860" s="5">
        <v>1</v>
      </c>
      <c r="AK860" s="5">
        <v>2</v>
      </c>
      <c r="AL860" s="5">
        <v>0</v>
      </c>
      <c r="AM860" s="5">
        <v>59</v>
      </c>
      <c r="AN860" s="5">
        <f t="shared" si="41"/>
        <v>0</v>
      </c>
    </row>
    <row r="861" spans="1:40">
      <c r="A861" s="15">
        <v>41000</v>
      </c>
      <c r="B861" s="1" t="s">
        <v>41</v>
      </c>
      <c r="C861">
        <v>2005</v>
      </c>
      <c r="D861">
        <v>6927.8</v>
      </c>
      <c r="E861" s="13">
        <v>95988</v>
      </c>
      <c r="F861" s="13"/>
      <c r="G861" s="13"/>
      <c r="H861" s="30">
        <v>12</v>
      </c>
      <c r="I861" s="9">
        <v>5.0011177257164112</v>
      </c>
      <c r="J861" s="15">
        <v>29.1</v>
      </c>
      <c r="L861" s="24">
        <v>3613202</v>
      </c>
      <c r="M861">
        <v>90.9</v>
      </c>
      <c r="N861">
        <v>6.2</v>
      </c>
      <c r="O861" s="9">
        <v>4.9923722379665598</v>
      </c>
      <c r="P861" s="5">
        <v>32496</v>
      </c>
      <c r="Q861" s="8">
        <v>68.2</v>
      </c>
      <c r="R861" s="5">
        <v>116883</v>
      </c>
      <c r="S861" s="27">
        <v>2610.0806679242701</v>
      </c>
      <c r="T861" s="11">
        <v>7404</v>
      </c>
      <c r="U861" s="12">
        <v>-0.12691682088495626</v>
      </c>
      <c r="V861" s="5">
        <f t="shared" si="39"/>
        <v>1917.3575128099674</v>
      </c>
      <c r="W861" s="5">
        <f t="shared" si="40"/>
        <v>37.642226111597282</v>
      </c>
      <c r="X861" s="5">
        <v>222900.03</v>
      </c>
      <c r="Y861" s="5">
        <v>295778.51</v>
      </c>
      <c r="Z861" s="5">
        <v>65.963710000000006</v>
      </c>
      <c r="AA861" s="5">
        <v>17071449.98</v>
      </c>
      <c r="AB861" s="5">
        <v>22653060.739999998</v>
      </c>
      <c r="AC861" s="5">
        <v>471.82902999999999</v>
      </c>
      <c r="AD861" s="5">
        <v>3.99</v>
      </c>
      <c r="AE861" s="5">
        <v>3.2000000000000003E-4</v>
      </c>
      <c r="AF861" s="5">
        <v>2</v>
      </c>
      <c r="AG861" s="5">
        <v>9.0000000000000006E-5</v>
      </c>
      <c r="AH861" s="5">
        <v>6</v>
      </c>
      <c r="AI861" s="5">
        <v>1</v>
      </c>
      <c r="AJ861" s="5">
        <v>1</v>
      </c>
      <c r="AK861" s="5">
        <v>6</v>
      </c>
      <c r="AL861" s="5">
        <v>2</v>
      </c>
      <c r="AM861" s="5">
        <v>67</v>
      </c>
      <c r="AN861" s="5">
        <f t="shared" si="41"/>
        <v>0</v>
      </c>
    </row>
    <row r="862" spans="1:40">
      <c r="A862" s="15">
        <v>41000</v>
      </c>
      <c r="B862" s="1" t="s">
        <v>41</v>
      </c>
      <c r="C862">
        <v>2006</v>
      </c>
      <c r="D862">
        <v>7274.6</v>
      </c>
      <c r="E862" s="13">
        <v>95988</v>
      </c>
      <c r="F862" s="13"/>
      <c r="G862" s="13"/>
      <c r="H862" s="30">
        <v>11.8</v>
      </c>
      <c r="I862" s="9">
        <v>5.3090813428094705</v>
      </c>
      <c r="J862" s="15">
        <v>30.6</v>
      </c>
      <c r="L862" s="24">
        <v>3670883</v>
      </c>
      <c r="M862" s="5">
        <v>100.9</v>
      </c>
      <c r="N862">
        <v>5.3</v>
      </c>
      <c r="O862" s="9">
        <v>5.3060427855374774</v>
      </c>
      <c r="P862" s="5">
        <v>34909</v>
      </c>
      <c r="Q862" s="8">
        <v>68.099999999999994</v>
      </c>
      <c r="R862" s="5">
        <v>122389</v>
      </c>
      <c r="S862" s="27">
        <v>2235.6979196601301</v>
      </c>
      <c r="T862" s="11">
        <v>8214.25</v>
      </c>
      <c r="U862" s="12">
        <v>-5.1710552058835527E-2</v>
      </c>
      <c r="V862" s="5">
        <f t="shared" si="39"/>
        <v>1981.7030398408228</v>
      </c>
      <c r="W862" s="5">
        <f t="shared" si="40"/>
        <v>38.24314497645539</v>
      </c>
      <c r="X862" s="5">
        <v>1010000</v>
      </c>
      <c r="Y862" s="5">
        <v>1298343.3799999999</v>
      </c>
      <c r="Z862" s="5">
        <v>113.09041000000001</v>
      </c>
      <c r="AA862" s="5">
        <v>79861000</v>
      </c>
      <c r="AB862" s="5">
        <v>102660396.93000001</v>
      </c>
      <c r="AC862" s="5">
        <v>4175.52819</v>
      </c>
      <c r="AD862" s="5">
        <v>6</v>
      </c>
      <c r="AE862" s="5">
        <v>2.0100000000000001E-3</v>
      </c>
      <c r="AF862" s="5">
        <v>8</v>
      </c>
      <c r="AG862" s="5">
        <v>2.5999999999999998E-4</v>
      </c>
      <c r="AH862" s="5">
        <v>4</v>
      </c>
      <c r="AI862" s="5">
        <v>4</v>
      </c>
      <c r="AJ862" s="5">
        <v>2</v>
      </c>
      <c r="AK862" s="5">
        <v>3</v>
      </c>
      <c r="AL862" s="5">
        <v>1</v>
      </c>
      <c r="AM862" s="5">
        <v>127</v>
      </c>
      <c r="AN862" s="5">
        <f t="shared" si="41"/>
        <v>0</v>
      </c>
    </row>
    <row r="863" spans="1:40">
      <c r="A863" s="15">
        <v>41000</v>
      </c>
      <c r="B863" s="1" t="s">
        <v>41</v>
      </c>
      <c r="C863">
        <v>2007</v>
      </c>
      <c r="D863">
        <v>7676.5</v>
      </c>
      <c r="E863" s="13">
        <v>95988</v>
      </c>
      <c r="F863" s="13"/>
      <c r="G863" s="13"/>
      <c r="H863" s="30">
        <v>12.8</v>
      </c>
      <c r="I863" s="9">
        <v>5.2467544531746704</v>
      </c>
      <c r="J863" s="15">
        <v>32.299999999999997</v>
      </c>
      <c r="L863" s="24">
        <v>3722417</v>
      </c>
      <c r="M863" s="5">
        <v>104.2</v>
      </c>
      <c r="N863">
        <v>5.2</v>
      </c>
      <c r="O863" s="9">
        <v>5.2436216130558959</v>
      </c>
      <c r="P863" s="5">
        <v>36003</v>
      </c>
      <c r="Q863" s="8">
        <v>65.7</v>
      </c>
      <c r="R863" s="5">
        <v>125387</v>
      </c>
      <c r="S863" s="27">
        <v>1818.36923752853</v>
      </c>
      <c r="T863" s="11">
        <v>8332</v>
      </c>
      <c r="U863" s="12">
        <v>-4.6021688498302689E-2</v>
      </c>
      <c r="V863" s="5">
        <f t="shared" si="39"/>
        <v>2062.2353701909269</v>
      </c>
      <c r="W863" s="5">
        <f t="shared" si="40"/>
        <v>38.780024586406633</v>
      </c>
      <c r="X863" s="5">
        <v>27000</v>
      </c>
      <c r="Y863" s="5">
        <v>33747</v>
      </c>
      <c r="Z863" s="5">
        <v>0.26329000000000002</v>
      </c>
      <c r="AA863" s="5">
        <v>179823892.00999999</v>
      </c>
      <c r="AB863" s="5">
        <v>224759901.31</v>
      </c>
      <c r="AC863" s="5">
        <v>6402.7146700000003</v>
      </c>
      <c r="AD863" s="5">
        <v>4</v>
      </c>
      <c r="AE863" s="5">
        <v>1.2999999999999999E-4</v>
      </c>
      <c r="AF863" s="5">
        <v>6</v>
      </c>
      <c r="AG863" s="5">
        <v>1.7000000000000001E-4</v>
      </c>
      <c r="AH863" s="5">
        <v>4</v>
      </c>
      <c r="AI863" s="5">
        <v>4</v>
      </c>
      <c r="AJ863" s="5">
        <v>2</v>
      </c>
      <c r="AK863" s="5">
        <v>4</v>
      </c>
      <c r="AL863" s="5">
        <v>1</v>
      </c>
      <c r="AM863" s="5">
        <v>72</v>
      </c>
      <c r="AN863" s="5">
        <f t="shared" si="41"/>
        <v>0</v>
      </c>
    </row>
    <row r="864" spans="1:40">
      <c r="A864" s="15">
        <v>41000</v>
      </c>
      <c r="B864" s="1" t="s">
        <v>41</v>
      </c>
      <c r="C864">
        <v>2008</v>
      </c>
      <c r="D864">
        <v>7830</v>
      </c>
      <c r="E864" s="13">
        <v>95988</v>
      </c>
      <c r="F864" s="13"/>
      <c r="G864" s="13"/>
      <c r="H864" s="30">
        <v>10.6</v>
      </c>
      <c r="I864" s="9">
        <v>5.1609308120131514</v>
      </c>
      <c r="J864" s="15">
        <v>34.6</v>
      </c>
      <c r="L864" s="24">
        <v>3768748</v>
      </c>
      <c r="M864">
        <v>94.1</v>
      </c>
      <c r="N864">
        <v>6.5</v>
      </c>
      <c r="O864" s="9">
        <v>5.1577984849671568</v>
      </c>
      <c r="P864" s="5">
        <v>37067</v>
      </c>
      <c r="Q864" s="8">
        <v>66.2</v>
      </c>
      <c r="R864" s="5">
        <v>123137</v>
      </c>
      <c r="S864" s="27">
        <v>1014.33179185392</v>
      </c>
      <c r="T864" s="11">
        <v>7952.25</v>
      </c>
      <c r="U864" s="12">
        <v>-4.7569080052216869E-2</v>
      </c>
      <c r="V864" s="5">
        <f t="shared" si="39"/>
        <v>2077.6130428460592</v>
      </c>
      <c r="W864" s="5">
        <f t="shared" si="40"/>
        <v>39.262699504104681</v>
      </c>
      <c r="X864" s="5">
        <v>19810099.989999998</v>
      </c>
      <c r="Y864" s="5">
        <v>23844889.260000002</v>
      </c>
      <c r="Z864" s="5">
        <v>175.58058</v>
      </c>
      <c r="AA864" s="5">
        <v>18655549.989999998</v>
      </c>
      <c r="AB864" s="5">
        <v>22455188.219999999</v>
      </c>
      <c r="AC864" s="5">
        <v>423.89738</v>
      </c>
      <c r="AD864" s="5">
        <v>2</v>
      </c>
      <c r="AE864" s="5">
        <v>1.0000000000000001E-5</v>
      </c>
      <c r="AF864" s="5">
        <v>4.01</v>
      </c>
      <c r="AG864" s="5">
        <v>6.9999999999999994E-5</v>
      </c>
      <c r="AH864" s="5">
        <v>3</v>
      </c>
      <c r="AI864" s="5">
        <v>2</v>
      </c>
      <c r="AJ864" s="5">
        <v>1</v>
      </c>
      <c r="AK864" s="5">
        <v>3</v>
      </c>
      <c r="AL864" s="5">
        <v>2</v>
      </c>
      <c r="AM864" s="5">
        <v>52</v>
      </c>
      <c r="AN864" s="5">
        <f t="shared" si="41"/>
        <v>0</v>
      </c>
    </row>
    <row r="865" spans="1:40">
      <c r="A865" s="15">
        <v>41000</v>
      </c>
      <c r="B865" s="1" t="s">
        <v>41</v>
      </c>
      <c r="C865">
        <v>2009</v>
      </c>
      <c r="D865">
        <v>7783.2</v>
      </c>
      <c r="E865" s="13">
        <v>95988</v>
      </c>
      <c r="F865" s="13"/>
      <c r="G865" s="13"/>
      <c r="H865" s="30">
        <v>13.4</v>
      </c>
      <c r="I865" s="9">
        <v>4.4385603081785794</v>
      </c>
      <c r="J865" s="15">
        <v>37.6</v>
      </c>
      <c r="L865" s="24">
        <v>3808600</v>
      </c>
      <c r="M865">
        <v>74</v>
      </c>
      <c r="N865">
        <v>11.3</v>
      </c>
      <c r="O865" s="9">
        <v>4.4309310243381956</v>
      </c>
      <c r="P865" s="5">
        <v>35481</v>
      </c>
      <c r="Q865" s="8">
        <v>68.2</v>
      </c>
      <c r="R865" s="5">
        <v>121484</v>
      </c>
      <c r="S865" s="27">
        <v>646.56884139170802</v>
      </c>
      <c r="T865" s="11">
        <v>7166</v>
      </c>
      <c r="U865" s="12">
        <v>-0.14181211355856405</v>
      </c>
      <c r="V865" s="5">
        <f t="shared" si="39"/>
        <v>2043.5855695006039</v>
      </c>
      <c r="W865" s="5">
        <f t="shared" si="40"/>
        <v>39.677876401216821</v>
      </c>
      <c r="X865" s="5">
        <v>5000</v>
      </c>
      <c r="Y865" s="5">
        <v>6039.86</v>
      </c>
      <c r="Z865" s="5">
        <v>3.0009999999999998E-2</v>
      </c>
      <c r="AA865" s="5">
        <v>1743800.01</v>
      </c>
      <c r="AB865" s="5">
        <v>2106459.9</v>
      </c>
      <c r="AC865" s="5">
        <v>42.344709999999999</v>
      </c>
      <c r="AD865" s="5">
        <v>5</v>
      </c>
      <c r="AE865" s="5">
        <v>2.0000000000000001E-4</v>
      </c>
      <c r="AF865" s="5">
        <v>5</v>
      </c>
      <c r="AG865" s="5">
        <v>1.2E-4</v>
      </c>
      <c r="AH865" s="5">
        <v>19</v>
      </c>
      <c r="AI865" s="5">
        <v>7</v>
      </c>
      <c r="AJ865" s="5">
        <v>1</v>
      </c>
      <c r="AK865" s="5">
        <v>19</v>
      </c>
      <c r="AL865" s="5">
        <v>1</v>
      </c>
      <c r="AM865" s="5">
        <v>74</v>
      </c>
      <c r="AN865" s="5">
        <f t="shared" si="41"/>
        <v>0</v>
      </c>
    </row>
    <row r="866" spans="1:40">
      <c r="A866" s="15">
        <v>41000</v>
      </c>
      <c r="B866" s="1" t="s">
        <v>41</v>
      </c>
      <c r="C866">
        <v>2010</v>
      </c>
      <c r="D866">
        <v>8437.2000000000007</v>
      </c>
      <c r="E866" s="13">
        <v>95988</v>
      </c>
      <c r="F866" s="13"/>
      <c r="G866" s="13">
        <v>68</v>
      </c>
      <c r="H866" s="30">
        <v>14.3</v>
      </c>
      <c r="I866" s="9">
        <v>4.3156401344046147</v>
      </c>
      <c r="J866" s="15">
        <v>39.5</v>
      </c>
      <c r="L866" s="31">
        <v>3837491</v>
      </c>
      <c r="M866" s="5">
        <v>67.599999999999994</v>
      </c>
      <c r="N866">
        <v>10.6</v>
      </c>
      <c r="O866" s="9">
        <v>4.3086839056023107</v>
      </c>
      <c r="P866" s="5">
        <v>36122</v>
      </c>
      <c r="Q866" s="8">
        <v>66.3</v>
      </c>
      <c r="R866" s="5">
        <v>121752</v>
      </c>
      <c r="S866" s="27">
        <v>634.35230004685195</v>
      </c>
      <c r="T866" s="11">
        <v>7194.25</v>
      </c>
      <c r="U866" s="12">
        <v>-0.16395487684088872</v>
      </c>
      <c r="V866" s="5">
        <f t="shared" si="39"/>
        <v>2198.6240488902777</v>
      </c>
      <c r="W866" s="5">
        <f t="shared" si="40"/>
        <v>39.978861941075969</v>
      </c>
      <c r="X866" s="5">
        <v>3520000</v>
      </c>
      <c r="Y866" s="5">
        <v>4183438.09</v>
      </c>
      <c r="Z866" s="5">
        <v>55.818100000000001</v>
      </c>
      <c r="AA866" s="5">
        <v>4801099</v>
      </c>
      <c r="AB866" s="5">
        <v>5705994.4299999997</v>
      </c>
      <c r="AC866" s="5">
        <v>73.01679</v>
      </c>
      <c r="AD866" s="5">
        <v>4</v>
      </c>
      <c r="AE866" s="5">
        <v>1.2999999999999999E-4</v>
      </c>
      <c r="AF866" s="5">
        <v>5</v>
      </c>
      <c r="AG866" s="5">
        <v>2.1000000000000001E-4</v>
      </c>
      <c r="AH866" s="5">
        <v>10</v>
      </c>
      <c r="AI866" s="5">
        <v>1</v>
      </c>
      <c r="AJ866" s="5">
        <v>1</v>
      </c>
      <c r="AK866" s="5">
        <v>3</v>
      </c>
      <c r="AL866" s="5">
        <v>10</v>
      </c>
      <c r="AM866" s="5">
        <v>28</v>
      </c>
      <c r="AN866" s="5">
        <f t="shared" si="41"/>
        <v>0</v>
      </c>
    </row>
    <row r="867" spans="1:40">
      <c r="A867" s="15">
        <v>41000</v>
      </c>
      <c r="B867" s="1" t="s">
        <v>41</v>
      </c>
      <c r="C867">
        <v>2011</v>
      </c>
      <c r="D867">
        <v>8672.5</v>
      </c>
      <c r="E867" s="13">
        <v>95988</v>
      </c>
      <c r="F867" s="13"/>
      <c r="G867" s="13">
        <v>475</v>
      </c>
      <c r="H867" s="30">
        <v>14.4</v>
      </c>
      <c r="I867" s="9">
        <v>4.4473877225991512</v>
      </c>
      <c r="J867" s="15">
        <v>39.9</v>
      </c>
      <c r="L867" s="31">
        <v>3872036</v>
      </c>
      <c r="M867" s="5">
        <v>68.599999999999994</v>
      </c>
      <c r="N867">
        <v>9.5</v>
      </c>
      <c r="O867" s="9">
        <v>4.4387353891192101</v>
      </c>
      <c r="P867" s="5">
        <v>37818</v>
      </c>
      <c r="Q867" s="8">
        <v>66.400000000000006</v>
      </c>
      <c r="R867" s="5">
        <v>123466</v>
      </c>
      <c r="S867" s="27">
        <v>669.24875819899103</v>
      </c>
      <c r="T867" s="11">
        <v>7142</v>
      </c>
      <c r="U867" s="12">
        <v>-0.13731622963940157</v>
      </c>
      <c r="V867" s="5">
        <f t="shared" si="39"/>
        <v>2239.7777293392933</v>
      </c>
      <c r="W867" s="5">
        <f t="shared" si="40"/>
        <v>40.33875067716798</v>
      </c>
      <c r="X867" s="5">
        <v>0</v>
      </c>
      <c r="Y867" s="5">
        <v>0</v>
      </c>
      <c r="Z867" s="5">
        <v>0</v>
      </c>
      <c r="AA867" s="5">
        <v>28422530.010000002</v>
      </c>
      <c r="AB867" s="5">
        <v>32745882.329999998</v>
      </c>
      <c r="AC867" s="5">
        <v>656.92240000000004</v>
      </c>
      <c r="AD867" s="5">
        <v>2</v>
      </c>
      <c r="AE867" s="5">
        <v>4.0000000000000003E-5</v>
      </c>
      <c r="AF867" s="5">
        <v>0</v>
      </c>
      <c r="AG867" s="5">
        <v>0</v>
      </c>
      <c r="AH867" s="5">
        <v>3</v>
      </c>
      <c r="AI867" s="5">
        <v>0</v>
      </c>
      <c r="AJ867" s="5">
        <v>1</v>
      </c>
      <c r="AK867" s="5">
        <v>3</v>
      </c>
      <c r="AL867" s="5">
        <v>0</v>
      </c>
      <c r="AM867" s="5">
        <v>22</v>
      </c>
      <c r="AN867" s="5">
        <f t="shared" si="41"/>
        <v>0</v>
      </c>
    </row>
    <row r="868" spans="1:40">
      <c r="A868" s="15">
        <v>41000</v>
      </c>
      <c r="B868" s="1" t="s">
        <v>41</v>
      </c>
      <c r="C868">
        <v>2012</v>
      </c>
      <c r="D868">
        <v>9221.2000000000007</v>
      </c>
      <c r="E868" s="13">
        <v>95988</v>
      </c>
      <c r="F868" s="13"/>
      <c r="G868" s="13">
        <v>75</v>
      </c>
      <c r="H868" s="30">
        <v>13.5</v>
      </c>
      <c r="I868" s="9">
        <v>4.6256583468886818</v>
      </c>
      <c r="J868" s="15">
        <v>44</v>
      </c>
      <c r="L868" s="31">
        <v>3899001</v>
      </c>
      <c r="M868">
        <v>69.8</v>
      </c>
      <c r="N868">
        <v>8.8000000000000007</v>
      </c>
      <c r="O868" s="9">
        <v>4.6174500370942075</v>
      </c>
      <c r="P868" s="5">
        <v>39602</v>
      </c>
      <c r="Q868" s="8">
        <v>66.099999999999994</v>
      </c>
      <c r="R868" s="5">
        <v>126106</v>
      </c>
      <c r="S868" s="27">
        <v>915.42890445481703</v>
      </c>
      <c r="T868" s="11">
        <v>7051.5</v>
      </c>
      <c r="U868" s="12">
        <v>-0.19928922579891209</v>
      </c>
      <c r="V868" s="5">
        <f t="shared" si="39"/>
        <v>2365.0160643713607</v>
      </c>
      <c r="W868" s="5">
        <f t="shared" si="40"/>
        <v>40.61967120890111</v>
      </c>
      <c r="X868" s="5">
        <v>33000</v>
      </c>
      <c r="Y868" s="5">
        <v>37248.79</v>
      </c>
      <c r="Z868" s="5">
        <v>1.85623</v>
      </c>
      <c r="AA868" s="5">
        <v>30705828.010000002</v>
      </c>
      <c r="AB868" s="5">
        <v>34659237.420000002</v>
      </c>
      <c r="AC868" s="5">
        <v>596.99900000000002</v>
      </c>
      <c r="AD868" s="5">
        <v>0</v>
      </c>
      <c r="AE868" s="5">
        <v>0</v>
      </c>
      <c r="AF868" s="5">
        <v>3</v>
      </c>
      <c r="AG868" s="5">
        <v>4.0000000000000003E-5</v>
      </c>
      <c r="AH868" s="5">
        <v>9</v>
      </c>
      <c r="AI868" s="5">
        <v>3</v>
      </c>
      <c r="AJ868" s="5">
        <v>0</v>
      </c>
      <c r="AK868" s="5">
        <v>9</v>
      </c>
      <c r="AL868" s="5">
        <v>1</v>
      </c>
      <c r="AM868" s="5">
        <v>95</v>
      </c>
      <c r="AN868" s="5">
        <f t="shared" si="41"/>
        <v>0</v>
      </c>
    </row>
    <row r="869" spans="1:40">
      <c r="A869" s="15">
        <v>41000</v>
      </c>
      <c r="B869" s="1" t="s">
        <v>41</v>
      </c>
      <c r="C869">
        <v>2013</v>
      </c>
      <c r="D869">
        <v>9645.5</v>
      </c>
      <c r="E869" s="13">
        <v>95988</v>
      </c>
      <c r="F869" s="13"/>
      <c r="G869" s="13">
        <v>525</v>
      </c>
      <c r="H869" s="30">
        <v>14</v>
      </c>
      <c r="I869" s="9">
        <v>4.7233057943041379</v>
      </c>
      <c r="J869" s="15">
        <v>43.8</v>
      </c>
      <c r="L869" s="31">
        <v>3922468</v>
      </c>
      <c r="M869" s="5">
        <v>74.2</v>
      </c>
      <c r="N869">
        <v>7.9</v>
      </c>
      <c r="O869" s="9">
        <v>4.7161959363446426</v>
      </c>
      <c r="P869" s="5">
        <v>40020</v>
      </c>
      <c r="Q869" s="8">
        <v>64.2</v>
      </c>
      <c r="R869" s="5">
        <v>125881</v>
      </c>
      <c r="S869" s="27">
        <v>1197.04225287145</v>
      </c>
      <c r="T869" s="11">
        <v>7258</v>
      </c>
      <c r="U869" s="12">
        <v>-0.19837186856558742</v>
      </c>
      <c r="V869" s="5">
        <f t="shared" si="39"/>
        <v>2459.0385441002959</v>
      </c>
      <c r="W869" s="5">
        <f t="shared" si="40"/>
        <v>40.864149685377342</v>
      </c>
      <c r="X869" s="5">
        <v>100000</v>
      </c>
      <c r="Y869" s="5">
        <v>111245.63</v>
      </c>
      <c r="Z869" s="5">
        <v>1.1032200000000001</v>
      </c>
      <c r="AA869" s="5">
        <v>8954198</v>
      </c>
      <c r="AB869" s="5">
        <v>9961153.8900000006</v>
      </c>
      <c r="AC869" s="5">
        <v>103.93834</v>
      </c>
      <c r="AD869" s="5">
        <v>5</v>
      </c>
      <c r="AE869" s="5">
        <v>6.0000000000000002E-5</v>
      </c>
      <c r="AF869" s="5">
        <v>2</v>
      </c>
      <c r="AG869" s="5">
        <v>6.0000000000000002E-5</v>
      </c>
      <c r="AH869" s="5">
        <v>2</v>
      </c>
      <c r="AI869" s="5">
        <v>1</v>
      </c>
      <c r="AJ869" s="5">
        <v>1</v>
      </c>
      <c r="AK869" s="5">
        <v>2</v>
      </c>
      <c r="AL869" s="5">
        <v>1</v>
      </c>
      <c r="AM869" s="5">
        <v>37</v>
      </c>
      <c r="AN869" s="5">
        <f t="shared" si="41"/>
        <v>0</v>
      </c>
    </row>
    <row r="870" spans="1:40">
      <c r="A870" s="15">
        <v>41000</v>
      </c>
      <c r="B870" s="1" t="s">
        <v>41</v>
      </c>
      <c r="C870">
        <v>2014</v>
      </c>
      <c r="D870">
        <v>10191</v>
      </c>
      <c r="E870" s="13">
        <v>95988</v>
      </c>
      <c r="F870" s="13"/>
      <c r="G870" s="13">
        <v>83</v>
      </c>
      <c r="H870" s="30">
        <v>14.4</v>
      </c>
      <c r="I870" s="9">
        <v>4.9159144608142382</v>
      </c>
      <c r="J870" s="15">
        <v>47.1</v>
      </c>
      <c r="L870" s="31">
        <v>3963244</v>
      </c>
      <c r="M870" s="5">
        <v>80.099999999999994</v>
      </c>
      <c r="N870">
        <v>6.8</v>
      </c>
      <c r="O870" s="9">
        <v>4.9050515841448377</v>
      </c>
      <c r="P870" s="5">
        <v>42493</v>
      </c>
      <c r="Q870" s="8">
        <v>62.8</v>
      </c>
      <c r="R870" s="5">
        <v>129511</v>
      </c>
      <c r="S870" s="27">
        <v>1310.1391035449001</v>
      </c>
      <c r="T870" s="11">
        <v>7485.5</v>
      </c>
      <c r="U870" s="12">
        <v>-0.17628216107306471</v>
      </c>
      <c r="V870" s="5">
        <f t="shared" si="39"/>
        <v>2571.3783960815936</v>
      </c>
      <c r="W870" s="5">
        <f t="shared" si="40"/>
        <v>41.288952785764884</v>
      </c>
      <c r="X870" s="5">
        <v>0</v>
      </c>
      <c r="Y870" s="5">
        <v>0</v>
      </c>
      <c r="Z870" s="5">
        <v>0</v>
      </c>
      <c r="AA870" s="5">
        <v>3291874.94</v>
      </c>
      <c r="AB870" s="5">
        <v>3603609.69</v>
      </c>
      <c r="AC870" s="5">
        <v>48.524419999999999</v>
      </c>
      <c r="AD870" s="5">
        <v>11.03</v>
      </c>
      <c r="AE870" s="5">
        <v>3.3E-4</v>
      </c>
      <c r="AF870" s="5">
        <v>8.99</v>
      </c>
      <c r="AG870" s="5">
        <v>2.7E-4</v>
      </c>
      <c r="AH870" s="5">
        <v>13</v>
      </c>
      <c r="AI870" s="5">
        <v>2</v>
      </c>
      <c r="AJ870" s="5">
        <v>2</v>
      </c>
      <c r="AK870" s="5">
        <v>13</v>
      </c>
      <c r="AL870" s="5">
        <v>0</v>
      </c>
      <c r="AM870" s="5">
        <v>130</v>
      </c>
      <c r="AN870" s="5">
        <f t="shared" si="41"/>
        <v>0</v>
      </c>
    </row>
    <row r="871" spans="1:40">
      <c r="A871" s="15">
        <v>41000</v>
      </c>
      <c r="B871" s="1" t="s">
        <v>41</v>
      </c>
      <c r="C871">
        <v>2015</v>
      </c>
      <c r="D871">
        <v>10551.3</v>
      </c>
      <c r="E871" s="13">
        <v>95988</v>
      </c>
      <c r="F871" s="13"/>
      <c r="G871" s="13">
        <v>538</v>
      </c>
      <c r="H871" s="30">
        <v>11.9</v>
      </c>
      <c r="I871" s="9">
        <v>5.2355802115646215</v>
      </c>
      <c r="J871" s="15">
        <v>49.1</v>
      </c>
      <c r="L871" s="31">
        <v>4015792</v>
      </c>
      <c r="M871" s="5">
        <v>83.3</v>
      </c>
      <c r="N871">
        <v>5.6</v>
      </c>
      <c r="O871" s="9">
        <v>5.2239539330465101</v>
      </c>
      <c r="P871" s="5">
        <v>45163</v>
      </c>
      <c r="Q871" s="8">
        <v>61.1</v>
      </c>
      <c r="R871" s="5">
        <v>135949</v>
      </c>
      <c r="S871" s="27">
        <v>1367.9763759576699</v>
      </c>
      <c r="T871" s="11">
        <v>8433.5</v>
      </c>
      <c r="U871" s="12">
        <v>-0.12323896275814733</v>
      </c>
      <c r="V871" s="5">
        <f t="shared" si="39"/>
        <v>2627.4518202137956</v>
      </c>
      <c r="W871" s="5">
        <f t="shared" si="40"/>
        <v>41.836396216193691</v>
      </c>
      <c r="X871" s="5">
        <v>0</v>
      </c>
      <c r="Y871" s="5">
        <v>0</v>
      </c>
      <c r="Z871" s="5">
        <v>0</v>
      </c>
      <c r="AA871" s="5">
        <v>23768098.989999998</v>
      </c>
      <c r="AB871" s="5">
        <v>25988048.789999999</v>
      </c>
      <c r="AC871" s="5">
        <v>391.42014</v>
      </c>
      <c r="AD871" s="5">
        <v>9</v>
      </c>
      <c r="AE871" s="5">
        <v>1.3999999999999999E-4</v>
      </c>
      <c r="AF871" s="5">
        <v>6</v>
      </c>
      <c r="AG871" s="5">
        <v>1.3999999999999999E-4</v>
      </c>
      <c r="AH871" s="5">
        <v>3</v>
      </c>
      <c r="AI871" s="5">
        <v>3</v>
      </c>
      <c r="AJ871" s="5">
        <v>3</v>
      </c>
      <c r="AK871" s="5">
        <v>3</v>
      </c>
      <c r="AL871" s="5">
        <v>0</v>
      </c>
      <c r="AM871" s="5">
        <v>146</v>
      </c>
      <c r="AN871" s="5">
        <f t="shared" si="41"/>
        <v>0</v>
      </c>
    </row>
    <row r="872" spans="1:40">
      <c r="A872" s="15">
        <v>41000</v>
      </c>
      <c r="B872" s="1" t="s">
        <v>41</v>
      </c>
      <c r="C872">
        <v>2016</v>
      </c>
      <c r="D872">
        <v>11239.9</v>
      </c>
      <c r="E872" s="13">
        <v>95988</v>
      </c>
      <c r="F872" s="13"/>
      <c r="G872" s="13">
        <v>81</v>
      </c>
      <c r="H872" s="30">
        <v>11.8</v>
      </c>
      <c r="I872" s="9">
        <v>5.1397518024992452</v>
      </c>
      <c r="J872" s="15">
        <v>51.9</v>
      </c>
      <c r="L872" s="31">
        <v>4089976</v>
      </c>
      <c r="M872" s="5">
        <v>90.4</v>
      </c>
      <c r="N872">
        <v>4.8</v>
      </c>
      <c r="O872" s="9">
        <v>5.124594773403107</v>
      </c>
      <c r="P872" s="5">
        <v>46586</v>
      </c>
      <c r="Q872" s="8">
        <v>62.6</v>
      </c>
      <c r="R872" s="5">
        <v>139754</v>
      </c>
      <c r="S872" s="27">
        <v>1550.6550185087599</v>
      </c>
      <c r="T872" s="11">
        <v>8756.25</v>
      </c>
      <c r="U872" s="12">
        <v>-0.13339445093961186</v>
      </c>
      <c r="V872" s="5">
        <f t="shared" si="39"/>
        <v>2748.1579354010878</v>
      </c>
      <c r="W872" s="5">
        <f t="shared" si="40"/>
        <v>42.609242822019418</v>
      </c>
      <c r="X872" s="5">
        <v>0</v>
      </c>
      <c r="Y872" s="5">
        <v>0</v>
      </c>
      <c r="Z872" s="5">
        <v>0</v>
      </c>
      <c r="AA872" s="5">
        <v>7264000</v>
      </c>
      <c r="AB872" s="5">
        <v>7703373.2699999996</v>
      </c>
      <c r="AC872" s="5">
        <v>106.80911</v>
      </c>
      <c r="AD872" s="5">
        <v>11</v>
      </c>
      <c r="AE872" s="5">
        <v>1.1E-4</v>
      </c>
      <c r="AF872" s="5">
        <v>1</v>
      </c>
      <c r="AG872" s="5">
        <v>2.0000000000000002E-5</v>
      </c>
      <c r="AH872" s="5">
        <v>2</v>
      </c>
      <c r="AI872" s="5">
        <v>2</v>
      </c>
      <c r="AJ872" s="5">
        <v>2</v>
      </c>
      <c r="AK872" s="5">
        <v>2</v>
      </c>
      <c r="AL872" s="5">
        <v>0</v>
      </c>
      <c r="AM872" s="5">
        <v>96</v>
      </c>
      <c r="AN872" s="5">
        <f t="shared" si="41"/>
        <v>0</v>
      </c>
    </row>
    <row r="873" spans="1:40">
      <c r="A873" s="15">
        <v>41000</v>
      </c>
      <c r="B873" s="1" t="s">
        <v>41</v>
      </c>
      <c r="C873">
        <v>2017</v>
      </c>
      <c r="D873">
        <v>11733.6</v>
      </c>
      <c r="E873" s="13">
        <v>95988</v>
      </c>
      <c r="F873" s="13"/>
      <c r="G873" s="13">
        <v>450</v>
      </c>
      <c r="H873" s="30">
        <v>10.199999999999999</v>
      </c>
      <c r="I873" s="9">
        <v>5.2263309329438634</v>
      </c>
      <c r="J873" s="15">
        <v>53.5</v>
      </c>
      <c r="L873" s="31">
        <v>4143625</v>
      </c>
      <c r="M873" s="5">
        <v>97.9</v>
      </c>
      <c r="N873">
        <v>4.0999999999999996</v>
      </c>
      <c r="O873" s="9">
        <v>5.1282520613727316</v>
      </c>
      <c r="P873" s="5">
        <v>48762</v>
      </c>
      <c r="Q873" s="8">
        <v>61.8</v>
      </c>
      <c r="R873" s="5">
        <v>144582</v>
      </c>
      <c r="S873" s="27">
        <v>1671.94031884177</v>
      </c>
      <c r="T873" s="11">
        <v>9361.25</v>
      </c>
      <c r="U873" s="5"/>
      <c r="V873" s="5">
        <f t="shared" si="39"/>
        <v>2831.7234305710581</v>
      </c>
      <c r="W873" s="5">
        <f t="shared" si="40"/>
        <v>43.168156436221196</v>
      </c>
      <c r="X873" s="5">
        <v>0</v>
      </c>
      <c r="Y873" s="5">
        <v>0</v>
      </c>
      <c r="Z873" s="5">
        <v>0</v>
      </c>
      <c r="AA873" s="5">
        <v>1138099</v>
      </c>
      <c r="AB873" s="5">
        <v>1182455.68</v>
      </c>
      <c r="AC873" s="5">
        <v>24.890070000000001</v>
      </c>
      <c r="AD873" s="5">
        <v>1</v>
      </c>
      <c r="AE873" s="5">
        <v>1.0000000000000001E-5</v>
      </c>
      <c r="AF873" s="5">
        <v>10</v>
      </c>
      <c r="AG873" s="5">
        <v>4.2999999999999999E-4</v>
      </c>
      <c r="AH873" s="5">
        <v>11</v>
      </c>
      <c r="AI873" s="5">
        <v>11</v>
      </c>
      <c r="AJ873" s="5">
        <v>1</v>
      </c>
      <c r="AK873" s="5">
        <v>6</v>
      </c>
      <c r="AL873" s="5">
        <v>0</v>
      </c>
      <c r="AM873" s="5">
        <v>34</v>
      </c>
      <c r="AN873" s="5">
        <f t="shared" si="41"/>
        <v>0</v>
      </c>
    </row>
    <row r="874" spans="1:40">
      <c r="A874" s="15">
        <v>41000</v>
      </c>
      <c r="B874" s="1" t="s">
        <v>41</v>
      </c>
      <c r="C874">
        <v>2018</v>
      </c>
      <c r="D874">
        <v>12426.1</v>
      </c>
      <c r="E874" s="17">
        <v>95988</v>
      </c>
      <c r="F874" s="17"/>
      <c r="G874" s="17">
        <v>94</v>
      </c>
      <c r="H874" s="30">
        <v>9.6999999999999993</v>
      </c>
      <c r="I874" s="9">
        <v>5.1720011316453549</v>
      </c>
      <c r="J874" s="15">
        <v>56.5</v>
      </c>
      <c r="L874" s="31">
        <v>4181886</v>
      </c>
      <c r="M874" s="5">
        <v>105.4</v>
      </c>
      <c r="N874">
        <v>4.0999999999999996</v>
      </c>
      <c r="O874" s="5"/>
      <c r="P874" s="5">
        <v>51500</v>
      </c>
      <c r="Q874" s="8">
        <v>62</v>
      </c>
      <c r="R874" s="5">
        <v>149168</v>
      </c>
      <c r="S874" s="27">
        <v>1638.12379257762</v>
      </c>
      <c r="T874" s="11">
        <v>10125.5</v>
      </c>
      <c r="U874" s="5"/>
      <c r="V874" s="5">
        <f t="shared" si="39"/>
        <v>2971.4105071252538</v>
      </c>
      <c r="W874" s="5">
        <f t="shared" si="40"/>
        <v>43.566758344793101</v>
      </c>
      <c r="X874" s="5">
        <v>5000</v>
      </c>
      <c r="Y874" s="5">
        <v>5160.24</v>
      </c>
      <c r="Z874" s="5">
        <v>0.22026000000000001</v>
      </c>
      <c r="AA874" s="5">
        <v>1231199.98</v>
      </c>
      <c r="AB874" s="5">
        <v>1270657.56</v>
      </c>
      <c r="AC874" s="5">
        <v>14.05951</v>
      </c>
      <c r="AD874" s="5">
        <v>0</v>
      </c>
      <c r="AE874" s="5">
        <v>0</v>
      </c>
      <c r="AF874" s="5">
        <v>11</v>
      </c>
      <c r="AG874" s="5">
        <v>2.2000000000000001E-4</v>
      </c>
      <c r="AH874" s="5">
        <v>15</v>
      </c>
      <c r="AI874" s="5">
        <v>15</v>
      </c>
      <c r="AJ874" s="5">
        <v>0</v>
      </c>
      <c r="AK874" s="5">
        <v>2</v>
      </c>
      <c r="AL874" s="5">
        <v>1</v>
      </c>
      <c r="AM874" s="5">
        <v>85</v>
      </c>
      <c r="AN874" s="5">
        <f t="shared" si="41"/>
        <v>0</v>
      </c>
    </row>
    <row r="875" spans="1:40">
      <c r="A875" s="15">
        <v>41000</v>
      </c>
      <c r="B875" s="1" t="s">
        <v>41</v>
      </c>
      <c r="C875">
        <v>2019</v>
      </c>
      <c r="D875">
        <v>12786.7</v>
      </c>
      <c r="E875" s="13">
        <v>95988</v>
      </c>
      <c r="F875" s="39"/>
      <c r="G875" s="13">
        <v>389</v>
      </c>
      <c r="H875" s="30">
        <v>8.1</v>
      </c>
      <c r="I875" s="13"/>
      <c r="J875" s="15">
        <v>59</v>
      </c>
      <c r="L875" s="31">
        <v>4217737</v>
      </c>
      <c r="M875" s="5">
        <v>108.9</v>
      </c>
      <c r="N875">
        <v>3.7</v>
      </c>
      <c r="O875" s="5"/>
      <c r="P875" s="5">
        <v>53191</v>
      </c>
      <c r="Q875" s="8">
        <v>62.4</v>
      </c>
      <c r="R875" s="5">
        <v>152892</v>
      </c>
      <c r="S875" s="27">
        <v>1726.6317771261299</v>
      </c>
      <c r="T875" s="11">
        <v>9531.75</v>
      </c>
      <c r="U875" s="5"/>
      <c r="V875" s="5">
        <f t="shared" si="39"/>
        <v>3031.6494366528782</v>
      </c>
      <c r="W875" s="5">
        <f t="shared" si="40"/>
        <v>43.940252948285199</v>
      </c>
      <c r="X875" s="5">
        <v>62000</v>
      </c>
      <c r="Y875" s="5">
        <v>62000</v>
      </c>
      <c r="Z875" s="5">
        <v>3.25305</v>
      </c>
      <c r="AA875" s="5">
        <v>37055000.009999998</v>
      </c>
      <c r="AB875" s="5">
        <v>37055000.009999998</v>
      </c>
      <c r="AC875" s="5">
        <v>1475.05314</v>
      </c>
      <c r="AD875" s="5">
        <v>0</v>
      </c>
      <c r="AE875" s="5">
        <v>0</v>
      </c>
      <c r="AF875" s="5">
        <v>4</v>
      </c>
      <c r="AG875" s="5">
        <v>6.9999999999999994E-5</v>
      </c>
      <c r="AH875" s="5">
        <v>6</v>
      </c>
      <c r="AI875" s="5">
        <v>1</v>
      </c>
      <c r="AJ875" s="5">
        <v>0</v>
      </c>
      <c r="AK875" s="5">
        <v>6</v>
      </c>
      <c r="AL875" s="5">
        <v>4</v>
      </c>
      <c r="AM875" s="5">
        <v>58</v>
      </c>
      <c r="AN875" s="5">
        <f t="shared" si="41"/>
        <v>0</v>
      </c>
    </row>
    <row r="876" spans="1:40">
      <c r="A876" s="15">
        <v>42000</v>
      </c>
      <c r="B876" s="1" t="s">
        <v>42</v>
      </c>
      <c r="C876">
        <v>1997</v>
      </c>
      <c r="D876">
        <v>24088.3</v>
      </c>
      <c r="E876" s="13">
        <v>44743</v>
      </c>
      <c r="F876" s="39">
        <v>70.605710000000002</v>
      </c>
      <c r="G876" s="13"/>
      <c r="H876" s="30">
        <v>11.2</v>
      </c>
      <c r="I876" s="9">
        <v>5.7649992962521006</v>
      </c>
      <c r="J876" s="15">
        <v>62.1</v>
      </c>
      <c r="K876">
        <v>59.9</v>
      </c>
      <c r="L876" s="25">
        <v>12227814</v>
      </c>
      <c r="M876" s="5">
        <v>213.9</v>
      </c>
      <c r="N876">
        <v>5.0999999999999996</v>
      </c>
      <c r="O876" s="9">
        <v>5.7669322731789263</v>
      </c>
      <c r="P876" s="5">
        <v>25967</v>
      </c>
      <c r="Q876" s="8">
        <v>73.3</v>
      </c>
      <c r="R876" s="5">
        <v>280349</v>
      </c>
      <c r="S876" s="27">
        <v>3187.12763475879</v>
      </c>
      <c r="T876" s="5"/>
      <c r="U876" s="5"/>
      <c r="V876" s="5">
        <f t="shared" si="39"/>
        <v>1969.9596346493329</v>
      </c>
      <c r="W876" s="5">
        <f t="shared" si="40"/>
        <v>273.28998949556353</v>
      </c>
      <c r="X876" s="5">
        <v>51412999.990000002</v>
      </c>
      <c r="Y876" s="5">
        <v>83015011.569999993</v>
      </c>
      <c r="Z876" s="5">
        <v>439.63900000000001</v>
      </c>
      <c r="AA876" s="5">
        <v>14792499.99</v>
      </c>
      <c r="AB876" s="5">
        <v>23885000.969999999</v>
      </c>
      <c r="AC876" s="5">
        <v>70.370379999999997</v>
      </c>
      <c r="AD876" s="5">
        <v>84</v>
      </c>
      <c r="AE876" s="5">
        <v>5.8E-4</v>
      </c>
      <c r="AF876" s="5">
        <v>52</v>
      </c>
      <c r="AG876" s="5">
        <v>2.7999999999999998E-4</v>
      </c>
      <c r="AH876" s="5">
        <v>31</v>
      </c>
      <c r="AI876" s="5">
        <v>7</v>
      </c>
      <c r="AJ876" s="5">
        <v>7</v>
      </c>
      <c r="AK876" s="5">
        <v>11</v>
      </c>
      <c r="AL876" s="5">
        <v>31</v>
      </c>
      <c r="AM876" s="5">
        <v>228</v>
      </c>
      <c r="AN876" s="5">
        <f t="shared" si="41"/>
        <v>1</v>
      </c>
    </row>
    <row r="877" spans="1:40">
      <c r="A877" s="15">
        <v>42000</v>
      </c>
      <c r="B877" s="1" t="s">
        <v>42</v>
      </c>
      <c r="C877">
        <v>1998</v>
      </c>
      <c r="D877">
        <v>25199.4</v>
      </c>
      <c r="E877" s="13">
        <v>44743</v>
      </c>
      <c r="F877" s="39">
        <v>54.506889999999999</v>
      </c>
      <c r="G877" s="13"/>
      <c r="H877" s="30">
        <v>11.3</v>
      </c>
      <c r="I877" s="9">
        <v>6.0782104974785343</v>
      </c>
      <c r="J877" s="15">
        <v>65.900000000000006</v>
      </c>
      <c r="L877" s="25">
        <v>12245672</v>
      </c>
      <c r="M877" s="5">
        <v>221.2</v>
      </c>
      <c r="N877">
        <v>4.5999999999999996</v>
      </c>
      <c r="O877" s="9">
        <v>6.0979745749055612</v>
      </c>
      <c r="P877" s="5">
        <v>27327</v>
      </c>
      <c r="Q877" s="8">
        <v>73.900000000000006</v>
      </c>
      <c r="R877" s="5">
        <v>284446</v>
      </c>
      <c r="S877" s="27">
        <v>3450.5592747847099</v>
      </c>
      <c r="T877" s="5"/>
      <c r="U877" s="5"/>
      <c r="V877" s="5">
        <f t="shared" si="39"/>
        <v>2057.8209182803525</v>
      </c>
      <c r="W877" s="5">
        <f t="shared" si="40"/>
        <v>273.68911338086406</v>
      </c>
      <c r="X877" s="5">
        <v>2075000</v>
      </c>
      <c r="Y877" s="5">
        <v>3299052.44</v>
      </c>
      <c r="Z877" s="5">
        <v>22.528400000000001</v>
      </c>
      <c r="AA877" s="5">
        <v>78421999.989999995</v>
      </c>
      <c r="AB877" s="5">
        <v>124683513.67</v>
      </c>
      <c r="AC877" s="5">
        <v>499.69004999999999</v>
      </c>
      <c r="AD877" s="5">
        <v>256</v>
      </c>
      <c r="AE877" s="5">
        <v>1.3600000000000001E-3</v>
      </c>
      <c r="AF877" s="5">
        <v>20</v>
      </c>
      <c r="AG877" s="5">
        <v>1E-4</v>
      </c>
      <c r="AH877" s="5">
        <v>4</v>
      </c>
      <c r="AI877" s="5">
        <v>4</v>
      </c>
      <c r="AJ877" s="5">
        <v>4</v>
      </c>
      <c r="AK877" s="5">
        <v>3</v>
      </c>
      <c r="AL877" s="5">
        <v>1</v>
      </c>
      <c r="AM877" s="5">
        <v>283</v>
      </c>
      <c r="AN877" s="5">
        <f t="shared" si="41"/>
        <v>0</v>
      </c>
    </row>
    <row r="878" spans="1:40">
      <c r="A878" s="15">
        <v>42000</v>
      </c>
      <c r="B878" s="1" t="s">
        <v>42</v>
      </c>
      <c r="C878">
        <v>1999</v>
      </c>
      <c r="D878">
        <v>26396.3</v>
      </c>
      <c r="E878" s="13">
        <v>44743</v>
      </c>
      <c r="F878" s="39">
        <v>55.906010000000002</v>
      </c>
      <c r="G878" s="13"/>
      <c r="H878" s="30">
        <v>9.3000000000000007</v>
      </c>
      <c r="I878" s="9">
        <v>6.1217240597154872</v>
      </c>
      <c r="J878" s="15">
        <v>70.5</v>
      </c>
      <c r="L878" s="25">
        <v>12263805</v>
      </c>
      <c r="M878" s="5">
        <v>234.9</v>
      </c>
      <c r="N878">
        <v>4.4000000000000004</v>
      </c>
      <c r="O878" s="9">
        <v>6.1388429067288746</v>
      </c>
      <c r="P878" s="5">
        <v>28451</v>
      </c>
      <c r="Q878" s="8">
        <v>75.2</v>
      </c>
      <c r="R878" s="5">
        <v>289381</v>
      </c>
      <c r="S878" s="27">
        <v>3344.3124323970301</v>
      </c>
      <c r="T878" s="5"/>
      <c r="U878" s="5"/>
      <c r="V878" s="5">
        <f t="shared" si="39"/>
        <v>2152.3744058226625</v>
      </c>
      <c r="W878" s="5">
        <f t="shared" si="40"/>
        <v>274.09438347897998</v>
      </c>
      <c r="X878" s="5">
        <v>520020000.12</v>
      </c>
      <c r="Y878" s="5">
        <v>808916647.89999998</v>
      </c>
      <c r="Z878" s="5">
        <v>23701.43534</v>
      </c>
      <c r="AA878" s="5">
        <v>115595200.06999999</v>
      </c>
      <c r="AB878" s="5">
        <v>179814010.78999999</v>
      </c>
      <c r="AC878" s="5">
        <v>1825.8777</v>
      </c>
      <c r="AD878" s="5">
        <v>358.02</v>
      </c>
      <c r="AE878" s="5">
        <v>1.24E-3</v>
      </c>
      <c r="AF878" s="5">
        <v>105</v>
      </c>
      <c r="AG878" s="5">
        <v>2.2000000000000001E-4</v>
      </c>
      <c r="AH878" s="5">
        <v>31</v>
      </c>
      <c r="AI878" s="5">
        <v>9</v>
      </c>
      <c r="AJ878" s="5">
        <v>3</v>
      </c>
      <c r="AK878" s="5">
        <v>2</v>
      </c>
      <c r="AL878" s="5">
        <v>31</v>
      </c>
      <c r="AM878" s="5">
        <v>530</v>
      </c>
      <c r="AN878" s="5">
        <f t="shared" si="41"/>
        <v>1</v>
      </c>
    </row>
    <row r="879" spans="1:40">
      <c r="A879" s="15">
        <v>42000</v>
      </c>
      <c r="B879" s="1" t="s">
        <v>42</v>
      </c>
      <c r="C879">
        <v>2000</v>
      </c>
      <c r="D879">
        <v>27205.200000000001</v>
      </c>
      <c r="E879" s="13">
        <v>44743</v>
      </c>
      <c r="F879" s="39">
        <v>51.513800000000003</v>
      </c>
      <c r="G879" s="13"/>
      <c r="H879" s="30">
        <v>8.6</v>
      </c>
      <c r="I879" s="9">
        <v>6.4303256923818113</v>
      </c>
      <c r="J879" s="15">
        <v>75.5</v>
      </c>
      <c r="L879" s="24">
        <v>12280548</v>
      </c>
      <c r="M879" s="5">
        <v>247.8</v>
      </c>
      <c r="N879">
        <v>4.0999999999999996</v>
      </c>
      <c r="O879" s="9">
        <v>6.4472073426478644</v>
      </c>
      <c r="P879" s="5">
        <v>30393</v>
      </c>
      <c r="Q879" s="8">
        <v>74.7</v>
      </c>
      <c r="R879" s="5">
        <v>302918</v>
      </c>
      <c r="S879" s="27">
        <v>3269.0749257631401</v>
      </c>
      <c r="T879" s="5"/>
      <c r="U879" s="12">
        <v>0.24509801599802605</v>
      </c>
      <c r="V879" s="5">
        <f t="shared" si="39"/>
        <v>2215.3083070885764</v>
      </c>
      <c r="W879" s="5">
        <f t="shared" si="40"/>
        <v>274.46858726504706</v>
      </c>
      <c r="X879" s="5">
        <v>0</v>
      </c>
      <c r="Y879" s="5">
        <v>0</v>
      </c>
      <c r="Z879" s="5">
        <v>0</v>
      </c>
      <c r="AA879" s="5">
        <v>38486400</v>
      </c>
      <c r="AB879" s="5">
        <v>57920574.350000001</v>
      </c>
      <c r="AC879" s="5">
        <v>267.57659999999998</v>
      </c>
      <c r="AD879" s="5">
        <v>17</v>
      </c>
      <c r="AE879" s="5">
        <v>1.2999999999999999E-4</v>
      </c>
      <c r="AF879" s="5">
        <v>24</v>
      </c>
      <c r="AG879" s="5">
        <v>5.0000000000000002E-5</v>
      </c>
      <c r="AH879" s="5">
        <v>4</v>
      </c>
      <c r="AI879" s="5">
        <v>4</v>
      </c>
      <c r="AJ879" s="5">
        <v>3</v>
      </c>
      <c r="AK879" s="5">
        <v>2</v>
      </c>
      <c r="AL879" s="5">
        <v>0</v>
      </c>
      <c r="AM879" s="5">
        <v>463</v>
      </c>
      <c r="AN879" s="5">
        <f t="shared" si="41"/>
        <v>1</v>
      </c>
    </row>
    <row r="880" spans="1:40">
      <c r="A880" s="15">
        <v>42000</v>
      </c>
      <c r="B880" s="1" t="s">
        <v>42</v>
      </c>
      <c r="C880">
        <v>2001</v>
      </c>
      <c r="D880">
        <v>28090.7</v>
      </c>
      <c r="E880" s="13">
        <v>44743</v>
      </c>
      <c r="F880" s="39">
        <v>44.597859999999997</v>
      </c>
      <c r="G880" s="13"/>
      <c r="H880" s="30">
        <v>9.6</v>
      </c>
      <c r="I880" s="9">
        <v>6.3391457032404803</v>
      </c>
      <c r="J880" s="15">
        <v>81.900000000000006</v>
      </c>
      <c r="L880" s="24">
        <v>12298970</v>
      </c>
      <c r="M880" s="5">
        <v>250.3</v>
      </c>
      <c r="N880">
        <v>4.8</v>
      </c>
      <c r="O880" s="9">
        <v>6.3517310233324089</v>
      </c>
      <c r="P880" s="5">
        <v>31551</v>
      </c>
      <c r="Q880" s="8">
        <v>74.3</v>
      </c>
      <c r="R880" s="5">
        <v>321079</v>
      </c>
      <c r="S880" s="27">
        <v>3150.5594707799601</v>
      </c>
      <c r="T880" s="5"/>
      <c r="U880" s="12">
        <v>0.24273311736566025</v>
      </c>
      <c r="V880" s="5">
        <f t="shared" si="39"/>
        <v>2283.9880087519527</v>
      </c>
      <c r="W880" s="5">
        <f t="shared" si="40"/>
        <v>274.8803164740853</v>
      </c>
      <c r="X880" s="5">
        <v>2005000</v>
      </c>
      <c r="Y880" s="5">
        <v>2933962.36</v>
      </c>
      <c r="Z880" s="5">
        <v>10.58957</v>
      </c>
      <c r="AA880" s="5">
        <v>68907850</v>
      </c>
      <c r="AB880" s="5">
        <v>100834432.79000001</v>
      </c>
      <c r="AC880" s="5">
        <v>309.34444000000002</v>
      </c>
      <c r="AD880" s="5">
        <v>32</v>
      </c>
      <c r="AE880" s="5">
        <v>3.6000000000000002E-4</v>
      </c>
      <c r="AF880" s="5">
        <v>31</v>
      </c>
      <c r="AG880" s="5">
        <v>3.0000000000000001E-5</v>
      </c>
      <c r="AH880" s="5">
        <v>5</v>
      </c>
      <c r="AI880" s="5">
        <v>5</v>
      </c>
      <c r="AJ880" s="5">
        <v>1</v>
      </c>
      <c r="AK880" s="5">
        <v>4</v>
      </c>
      <c r="AL880" s="5">
        <v>1</v>
      </c>
      <c r="AM880" s="5">
        <v>268</v>
      </c>
      <c r="AN880" s="5">
        <f t="shared" si="41"/>
        <v>1</v>
      </c>
    </row>
    <row r="881" spans="1:40">
      <c r="A881" s="15">
        <v>42000</v>
      </c>
      <c r="B881" s="1" t="s">
        <v>42</v>
      </c>
      <c r="C881">
        <v>2002</v>
      </c>
      <c r="D881">
        <v>28981</v>
      </c>
      <c r="E881" s="13">
        <v>44743</v>
      </c>
      <c r="F881" s="39">
        <v>51.231349999999999</v>
      </c>
      <c r="G881" s="13"/>
      <c r="H881" s="30">
        <v>9.5</v>
      </c>
      <c r="I881" s="9">
        <v>6.3341946465705474</v>
      </c>
      <c r="J881" s="15">
        <v>85.9</v>
      </c>
      <c r="L881" s="24">
        <v>12331031</v>
      </c>
      <c r="M881" s="5">
        <v>248.5</v>
      </c>
      <c r="N881">
        <v>5.6</v>
      </c>
      <c r="O881" s="9">
        <v>6.3476686218553127</v>
      </c>
      <c r="P881" s="5">
        <v>32066</v>
      </c>
      <c r="Q881" s="8">
        <v>74</v>
      </c>
      <c r="R881" s="5">
        <v>309276</v>
      </c>
      <c r="S881" s="27">
        <v>3452.38222386493</v>
      </c>
      <c r="T881" s="5"/>
      <c r="U881" s="12">
        <v>0.20434341727443572</v>
      </c>
      <c r="V881" s="5">
        <f t="shared" si="39"/>
        <v>2350.2495452326739</v>
      </c>
      <c r="W881" s="5">
        <f t="shared" si="40"/>
        <v>275.59687548890327</v>
      </c>
      <c r="X881" s="5">
        <v>0</v>
      </c>
      <c r="Y881" s="5">
        <v>0</v>
      </c>
      <c r="Z881" s="5">
        <v>0</v>
      </c>
      <c r="AA881" s="5">
        <v>34681000</v>
      </c>
      <c r="AB881" s="5">
        <v>49959625.009999998</v>
      </c>
      <c r="AC881" s="5">
        <v>247.35955999999999</v>
      </c>
      <c r="AD881" s="5">
        <v>141</v>
      </c>
      <c r="AE881" s="5">
        <v>3.6999999999999999E-4</v>
      </c>
      <c r="AF881" s="5">
        <v>49</v>
      </c>
      <c r="AG881" s="5">
        <v>6.0000000000000002E-5</v>
      </c>
      <c r="AH881" s="5">
        <v>10</v>
      </c>
      <c r="AI881" s="5">
        <v>10</v>
      </c>
      <c r="AJ881" s="5">
        <v>2</v>
      </c>
      <c r="AK881" s="5">
        <v>3</v>
      </c>
      <c r="AL881" s="5">
        <v>0</v>
      </c>
      <c r="AM881" s="5">
        <v>354</v>
      </c>
      <c r="AN881" s="5">
        <f t="shared" si="41"/>
        <v>1</v>
      </c>
    </row>
    <row r="882" spans="1:40">
      <c r="A882" s="15">
        <v>42000</v>
      </c>
      <c r="B882" s="1" t="s">
        <v>42</v>
      </c>
      <c r="C882">
        <v>2003</v>
      </c>
      <c r="D882">
        <v>30988.799999999999</v>
      </c>
      <c r="E882" s="13">
        <v>44743</v>
      </c>
      <c r="F882" s="39">
        <v>52.097529999999999</v>
      </c>
      <c r="G882" s="13"/>
      <c r="H882" s="30">
        <v>10.5</v>
      </c>
      <c r="I882" s="9">
        <v>6.2577310848866476</v>
      </c>
      <c r="J882" s="15">
        <v>94.5</v>
      </c>
      <c r="L882" s="24">
        <v>12374658</v>
      </c>
      <c r="M882" s="5">
        <v>246.1</v>
      </c>
      <c r="N882">
        <v>5.7</v>
      </c>
      <c r="O882" s="9">
        <v>6.2706974838272496</v>
      </c>
      <c r="P882" s="5">
        <v>33043</v>
      </c>
      <c r="Q882" s="8">
        <v>73.7</v>
      </c>
      <c r="R882" s="5">
        <v>311984</v>
      </c>
      <c r="S882" s="27">
        <v>3543.4306945128101</v>
      </c>
      <c r="T882" s="5"/>
      <c r="U882" s="12">
        <v>0.18662957725612783</v>
      </c>
      <c r="V882" s="5">
        <f t="shared" si="39"/>
        <v>2504.2146619324753</v>
      </c>
      <c r="W882" s="5">
        <f t="shared" si="40"/>
        <v>276.57193303980512</v>
      </c>
      <c r="X882" s="5">
        <v>20000</v>
      </c>
      <c r="Y882" s="5">
        <v>28168.97</v>
      </c>
      <c r="Z882" s="5">
        <v>0.57679999999999998</v>
      </c>
      <c r="AA882" s="5">
        <v>167386100</v>
      </c>
      <c r="AB882" s="5">
        <v>235754662.71000001</v>
      </c>
      <c r="AC882" s="5">
        <v>2719.5844999999999</v>
      </c>
      <c r="AD882" s="5">
        <v>32</v>
      </c>
      <c r="AE882" s="5">
        <v>4.0999999999999999E-4</v>
      </c>
      <c r="AF882" s="5">
        <v>21</v>
      </c>
      <c r="AG882" s="5">
        <v>8.0000000000000007E-5</v>
      </c>
      <c r="AH882" s="5">
        <v>16</v>
      </c>
      <c r="AI882" s="5">
        <v>16</v>
      </c>
      <c r="AJ882" s="5">
        <v>2</v>
      </c>
      <c r="AK882" s="5">
        <v>6</v>
      </c>
      <c r="AL882" s="5">
        <v>1</v>
      </c>
      <c r="AM882" s="5">
        <v>558</v>
      </c>
      <c r="AN882" s="5">
        <f t="shared" si="41"/>
        <v>1</v>
      </c>
    </row>
    <row r="883" spans="1:40">
      <c r="A883" s="15">
        <v>42000</v>
      </c>
      <c r="B883" s="1" t="s">
        <v>42</v>
      </c>
      <c r="C883">
        <v>2004</v>
      </c>
      <c r="D883">
        <v>33765.300000000003</v>
      </c>
      <c r="E883" s="13">
        <v>44743</v>
      </c>
      <c r="F883" s="39">
        <v>46.735579999999999</v>
      </c>
      <c r="G883" s="13"/>
      <c r="H883" s="30">
        <v>11.4</v>
      </c>
      <c r="I883" s="9">
        <v>6.1899894294806899</v>
      </c>
      <c r="J883" s="15">
        <v>94.2</v>
      </c>
      <c r="L883" s="24">
        <v>12410722</v>
      </c>
      <c r="M883" s="5">
        <v>250.2</v>
      </c>
      <c r="N883">
        <v>5.4</v>
      </c>
      <c r="O883" s="9">
        <v>6.2016422752462388</v>
      </c>
      <c r="P883" s="5">
        <v>34868</v>
      </c>
      <c r="Q883" s="8">
        <v>74.900000000000006</v>
      </c>
      <c r="R883" s="5">
        <v>313741</v>
      </c>
      <c r="S883" s="27">
        <v>3850.4713986111201</v>
      </c>
      <c r="T883" s="5"/>
      <c r="U883" s="12">
        <v>0.15270948018114339</v>
      </c>
      <c r="V883" s="5">
        <f t="shared" si="39"/>
        <v>2720.6555750745201</v>
      </c>
      <c r="W883" s="5">
        <f t="shared" si="40"/>
        <v>277.37795856335072</v>
      </c>
      <c r="X883" s="5">
        <v>0</v>
      </c>
      <c r="Y883" s="5">
        <v>0</v>
      </c>
      <c r="Z883" s="5">
        <v>0</v>
      </c>
      <c r="AA883" s="5">
        <v>484243840</v>
      </c>
      <c r="AB883" s="5">
        <v>664340715.84000003</v>
      </c>
      <c r="AC883" s="5">
        <v>6624.5718399999996</v>
      </c>
      <c r="AD883" s="5">
        <v>233</v>
      </c>
      <c r="AE883" s="5">
        <v>1.39E-3</v>
      </c>
      <c r="AF883" s="5">
        <v>20</v>
      </c>
      <c r="AG883" s="5">
        <v>2.3000000000000001E-4</v>
      </c>
      <c r="AH883" s="5">
        <v>3</v>
      </c>
      <c r="AI883" s="5">
        <v>3</v>
      </c>
      <c r="AJ883" s="5">
        <v>3</v>
      </c>
      <c r="AK883" s="5">
        <v>3</v>
      </c>
      <c r="AL883" s="5">
        <v>0</v>
      </c>
      <c r="AM883" s="5">
        <v>464</v>
      </c>
      <c r="AN883" s="5">
        <f t="shared" si="41"/>
        <v>0</v>
      </c>
    </row>
    <row r="884" spans="1:40">
      <c r="A884" s="15">
        <v>42000</v>
      </c>
      <c r="B884" s="1" t="s">
        <v>42</v>
      </c>
      <c r="C884">
        <v>2005</v>
      </c>
      <c r="D884">
        <v>37420.199999999997</v>
      </c>
      <c r="E884" s="13">
        <v>44743</v>
      </c>
      <c r="F884" s="13"/>
      <c r="G884" s="13"/>
      <c r="H884" s="30">
        <v>11.2</v>
      </c>
      <c r="I884" s="9">
        <v>6.2104964839554029</v>
      </c>
      <c r="J884" s="15">
        <v>101.3</v>
      </c>
      <c r="L884" s="24">
        <v>12449990</v>
      </c>
      <c r="M884" s="5">
        <v>255.7</v>
      </c>
      <c r="N884">
        <v>5</v>
      </c>
      <c r="O884" s="9">
        <v>6.2126133921149282</v>
      </c>
      <c r="P884" s="5">
        <v>36301</v>
      </c>
      <c r="Q884" s="8">
        <v>73.3</v>
      </c>
      <c r="R884" s="5">
        <v>317186</v>
      </c>
      <c r="S884" s="27">
        <v>3693.9043801160801</v>
      </c>
      <c r="T884" s="11">
        <v>19082.25</v>
      </c>
      <c r="U884" s="12">
        <v>0.14210427897401556</v>
      </c>
      <c r="V884" s="5">
        <f t="shared" si="39"/>
        <v>3005.6409683863199</v>
      </c>
      <c r="W884" s="5">
        <f t="shared" si="40"/>
        <v>278.25559305366204</v>
      </c>
      <c r="X884" s="5">
        <v>0</v>
      </c>
      <c r="Y884" s="5">
        <v>0</v>
      </c>
      <c r="Z884" s="5">
        <v>0</v>
      </c>
      <c r="AA884" s="5">
        <v>165972000</v>
      </c>
      <c r="AB884" s="5">
        <v>220237520.05000001</v>
      </c>
      <c r="AC884" s="5">
        <v>1301.90806</v>
      </c>
      <c r="AD884" s="5">
        <v>73</v>
      </c>
      <c r="AE884" s="5">
        <v>2.14E-3</v>
      </c>
      <c r="AF884" s="5">
        <v>35</v>
      </c>
      <c r="AG884" s="5">
        <v>2.1000000000000001E-4</v>
      </c>
      <c r="AH884" s="5">
        <v>15</v>
      </c>
      <c r="AI884" s="5">
        <v>4</v>
      </c>
      <c r="AJ884" s="5">
        <v>1</v>
      </c>
      <c r="AK884" s="5">
        <v>15</v>
      </c>
      <c r="AL884" s="5">
        <v>0</v>
      </c>
      <c r="AM884" s="5">
        <v>496</v>
      </c>
      <c r="AN884" s="5">
        <f t="shared" si="41"/>
        <v>1</v>
      </c>
    </row>
    <row r="885" spans="1:40">
      <c r="A885" s="15">
        <v>42000</v>
      </c>
      <c r="B885" s="1" t="s">
        <v>42</v>
      </c>
      <c r="C885">
        <v>2006</v>
      </c>
      <c r="D885">
        <v>38876.1</v>
      </c>
      <c r="E885" s="13">
        <v>44743</v>
      </c>
      <c r="F885" s="13"/>
      <c r="G885" s="13"/>
      <c r="H885" s="30">
        <v>11.3</v>
      </c>
      <c r="I885" s="9">
        <v>6.1529550420339447</v>
      </c>
      <c r="J885" s="15">
        <v>104.1</v>
      </c>
      <c r="L885" s="24">
        <v>12510809</v>
      </c>
      <c r="M885" s="5">
        <v>261</v>
      </c>
      <c r="N885">
        <v>4.5999999999999996</v>
      </c>
      <c r="O885" s="9">
        <v>6.1685484668982902</v>
      </c>
      <c r="P885" s="5">
        <v>38032</v>
      </c>
      <c r="Q885" s="8">
        <v>73.2</v>
      </c>
      <c r="R885" s="5">
        <v>319383</v>
      </c>
      <c r="S885" s="27">
        <v>3379.9755940006398</v>
      </c>
      <c r="T885" s="11">
        <v>19876.25</v>
      </c>
      <c r="U885" s="12">
        <v>0.14324171797150115</v>
      </c>
      <c r="V885" s="5">
        <f t="shared" si="39"/>
        <v>3107.4009682347478</v>
      </c>
      <c r="W885" s="5">
        <f t="shared" si="40"/>
        <v>279.61488947991865</v>
      </c>
      <c r="X885" s="5">
        <v>3025000</v>
      </c>
      <c r="Y885" s="5">
        <v>3888602.71</v>
      </c>
      <c r="Z885" s="5">
        <v>11.5535</v>
      </c>
      <c r="AA885" s="5">
        <v>541454500</v>
      </c>
      <c r="AB885" s="5">
        <v>696033532.61000001</v>
      </c>
      <c r="AC885" s="5">
        <v>9440.1187599999994</v>
      </c>
      <c r="AD885" s="5">
        <v>55</v>
      </c>
      <c r="AE885" s="5">
        <v>1.7000000000000001E-4</v>
      </c>
      <c r="AF885" s="5">
        <v>47</v>
      </c>
      <c r="AG885" s="5">
        <v>1.2999999999999999E-4</v>
      </c>
      <c r="AH885" s="5">
        <v>4</v>
      </c>
      <c r="AI885" s="5">
        <v>4</v>
      </c>
      <c r="AJ885" s="5">
        <v>3</v>
      </c>
      <c r="AK885" s="5">
        <v>4</v>
      </c>
      <c r="AL885" s="5">
        <v>4</v>
      </c>
      <c r="AM885" s="5">
        <v>399</v>
      </c>
      <c r="AN885" s="5">
        <f t="shared" si="41"/>
        <v>1</v>
      </c>
    </row>
    <row r="886" spans="1:40">
      <c r="A886" s="15">
        <v>42000</v>
      </c>
      <c r="B886" s="1" t="s">
        <v>42</v>
      </c>
      <c r="C886">
        <v>2007</v>
      </c>
      <c r="D886">
        <v>41013.300000000003</v>
      </c>
      <c r="E886" s="13">
        <v>44743</v>
      </c>
      <c r="F886" s="13"/>
      <c r="G886" s="13">
        <v>410</v>
      </c>
      <c r="H886" s="30">
        <v>10.4</v>
      </c>
      <c r="I886" s="9">
        <v>6.0267365491787119</v>
      </c>
      <c r="J886" s="15">
        <v>108.1</v>
      </c>
      <c r="L886" s="24">
        <v>12563937</v>
      </c>
      <c r="M886" s="5">
        <v>262.2</v>
      </c>
      <c r="N886">
        <v>4.4000000000000004</v>
      </c>
      <c r="O886" s="9">
        <v>6.0431799950318776</v>
      </c>
      <c r="P886" s="5">
        <v>40219</v>
      </c>
      <c r="Q886" s="5">
        <v>72.900000000000006</v>
      </c>
      <c r="R886" s="5">
        <v>324669</v>
      </c>
      <c r="S886" s="27">
        <v>2804.2440037418501</v>
      </c>
      <c r="T886" s="11">
        <v>19687.75</v>
      </c>
      <c r="U886" s="12">
        <v>0.15620686100071202</v>
      </c>
      <c r="V886" s="5">
        <f t="shared" si="39"/>
        <v>3264.3668939123149</v>
      </c>
      <c r="W886" s="5">
        <f t="shared" si="40"/>
        <v>280.80229309612679</v>
      </c>
      <c r="X886" s="5">
        <v>5000</v>
      </c>
      <c r="Y886" s="5">
        <v>6249.44</v>
      </c>
      <c r="Z886" s="5">
        <v>7.0230000000000001E-2</v>
      </c>
      <c r="AA886" s="5">
        <v>45405099</v>
      </c>
      <c r="AB886" s="5">
        <v>56751332.780000001</v>
      </c>
      <c r="AC886" s="5">
        <v>234.67617000000001</v>
      </c>
      <c r="AD886" s="5">
        <v>14</v>
      </c>
      <c r="AE886" s="5">
        <v>9.0000000000000006E-5</v>
      </c>
      <c r="AF886" s="5">
        <v>6</v>
      </c>
      <c r="AG886" s="5">
        <v>1.0000000000000001E-5</v>
      </c>
      <c r="AH886" s="5">
        <v>3</v>
      </c>
      <c r="AI886" s="5">
        <v>3</v>
      </c>
      <c r="AJ886" s="5">
        <v>1</v>
      </c>
      <c r="AK886" s="5">
        <v>3</v>
      </c>
      <c r="AL886" s="5">
        <v>1</v>
      </c>
      <c r="AM886" s="5">
        <v>392</v>
      </c>
      <c r="AN886" s="5">
        <f t="shared" si="41"/>
        <v>0</v>
      </c>
    </row>
    <row r="887" spans="1:40">
      <c r="A887" s="15">
        <v>42000</v>
      </c>
      <c r="B887" s="1" t="s">
        <v>42</v>
      </c>
      <c r="C887">
        <v>2008</v>
      </c>
      <c r="D887">
        <v>39502.1</v>
      </c>
      <c r="E887" s="13">
        <v>44743</v>
      </c>
      <c r="F887" s="13"/>
      <c r="G887" s="13">
        <v>339</v>
      </c>
      <c r="H887" s="30">
        <v>11</v>
      </c>
      <c r="I887" s="9">
        <v>5.8517899843304058</v>
      </c>
      <c r="J887" s="15">
        <v>113.3</v>
      </c>
      <c r="L887" s="24">
        <v>12612285</v>
      </c>
      <c r="M887" s="5">
        <v>254.3</v>
      </c>
      <c r="N887">
        <v>5.3</v>
      </c>
      <c r="O887" s="9">
        <v>5.864055736708031</v>
      </c>
      <c r="P887" s="5">
        <v>41512</v>
      </c>
      <c r="Q887" s="8">
        <v>72.599999999999994</v>
      </c>
      <c r="R887" s="5">
        <v>327611</v>
      </c>
      <c r="S887" s="27">
        <v>1872.7220248599599</v>
      </c>
      <c r="T887" s="11">
        <v>18685.25</v>
      </c>
      <c r="U887" s="12">
        <v>0.19649878012361111</v>
      </c>
      <c r="V887" s="5">
        <f t="shared" si="39"/>
        <v>3132.0335688576652</v>
      </c>
      <c r="W887" s="5">
        <f t="shared" si="40"/>
        <v>281.88286435867064</v>
      </c>
      <c r="X887" s="5">
        <v>10000</v>
      </c>
      <c r="Y887" s="5">
        <v>12036.73</v>
      </c>
      <c r="Z887" s="5">
        <v>0.13597000000000001</v>
      </c>
      <c r="AA887" s="5">
        <v>52729000</v>
      </c>
      <c r="AB887" s="5">
        <v>63468491.420000002</v>
      </c>
      <c r="AC887" s="5">
        <v>429.91672</v>
      </c>
      <c r="AD887" s="5">
        <v>63</v>
      </c>
      <c r="AE887" s="5">
        <v>3.3E-4</v>
      </c>
      <c r="AF887" s="5">
        <v>31</v>
      </c>
      <c r="AG887" s="5">
        <v>5.0000000000000002E-5</v>
      </c>
      <c r="AH887" s="5">
        <v>7</v>
      </c>
      <c r="AI887" s="5">
        <v>7</v>
      </c>
      <c r="AJ887" s="5">
        <v>4</v>
      </c>
      <c r="AK887" s="5">
        <v>3</v>
      </c>
      <c r="AL887" s="5">
        <v>1</v>
      </c>
      <c r="AM887" s="5">
        <v>468</v>
      </c>
      <c r="AN887" s="5">
        <f t="shared" si="41"/>
        <v>1</v>
      </c>
    </row>
    <row r="888" spans="1:40">
      <c r="A888" s="15">
        <v>42000</v>
      </c>
      <c r="B888" s="1" t="s">
        <v>42</v>
      </c>
      <c r="C888">
        <v>2009</v>
      </c>
      <c r="D888">
        <v>38415.800000000003</v>
      </c>
      <c r="E888" s="13">
        <v>44743</v>
      </c>
      <c r="F888" s="13"/>
      <c r="G888" s="13">
        <v>444</v>
      </c>
      <c r="H888" s="30">
        <v>11.1</v>
      </c>
      <c r="I888" s="9">
        <v>5.4852623605916735</v>
      </c>
      <c r="J888" s="15">
        <v>120.5</v>
      </c>
      <c r="L888" s="24">
        <v>12666858</v>
      </c>
      <c r="M888" s="5">
        <v>224</v>
      </c>
      <c r="N888">
        <v>8</v>
      </c>
      <c r="O888" s="9">
        <v>5.4914010022547259</v>
      </c>
      <c r="P888" s="5">
        <v>40390</v>
      </c>
      <c r="Q888" s="8">
        <v>72.2</v>
      </c>
      <c r="R888" s="5">
        <v>326021</v>
      </c>
      <c r="S888" s="27">
        <v>1535.92429138944</v>
      </c>
      <c r="T888" s="11">
        <v>17600</v>
      </c>
      <c r="U888" s="12">
        <v>0.17052201714545959</v>
      </c>
      <c r="V888" s="5">
        <f t="shared" si="39"/>
        <v>3032.7805048418481</v>
      </c>
      <c r="W888" s="5">
        <f t="shared" si="40"/>
        <v>283.10256352949062</v>
      </c>
      <c r="X888" s="5">
        <v>450200</v>
      </c>
      <c r="Y888" s="5">
        <v>543828.55000000005</v>
      </c>
      <c r="Z888" s="5">
        <v>0.95003000000000004</v>
      </c>
      <c r="AA888" s="5">
        <v>57153500</v>
      </c>
      <c r="AB888" s="5">
        <v>69039772.909999996</v>
      </c>
      <c r="AC888" s="5">
        <v>297.93367999999998</v>
      </c>
      <c r="AD888" s="5">
        <v>82</v>
      </c>
      <c r="AE888" s="5">
        <v>3.3E-4</v>
      </c>
      <c r="AF888" s="5">
        <v>3</v>
      </c>
      <c r="AG888" s="5">
        <v>1.0000000000000001E-5</v>
      </c>
      <c r="AH888" s="5">
        <v>6</v>
      </c>
      <c r="AI888" s="5">
        <v>6</v>
      </c>
      <c r="AJ888" s="5">
        <v>2</v>
      </c>
      <c r="AK888" s="5">
        <v>5</v>
      </c>
      <c r="AL888" s="5">
        <v>1</v>
      </c>
      <c r="AM888" s="5">
        <v>449</v>
      </c>
      <c r="AN888" s="5">
        <f t="shared" si="41"/>
        <v>0</v>
      </c>
    </row>
    <row r="889" spans="1:40">
      <c r="A889" s="15">
        <v>42000</v>
      </c>
      <c r="B889" s="1" t="s">
        <v>42</v>
      </c>
      <c r="C889">
        <v>2010</v>
      </c>
      <c r="D889">
        <v>39455</v>
      </c>
      <c r="E889" s="13">
        <v>44743</v>
      </c>
      <c r="F889" s="13"/>
      <c r="G889" s="13">
        <v>431</v>
      </c>
      <c r="H889" s="30">
        <v>12.2</v>
      </c>
      <c r="I889" s="9">
        <v>5.3972282604801798</v>
      </c>
      <c r="J889" s="15">
        <v>129.9</v>
      </c>
      <c r="L889" s="31">
        <v>12711160</v>
      </c>
      <c r="M889" s="5">
        <v>215</v>
      </c>
      <c r="N889">
        <v>8.5</v>
      </c>
      <c r="O889" s="9">
        <v>5.392994382154062</v>
      </c>
      <c r="P889" s="5">
        <v>42047</v>
      </c>
      <c r="Q889" s="8">
        <v>72.2</v>
      </c>
      <c r="R889" s="5">
        <v>326001</v>
      </c>
      <c r="S889" s="27">
        <v>1841.6280856128701</v>
      </c>
      <c r="T889" s="11">
        <v>17871</v>
      </c>
      <c r="U889" s="12">
        <v>0.16348680443353164</v>
      </c>
      <c r="V889" s="5">
        <f t="shared" si="39"/>
        <v>3103.9653343990635</v>
      </c>
      <c r="W889" s="5">
        <f t="shared" si="40"/>
        <v>284.09270723912118</v>
      </c>
      <c r="X889" s="5">
        <v>320000</v>
      </c>
      <c r="Y889" s="5">
        <v>380312.55</v>
      </c>
      <c r="Z889" s="5">
        <v>0.95418999999999998</v>
      </c>
      <c r="AA889" s="5">
        <v>47909470</v>
      </c>
      <c r="AB889" s="5">
        <v>56939289.770000003</v>
      </c>
      <c r="AC889" s="5">
        <v>334.25116000000003</v>
      </c>
      <c r="AD889" s="5">
        <v>9</v>
      </c>
      <c r="AE889" s="5">
        <v>3.0000000000000001E-5</v>
      </c>
      <c r="AF889" s="5">
        <v>27</v>
      </c>
      <c r="AG889" s="5">
        <v>4.0000000000000003E-5</v>
      </c>
      <c r="AH889" s="5">
        <v>6</v>
      </c>
      <c r="AI889" s="5">
        <v>5</v>
      </c>
      <c r="AJ889" s="5">
        <v>1</v>
      </c>
      <c r="AK889" s="5">
        <v>6</v>
      </c>
      <c r="AL889" s="5">
        <v>1</v>
      </c>
      <c r="AM889" s="5">
        <v>623</v>
      </c>
      <c r="AN889" s="5">
        <f t="shared" si="41"/>
        <v>1</v>
      </c>
    </row>
    <row r="890" spans="1:40">
      <c r="A890" s="15">
        <v>42000</v>
      </c>
      <c r="B890" s="1" t="s">
        <v>42</v>
      </c>
      <c r="C890">
        <v>2011</v>
      </c>
      <c r="D890">
        <v>41495.4</v>
      </c>
      <c r="E890" s="13">
        <v>44743</v>
      </c>
      <c r="F890" s="13"/>
      <c r="G890" s="13">
        <v>464</v>
      </c>
      <c r="H890" s="30">
        <v>12.6</v>
      </c>
      <c r="I890" s="9">
        <v>5.4977931350982319</v>
      </c>
      <c r="J890" s="15">
        <v>131.30000000000001</v>
      </c>
      <c r="L890" s="31">
        <v>12745815</v>
      </c>
      <c r="M890" s="5">
        <v>221.6</v>
      </c>
      <c r="N890">
        <v>7.9</v>
      </c>
      <c r="O890" s="9">
        <v>5.4936801724125628</v>
      </c>
      <c r="P890" s="5">
        <v>44205</v>
      </c>
      <c r="Q890" s="8">
        <v>71.099999999999994</v>
      </c>
      <c r="R890" s="5">
        <v>331723</v>
      </c>
      <c r="S890" s="27">
        <v>1365.7484272279801</v>
      </c>
      <c r="T890" s="11">
        <v>18478.5</v>
      </c>
      <c r="U890" s="12">
        <v>0.16035298244112098</v>
      </c>
      <c r="V890" s="5">
        <f t="shared" si="39"/>
        <v>3255.6097825050811</v>
      </c>
      <c r="W890" s="5">
        <f t="shared" si="40"/>
        <v>284.86724180318708</v>
      </c>
      <c r="X890" s="5">
        <v>705000</v>
      </c>
      <c r="Y890" s="5">
        <v>812237.58</v>
      </c>
      <c r="Z890" s="5">
        <v>3.0098600000000002</v>
      </c>
      <c r="AA890" s="5">
        <v>360699186</v>
      </c>
      <c r="AB890" s="5">
        <v>415565154.87</v>
      </c>
      <c r="AC890" s="5">
        <v>4855.55872</v>
      </c>
      <c r="AD890" s="5">
        <v>93</v>
      </c>
      <c r="AE890" s="5">
        <v>3.5E-4</v>
      </c>
      <c r="AF890" s="5">
        <v>59</v>
      </c>
      <c r="AG890" s="5">
        <v>1.2E-4</v>
      </c>
      <c r="AH890" s="5">
        <v>6</v>
      </c>
      <c r="AI890" s="5">
        <v>5</v>
      </c>
      <c r="AJ890" s="5">
        <v>4</v>
      </c>
      <c r="AK890" s="5">
        <v>6</v>
      </c>
      <c r="AL890" s="5">
        <v>5</v>
      </c>
      <c r="AM890" s="5">
        <v>869</v>
      </c>
      <c r="AN890" s="5">
        <f t="shared" si="41"/>
        <v>1</v>
      </c>
    </row>
    <row r="891" spans="1:40">
      <c r="A891" s="15">
        <v>42000</v>
      </c>
      <c r="B891" s="1" t="s">
        <v>42</v>
      </c>
      <c r="C891">
        <v>2012</v>
      </c>
      <c r="D891">
        <v>42995.3</v>
      </c>
      <c r="E891" s="13">
        <v>44743</v>
      </c>
      <c r="F891" s="13"/>
      <c r="G891" s="13">
        <v>481</v>
      </c>
      <c r="H891" s="30">
        <v>13.9</v>
      </c>
      <c r="I891" s="9">
        <v>5.9277340204560547</v>
      </c>
      <c r="J891" s="15">
        <v>129.19999999999999</v>
      </c>
      <c r="L891" s="31">
        <v>12767118</v>
      </c>
      <c r="M891" s="5">
        <v>224.3</v>
      </c>
      <c r="N891">
        <v>7.8</v>
      </c>
      <c r="O891" s="9">
        <v>5.9269607052079785</v>
      </c>
      <c r="P891" s="5">
        <v>46018</v>
      </c>
      <c r="Q891" s="8">
        <v>71</v>
      </c>
      <c r="R891" s="5">
        <v>335168</v>
      </c>
      <c r="S891" s="27">
        <v>1655.0378686094</v>
      </c>
      <c r="T891" s="11">
        <v>18634.75</v>
      </c>
      <c r="U891" s="12">
        <v>2.3530186034382044E-2</v>
      </c>
      <c r="V891" s="5">
        <f t="shared" si="39"/>
        <v>3367.6590127858144</v>
      </c>
      <c r="W891" s="5">
        <f t="shared" si="40"/>
        <v>285.34336097266612</v>
      </c>
      <c r="X891" s="5">
        <v>1500</v>
      </c>
      <c r="Y891" s="5">
        <v>1693.13</v>
      </c>
      <c r="Z891" s="5">
        <v>1.1169999999999999E-2</v>
      </c>
      <c r="AA891" s="5">
        <v>42771349</v>
      </c>
      <c r="AB891" s="5">
        <v>48278209.079999998</v>
      </c>
      <c r="AC891" s="5">
        <v>258.41766000000001</v>
      </c>
      <c r="AD891" s="5">
        <v>43</v>
      </c>
      <c r="AE891" s="5">
        <v>5.6999999999999998E-4</v>
      </c>
      <c r="AF891" s="5">
        <v>23</v>
      </c>
      <c r="AG891" s="5">
        <v>1.3999999999999999E-4</v>
      </c>
      <c r="AH891" s="5">
        <v>4</v>
      </c>
      <c r="AI891" s="5">
        <v>4</v>
      </c>
      <c r="AJ891" s="5">
        <v>1</v>
      </c>
      <c r="AK891" s="5">
        <v>3</v>
      </c>
      <c r="AL891" s="5">
        <v>1</v>
      </c>
      <c r="AM891" s="5">
        <v>846</v>
      </c>
      <c r="AN891" s="5">
        <f t="shared" si="41"/>
        <v>1</v>
      </c>
    </row>
    <row r="892" spans="1:40">
      <c r="A892" s="15">
        <v>42000</v>
      </c>
      <c r="B892" s="1" t="s">
        <v>42</v>
      </c>
      <c r="C892">
        <v>2013</v>
      </c>
      <c r="D892">
        <v>44616.800000000003</v>
      </c>
      <c r="E892" s="13">
        <v>44743</v>
      </c>
      <c r="F892" s="13"/>
      <c r="G892" s="13">
        <v>554</v>
      </c>
      <c r="H892" s="30">
        <v>11.2</v>
      </c>
      <c r="I892" s="9">
        <v>5.9852230861546643</v>
      </c>
      <c r="J892" s="15">
        <v>131.19999999999999</v>
      </c>
      <c r="L892" s="31">
        <v>12776309</v>
      </c>
      <c r="M892" s="5">
        <v>223.9</v>
      </c>
      <c r="N892">
        <v>7.4</v>
      </c>
      <c r="O892" s="9">
        <v>5.980289737445875</v>
      </c>
      <c r="P892" s="5">
        <v>46412</v>
      </c>
      <c r="Q892" s="8">
        <v>71.5</v>
      </c>
      <c r="R892" s="5">
        <v>327149</v>
      </c>
      <c r="S892" s="27">
        <v>1847.1722225091601</v>
      </c>
      <c r="T892" s="11">
        <v>18940</v>
      </c>
      <c r="U892" s="12">
        <v>4.9939224521039535E-2</v>
      </c>
      <c r="V892" s="5">
        <f t="shared" si="39"/>
        <v>3492.1509803809536</v>
      </c>
      <c r="W892" s="5">
        <f t="shared" si="40"/>
        <v>285.54877857988959</v>
      </c>
      <c r="X892" s="5">
        <v>15000</v>
      </c>
      <c r="Y892" s="5">
        <v>16686.84</v>
      </c>
      <c r="Z892" s="5">
        <v>0.24854000000000001</v>
      </c>
      <c r="AA892" s="5">
        <v>24947349</v>
      </c>
      <c r="AB892" s="5">
        <v>27752834.52</v>
      </c>
      <c r="AC892" s="5">
        <v>320.29431</v>
      </c>
      <c r="AD892" s="5">
        <v>15</v>
      </c>
      <c r="AE892" s="5">
        <v>5.0000000000000002E-5</v>
      </c>
      <c r="AF892" s="5">
        <v>5</v>
      </c>
      <c r="AG892" s="5">
        <v>3.0000000000000001E-5</v>
      </c>
      <c r="AH892" s="5">
        <v>6</v>
      </c>
      <c r="AI892" s="5">
        <v>6</v>
      </c>
      <c r="AJ892" s="5">
        <v>6</v>
      </c>
      <c r="AK892" s="5">
        <v>4</v>
      </c>
      <c r="AL892" s="5">
        <v>1</v>
      </c>
      <c r="AM892" s="5">
        <v>950</v>
      </c>
      <c r="AN892" s="5">
        <f t="shared" si="41"/>
        <v>0</v>
      </c>
    </row>
    <row r="893" spans="1:40">
      <c r="A893" s="15">
        <v>42000</v>
      </c>
      <c r="B893" s="1" t="s">
        <v>42</v>
      </c>
      <c r="C893">
        <v>2014</v>
      </c>
      <c r="D893">
        <v>45761.4</v>
      </c>
      <c r="E893" s="13">
        <v>44743</v>
      </c>
      <c r="F893" s="13"/>
      <c r="G893" s="13">
        <v>589</v>
      </c>
      <c r="H893" s="30">
        <v>12.5</v>
      </c>
      <c r="I893" s="9">
        <v>6.2542937438007415</v>
      </c>
      <c r="J893" s="15">
        <v>133.19999999999999</v>
      </c>
      <c r="L893" s="31">
        <v>12788313</v>
      </c>
      <c r="M893" s="5">
        <v>229</v>
      </c>
      <c r="N893">
        <v>5.9</v>
      </c>
      <c r="O893" s="9">
        <v>6.2437956197804141</v>
      </c>
      <c r="P893" s="5">
        <v>48434</v>
      </c>
      <c r="Q893" s="8">
        <v>69.7</v>
      </c>
      <c r="R893" s="5">
        <v>333013</v>
      </c>
      <c r="S893" s="27">
        <v>1819.2991886990601</v>
      </c>
      <c r="T893" s="11">
        <v>19259.25</v>
      </c>
      <c r="U893" s="12">
        <v>9.7351019658937735E-2</v>
      </c>
      <c r="V893" s="5">
        <f t="shared" si="39"/>
        <v>3578.3766005727261</v>
      </c>
      <c r="W893" s="5">
        <f t="shared" si="40"/>
        <v>285.81706635674857</v>
      </c>
      <c r="X893" s="5">
        <v>2000</v>
      </c>
      <c r="Y893" s="5">
        <v>2189.4</v>
      </c>
      <c r="Z893" s="5">
        <v>1.6060000000000001E-2</v>
      </c>
      <c r="AA893" s="5">
        <v>18894252</v>
      </c>
      <c r="AB893" s="5">
        <v>20683504.59</v>
      </c>
      <c r="AC893" s="5">
        <v>104.37702</v>
      </c>
      <c r="AD893" s="5">
        <v>17</v>
      </c>
      <c r="AE893" s="5">
        <v>4.0000000000000003E-5</v>
      </c>
      <c r="AF893" s="5">
        <v>2</v>
      </c>
      <c r="AG893" s="5">
        <v>0</v>
      </c>
      <c r="AH893" s="5">
        <v>3</v>
      </c>
      <c r="AI893" s="5">
        <v>1</v>
      </c>
      <c r="AJ893" s="5">
        <v>3</v>
      </c>
      <c r="AK893" s="5">
        <v>3</v>
      </c>
      <c r="AL893" s="5">
        <v>1</v>
      </c>
      <c r="AM893" s="5">
        <v>676</v>
      </c>
      <c r="AN893" s="5">
        <f t="shared" si="41"/>
        <v>0</v>
      </c>
    </row>
    <row r="894" spans="1:40">
      <c r="A894" s="15">
        <v>42000</v>
      </c>
      <c r="B894" s="1" t="s">
        <v>42</v>
      </c>
      <c r="C894">
        <v>2015</v>
      </c>
      <c r="D894">
        <v>47486.1</v>
      </c>
      <c r="E894" s="13">
        <v>44743</v>
      </c>
      <c r="F894" s="13"/>
      <c r="G894" s="13">
        <v>573</v>
      </c>
      <c r="H894" s="30">
        <v>12.3</v>
      </c>
      <c r="I894" s="9">
        <v>6.3904302608752763</v>
      </c>
      <c r="J894" s="15">
        <v>135.6</v>
      </c>
      <c r="L894" s="31">
        <v>12784826</v>
      </c>
      <c r="M894" s="5">
        <v>235.4</v>
      </c>
      <c r="N894">
        <v>5.3</v>
      </c>
      <c r="O894" s="9">
        <v>6.3798874995620976</v>
      </c>
      <c r="P894" s="5">
        <v>50407</v>
      </c>
      <c r="Q894" s="8">
        <v>69.599999999999994</v>
      </c>
      <c r="R894" s="5">
        <v>336289</v>
      </c>
      <c r="S894" s="27">
        <v>1828.6671100445201</v>
      </c>
      <c r="T894" s="11">
        <v>19999.75</v>
      </c>
      <c r="U894" s="12">
        <v>0.10793043111742699</v>
      </c>
      <c r="V894" s="5">
        <f t="shared" si="39"/>
        <v>3714.2546953709029</v>
      </c>
      <c r="W894" s="5">
        <f t="shared" si="40"/>
        <v>285.73913237824911</v>
      </c>
      <c r="X894" s="5">
        <v>0</v>
      </c>
      <c r="Y894" s="5">
        <v>0</v>
      </c>
      <c r="Z894" s="5">
        <v>0</v>
      </c>
      <c r="AA894" s="5">
        <v>20557342</v>
      </c>
      <c r="AB894" s="5">
        <v>22477405.149999999</v>
      </c>
      <c r="AC894" s="5">
        <v>119.68035</v>
      </c>
      <c r="AD894" s="5">
        <v>15</v>
      </c>
      <c r="AE894" s="5">
        <v>1.1E-4</v>
      </c>
      <c r="AF894" s="5">
        <v>16</v>
      </c>
      <c r="AG894" s="5">
        <v>6.0000000000000002E-5</v>
      </c>
      <c r="AH894" s="5">
        <v>3</v>
      </c>
      <c r="AI894" s="5">
        <v>2</v>
      </c>
      <c r="AJ894" s="5">
        <v>1</v>
      </c>
      <c r="AK894" s="5">
        <v>3</v>
      </c>
      <c r="AL894" s="5">
        <v>0</v>
      </c>
      <c r="AM894" s="5">
        <v>724</v>
      </c>
      <c r="AN894" s="5">
        <f t="shared" si="41"/>
        <v>0</v>
      </c>
    </row>
    <row r="895" spans="1:40">
      <c r="A895" s="15">
        <v>42000</v>
      </c>
      <c r="B895" s="1" t="s">
        <v>42</v>
      </c>
      <c r="C895">
        <v>2016</v>
      </c>
      <c r="D895">
        <v>48267.5</v>
      </c>
      <c r="E895" s="13">
        <v>44743</v>
      </c>
      <c r="F895" s="13"/>
      <c r="G895" s="13">
        <v>575</v>
      </c>
      <c r="H895" s="30">
        <v>11.1</v>
      </c>
      <c r="I895" s="9">
        <v>6.3518584225099852</v>
      </c>
      <c r="J895" s="15">
        <v>143.69999999999999</v>
      </c>
      <c r="L895" s="31">
        <v>12782275</v>
      </c>
      <c r="M895" s="5">
        <v>239.1</v>
      </c>
      <c r="N895">
        <v>5.4</v>
      </c>
      <c r="O895" s="9">
        <v>6.3321164731910891</v>
      </c>
      <c r="P895" s="5">
        <v>51818</v>
      </c>
      <c r="Q895" s="8">
        <v>68.5</v>
      </c>
      <c r="R895" s="5">
        <v>339231</v>
      </c>
      <c r="S895" s="27">
        <v>1776.0293320547</v>
      </c>
      <c r="T895" s="11">
        <v>20964.75</v>
      </c>
      <c r="U895" s="12">
        <v>0.11629094041285122</v>
      </c>
      <c r="V895" s="5">
        <f t="shared" si="39"/>
        <v>3776.1274890424434</v>
      </c>
      <c r="W895" s="5">
        <f t="shared" si="40"/>
        <v>285.68211787318688</v>
      </c>
      <c r="X895" s="5">
        <v>490010</v>
      </c>
      <c r="Y895" s="5">
        <v>519648.95</v>
      </c>
      <c r="Z895" s="5">
        <v>4.6944699999999999</v>
      </c>
      <c r="AA895" s="5">
        <v>60631560</v>
      </c>
      <c r="AB895" s="5">
        <v>64298944.479999997</v>
      </c>
      <c r="AC895" s="5">
        <v>1631.04721</v>
      </c>
      <c r="AD895" s="5">
        <v>9</v>
      </c>
      <c r="AE895" s="5">
        <v>1.3999999999999999E-4</v>
      </c>
      <c r="AF895" s="5">
        <v>6</v>
      </c>
      <c r="AG895" s="5">
        <v>4.0000000000000003E-5</v>
      </c>
      <c r="AH895" s="5">
        <v>3</v>
      </c>
      <c r="AI895" s="5">
        <v>3</v>
      </c>
      <c r="AJ895" s="5">
        <v>1</v>
      </c>
      <c r="AK895" s="5">
        <v>3</v>
      </c>
      <c r="AL895" s="5">
        <v>2</v>
      </c>
      <c r="AM895" s="5">
        <v>479</v>
      </c>
      <c r="AN895" s="5">
        <f t="shared" si="41"/>
        <v>0</v>
      </c>
    </row>
    <row r="896" spans="1:40">
      <c r="A896" s="15">
        <v>42000</v>
      </c>
      <c r="B896" s="1" t="s">
        <v>42</v>
      </c>
      <c r="C896">
        <v>2017</v>
      </c>
      <c r="D896">
        <v>50003.4</v>
      </c>
      <c r="E896" s="13">
        <v>44743</v>
      </c>
      <c r="F896" s="13"/>
      <c r="G896" s="13">
        <v>578</v>
      </c>
      <c r="H896" s="30">
        <v>11.2</v>
      </c>
      <c r="I896" s="9">
        <v>6.2394806501356825</v>
      </c>
      <c r="J896" s="15">
        <v>151.1</v>
      </c>
      <c r="L896" s="31">
        <v>12787641</v>
      </c>
      <c r="M896" s="5">
        <v>249</v>
      </c>
      <c r="N896">
        <v>4.9000000000000004</v>
      </c>
      <c r="O896" s="9">
        <v>6.3343241304601001</v>
      </c>
      <c r="P896" s="5">
        <v>53306</v>
      </c>
      <c r="Q896" s="8">
        <v>68.599999999999994</v>
      </c>
      <c r="R896" s="5">
        <v>340718</v>
      </c>
      <c r="S896" s="27">
        <v>1899.3197992606199</v>
      </c>
      <c r="T896" s="11">
        <v>22903</v>
      </c>
      <c r="U896" s="5"/>
      <c r="V896" s="5">
        <f t="shared" si="39"/>
        <v>3910.2911944431348</v>
      </c>
      <c r="W896" s="5">
        <f t="shared" si="40"/>
        <v>285.80204724761415</v>
      </c>
      <c r="X896" s="5">
        <v>3030</v>
      </c>
      <c r="Y896" s="5">
        <v>3148.08</v>
      </c>
      <c r="Z896" s="5">
        <v>4.743E-2</v>
      </c>
      <c r="AA896" s="5">
        <v>45676780</v>
      </c>
      <c r="AB896" s="5">
        <v>47457002.770000003</v>
      </c>
      <c r="AC896" s="5">
        <v>274.61086</v>
      </c>
      <c r="AD896" s="5">
        <v>10</v>
      </c>
      <c r="AE896" s="5">
        <v>2.0000000000000002E-5</v>
      </c>
      <c r="AF896" s="5">
        <v>4</v>
      </c>
      <c r="AG896" s="5">
        <v>1.0000000000000001E-5</v>
      </c>
      <c r="AH896" s="5">
        <v>4</v>
      </c>
      <c r="AI896" s="5">
        <v>1</v>
      </c>
      <c r="AJ896" s="5">
        <v>1</v>
      </c>
      <c r="AK896" s="5">
        <v>4</v>
      </c>
      <c r="AL896" s="5">
        <v>1</v>
      </c>
      <c r="AM896" s="5">
        <v>767</v>
      </c>
      <c r="AN896" s="5">
        <f t="shared" si="41"/>
        <v>0</v>
      </c>
    </row>
    <row r="897" spans="1:40">
      <c r="A897" s="15">
        <v>42000</v>
      </c>
      <c r="B897" s="1" t="s">
        <v>42</v>
      </c>
      <c r="C897">
        <v>2018</v>
      </c>
      <c r="D897">
        <v>52453</v>
      </c>
      <c r="E897" s="13">
        <v>44743</v>
      </c>
      <c r="F897" s="13"/>
      <c r="G897" s="13">
        <v>589</v>
      </c>
      <c r="H897" s="30">
        <v>11.8</v>
      </c>
      <c r="I897" s="9">
        <v>6.477065807769872</v>
      </c>
      <c r="J897" s="15">
        <v>151.4</v>
      </c>
      <c r="L897" s="31">
        <v>12800922</v>
      </c>
      <c r="M897" s="5">
        <v>255.7</v>
      </c>
      <c r="N897">
        <v>4.2</v>
      </c>
      <c r="O897" s="5"/>
      <c r="P897" s="5">
        <v>56032</v>
      </c>
      <c r="Q897" s="8">
        <v>69.900000000000006</v>
      </c>
      <c r="R897" s="5">
        <v>342488</v>
      </c>
      <c r="S897" s="27">
        <v>1979.00192072762</v>
      </c>
      <c r="T897" s="11">
        <v>24576.5</v>
      </c>
      <c r="U897" s="5"/>
      <c r="V897" s="5">
        <f t="shared" si="39"/>
        <v>4097.5954700762959</v>
      </c>
      <c r="W897" s="5">
        <f t="shared" si="40"/>
        <v>286.0988758018014</v>
      </c>
      <c r="X897" s="5">
        <v>384000</v>
      </c>
      <c r="Y897" s="5">
        <v>396306.41</v>
      </c>
      <c r="Z897" s="5">
        <v>0.76361999999999997</v>
      </c>
      <c r="AA897" s="5">
        <v>30648500</v>
      </c>
      <c r="AB897" s="5">
        <v>31630723.440000001</v>
      </c>
      <c r="AC897" s="5">
        <v>191.06581</v>
      </c>
      <c r="AD897" s="5">
        <v>16</v>
      </c>
      <c r="AE897" s="5">
        <v>5.0000000000000002E-5</v>
      </c>
      <c r="AF897" s="5">
        <v>5</v>
      </c>
      <c r="AG897" s="5">
        <v>2.0000000000000002E-5</v>
      </c>
      <c r="AH897" s="5">
        <v>4</v>
      </c>
      <c r="AI897" s="5">
        <v>3</v>
      </c>
      <c r="AJ897" s="5">
        <v>2</v>
      </c>
      <c r="AK897" s="5">
        <v>4</v>
      </c>
      <c r="AL897" s="5">
        <v>2</v>
      </c>
      <c r="AM897" s="5">
        <v>527</v>
      </c>
      <c r="AN897" s="5">
        <f t="shared" si="41"/>
        <v>0</v>
      </c>
    </row>
    <row r="898" spans="1:40">
      <c r="A898" s="15">
        <v>42000</v>
      </c>
      <c r="B898" s="1" t="s">
        <v>42</v>
      </c>
      <c r="C898">
        <v>2019</v>
      </c>
      <c r="D898">
        <v>54581.5</v>
      </c>
      <c r="E898" s="13">
        <v>44743</v>
      </c>
      <c r="F898" s="39"/>
      <c r="G898" s="13">
        <v>504</v>
      </c>
      <c r="H898" s="30">
        <v>8.6999999999999993</v>
      </c>
      <c r="I898" s="13"/>
      <c r="J898" s="15">
        <v>158.1</v>
      </c>
      <c r="L898" s="31">
        <v>12801989</v>
      </c>
      <c r="M898" s="5">
        <v>260.60000000000002</v>
      </c>
      <c r="N898">
        <v>4.4000000000000004</v>
      </c>
      <c r="O898" s="5"/>
      <c r="P898" s="5">
        <v>58032</v>
      </c>
      <c r="Q898" s="8">
        <v>69.2</v>
      </c>
      <c r="R898" s="5">
        <v>345780</v>
      </c>
      <c r="S898" s="27">
        <v>1915.9219770797099</v>
      </c>
      <c r="T898" s="11">
        <v>25550.75</v>
      </c>
      <c r="U898" s="5"/>
      <c r="V898" s="5">
        <f t="shared" ref="V898:V961" si="42">(D898/L898)*1000000</f>
        <v>4263.5171769011831</v>
      </c>
      <c r="W898" s="5">
        <f t="shared" ref="W898:W961" si="43">L898/E898</f>
        <v>286.12272310752519</v>
      </c>
      <c r="X898" s="5">
        <v>175000</v>
      </c>
      <c r="Y898" s="5">
        <v>175000</v>
      </c>
      <c r="Z898" s="5">
        <v>0.95674999999999999</v>
      </c>
      <c r="AA898" s="5">
        <v>31529000</v>
      </c>
      <c r="AB898" s="5">
        <v>31529000</v>
      </c>
      <c r="AC898" s="5">
        <v>357.20125000000002</v>
      </c>
      <c r="AD898" s="5">
        <v>67</v>
      </c>
      <c r="AE898" s="5">
        <v>9.7000000000000005E-4</v>
      </c>
      <c r="AF898" s="5">
        <v>6</v>
      </c>
      <c r="AG898" s="5">
        <v>4.0000000000000003E-5</v>
      </c>
      <c r="AH898" s="5">
        <v>3</v>
      </c>
      <c r="AI898" s="5">
        <v>1</v>
      </c>
      <c r="AJ898" s="5">
        <v>1</v>
      </c>
      <c r="AK898" s="5">
        <v>3</v>
      </c>
      <c r="AL898" s="5">
        <v>1</v>
      </c>
      <c r="AM898" s="5">
        <v>810</v>
      </c>
      <c r="AN898" s="5">
        <f t="shared" ref="AN898:AN961" si="44">IF(AF898&gt;20,1,0)</f>
        <v>0</v>
      </c>
    </row>
    <row r="899" spans="1:40">
      <c r="A899" s="15">
        <v>44000</v>
      </c>
      <c r="B899" s="1" t="s">
        <v>43</v>
      </c>
      <c r="C899">
        <v>1997</v>
      </c>
      <c r="D899">
        <v>2425.1</v>
      </c>
      <c r="E899" s="13">
        <v>1034</v>
      </c>
      <c r="F899" s="39">
        <v>52.528660000000002</v>
      </c>
      <c r="H899" s="30">
        <v>12.7</v>
      </c>
      <c r="I899" s="9">
        <v>4.2769707411984648</v>
      </c>
      <c r="J899" s="15">
        <v>5.7</v>
      </c>
      <c r="K899">
        <v>6.4</v>
      </c>
      <c r="L899" s="25">
        <v>1025353</v>
      </c>
      <c r="M899" s="5">
        <v>14.6</v>
      </c>
      <c r="N899">
        <v>5.0999999999999996</v>
      </c>
      <c r="O899" s="9">
        <v>4.2819128456288729</v>
      </c>
      <c r="P899" s="5">
        <v>25975</v>
      </c>
      <c r="Q899" s="8">
        <v>58.7</v>
      </c>
      <c r="R899" s="5">
        <v>30937</v>
      </c>
      <c r="S899" s="27">
        <v>227.01609064940899</v>
      </c>
      <c r="T899" s="5"/>
      <c r="U899" s="5"/>
      <c r="V899" s="5">
        <f t="shared" si="42"/>
        <v>2365.1366895108322</v>
      </c>
      <c r="W899" s="5">
        <f t="shared" si="43"/>
        <v>991.63733075435198</v>
      </c>
      <c r="X899" s="5">
        <v>0</v>
      </c>
      <c r="Y899" s="5">
        <v>0</v>
      </c>
      <c r="Z899" s="5">
        <v>0</v>
      </c>
      <c r="AA899" s="5">
        <v>1152000</v>
      </c>
      <c r="AB899" s="5">
        <v>1860099.45</v>
      </c>
      <c r="AC899" s="5">
        <v>17.88851</v>
      </c>
      <c r="AD899" s="5">
        <v>0</v>
      </c>
      <c r="AE899" s="5">
        <v>0</v>
      </c>
      <c r="AF899" s="5">
        <v>0</v>
      </c>
      <c r="AG899" s="5">
        <v>0</v>
      </c>
      <c r="AH899" s="5">
        <v>1</v>
      </c>
      <c r="AI899" s="5">
        <v>0</v>
      </c>
      <c r="AJ899" s="5">
        <v>0</v>
      </c>
      <c r="AK899" s="5">
        <v>1</v>
      </c>
      <c r="AL899" s="5">
        <v>0</v>
      </c>
      <c r="AM899" s="5">
        <v>11</v>
      </c>
      <c r="AN899" s="5">
        <f t="shared" si="44"/>
        <v>0</v>
      </c>
    </row>
    <row r="900" spans="1:40">
      <c r="A900" s="15">
        <v>44000</v>
      </c>
      <c r="B900" s="1" t="s">
        <v>43</v>
      </c>
      <c r="C900">
        <v>1998</v>
      </c>
      <c r="D900">
        <v>2479.1999999999998</v>
      </c>
      <c r="E900" s="13">
        <v>1034</v>
      </c>
      <c r="F900" s="39">
        <v>75.345979999999997</v>
      </c>
      <c r="G900" s="13"/>
      <c r="H900" s="30">
        <v>11.6</v>
      </c>
      <c r="I900" s="9">
        <v>4.7600469692459164</v>
      </c>
      <c r="J900" s="15">
        <v>5.6</v>
      </c>
      <c r="L900" s="25">
        <v>1031155</v>
      </c>
      <c r="M900" s="5">
        <v>16</v>
      </c>
      <c r="N900">
        <v>4.5999999999999996</v>
      </c>
      <c r="O900" s="9">
        <v>4.7325025744588904</v>
      </c>
      <c r="P900" s="5">
        <v>27552</v>
      </c>
      <c r="Q900" s="8">
        <v>59.8</v>
      </c>
      <c r="R900" s="5">
        <v>31577</v>
      </c>
      <c r="S900" s="27">
        <v>220.99700906355099</v>
      </c>
      <c r="T900" s="5"/>
      <c r="U900" s="5"/>
      <c r="V900" s="5">
        <f t="shared" si="42"/>
        <v>2404.2942137699956</v>
      </c>
      <c r="W900" s="5">
        <f t="shared" si="43"/>
        <v>997.24854932301741</v>
      </c>
      <c r="X900" s="5">
        <v>0</v>
      </c>
      <c r="Y900" s="5">
        <v>0</v>
      </c>
      <c r="Z900" s="5">
        <v>0</v>
      </c>
      <c r="AA900" s="5">
        <v>458000</v>
      </c>
      <c r="AB900" s="5">
        <v>728176.4</v>
      </c>
      <c r="AC900" s="5">
        <v>5.9108599999999996</v>
      </c>
      <c r="AD900" s="5">
        <v>0</v>
      </c>
      <c r="AE900" s="5">
        <v>0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v>1</v>
      </c>
      <c r="AL900" s="5">
        <v>0</v>
      </c>
      <c r="AM900" s="5">
        <v>3</v>
      </c>
      <c r="AN900" s="5">
        <f t="shared" si="44"/>
        <v>0</v>
      </c>
    </row>
    <row r="901" spans="1:40">
      <c r="A901" s="15">
        <v>44000</v>
      </c>
      <c r="B901" s="1" t="s">
        <v>43</v>
      </c>
      <c r="C901">
        <v>1999</v>
      </c>
      <c r="D901">
        <v>2581</v>
      </c>
      <c r="E901" s="13">
        <v>1034</v>
      </c>
      <c r="F901" s="39">
        <v>69.011650000000003</v>
      </c>
      <c r="G901" s="13"/>
      <c r="H901" s="30">
        <v>10</v>
      </c>
      <c r="I901" s="9">
        <v>4.730154356446973</v>
      </c>
      <c r="J901" s="15">
        <v>6.1</v>
      </c>
      <c r="L901" s="25">
        <v>1040402</v>
      </c>
      <c r="M901" s="5">
        <v>17.8</v>
      </c>
      <c r="N901">
        <v>4.2</v>
      </c>
      <c r="O901" s="9">
        <v>4.7086098715575089</v>
      </c>
      <c r="P901" s="5">
        <v>28596</v>
      </c>
      <c r="Q901" s="8">
        <v>60.6</v>
      </c>
      <c r="R901" s="5">
        <v>31958</v>
      </c>
      <c r="S901" s="27">
        <v>270.06009619936498</v>
      </c>
      <c r="T901" s="5"/>
      <c r="U901" s="5"/>
      <c r="V901" s="5">
        <f t="shared" si="42"/>
        <v>2480.7718554943185</v>
      </c>
      <c r="W901" s="5">
        <f t="shared" si="43"/>
        <v>1006.1914893617021</v>
      </c>
      <c r="AN901" s="5">
        <f t="shared" si="44"/>
        <v>0</v>
      </c>
    </row>
    <row r="902" spans="1:40">
      <c r="A902" s="15">
        <v>44000</v>
      </c>
      <c r="B902" s="1" t="s">
        <v>43</v>
      </c>
      <c r="C902">
        <v>2000</v>
      </c>
      <c r="D902">
        <v>2774.4</v>
      </c>
      <c r="E902" s="13">
        <v>1034</v>
      </c>
      <c r="F902" s="39">
        <v>62.336829999999999</v>
      </c>
      <c r="G902" s="13"/>
      <c r="H902" s="30">
        <v>10.199999999999999</v>
      </c>
      <c r="I902" s="9">
        <v>4.8366162664665824</v>
      </c>
      <c r="J902" s="15">
        <v>6.4</v>
      </c>
      <c r="L902" s="24">
        <v>1048259</v>
      </c>
      <c r="M902" s="5">
        <v>18.2</v>
      </c>
      <c r="N902">
        <v>4.0999999999999996</v>
      </c>
      <c r="O902" s="9">
        <v>4.8203197325201685</v>
      </c>
      <c r="P902" s="5">
        <v>30515</v>
      </c>
      <c r="Q902" s="8">
        <v>61.5</v>
      </c>
      <c r="R902" s="5">
        <v>32593</v>
      </c>
      <c r="S902" s="27">
        <v>221.20779304453799</v>
      </c>
      <c r="T902" s="5"/>
      <c r="U902" s="12">
        <v>4.8879792830058978E-2</v>
      </c>
      <c r="V902" s="5">
        <f t="shared" si="42"/>
        <v>2646.6741520940909</v>
      </c>
      <c r="W902" s="5">
        <f t="shared" si="43"/>
        <v>1013.7901353965184</v>
      </c>
      <c r="X902" s="5">
        <v>0</v>
      </c>
      <c r="Y902" s="5">
        <v>0</v>
      </c>
      <c r="Z902" s="5">
        <v>0</v>
      </c>
      <c r="AA902" s="5">
        <v>68000</v>
      </c>
      <c r="AB902" s="5">
        <v>102337.42</v>
      </c>
      <c r="AC902" s="5">
        <v>0.61890000000000001</v>
      </c>
      <c r="AD902" s="5">
        <v>2</v>
      </c>
      <c r="AE902" s="5">
        <v>0</v>
      </c>
      <c r="AF902" s="5">
        <v>0</v>
      </c>
      <c r="AG902" s="5">
        <v>0</v>
      </c>
      <c r="AH902" s="5">
        <v>1</v>
      </c>
      <c r="AI902" s="5">
        <v>0</v>
      </c>
      <c r="AJ902" s="5">
        <v>1</v>
      </c>
      <c r="AK902" s="5">
        <v>1</v>
      </c>
      <c r="AL902" s="5">
        <v>0</v>
      </c>
      <c r="AM902" s="5">
        <v>6</v>
      </c>
      <c r="AN902" s="5">
        <f t="shared" si="44"/>
        <v>0</v>
      </c>
    </row>
    <row r="903" spans="1:40">
      <c r="A903" s="15">
        <v>44000</v>
      </c>
      <c r="B903" s="1" t="s">
        <v>43</v>
      </c>
      <c r="C903">
        <v>2001</v>
      </c>
      <c r="D903">
        <v>2889.2</v>
      </c>
      <c r="E903" s="13">
        <v>1034</v>
      </c>
      <c r="F903" s="39">
        <v>64.75121</v>
      </c>
      <c r="G903" s="13"/>
      <c r="H903" s="30">
        <v>9.6</v>
      </c>
      <c r="I903" s="9">
        <v>4.7298327021928444</v>
      </c>
      <c r="J903" s="15">
        <v>7.3</v>
      </c>
      <c r="L903" s="24">
        <v>1057142</v>
      </c>
      <c r="M903" s="5">
        <v>19</v>
      </c>
      <c r="N903">
        <v>4.5999999999999996</v>
      </c>
      <c r="O903" s="9">
        <v>4.7143220680812794</v>
      </c>
      <c r="P903" s="5">
        <v>31910</v>
      </c>
      <c r="Q903" s="8">
        <v>60.1</v>
      </c>
      <c r="R903" s="5">
        <v>32967</v>
      </c>
      <c r="S903" s="27">
        <v>200.24962445065199</v>
      </c>
      <c r="T903" s="5"/>
      <c r="U903" s="12">
        <v>4.8909691601643206E-2</v>
      </c>
      <c r="V903" s="5">
        <f t="shared" si="42"/>
        <v>2733.029242996683</v>
      </c>
      <c r="W903" s="5">
        <f t="shared" si="43"/>
        <v>1022.3810444874275</v>
      </c>
      <c r="X903" s="5">
        <v>0</v>
      </c>
      <c r="Y903" s="5">
        <v>0</v>
      </c>
      <c r="Z903" s="5">
        <v>0</v>
      </c>
      <c r="AA903" s="5">
        <v>13795000</v>
      </c>
      <c r="AB903" s="5">
        <v>20186539.079999998</v>
      </c>
      <c r="AC903" s="5">
        <v>33.733699999999999</v>
      </c>
      <c r="AD903" s="5">
        <v>4</v>
      </c>
      <c r="AE903" s="5">
        <v>1.0000000000000001E-5</v>
      </c>
      <c r="AF903" s="5">
        <v>0</v>
      </c>
      <c r="AG903" s="5">
        <v>0</v>
      </c>
      <c r="AH903" s="5">
        <v>3</v>
      </c>
      <c r="AI903" s="5">
        <v>0</v>
      </c>
      <c r="AJ903" s="5">
        <v>1</v>
      </c>
      <c r="AK903" s="5">
        <v>3</v>
      </c>
      <c r="AL903" s="5">
        <v>0</v>
      </c>
      <c r="AM903" s="5">
        <v>10</v>
      </c>
      <c r="AN903" s="5">
        <f t="shared" si="44"/>
        <v>0</v>
      </c>
    </row>
    <row r="904" spans="1:40">
      <c r="A904" s="15">
        <v>44000</v>
      </c>
      <c r="B904" s="1" t="s">
        <v>43</v>
      </c>
      <c r="C904">
        <v>2002</v>
      </c>
      <c r="D904">
        <v>3015</v>
      </c>
      <c r="E904" s="13">
        <v>1034</v>
      </c>
      <c r="F904" s="39">
        <v>64.779229999999998</v>
      </c>
      <c r="G904" s="13"/>
      <c r="H904" s="30">
        <v>11</v>
      </c>
      <c r="I904" s="9">
        <v>4.6438252678819048</v>
      </c>
      <c r="J904" s="15">
        <v>7.9</v>
      </c>
      <c r="L904" s="24">
        <v>1065995</v>
      </c>
      <c r="M904" s="5">
        <v>19.399999999999999</v>
      </c>
      <c r="N904">
        <v>5</v>
      </c>
      <c r="O904" s="9">
        <v>4.6286934526747245</v>
      </c>
      <c r="P904" s="5">
        <v>32958</v>
      </c>
      <c r="Q904" s="8">
        <v>59.4</v>
      </c>
      <c r="R904" s="5">
        <v>33502</v>
      </c>
      <c r="S904" s="27">
        <v>217.311480663156</v>
      </c>
      <c r="T904" s="5"/>
      <c r="U904" s="12">
        <v>4.8844004977988062E-3</v>
      </c>
      <c r="V904" s="5">
        <f t="shared" si="42"/>
        <v>2828.3434725303591</v>
      </c>
      <c r="W904" s="5">
        <f t="shared" si="43"/>
        <v>1030.9429400386848</v>
      </c>
      <c r="X904" s="5">
        <v>0</v>
      </c>
      <c r="Y904" s="5">
        <v>0</v>
      </c>
      <c r="Z904" s="5">
        <v>0</v>
      </c>
      <c r="AA904" s="5">
        <v>189000</v>
      </c>
      <c r="AB904" s="5">
        <v>272263.45</v>
      </c>
      <c r="AC904" s="5">
        <v>0.58116000000000001</v>
      </c>
      <c r="AD904" s="5">
        <v>2</v>
      </c>
      <c r="AE904" s="5">
        <v>0</v>
      </c>
      <c r="AF904" s="5">
        <v>0</v>
      </c>
      <c r="AG904" s="5">
        <v>0</v>
      </c>
      <c r="AH904" s="5">
        <v>2</v>
      </c>
      <c r="AI904" s="5">
        <v>0</v>
      </c>
      <c r="AJ904" s="5">
        <v>1</v>
      </c>
      <c r="AK904" s="5">
        <v>2</v>
      </c>
      <c r="AL904" s="5">
        <v>0</v>
      </c>
      <c r="AM904" s="5">
        <v>13</v>
      </c>
      <c r="AN904" s="5">
        <f t="shared" si="44"/>
        <v>0</v>
      </c>
    </row>
    <row r="905" spans="1:40">
      <c r="A905" s="15">
        <v>44000</v>
      </c>
      <c r="B905" s="1" t="s">
        <v>43</v>
      </c>
      <c r="C905">
        <v>2003</v>
      </c>
      <c r="D905">
        <v>3283.2</v>
      </c>
      <c r="E905" s="13">
        <v>1034</v>
      </c>
      <c r="F905" s="39">
        <v>52.241030000000002</v>
      </c>
      <c r="G905" s="13"/>
      <c r="H905" s="30">
        <v>11.5</v>
      </c>
      <c r="I905" s="9">
        <v>4.7718574979042359</v>
      </c>
      <c r="J905" s="15">
        <v>8.4</v>
      </c>
      <c r="L905" s="24">
        <v>1071342</v>
      </c>
      <c r="M905" s="5">
        <v>20.8</v>
      </c>
      <c r="N905">
        <v>5.3</v>
      </c>
      <c r="O905" s="9">
        <v>4.7489788368983428</v>
      </c>
      <c r="P905" s="5">
        <v>34512</v>
      </c>
      <c r="Q905" s="8">
        <v>59.9</v>
      </c>
      <c r="R905" s="5">
        <v>33808</v>
      </c>
      <c r="S905" s="27">
        <v>204.85324463653299</v>
      </c>
      <c r="T905" s="5"/>
      <c r="U905" s="12">
        <v>-8.4114490702281233E-3</v>
      </c>
      <c r="V905" s="5">
        <f t="shared" si="42"/>
        <v>3064.5676170634588</v>
      </c>
      <c r="W905" s="5">
        <f t="shared" si="43"/>
        <v>1036.1141199226306</v>
      </c>
      <c r="X905" s="5">
        <v>0</v>
      </c>
      <c r="Y905" s="5">
        <v>0</v>
      </c>
      <c r="Z905" s="5">
        <v>0</v>
      </c>
      <c r="AA905" s="5">
        <v>685000</v>
      </c>
      <c r="AB905" s="5">
        <v>964787.02</v>
      </c>
      <c r="AC905" s="5">
        <v>6.67272</v>
      </c>
      <c r="AD905" s="5">
        <v>0</v>
      </c>
      <c r="AE905" s="5">
        <v>0</v>
      </c>
      <c r="AF905" s="5">
        <v>1</v>
      </c>
      <c r="AG905" s="5">
        <v>1.0000000000000001E-5</v>
      </c>
      <c r="AH905" s="5">
        <v>2</v>
      </c>
      <c r="AI905" s="5">
        <v>1</v>
      </c>
      <c r="AJ905" s="5">
        <v>0</v>
      </c>
      <c r="AK905" s="5">
        <v>2</v>
      </c>
      <c r="AL905" s="5">
        <v>0</v>
      </c>
      <c r="AM905" s="5">
        <v>19</v>
      </c>
      <c r="AN905" s="5">
        <f t="shared" si="44"/>
        <v>0</v>
      </c>
    </row>
    <row r="906" spans="1:40">
      <c r="A906" s="15">
        <v>44000</v>
      </c>
      <c r="B906" s="1" t="s">
        <v>43</v>
      </c>
      <c r="C906">
        <v>2004</v>
      </c>
      <c r="D906">
        <v>3515.9</v>
      </c>
      <c r="E906" s="13">
        <v>1034</v>
      </c>
      <c r="F906" s="39">
        <v>55.324649999999998</v>
      </c>
      <c r="G906" s="13"/>
      <c r="H906" s="30">
        <v>11.5</v>
      </c>
      <c r="I906" s="9">
        <v>4.6377184526629973</v>
      </c>
      <c r="J906" s="15">
        <v>8.9</v>
      </c>
      <c r="L906" s="24">
        <v>1074579</v>
      </c>
      <c r="M906" s="5">
        <v>21</v>
      </c>
      <c r="N906">
        <v>5.2</v>
      </c>
      <c r="O906" s="9">
        <v>4.6118804023839326</v>
      </c>
      <c r="P906" s="5">
        <v>36207</v>
      </c>
      <c r="Q906" s="8">
        <v>61.5</v>
      </c>
      <c r="R906" s="5">
        <v>34392</v>
      </c>
      <c r="S906" s="27">
        <v>208.76084834491601</v>
      </c>
      <c r="T906" s="5"/>
      <c r="U906" s="12">
        <v>-4.0137132892455331E-2</v>
      </c>
      <c r="V906" s="5">
        <f t="shared" si="42"/>
        <v>3271.8860130339417</v>
      </c>
      <c r="W906" s="5">
        <f t="shared" si="43"/>
        <v>1039.2446808510638</v>
      </c>
      <c r="X906" s="5">
        <v>0</v>
      </c>
      <c r="Y906" s="5">
        <v>0</v>
      </c>
      <c r="Z906" s="5">
        <v>0</v>
      </c>
      <c r="AA906" s="5">
        <v>630000</v>
      </c>
      <c r="AB906" s="5">
        <v>864305.57</v>
      </c>
      <c r="AC906" s="5">
        <v>1.47465</v>
      </c>
      <c r="AD906" s="5">
        <v>1</v>
      </c>
      <c r="AE906" s="5">
        <v>1.0000000000000001E-5</v>
      </c>
      <c r="AF906" s="5">
        <v>1</v>
      </c>
      <c r="AG906" s="5">
        <v>1.0000000000000001E-5</v>
      </c>
      <c r="AH906" s="5">
        <v>1</v>
      </c>
      <c r="AI906" s="5">
        <v>1</v>
      </c>
      <c r="AJ906" s="5">
        <v>1</v>
      </c>
      <c r="AK906" s="5">
        <v>1</v>
      </c>
      <c r="AL906" s="5">
        <v>0</v>
      </c>
      <c r="AM906" s="5">
        <v>8</v>
      </c>
      <c r="AN906" s="5">
        <f t="shared" si="44"/>
        <v>0</v>
      </c>
    </row>
    <row r="907" spans="1:40">
      <c r="A907" s="15">
        <v>44000</v>
      </c>
      <c r="B907" s="1" t="s">
        <v>43</v>
      </c>
      <c r="C907">
        <v>2005</v>
      </c>
      <c r="D907">
        <v>3710.4</v>
      </c>
      <c r="E907" s="17">
        <v>1034</v>
      </c>
      <c r="F907" s="17"/>
      <c r="G907" s="17"/>
      <c r="H907" s="30">
        <v>12.1</v>
      </c>
      <c r="I907" s="9">
        <v>4.6072501604292162</v>
      </c>
      <c r="J907" s="15">
        <v>9.1999999999999993</v>
      </c>
      <c r="L907" s="24">
        <v>1067916</v>
      </c>
      <c r="M907" s="5">
        <v>21.8</v>
      </c>
      <c r="N907">
        <v>5</v>
      </c>
      <c r="O907" s="9">
        <v>4.580212881927582</v>
      </c>
      <c r="P907" s="5">
        <v>37220</v>
      </c>
      <c r="Q907" s="8">
        <v>63.1</v>
      </c>
      <c r="R907" s="5">
        <v>34964</v>
      </c>
      <c r="S907" s="27">
        <v>248.542397825714</v>
      </c>
      <c r="T907" s="11">
        <v>1861.5</v>
      </c>
      <c r="U907" s="12">
        <v>-5.110279620807863E-2</v>
      </c>
      <c r="V907" s="5">
        <f t="shared" si="42"/>
        <v>3474.43057319115</v>
      </c>
      <c r="W907" s="5">
        <f t="shared" si="43"/>
        <v>1032.8007736943907</v>
      </c>
      <c r="X907" s="5">
        <v>0</v>
      </c>
      <c r="Y907" s="5">
        <v>0</v>
      </c>
      <c r="Z907" s="5">
        <v>0</v>
      </c>
      <c r="AA907" s="5">
        <v>2397000</v>
      </c>
      <c r="AB907" s="5">
        <v>3180713.26</v>
      </c>
      <c r="AC907" s="5">
        <v>14.22993</v>
      </c>
      <c r="AD907" s="5">
        <v>2</v>
      </c>
      <c r="AE907" s="5">
        <v>1.0000000000000001E-5</v>
      </c>
      <c r="AF907" s="5">
        <v>0</v>
      </c>
      <c r="AG907" s="5">
        <v>0</v>
      </c>
      <c r="AH907" s="5">
        <v>2</v>
      </c>
      <c r="AI907" s="5">
        <v>0</v>
      </c>
      <c r="AJ907" s="5">
        <v>1</v>
      </c>
      <c r="AK907" s="5">
        <v>2</v>
      </c>
      <c r="AL907" s="5">
        <v>0</v>
      </c>
      <c r="AM907" s="5">
        <v>54</v>
      </c>
      <c r="AN907" s="5">
        <f t="shared" si="44"/>
        <v>0</v>
      </c>
    </row>
    <row r="908" spans="1:40">
      <c r="A908" s="15">
        <v>44000</v>
      </c>
      <c r="B908" s="1" t="s">
        <v>43</v>
      </c>
      <c r="C908">
        <v>2006</v>
      </c>
      <c r="D908">
        <v>3791.2</v>
      </c>
      <c r="E908" s="13">
        <v>1034</v>
      </c>
      <c r="F908" s="13"/>
      <c r="G908" s="13"/>
      <c r="H908" s="30">
        <v>10.5</v>
      </c>
      <c r="I908" s="9">
        <v>5.1558964703480852</v>
      </c>
      <c r="J908" s="15">
        <v>9.5</v>
      </c>
      <c r="L908" s="24">
        <v>1063096</v>
      </c>
      <c r="M908" s="5">
        <v>22.8</v>
      </c>
      <c r="N908">
        <v>4.9000000000000004</v>
      </c>
      <c r="O908" s="9">
        <v>5.1523679455592699</v>
      </c>
      <c r="P908" s="5">
        <v>39236</v>
      </c>
      <c r="Q908" s="8">
        <v>64.599999999999994</v>
      </c>
      <c r="R908" s="5">
        <v>35264</v>
      </c>
      <c r="S908" s="27">
        <v>188.11325409003399</v>
      </c>
      <c r="T908" s="11">
        <v>1857</v>
      </c>
      <c r="U908" s="12">
        <v>-1.8452381832961912E-2</v>
      </c>
      <c r="V908" s="5">
        <f t="shared" si="42"/>
        <v>3566.1878137063818</v>
      </c>
      <c r="W908" s="5">
        <f t="shared" si="43"/>
        <v>1028.1392649903289</v>
      </c>
      <c r="X908" s="5">
        <v>0</v>
      </c>
      <c r="Y908" s="5">
        <v>0</v>
      </c>
      <c r="Z908" s="5">
        <v>0</v>
      </c>
      <c r="AA908" s="5">
        <v>807000</v>
      </c>
      <c r="AB908" s="5">
        <v>1037389.08</v>
      </c>
      <c r="AC908" s="5">
        <v>5.0338000000000003</v>
      </c>
      <c r="AD908" s="5">
        <v>3</v>
      </c>
      <c r="AE908" s="5">
        <v>0</v>
      </c>
      <c r="AF908" s="5">
        <v>0</v>
      </c>
      <c r="AG908" s="5">
        <v>0</v>
      </c>
      <c r="AH908" s="5">
        <v>2</v>
      </c>
      <c r="AI908" s="5">
        <v>0</v>
      </c>
      <c r="AJ908" s="5">
        <v>1</v>
      </c>
      <c r="AK908" s="5">
        <v>2</v>
      </c>
      <c r="AL908" s="5">
        <v>0</v>
      </c>
      <c r="AM908" s="5">
        <v>54</v>
      </c>
      <c r="AN908" s="5">
        <f t="shared" si="44"/>
        <v>0</v>
      </c>
    </row>
    <row r="909" spans="1:40">
      <c r="A909" s="15">
        <v>44000</v>
      </c>
      <c r="B909" s="1" t="s">
        <v>43</v>
      </c>
      <c r="C909">
        <v>2007</v>
      </c>
      <c r="D909">
        <v>3782.7</v>
      </c>
      <c r="E909" s="13">
        <v>1034</v>
      </c>
      <c r="F909" s="13"/>
      <c r="G909" s="13"/>
      <c r="H909" s="30">
        <v>9.5</v>
      </c>
      <c r="I909" s="9">
        <v>5.1173658402958262</v>
      </c>
      <c r="J909" s="15">
        <v>10</v>
      </c>
      <c r="L909" s="24">
        <v>1057315</v>
      </c>
      <c r="M909" s="5">
        <v>22.2</v>
      </c>
      <c r="N909">
        <v>5.2</v>
      </c>
      <c r="O909" s="9">
        <v>5.123503752732657</v>
      </c>
      <c r="P909" s="5">
        <v>41042</v>
      </c>
      <c r="Q909" s="8">
        <v>64.900000000000006</v>
      </c>
      <c r="R909" s="5">
        <v>35425</v>
      </c>
      <c r="S909" s="27">
        <v>159.336422761964</v>
      </c>
      <c r="T909" s="11">
        <v>1828.25</v>
      </c>
      <c r="U909" s="12">
        <v>-8.812512977814739E-2</v>
      </c>
      <c r="V909" s="5">
        <f t="shared" si="42"/>
        <v>3577.6471534027228</v>
      </c>
      <c r="W909" s="5">
        <f t="shared" si="43"/>
        <v>1022.5483558994197</v>
      </c>
      <c r="X909" s="5">
        <v>0</v>
      </c>
      <c r="Y909" s="5">
        <v>0</v>
      </c>
      <c r="Z909" s="5">
        <v>0</v>
      </c>
      <c r="AA909" s="5">
        <v>336000</v>
      </c>
      <c r="AB909" s="5">
        <v>419962.63</v>
      </c>
      <c r="AC909" s="5">
        <v>3.45024</v>
      </c>
      <c r="AD909" s="5">
        <v>0</v>
      </c>
      <c r="AE909" s="5">
        <v>0</v>
      </c>
      <c r="AF909" s="5">
        <v>0</v>
      </c>
      <c r="AG909" s="5">
        <v>0</v>
      </c>
      <c r="AH909" s="5">
        <v>3</v>
      </c>
      <c r="AI909" s="5">
        <v>0</v>
      </c>
      <c r="AJ909" s="5">
        <v>0</v>
      </c>
      <c r="AK909" s="5">
        <v>3</v>
      </c>
      <c r="AL909" s="5">
        <v>0</v>
      </c>
      <c r="AM909" s="5">
        <v>29</v>
      </c>
      <c r="AN909" s="5">
        <f t="shared" si="44"/>
        <v>0</v>
      </c>
    </row>
    <row r="910" spans="1:40">
      <c r="A910" s="15">
        <v>44000</v>
      </c>
      <c r="B910" s="1" t="s">
        <v>43</v>
      </c>
      <c r="C910">
        <v>2008</v>
      </c>
      <c r="D910">
        <v>3817.4</v>
      </c>
      <c r="E910" s="13">
        <v>1034</v>
      </c>
      <c r="F910" s="13"/>
      <c r="G910" s="13"/>
      <c r="H910" s="30">
        <v>12.7</v>
      </c>
      <c r="I910" s="9">
        <v>4.8915364304357709</v>
      </c>
      <c r="J910" s="15">
        <v>10.5</v>
      </c>
      <c r="L910" s="24">
        <v>1055003</v>
      </c>
      <c r="M910" s="5">
        <v>20.399999999999999</v>
      </c>
      <c r="N910">
        <v>7.8</v>
      </c>
      <c r="O910" s="9">
        <v>4.9024966233214107</v>
      </c>
      <c r="P910" s="5">
        <v>41755</v>
      </c>
      <c r="Q910" s="8">
        <v>64.5</v>
      </c>
      <c r="R910" s="5">
        <v>35082</v>
      </c>
      <c r="S910" s="27">
        <v>97.236093433286797</v>
      </c>
      <c r="T910" s="11">
        <v>1681</v>
      </c>
      <c r="U910" s="12">
        <v>-9.2668501801117201E-2</v>
      </c>
      <c r="V910" s="5">
        <f t="shared" si="42"/>
        <v>3618.3783363649204</v>
      </c>
      <c r="W910" s="5">
        <f t="shared" si="43"/>
        <v>1020.3123791102514</v>
      </c>
      <c r="X910" s="5">
        <v>0</v>
      </c>
      <c r="Y910" s="5">
        <v>0</v>
      </c>
      <c r="Z910" s="5">
        <v>0</v>
      </c>
      <c r="AA910" s="5">
        <v>548500</v>
      </c>
      <c r="AB910" s="5">
        <v>660214.84</v>
      </c>
      <c r="AC910" s="5">
        <v>3.5856300000000001</v>
      </c>
      <c r="AD910" s="5">
        <v>0</v>
      </c>
      <c r="AE910" s="5">
        <v>0</v>
      </c>
      <c r="AF910" s="5">
        <v>5</v>
      </c>
      <c r="AG910" s="5">
        <v>4.0000000000000003E-5</v>
      </c>
      <c r="AH910" s="5">
        <v>2</v>
      </c>
      <c r="AI910" s="5">
        <v>2</v>
      </c>
      <c r="AJ910" s="5">
        <v>0</v>
      </c>
      <c r="AK910" s="5">
        <v>2</v>
      </c>
      <c r="AL910" s="5">
        <v>0</v>
      </c>
      <c r="AM910" s="5">
        <v>44</v>
      </c>
      <c r="AN910" s="5">
        <f t="shared" si="44"/>
        <v>0</v>
      </c>
    </row>
    <row r="911" spans="1:40">
      <c r="A911" s="15">
        <v>44000</v>
      </c>
      <c r="B911" s="1" t="s">
        <v>43</v>
      </c>
      <c r="C911">
        <v>2009</v>
      </c>
      <c r="D911">
        <v>3909</v>
      </c>
      <c r="E911" s="13">
        <v>1034</v>
      </c>
      <c r="F911" s="13"/>
      <c r="G911" s="13"/>
      <c r="H911" s="30">
        <v>13</v>
      </c>
      <c r="I911" s="9">
        <v>4.5691104360351833</v>
      </c>
      <c r="J911" s="15">
        <v>10.7</v>
      </c>
      <c r="L911" s="24">
        <v>1053646</v>
      </c>
      <c r="M911" s="5">
        <v>17.2</v>
      </c>
      <c r="N911">
        <v>11</v>
      </c>
      <c r="O911" s="9">
        <v>4.5714261099363993</v>
      </c>
      <c r="P911" s="5">
        <v>40766</v>
      </c>
      <c r="Q911" s="8">
        <v>62.9</v>
      </c>
      <c r="R911" s="5">
        <v>34629</v>
      </c>
      <c r="S911" s="27">
        <v>76.091731672335598</v>
      </c>
      <c r="T911" s="11">
        <v>1551.75</v>
      </c>
      <c r="U911" s="12">
        <v>-5.5199760853762894E-2</v>
      </c>
      <c r="V911" s="5">
        <f t="shared" si="42"/>
        <v>3709.9746973841311</v>
      </c>
      <c r="W911" s="5">
        <f t="shared" si="43"/>
        <v>1019</v>
      </c>
      <c r="X911" s="5">
        <v>0</v>
      </c>
      <c r="Y911" s="5">
        <v>0</v>
      </c>
      <c r="Z911" s="5">
        <v>0</v>
      </c>
      <c r="AA911" s="5">
        <v>86500</v>
      </c>
      <c r="AB911" s="5">
        <v>104489.5</v>
      </c>
      <c r="AC911" s="5">
        <v>1.28017</v>
      </c>
      <c r="AD911" s="5">
        <v>9</v>
      </c>
      <c r="AE911" s="5">
        <v>5.0000000000000002E-5</v>
      </c>
      <c r="AF911" s="5">
        <v>0</v>
      </c>
      <c r="AG911" s="5">
        <v>0</v>
      </c>
      <c r="AH911" s="5">
        <v>1</v>
      </c>
      <c r="AI911" s="5">
        <v>0</v>
      </c>
      <c r="AJ911" s="5">
        <v>1</v>
      </c>
      <c r="AK911" s="5">
        <v>1</v>
      </c>
      <c r="AL911" s="5">
        <v>0</v>
      </c>
      <c r="AM911" s="5">
        <v>7</v>
      </c>
      <c r="AN911" s="5">
        <f t="shared" si="44"/>
        <v>0</v>
      </c>
    </row>
    <row r="912" spans="1:40">
      <c r="A912" s="15">
        <v>44000</v>
      </c>
      <c r="B912" s="1" t="s">
        <v>43</v>
      </c>
      <c r="C912">
        <v>2010</v>
      </c>
      <c r="D912">
        <v>3994.4</v>
      </c>
      <c r="E912" s="13">
        <v>1034</v>
      </c>
      <c r="F912" s="13"/>
      <c r="G912" s="13">
        <v>374</v>
      </c>
      <c r="H912" s="30">
        <v>14</v>
      </c>
      <c r="I912" s="9">
        <v>4.8899753757447249</v>
      </c>
      <c r="J912" s="15">
        <v>11.3</v>
      </c>
      <c r="L912" s="31">
        <v>1053959</v>
      </c>
      <c r="M912" s="5">
        <v>15.9</v>
      </c>
      <c r="N912">
        <v>11.2</v>
      </c>
      <c r="O912" s="9">
        <v>4.8798491988423152</v>
      </c>
      <c r="P912" s="5">
        <v>42944</v>
      </c>
      <c r="Q912" s="8">
        <v>62.8</v>
      </c>
      <c r="R912" s="5">
        <v>34345</v>
      </c>
      <c r="S912" s="27">
        <v>77.711511005568894</v>
      </c>
      <c r="T912" s="11">
        <v>1589</v>
      </c>
      <c r="U912" s="12">
        <v>-3.8797091437658603E-2</v>
      </c>
      <c r="V912" s="5">
        <f t="shared" si="42"/>
        <v>3789.9007456646796</v>
      </c>
      <c r="W912" s="5">
        <f t="shared" si="43"/>
        <v>1019.3027079303675</v>
      </c>
      <c r="X912" s="5">
        <v>0</v>
      </c>
      <c r="Y912" s="5">
        <v>0</v>
      </c>
      <c r="Z912" s="5">
        <v>0</v>
      </c>
      <c r="AA912" s="5">
        <v>88227000</v>
      </c>
      <c r="AB912" s="5">
        <v>104855736.29000001</v>
      </c>
      <c r="AC912" s="5">
        <v>669.26400000000001</v>
      </c>
      <c r="AD912" s="5">
        <v>1</v>
      </c>
      <c r="AE912" s="5">
        <v>1.0000000000000001E-5</v>
      </c>
      <c r="AF912" s="5">
        <v>0</v>
      </c>
      <c r="AG912" s="5">
        <v>0</v>
      </c>
      <c r="AH912" s="5">
        <v>8</v>
      </c>
      <c r="AI912" s="5">
        <v>0</v>
      </c>
      <c r="AJ912" s="5">
        <v>1</v>
      </c>
      <c r="AK912" s="5">
        <v>8</v>
      </c>
      <c r="AL912" s="5">
        <v>0</v>
      </c>
      <c r="AM912" s="5">
        <v>25</v>
      </c>
      <c r="AN912" s="5">
        <f t="shared" si="44"/>
        <v>0</v>
      </c>
    </row>
    <row r="913" spans="1:40">
      <c r="A913" s="15">
        <v>44000</v>
      </c>
      <c r="B913" s="1" t="s">
        <v>43</v>
      </c>
      <c r="C913">
        <v>2011</v>
      </c>
      <c r="D913">
        <v>4143</v>
      </c>
      <c r="E913" s="13">
        <v>1034</v>
      </c>
      <c r="F913" s="13"/>
      <c r="G913" s="13">
        <v>513</v>
      </c>
      <c r="H913" s="30">
        <v>13.4</v>
      </c>
      <c r="I913" s="9">
        <v>5.1511803715145428</v>
      </c>
      <c r="J913" s="15">
        <v>11.5</v>
      </c>
      <c r="L913" s="31">
        <v>1053649</v>
      </c>
      <c r="M913" s="5">
        <v>15.7</v>
      </c>
      <c r="N913">
        <v>11</v>
      </c>
      <c r="O913" s="9">
        <v>5.1381678073455364</v>
      </c>
      <c r="P913" s="5">
        <v>44670</v>
      </c>
      <c r="Q913" s="8">
        <v>63.4</v>
      </c>
      <c r="R913" s="5">
        <v>34184</v>
      </c>
      <c r="S913" s="27">
        <v>61.465857548353902</v>
      </c>
      <c r="T913" s="11">
        <v>1585</v>
      </c>
      <c r="U913" s="12">
        <v>-0.15654224048399426</v>
      </c>
      <c r="V913" s="5">
        <f t="shared" si="42"/>
        <v>3932.0494775774473</v>
      </c>
      <c r="W913" s="5">
        <f t="shared" si="43"/>
        <v>1019.0029013539652</v>
      </c>
      <c r="X913" s="5">
        <v>0</v>
      </c>
      <c r="Y913" s="5">
        <v>0</v>
      </c>
      <c r="Z913" s="5">
        <v>0</v>
      </c>
      <c r="AA913" s="5">
        <v>844000</v>
      </c>
      <c r="AB913" s="5">
        <v>972380.85</v>
      </c>
      <c r="AC913" s="5">
        <v>4.2364499999999996</v>
      </c>
      <c r="AD913" s="5">
        <v>0</v>
      </c>
      <c r="AE913" s="5">
        <v>0</v>
      </c>
      <c r="AF913" s="5">
        <v>0</v>
      </c>
      <c r="AG913" s="5">
        <v>0</v>
      </c>
      <c r="AH913" s="5">
        <v>1</v>
      </c>
      <c r="AI913" s="5">
        <v>0</v>
      </c>
      <c r="AJ913" s="5">
        <v>0</v>
      </c>
      <c r="AK913" s="5">
        <v>1</v>
      </c>
      <c r="AL913" s="5">
        <v>0</v>
      </c>
      <c r="AM913" s="5">
        <v>26</v>
      </c>
      <c r="AN913" s="5">
        <f t="shared" si="44"/>
        <v>0</v>
      </c>
    </row>
    <row r="914" spans="1:40">
      <c r="A914" s="15">
        <v>44000</v>
      </c>
      <c r="B914" s="1" t="s">
        <v>43</v>
      </c>
      <c r="C914">
        <v>2012</v>
      </c>
      <c r="D914">
        <v>4266.7</v>
      </c>
      <c r="E914" s="13">
        <v>1034</v>
      </c>
      <c r="F914" s="13"/>
      <c r="G914" s="13">
        <v>282</v>
      </c>
      <c r="H914" s="30">
        <v>13.6</v>
      </c>
      <c r="I914" s="9">
        <v>5.2297129585129598</v>
      </c>
      <c r="J914" s="15">
        <v>11.5</v>
      </c>
      <c r="L914" s="31">
        <v>1054621</v>
      </c>
      <c r="M914" s="5">
        <v>16</v>
      </c>
      <c r="N914">
        <v>10.4</v>
      </c>
      <c r="O914" s="9">
        <v>5.2212867053198524</v>
      </c>
      <c r="P914" s="5">
        <v>46282</v>
      </c>
      <c r="Q914" s="8">
        <v>62.1</v>
      </c>
      <c r="R914" s="5">
        <v>34526</v>
      </c>
      <c r="S914" s="27">
        <v>65.006564577345401</v>
      </c>
      <c r="T914" s="11">
        <v>1580</v>
      </c>
      <c r="U914" s="12">
        <v>-0.20169192988217616</v>
      </c>
      <c r="V914" s="5">
        <f t="shared" si="42"/>
        <v>4045.7187937657227</v>
      </c>
      <c r="W914" s="5">
        <f t="shared" si="43"/>
        <v>1019.9429400386847</v>
      </c>
      <c r="X914" s="5">
        <v>0</v>
      </c>
      <c r="Y914" s="5">
        <v>0</v>
      </c>
      <c r="Z914" s="5">
        <v>0</v>
      </c>
      <c r="AA914" s="5">
        <v>11864500</v>
      </c>
      <c r="AB914" s="5">
        <v>13392067.52</v>
      </c>
      <c r="AC914" s="5">
        <v>120.98469</v>
      </c>
      <c r="AD914" s="5">
        <v>4</v>
      </c>
      <c r="AE914" s="5">
        <v>1.0000000000000001E-5</v>
      </c>
      <c r="AF914" s="5">
        <v>0</v>
      </c>
      <c r="AG914" s="5">
        <v>0</v>
      </c>
      <c r="AH914" s="5">
        <v>1</v>
      </c>
      <c r="AI914" s="5">
        <v>0</v>
      </c>
      <c r="AJ914" s="5">
        <v>1</v>
      </c>
      <c r="AK914" s="5">
        <v>1</v>
      </c>
      <c r="AL914" s="5">
        <v>0</v>
      </c>
      <c r="AM914" s="5">
        <v>40</v>
      </c>
      <c r="AN914" s="5">
        <f t="shared" si="44"/>
        <v>0</v>
      </c>
    </row>
    <row r="915" spans="1:40">
      <c r="A915" s="15">
        <v>44000</v>
      </c>
      <c r="B915" s="1" t="s">
        <v>43</v>
      </c>
      <c r="C915">
        <v>2013</v>
      </c>
      <c r="D915">
        <v>4459.6000000000004</v>
      </c>
      <c r="E915" s="13">
        <v>1034</v>
      </c>
      <c r="F915" s="13"/>
      <c r="G915" s="13">
        <v>593</v>
      </c>
      <c r="H915" s="30">
        <v>9.3000000000000007</v>
      </c>
      <c r="I915" s="9">
        <v>5.1234914152991093</v>
      </c>
      <c r="J915" s="15">
        <v>11.3</v>
      </c>
      <c r="L915" s="31">
        <v>1055081</v>
      </c>
      <c r="M915" s="5">
        <v>16.100000000000001</v>
      </c>
      <c r="N915">
        <v>9.3000000000000007</v>
      </c>
      <c r="O915" s="9">
        <v>5.1255095113352098</v>
      </c>
      <c r="P915" s="5">
        <v>46226</v>
      </c>
      <c r="Q915" s="8">
        <v>61.5</v>
      </c>
      <c r="R915" s="5">
        <v>34752</v>
      </c>
      <c r="S915" s="27">
        <v>77.004200545669406</v>
      </c>
      <c r="T915" s="11">
        <v>1555</v>
      </c>
      <c r="U915" s="12">
        <v>-0.17234373054238125</v>
      </c>
      <c r="V915" s="5">
        <f t="shared" si="42"/>
        <v>4226.7844838453166</v>
      </c>
      <c r="W915" s="5">
        <f t="shared" si="43"/>
        <v>1020.3878143133462</v>
      </c>
      <c r="X915" s="5">
        <v>0</v>
      </c>
      <c r="Y915" s="5">
        <v>0</v>
      </c>
      <c r="Z915" s="5">
        <v>0</v>
      </c>
      <c r="AA915" s="5">
        <v>1981000.01</v>
      </c>
      <c r="AB915" s="5">
        <v>2203775.91</v>
      </c>
      <c r="AC915" s="5">
        <v>7.24207</v>
      </c>
      <c r="AD915" s="5">
        <v>0</v>
      </c>
      <c r="AE915" s="5">
        <v>0</v>
      </c>
      <c r="AF915" s="5">
        <v>1</v>
      </c>
      <c r="AG915" s="5">
        <v>0</v>
      </c>
      <c r="AH915" s="5">
        <v>1</v>
      </c>
      <c r="AI915" s="5">
        <v>1</v>
      </c>
      <c r="AJ915" s="5">
        <v>0</v>
      </c>
      <c r="AK915" s="5">
        <v>1</v>
      </c>
      <c r="AL915" s="5">
        <v>0</v>
      </c>
      <c r="AM915" s="5">
        <v>27</v>
      </c>
      <c r="AN915" s="5">
        <f t="shared" si="44"/>
        <v>0</v>
      </c>
    </row>
    <row r="916" spans="1:40">
      <c r="A916" s="15">
        <v>44000</v>
      </c>
      <c r="B916" s="1" t="s">
        <v>43</v>
      </c>
      <c r="C916">
        <v>2014</v>
      </c>
      <c r="D916">
        <v>4624.2</v>
      </c>
      <c r="E916" s="13">
        <v>1034</v>
      </c>
      <c r="F916" s="13"/>
      <c r="G916" s="13">
        <v>598</v>
      </c>
      <c r="H916" s="30">
        <v>11.3</v>
      </c>
      <c r="I916" s="9">
        <v>5.4649794424249256</v>
      </c>
      <c r="J916" s="15">
        <v>11.8</v>
      </c>
      <c r="L916" s="31">
        <v>1055936</v>
      </c>
      <c r="M916" s="5">
        <v>16.5</v>
      </c>
      <c r="N916">
        <v>7.7</v>
      </c>
      <c r="O916" s="9">
        <v>5.4752787252342765</v>
      </c>
      <c r="P916" s="5">
        <v>48169</v>
      </c>
      <c r="Q916" s="8">
        <v>61.8</v>
      </c>
      <c r="R916" s="5">
        <v>35059</v>
      </c>
      <c r="S916" s="27">
        <v>76.285991084257205</v>
      </c>
      <c r="T916" s="11">
        <v>1664.5</v>
      </c>
      <c r="U916" s="12">
        <v>-9.108446628126135E-2</v>
      </c>
      <c r="V916" s="5">
        <f t="shared" si="42"/>
        <v>4379.2426813746288</v>
      </c>
      <c r="W916" s="5">
        <f t="shared" si="43"/>
        <v>1021.2147001934236</v>
      </c>
      <c r="X916" s="5">
        <v>0</v>
      </c>
      <c r="Y916" s="5">
        <v>0</v>
      </c>
      <c r="Z916" s="5">
        <v>0</v>
      </c>
      <c r="AA916" s="5">
        <v>157000</v>
      </c>
      <c r="AB916" s="5">
        <v>171867.6</v>
      </c>
      <c r="AC916" s="5">
        <v>1.7278899999999999</v>
      </c>
      <c r="AD916" s="5">
        <v>0</v>
      </c>
      <c r="AE916" s="5">
        <v>0</v>
      </c>
      <c r="AF916" s="5">
        <v>1</v>
      </c>
      <c r="AG916" s="5">
        <v>1.0000000000000001E-5</v>
      </c>
      <c r="AH916" s="5">
        <v>1</v>
      </c>
      <c r="AI916" s="5">
        <v>1</v>
      </c>
      <c r="AJ916" s="5">
        <v>0</v>
      </c>
      <c r="AK916" s="5">
        <v>1</v>
      </c>
      <c r="AL916" s="5">
        <v>0</v>
      </c>
      <c r="AM916" s="5">
        <v>15</v>
      </c>
      <c r="AN916" s="5">
        <f t="shared" si="44"/>
        <v>0</v>
      </c>
    </row>
    <row r="917" spans="1:40">
      <c r="A917" s="15">
        <v>44000</v>
      </c>
      <c r="B917" s="1" t="s">
        <v>43</v>
      </c>
      <c r="C917">
        <v>2015</v>
      </c>
      <c r="D917">
        <v>4734.7</v>
      </c>
      <c r="E917" s="13">
        <v>1034</v>
      </c>
      <c r="F917" s="13"/>
      <c r="G917" s="13">
        <v>487</v>
      </c>
      <c r="H917" s="30">
        <v>11.8</v>
      </c>
      <c r="I917" s="9">
        <v>5.5095857291798813</v>
      </c>
      <c r="J917" s="15">
        <v>12.2</v>
      </c>
      <c r="L917" s="31">
        <v>1056065</v>
      </c>
      <c r="M917" s="5">
        <v>17</v>
      </c>
      <c r="N917">
        <v>6</v>
      </c>
      <c r="O917" s="9">
        <v>5.5317959399384629</v>
      </c>
      <c r="P917" s="5">
        <v>49939</v>
      </c>
      <c r="Q917" s="8">
        <v>58.9</v>
      </c>
      <c r="R917" s="5">
        <v>35639</v>
      </c>
      <c r="S917" s="27">
        <v>74.016458984305899</v>
      </c>
      <c r="T917" s="11">
        <v>1665.25</v>
      </c>
      <c r="U917" s="12">
        <v>-8.7071728477096766E-2</v>
      </c>
      <c r="V917" s="5">
        <f t="shared" si="42"/>
        <v>4483.3414609896172</v>
      </c>
      <c r="W917" s="5">
        <f t="shared" si="43"/>
        <v>1021.3394584139265</v>
      </c>
      <c r="X917" s="5">
        <v>0</v>
      </c>
      <c r="Y917" s="5">
        <v>0</v>
      </c>
      <c r="Z917" s="5">
        <v>0</v>
      </c>
      <c r="AA917" s="5">
        <v>513000</v>
      </c>
      <c r="AB917" s="5">
        <v>560914.38</v>
      </c>
      <c r="AC917" s="5">
        <v>4.2490199999999998</v>
      </c>
      <c r="AD917" s="5">
        <v>0</v>
      </c>
      <c r="AE917" s="5">
        <v>0</v>
      </c>
      <c r="AF917" s="5">
        <v>0</v>
      </c>
      <c r="AG917" s="5">
        <v>0</v>
      </c>
      <c r="AH917" s="5">
        <v>2</v>
      </c>
      <c r="AI917" s="5">
        <v>0</v>
      </c>
      <c r="AJ917" s="5">
        <v>0</v>
      </c>
      <c r="AK917" s="5">
        <v>2</v>
      </c>
      <c r="AL917" s="5">
        <v>0</v>
      </c>
      <c r="AM917" s="5">
        <v>40</v>
      </c>
      <c r="AN917" s="5">
        <f t="shared" si="44"/>
        <v>0</v>
      </c>
    </row>
    <row r="918" spans="1:40">
      <c r="A918" s="15">
        <v>44000</v>
      </c>
      <c r="B918" s="1" t="s">
        <v>43</v>
      </c>
      <c r="C918">
        <v>2016</v>
      </c>
      <c r="D918">
        <v>4854.3</v>
      </c>
      <c r="E918" s="13">
        <v>1034</v>
      </c>
      <c r="F918" s="13"/>
      <c r="G918" s="13">
        <v>575</v>
      </c>
      <c r="H918" s="30">
        <v>11.4</v>
      </c>
      <c r="I918" s="9">
        <v>5.1893336283289955</v>
      </c>
      <c r="J918" s="15">
        <v>12.5</v>
      </c>
      <c r="L918" s="31">
        <v>1056770</v>
      </c>
      <c r="M918" s="5">
        <v>18.100000000000001</v>
      </c>
      <c r="N918">
        <v>5.2</v>
      </c>
      <c r="O918" s="9">
        <v>5.2331112801791981</v>
      </c>
      <c r="P918" s="5">
        <v>50655</v>
      </c>
      <c r="Q918" s="8">
        <v>56.3</v>
      </c>
      <c r="R918" s="5">
        <v>36153</v>
      </c>
      <c r="S918" s="27">
        <v>87.259795073991199</v>
      </c>
      <c r="T918" s="11">
        <v>1697.25</v>
      </c>
      <c r="U918" s="12">
        <v>-8.7407698383926161E-2</v>
      </c>
      <c r="V918" s="5">
        <f t="shared" si="42"/>
        <v>4593.5255542833356</v>
      </c>
      <c r="W918" s="5">
        <f t="shared" si="43"/>
        <v>1022.0212765957447</v>
      </c>
      <c r="X918" s="5">
        <v>0</v>
      </c>
      <c r="Y918" s="5">
        <v>0</v>
      </c>
      <c r="Z918" s="5">
        <v>0</v>
      </c>
      <c r="AA918" s="5">
        <v>908300</v>
      </c>
      <c r="AB918" s="5">
        <v>963239.74</v>
      </c>
      <c r="AC918" s="5">
        <v>5.0033399999999997</v>
      </c>
      <c r="AD918" s="5">
        <v>1</v>
      </c>
      <c r="AE918" s="5">
        <v>0</v>
      </c>
      <c r="AF918" s="5">
        <v>0</v>
      </c>
      <c r="AG918" s="5">
        <v>0</v>
      </c>
      <c r="AH918" s="5">
        <v>2</v>
      </c>
      <c r="AI918" s="5">
        <v>0</v>
      </c>
      <c r="AJ918" s="5">
        <v>1</v>
      </c>
      <c r="AK918" s="5">
        <v>2</v>
      </c>
      <c r="AL918" s="5">
        <v>0</v>
      </c>
      <c r="AM918" s="5">
        <v>86</v>
      </c>
      <c r="AN918" s="5">
        <f t="shared" si="44"/>
        <v>0</v>
      </c>
    </row>
    <row r="919" spans="1:40">
      <c r="A919" s="15">
        <v>44000</v>
      </c>
      <c r="B919" s="1" t="s">
        <v>43</v>
      </c>
      <c r="C919">
        <v>2017</v>
      </c>
      <c r="D919">
        <v>4882.6000000000004</v>
      </c>
      <c r="E919" s="13">
        <v>1034</v>
      </c>
      <c r="F919" s="13"/>
      <c r="G919" s="13">
        <v>536</v>
      </c>
      <c r="H919" s="30">
        <v>12.2</v>
      </c>
      <c r="I919" s="9">
        <v>5.2918996274225831</v>
      </c>
      <c r="J919" s="15">
        <v>12.8</v>
      </c>
      <c r="L919" s="31">
        <v>1055673</v>
      </c>
      <c r="M919" s="5">
        <v>18.399999999999999</v>
      </c>
      <c r="N919">
        <v>4.4000000000000004</v>
      </c>
      <c r="O919" s="9">
        <v>5.5484261755621764</v>
      </c>
      <c r="P919" s="5">
        <v>52644</v>
      </c>
      <c r="Q919" s="8">
        <v>56.6</v>
      </c>
      <c r="R919" s="5">
        <v>36649</v>
      </c>
      <c r="S919" s="27">
        <v>96.360504316525294</v>
      </c>
      <c r="T919" s="11">
        <v>2104.25</v>
      </c>
      <c r="U919" s="5"/>
      <c r="V919" s="5">
        <f t="shared" si="42"/>
        <v>4625.1064486824998</v>
      </c>
      <c r="W919" s="5">
        <f t="shared" si="43"/>
        <v>1020.9603481624758</v>
      </c>
      <c r="X919" s="5">
        <v>0</v>
      </c>
      <c r="Y919" s="5">
        <v>0</v>
      </c>
      <c r="Z919" s="5">
        <v>0</v>
      </c>
      <c r="AA919" s="5">
        <v>161900</v>
      </c>
      <c r="AB919" s="5">
        <v>168209.92000000001</v>
      </c>
      <c r="AC919" s="5">
        <v>0.9819</v>
      </c>
      <c r="AD919" s="5">
        <v>0</v>
      </c>
      <c r="AE919" s="5">
        <v>0</v>
      </c>
      <c r="AF919" s="5">
        <v>0</v>
      </c>
      <c r="AG919" s="5">
        <v>0</v>
      </c>
      <c r="AH919" s="5">
        <v>2</v>
      </c>
      <c r="AI919" s="5">
        <v>0</v>
      </c>
      <c r="AJ919" s="5">
        <v>0</v>
      </c>
      <c r="AK919" s="5">
        <v>2</v>
      </c>
      <c r="AL919" s="5">
        <v>0</v>
      </c>
      <c r="AM919" s="5">
        <v>23</v>
      </c>
      <c r="AN919" s="5">
        <f t="shared" si="44"/>
        <v>0</v>
      </c>
    </row>
    <row r="920" spans="1:40">
      <c r="A920" s="15">
        <v>44000</v>
      </c>
      <c r="B920" s="1" t="s">
        <v>43</v>
      </c>
      <c r="C920">
        <v>2018</v>
      </c>
      <c r="D920">
        <v>5131.7</v>
      </c>
      <c r="E920" s="13">
        <v>1034</v>
      </c>
      <c r="F920" s="13"/>
      <c r="G920" s="13">
        <v>478</v>
      </c>
      <c r="H920" s="30">
        <v>8.9</v>
      </c>
      <c r="I920" s="9">
        <v>5.2342247500054171</v>
      </c>
      <c r="J920" s="15">
        <v>13.2</v>
      </c>
      <c r="L920" s="31">
        <v>1058287</v>
      </c>
      <c r="M920" s="5">
        <v>19.2</v>
      </c>
      <c r="N920">
        <v>4</v>
      </c>
      <c r="O920" s="5"/>
      <c r="P920" s="5">
        <v>54431</v>
      </c>
      <c r="Q920" s="8">
        <v>60.7</v>
      </c>
      <c r="R920" s="5">
        <v>37304</v>
      </c>
      <c r="S920" s="27">
        <v>98.037108960519404</v>
      </c>
      <c r="T920" s="11">
        <v>2558.5</v>
      </c>
      <c r="U920" s="5"/>
      <c r="V920" s="5">
        <f t="shared" si="42"/>
        <v>4849.062683374169</v>
      </c>
      <c r="W920" s="5">
        <f t="shared" si="43"/>
        <v>1023.4883945841393</v>
      </c>
      <c r="X920" s="5">
        <v>0</v>
      </c>
      <c r="Y920" s="5">
        <v>0</v>
      </c>
      <c r="Z920" s="5">
        <v>0</v>
      </c>
      <c r="AA920" s="5">
        <v>1153000</v>
      </c>
      <c r="AB920" s="5">
        <v>1189951.3799999999</v>
      </c>
      <c r="AC920" s="5">
        <v>2.45146</v>
      </c>
      <c r="AD920" s="5">
        <v>0</v>
      </c>
      <c r="AE920" s="5">
        <v>0</v>
      </c>
      <c r="AF920" s="5">
        <v>2</v>
      </c>
      <c r="AG920" s="5">
        <v>2.0000000000000002E-5</v>
      </c>
      <c r="AH920" s="5">
        <v>2</v>
      </c>
      <c r="AI920" s="5">
        <v>2</v>
      </c>
      <c r="AJ920" s="5">
        <v>0</v>
      </c>
      <c r="AK920" s="5">
        <v>2</v>
      </c>
      <c r="AL920" s="5">
        <v>0</v>
      </c>
      <c r="AM920" s="5">
        <v>27</v>
      </c>
      <c r="AN920" s="5">
        <f t="shared" si="44"/>
        <v>0</v>
      </c>
    </row>
    <row r="921" spans="1:40">
      <c r="A921" s="15">
        <v>44000</v>
      </c>
      <c r="B921" s="1" t="s">
        <v>43</v>
      </c>
      <c r="C921">
        <v>2019</v>
      </c>
      <c r="D921">
        <v>5349.3</v>
      </c>
      <c r="E921" s="13">
        <v>1034</v>
      </c>
      <c r="F921" s="39"/>
      <c r="G921" s="13">
        <v>460</v>
      </c>
      <c r="H921" s="30">
        <v>9.1999999999999993</v>
      </c>
      <c r="I921" s="13"/>
      <c r="J921" s="15">
        <v>13.7</v>
      </c>
      <c r="L921" s="31">
        <v>1059361</v>
      </c>
      <c r="M921" s="5">
        <v>19.899999999999999</v>
      </c>
      <c r="N921">
        <v>3.6</v>
      </c>
      <c r="O921" s="5"/>
      <c r="P921" s="5">
        <v>56361</v>
      </c>
      <c r="Q921" s="8">
        <v>63.8</v>
      </c>
      <c r="R921" s="5">
        <v>38149</v>
      </c>
      <c r="S921" s="27">
        <v>95.147831957143694</v>
      </c>
      <c r="T921" s="11">
        <v>2121</v>
      </c>
      <c r="U921" s="5"/>
      <c r="V921" s="5">
        <f t="shared" si="42"/>
        <v>5049.5534572256302</v>
      </c>
      <c r="W921" s="5">
        <f t="shared" si="43"/>
        <v>1024.527079303675</v>
      </c>
      <c r="X921" s="5">
        <v>0</v>
      </c>
      <c r="Y921" s="5">
        <v>0</v>
      </c>
      <c r="Z921" s="5">
        <v>0</v>
      </c>
      <c r="AA921" s="5">
        <v>142700</v>
      </c>
      <c r="AB921" s="5">
        <v>142700</v>
      </c>
      <c r="AC921" s="5">
        <v>0.87802000000000002</v>
      </c>
      <c r="AD921" s="5">
        <v>0</v>
      </c>
      <c r="AE921" s="5">
        <v>0</v>
      </c>
      <c r="AF921" s="5">
        <v>0</v>
      </c>
      <c r="AG921" s="5">
        <v>0</v>
      </c>
      <c r="AH921" s="5">
        <v>2</v>
      </c>
      <c r="AI921" s="5">
        <v>0</v>
      </c>
      <c r="AJ921" s="5">
        <v>0</v>
      </c>
      <c r="AK921" s="5">
        <v>2</v>
      </c>
      <c r="AL921" s="5">
        <v>0</v>
      </c>
      <c r="AM921" s="5">
        <v>56</v>
      </c>
      <c r="AN921" s="5">
        <f t="shared" si="44"/>
        <v>0</v>
      </c>
    </row>
    <row r="922" spans="1:40">
      <c r="A922" s="15">
        <v>45000</v>
      </c>
      <c r="B922" s="1" t="s">
        <v>44</v>
      </c>
      <c r="C922">
        <v>1997</v>
      </c>
      <c r="D922">
        <v>6878.7</v>
      </c>
      <c r="E922" s="13">
        <v>30061</v>
      </c>
      <c r="F922" s="39">
        <v>11.044</v>
      </c>
      <c r="G922" s="13"/>
      <c r="H922" s="30">
        <v>13.1</v>
      </c>
      <c r="I922" s="9">
        <v>6.0459712940541763</v>
      </c>
      <c r="J922" s="15">
        <v>18.7</v>
      </c>
      <c r="K922">
        <v>14.1</v>
      </c>
      <c r="L922" s="25">
        <v>3859696</v>
      </c>
      <c r="M922" s="5">
        <v>101.7</v>
      </c>
      <c r="N922">
        <v>4.5999999999999996</v>
      </c>
      <c r="O922" s="9">
        <v>6.0487772659251</v>
      </c>
      <c r="P922" s="5">
        <v>21728</v>
      </c>
      <c r="Q922" s="8">
        <v>74.099999999999994</v>
      </c>
      <c r="R922" s="5">
        <v>94878</v>
      </c>
      <c r="S922" s="27">
        <v>2494.8064523687899</v>
      </c>
      <c r="T922" s="5"/>
      <c r="U922" s="5"/>
      <c r="V922" s="5">
        <f t="shared" si="42"/>
        <v>1782.1869908925469</v>
      </c>
      <c r="W922" s="5">
        <f t="shared" si="43"/>
        <v>128.39546255946243</v>
      </c>
      <c r="X922" s="5">
        <v>651000</v>
      </c>
      <c r="Y922" s="5">
        <v>1051149.94</v>
      </c>
      <c r="Z922" s="5">
        <v>8.7223600000000001</v>
      </c>
      <c r="AA922" s="5">
        <v>4867000</v>
      </c>
      <c r="AB922" s="5">
        <v>7858597.2999999998</v>
      </c>
      <c r="AC922" s="5">
        <v>96.007050000000007</v>
      </c>
      <c r="AD922" s="5">
        <v>35</v>
      </c>
      <c r="AE922" s="5">
        <v>3.5E-4</v>
      </c>
      <c r="AF922" s="5">
        <v>4</v>
      </c>
      <c r="AG922" s="5">
        <v>4.0000000000000003E-5</v>
      </c>
      <c r="AH922" s="5">
        <v>2</v>
      </c>
      <c r="AI922" s="5">
        <v>1</v>
      </c>
      <c r="AJ922" s="5">
        <v>2</v>
      </c>
      <c r="AK922" s="5">
        <v>2</v>
      </c>
      <c r="AL922" s="5">
        <v>1</v>
      </c>
      <c r="AM922" s="5">
        <v>80</v>
      </c>
      <c r="AN922" s="5">
        <f t="shared" si="44"/>
        <v>0</v>
      </c>
    </row>
    <row r="923" spans="1:40">
      <c r="A923" s="15">
        <v>45000</v>
      </c>
      <c r="B923" s="1" t="s">
        <v>44</v>
      </c>
      <c r="C923">
        <v>1998</v>
      </c>
      <c r="D923">
        <v>7404.2</v>
      </c>
      <c r="E923" s="17">
        <v>30061</v>
      </c>
      <c r="F923" s="40">
        <v>37.692439999999998</v>
      </c>
      <c r="G923" s="17"/>
      <c r="H923" s="30">
        <v>13.7</v>
      </c>
      <c r="I923" s="9">
        <v>6.2358599309336489</v>
      </c>
      <c r="J923" s="15">
        <v>19.899999999999999</v>
      </c>
      <c r="L923" s="25">
        <v>3919235</v>
      </c>
      <c r="M923" s="5">
        <v>109.3</v>
      </c>
      <c r="N923">
        <v>3.8</v>
      </c>
      <c r="O923" s="9">
        <v>6.2290929718188046</v>
      </c>
      <c r="P923" s="5">
        <v>22947</v>
      </c>
      <c r="Q923" s="8">
        <v>76.599999999999994</v>
      </c>
      <c r="R923" s="5">
        <v>101971</v>
      </c>
      <c r="S923" s="27">
        <v>2671.4077283659999</v>
      </c>
      <c r="T923" s="5"/>
      <c r="U923" s="5"/>
      <c r="V923" s="5">
        <f t="shared" si="42"/>
        <v>1889.1952128412815</v>
      </c>
      <c r="W923" s="5">
        <f t="shared" si="43"/>
        <v>130.37606866039053</v>
      </c>
      <c r="X923" s="5">
        <v>101000</v>
      </c>
      <c r="Y923" s="5">
        <v>160580.38</v>
      </c>
      <c r="Z923" s="5">
        <v>4.3121200000000002</v>
      </c>
      <c r="AA923" s="5">
        <v>23580700</v>
      </c>
      <c r="AB923" s="5">
        <v>37491068</v>
      </c>
      <c r="AC923" s="5">
        <v>426.80191000000002</v>
      </c>
      <c r="AD923" s="5">
        <v>59</v>
      </c>
      <c r="AE923" s="5">
        <v>1.1100000000000001E-3</v>
      </c>
      <c r="AF923" s="5">
        <v>11.04</v>
      </c>
      <c r="AG923" s="5">
        <v>1.7000000000000001E-4</v>
      </c>
      <c r="AH923" s="5">
        <v>30</v>
      </c>
      <c r="AI923" s="5">
        <v>30</v>
      </c>
      <c r="AJ923" s="5">
        <v>1</v>
      </c>
      <c r="AK923" s="5">
        <v>2</v>
      </c>
      <c r="AL923" s="5">
        <v>1</v>
      </c>
      <c r="AM923" s="5">
        <v>123</v>
      </c>
      <c r="AN923" s="5">
        <f t="shared" si="44"/>
        <v>0</v>
      </c>
    </row>
    <row r="924" spans="1:40">
      <c r="A924" s="15">
        <v>45000</v>
      </c>
      <c r="B924" s="1" t="s">
        <v>44</v>
      </c>
      <c r="C924">
        <v>1999</v>
      </c>
      <c r="D924">
        <v>7887.6</v>
      </c>
      <c r="E924" s="13">
        <v>30061</v>
      </c>
      <c r="F924" s="39">
        <v>45.10633</v>
      </c>
      <c r="G924" s="13"/>
      <c r="H924" s="30">
        <v>11.7</v>
      </c>
      <c r="I924" s="9">
        <v>6.1952972800279831</v>
      </c>
      <c r="J924" s="15">
        <v>21.2</v>
      </c>
      <c r="L924" s="25">
        <v>3974682</v>
      </c>
      <c r="M924" s="5">
        <v>115.1</v>
      </c>
      <c r="N924">
        <v>4.3</v>
      </c>
      <c r="O924" s="9">
        <v>6.1887306458493141</v>
      </c>
      <c r="P924" s="5">
        <v>23789</v>
      </c>
      <c r="Q924" s="8">
        <v>77.099999999999994</v>
      </c>
      <c r="R924" s="5">
        <v>108153</v>
      </c>
      <c r="S924" s="27">
        <v>2931.75021596852</v>
      </c>
      <c r="T924" s="5"/>
      <c r="U924" s="5"/>
      <c r="V924" s="5">
        <f t="shared" si="42"/>
        <v>1984.4606436439444</v>
      </c>
      <c r="W924" s="5">
        <f t="shared" si="43"/>
        <v>132.22055154519146</v>
      </c>
      <c r="X924" s="5">
        <v>2020000</v>
      </c>
      <c r="Y924" s="5">
        <v>3142209.2</v>
      </c>
      <c r="Z924" s="5">
        <v>185.93607</v>
      </c>
      <c r="AA924" s="5">
        <v>52063600</v>
      </c>
      <c r="AB924" s="5">
        <v>80987486.700000003</v>
      </c>
      <c r="AC924" s="5">
        <v>1675.3106299999999</v>
      </c>
      <c r="AD924" s="5">
        <v>54</v>
      </c>
      <c r="AE924" s="5">
        <v>7.2000000000000005E-4</v>
      </c>
      <c r="AF924" s="5">
        <v>21.04</v>
      </c>
      <c r="AG924" s="5">
        <v>5.1999999999999995E-4</v>
      </c>
      <c r="AH924" s="5">
        <v>12</v>
      </c>
      <c r="AI924" s="5">
        <v>6</v>
      </c>
      <c r="AJ924" s="5">
        <v>12</v>
      </c>
      <c r="AK924" s="5">
        <v>2</v>
      </c>
      <c r="AL924" s="5">
        <v>1</v>
      </c>
      <c r="AM924" s="5">
        <v>111</v>
      </c>
      <c r="AN924" s="5">
        <f t="shared" si="44"/>
        <v>1</v>
      </c>
    </row>
    <row r="925" spans="1:40">
      <c r="A925" s="15">
        <v>45000</v>
      </c>
      <c r="B925" s="1" t="s">
        <v>44</v>
      </c>
      <c r="C925">
        <v>2000</v>
      </c>
      <c r="D925">
        <v>8238.7000000000007</v>
      </c>
      <c r="E925" s="13">
        <v>30061</v>
      </c>
      <c r="F925" s="39">
        <v>46.415950000000002</v>
      </c>
      <c r="G925" s="13"/>
      <c r="H925" s="30">
        <v>11.1</v>
      </c>
      <c r="I925" s="9">
        <v>6.3154832325835075</v>
      </c>
      <c r="J925" s="15">
        <v>23.4</v>
      </c>
      <c r="L925" s="24">
        <v>4012023</v>
      </c>
      <c r="M925" s="5">
        <v>115</v>
      </c>
      <c r="N925">
        <v>3.8</v>
      </c>
      <c r="O925" s="9">
        <v>6.3148479431535094</v>
      </c>
      <c r="P925" s="5">
        <v>25152</v>
      </c>
      <c r="Q925" s="8">
        <v>76.5</v>
      </c>
      <c r="R925" s="5">
        <v>110221</v>
      </c>
      <c r="S925" s="27">
        <v>2692.1321303917098</v>
      </c>
      <c r="T925" s="5"/>
      <c r="U925" s="12">
        <v>-2.2265880407530469E-2</v>
      </c>
      <c r="V925" s="5">
        <f t="shared" si="42"/>
        <v>2053.5026843066457</v>
      </c>
      <c r="W925" s="5">
        <f t="shared" si="43"/>
        <v>133.46272579089185</v>
      </c>
      <c r="X925" s="5">
        <v>55000</v>
      </c>
      <c r="Y925" s="5">
        <v>82772.91</v>
      </c>
      <c r="Z925" s="5">
        <v>2.3402400000000001</v>
      </c>
      <c r="AA925" s="5">
        <v>35400000</v>
      </c>
      <c r="AB925" s="5">
        <v>53275659.890000001</v>
      </c>
      <c r="AC925" s="5">
        <v>463.83166999999997</v>
      </c>
      <c r="AD925" s="5">
        <v>23</v>
      </c>
      <c r="AE925" s="5">
        <v>6.8999999999999997E-4</v>
      </c>
      <c r="AF925" s="5">
        <v>13</v>
      </c>
      <c r="AG925" s="5">
        <v>2.7E-4</v>
      </c>
      <c r="AH925" s="5">
        <v>2</v>
      </c>
      <c r="AI925" s="5">
        <v>2</v>
      </c>
      <c r="AJ925" s="5">
        <v>1</v>
      </c>
      <c r="AK925" s="5">
        <v>1</v>
      </c>
      <c r="AL925" s="5">
        <v>1</v>
      </c>
      <c r="AM925" s="5">
        <v>67</v>
      </c>
      <c r="AN925" s="5">
        <f t="shared" si="44"/>
        <v>0</v>
      </c>
    </row>
    <row r="926" spans="1:40">
      <c r="A926" s="15">
        <v>45000</v>
      </c>
      <c r="B926" s="1" t="s">
        <v>44</v>
      </c>
      <c r="C926">
        <v>2001</v>
      </c>
      <c r="D926">
        <v>8507.4</v>
      </c>
      <c r="E926" s="13">
        <v>30061</v>
      </c>
      <c r="F926" s="39">
        <v>37.376930000000002</v>
      </c>
      <c r="G926" s="13"/>
      <c r="H926" s="30">
        <v>15.1</v>
      </c>
      <c r="I926" s="9">
        <v>5.9811104797561336</v>
      </c>
      <c r="J926" s="15">
        <v>25.9</v>
      </c>
      <c r="L926" s="24">
        <v>4064995</v>
      </c>
      <c r="M926" s="5">
        <v>113.6</v>
      </c>
      <c r="N926">
        <v>5.2</v>
      </c>
      <c r="O926" s="9">
        <v>5.9839823711107876</v>
      </c>
      <c r="P926" s="5">
        <v>25747</v>
      </c>
      <c r="Q926" s="8">
        <v>76.099999999999994</v>
      </c>
      <c r="R926" s="5">
        <v>111880</v>
      </c>
      <c r="S926" s="27">
        <v>2574.5654974152399</v>
      </c>
      <c r="T926" s="5"/>
      <c r="U926" s="12">
        <v>-1.2049708328695077E-2</v>
      </c>
      <c r="V926" s="5">
        <f t="shared" si="42"/>
        <v>2092.8439026370265</v>
      </c>
      <c r="W926" s="5">
        <f t="shared" si="43"/>
        <v>135.22487608529323</v>
      </c>
      <c r="X926" s="5">
        <v>50000</v>
      </c>
      <c r="Y926" s="5">
        <v>73166.14</v>
      </c>
      <c r="Z926" s="5">
        <v>0.36236000000000002</v>
      </c>
      <c r="AA926" s="5">
        <v>13919000</v>
      </c>
      <c r="AB926" s="5">
        <v>20367991.039999999</v>
      </c>
      <c r="AC926" s="5">
        <v>136.90977000000001</v>
      </c>
      <c r="AD926" s="5">
        <v>58</v>
      </c>
      <c r="AE926" s="5">
        <v>3.8999999999999999E-4</v>
      </c>
      <c r="AF926" s="5">
        <v>4</v>
      </c>
      <c r="AG926" s="5">
        <v>3.0000000000000001E-5</v>
      </c>
      <c r="AH926" s="5">
        <v>1</v>
      </c>
      <c r="AI926" s="5">
        <v>1</v>
      </c>
      <c r="AJ926" s="5">
        <v>1</v>
      </c>
      <c r="AK926" s="5">
        <v>1</v>
      </c>
      <c r="AL926" s="5">
        <v>1</v>
      </c>
      <c r="AM926" s="5">
        <v>45</v>
      </c>
      <c r="AN926" s="5">
        <f t="shared" si="44"/>
        <v>0</v>
      </c>
    </row>
    <row r="927" spans="1:40">
      <c r="A927" s="15">
        <v>45000</v>
      </c>
      <c r="B927" s="1" t="s">
        <v>44</v>
      </c>
      <c r="C927">
        <v>2002</v>
      </c>
      <c r="D927">
        <v>8725.2999999999993</v>
      </c>
      <c r="E927" s="13">
        <v>30061</v>
      </c>
      <c r="F927" s="39">
        <v>36.067349999999998</v>
      </c>
      <c r="G927" s="13"/>
      <c r="H927" s="30">
        <v>14.3</v>
      </c>
      <c r="I927" s="9">
        <v>5.7429295199074231</v>
      </c>
      <c r="J927" s="15">
        <v>28.1</v>
      </c>
      <c r="L927" s="24">
        <v>4107795</v>
      </c>
      <c r="M927" s="5">
        <v>112.2</v>
      </c>
      <c r="N927">
        <v>5.8</v>
      </c>
      <c r="O927" s="9">
        <v>5.7476634408193865</v>
      </c>
      <c r="P927" s="5">
        <v>26179</v>
      </c>
      <c r="Q927" s="8">
        <v>77.5</v>
      </c>
      <c r="R927" s="5">
        <v>115559</v>
      </c>
      <c r="S927" s="27">
        <v>2656.8589902744502</v>
      </c>
      <c r="T927" s="5"/>
      <c r="U927" s="12">
        <v>-5.0020008101623006E-2</v>
      </c>
      <c r="V927" s="5">
        <f t="shared" si="42"/>
        <v>2124.0836020297993</v>
      </c>
      <c r="W927" s="5">
        <f t="shared" si="43"/>
        <v>136.64864774957587</v>
      </c>
      <c r="X927" s="5">
        <v>0</v>
      </c>
      <c r="Y927" s="5">
        <v>0</v>
      </c>
      <c r="Z927" s="5">
        <v>0</v>
      </c>
      <c r="AA927" s="5">
        <v>103043000</v>
      </c>
      <c r="AB927" s="5">
        <v>148438328.06</v>
      </c>
      <c r="AC927" s="5">
        <v>2012.1965399999999</v>
      </c>
      <c r="AD927" s="5">
        <v>20</v>
      </c>
      <c r="AE927" s="5">
        <v>4.0999999999999999E-4</v>
      </c>
      <c r="AF927" s="5">
        <v>5</v>
      </c>
      <c r="AG927" s="5">
        <v>3.0000000000000001E-5</v>
      </c>
      <c r="AH927" s="5">
        <v>2</v>
      </c>
      <c r="AI927" s="5">
        <v>1</v>
      </c>
      <c r="AJ927" s="5">
        <v>1</v>
      </c>
      <c r="AK927" s="5">
        <v>2</v>
      </c>
      <c r="AL927" s="5">
        <v>0</v>
      </c>
      <c r="AM927" s="5">
        <v>119</v>
      </c>
      <c r="AN927" s="5">
        <f t="shared" si="44"/>
        <v>0</v>
      </c>
    </row>
    <row r="928" spans="1:40">
      <c r="A928" s="15">
        <v>45000</v>
      </c>
      <c r="B928" s="1" t="s">
        <v>44</v>
      </c>
      <c r="C928">
        <v>2003</v>
      </c>
      <c r="D928">
        <v>9538.9</v>
      </c>
      <c r="E928" s="13">
        <v>30061</v>
      </c>
      <c r="F928" s="39">
        <v>50.882100000000001</v>
      </c>
      <c r="G928" s="13"/>
      <c r="H928" s="30">
        <v>12.7</v>
      </c>
      <c r="I928" s="9">
        <v>5.5507274449039956</v>
      </c>
      <c r="J928" s="15">
        <v>30</v>
      </c>
      <c r="L928" s="24">
        <v>4150297</v>
      </c>
      <c r="M928" s="5">
        <v>112.7</v>
      </c>
      <c r="N928">
        <v>6.9</v>
      </c>
      <c r="O928" s="9">
        <v>5.5561178567342298</v>
      </c>
      <c r="P928" s="5">
        <v>26786</v>
      </c>
      <c r="Q928" s="8">
        <v>75</v>
      </c>
      <c r="R928" s="5">
        <v>111385</v>
      </c>
      <c r="S928" s="27">
        <v>2999.603970655</v>
      </c>
      <c r="T928" s="5"/>
      <c r="U928" s="12">
        <v>-6.9007178819712925E-2</v>
      </c>
      <c r="V928" s="5">
        <f t="shared" si="42"/>
        <v>2298.3656350376855</v>
      </c>
      <c r="W928" s="5">
        <f t="shared" si="43"/>
        <v>138.06250623731745</v>
      </c>
      <c r="X928" s="5">
        <v>0</v>
      </c>
      <c r="Y928" s="5">
        <v>0</v>
      </c>
      <c r="Z928" s="5">
        <v>0</v>
      </c>
      <c r="AA928" s="5">
        <v>6792500</v>
      </c>
      <c r="AB928" s="5">
        <v>9566884.9000000004</v>
      </c>
      <c r="AC928" s="5">
        <v>97.249380000000002</v>
      </c>
      <c r="AD928" s="5">
        <v>44</v>
      </c>
      <c r="AE928" s="5">
        <v>9.7000000000000005E-4</v>
      </c>
      <c r="AF928" s="5">
        <v>1</v>
      </c>
      <c r="AG928" s="5">
        <v>4.0000000000000003E-5</v>
      </c>
      <c r="AH928" s="5">
        <v>14</v>
      </c>
      <c r="AI928" s="5">
        <v>1</v>
      </c>
      <c r="AJ928" s="5">
        <v>2</v>
      </c>
      <c r="AK928" s="5">
        <v>14</v>
      </c>
      <c r="AL928" s="5">
        <v>0</v>
      </c>
      <c r="AM928" s="5">
        <v>146</v>
      </c>
      <c r="AN928" s="5">
        <f t="shared" si="44"/>
        <v>0</v>
      </c>
    </row>
    <row r="929" spans="1:40">
      <c r="A929" s="15">
        <v>45000</v>
      </c>
      <c r="B929" s="1" t="s">
        <v>44</v>
      </c>
      <c r="C929">
        <v>2004</v>
      </c>
      <c r="D929">
        <v>10523.1</v>
      </c>
      <c r="E929" s="13">
        <v>30061</v>
      </c>
      <c r="F929" s="39">
        <v>37.115180000000002</v>
      </c>
      <c r="G929" s="13"/>
      <c r="H929" s="30">
        <v>14.9</v>
      </c>
      <c r="I929" s="9">
        <v>5.4886421939257737</v>
      </c>
      <c r="J929" s="15">
        <v>30.6</v>
      </c>
      <c r="L929" s="24">
        <v>4210921</v>
      </c>
      <c r="M929" s="5">
        <v>114.5</v>
      </c>
      <c r="N929">
        <v>6.8</v>
      </c>
      <c r="O929" s="9">
        <v>5.4944947305014189</v>
      </c>
      <c r="P929" s="5">
        <v>27906</v>
      </c>
      <c r="Q929" s="8">
        <v>76.2</v>
      </c>
      <c r="R929" s="5">
        <v>108929</v>
      </c>
      <c r="S929" s="27">
        <v>3545.3805216441901</v>
      </c>
      <c r="T929" s="5"/>
      <c r="U929" s="12">
        <v>-4.4716132867535549E-2</v>
      </c>
      <c r="V929" s="5">
        <f t="shared" si="42"/>
        <v>2499.0019998000439</v>
      </c>
      <c r="W929" s="5">
        <f t="shared" si="43"/>
        <v>140.07920561524898</v>
      </c>
      <c r="X929" s="5">
        <v>5000000</v>
      </c>
      <c r="Y929" s="5">
        <v>6859568.0599999996</v>
      </c>
      <c r="Z929" s="5">
        <v>60.670850000000002</v>
      </c>
      <c r="AA929" s="5">
        <v>67361000</v>
      </c>
      <c r="AB929" s="5">
        <v>92413472.799999997</v>
      </c>
      <c r="AC929" s="5">
        <v>1204.88005</v>
      </c>
      <c r="AD929" s="5">
        <v>44</v>
      </c>
      <c r="AE929" s="5">
        <v>1.1299999999999999E-3</v>
      </c>
      <c r="AF929" s="5">
        <v>9</v>
      </c>
      <c r="AG929" s="5">
        <v>1.1E-4</v>
      </c>
      <c r="AH929" s="5">
        <v>2</v>
      </c>
      <c r="AI929" s="5">
        <v>1</v>
      </c>
      <c r="AJ929" s="5">
        <v>1</v>
      </c>
      <c r="AK929" s="5">
        <v>2</v>
      </c>
      <c r="AL929" s="5">
        <v>2</v>
      </c>
      <c r="AM929" s="5">
        <v>155</v>
      </c>
      <c r="AN929" s="5">
        <f t="shared" si="44"/>
        <v>0</v>
      </c>
    </row>
    <row r="930" spans="1:40">
      <c r="A930" s="15">
        <v>45000</v>
      </c>
      <c r="B930" s="1" t="s">
        <v>44</v>
      </c>
      <c r="C930">
        <v>2005</v>
      </c>
      <c r="D930">
        <v>11267.7</v>
      </c>
      <c r="E930" s="13">
        <v>30061</v>
      </c>
      <c r="F930" s="13"/>
      <c r="G930" s="13"/>
      <c r="H930" s="30">
        <v>15</v>
      </c>
      <c r="I930" s="9">
        <v>5.5595748313113207</v>
      </c>
      <c r="J930" s="15">
        <v>33</v>
      </c>
      <c r="L930" s="24">
        <v>4270150</v>
      </c>
      <c r="M930" s="5">
        <v>117</v>
      </c>
      <c r="N930">
        <v>6.7</v>
      </c>
      <c r="O930" s="9">
        <v>5.5617575176305429</v>
      </c>
      <c r="P930" s="5">
        <v>29171</v>
      </c>
      <c r="Q930" s="8">
        <v>73.900000000000006</v>
      </c>
      <c r="R930" s="5">
        <v>115194</v>
      </c>
      <c r="S930" s="27">
        <v>4401.80477422279</v>
      </c>
      <c r="T930" s="11">
        <v>8347.5</v>
      </c>
      <c r="U930" s="12">
        <v>-3.7124184460399223E-2</v>
      </c>
      <c r="V930" s="5">
        <f t="shared" si="42"/>
        <v>2638.7129257754414</v>
      </c>
      <c r="W930" s="5">
        <f t="shared" si="43"/>
        <v>142.04949935131899</v>
      </c>
      <c r="X930" s="5">
        <v>151000</v>
      </c>
      <c r="Y930" s="5">
        <v>200370.34</v>
      </c>
      <c r="Z930" s="5">
        <v>4.3664399999999999</v>
      </c>
      <c r="AA930" s="5">
        <v>13193000</v>
      </c>
      <c r="AB930" s="5">
        <v>17506528.82</v>
      </c>
      <c r="AC930" s="5">
        <v>166.22192999999999</v>
      </c>
      <c r="AD930" s="5">
        <v>9</v>
      </c>
      <c r="AE930" s="5">
        <v>1.1E-4</v>
      </c>
      <c r="AF930" s="5">
        <v>6</v>
      </c>
      <c r="AG930" s="5">
        <v>6.9999999999999994E-5</v>
      </c>
      <c r="AH930" s="5">
        <v>3</v>
      </c>
      <c r="AI930" s="5">
        <v>1</v>
      </c>
      <c r="AJ930" s="5">
        <v>1</v>
      </c>
      <c r="AK930" s="5">
        <v>3</v>
      </c>
      <c r="AL930" s="5">
        <v>1</v>
      </c>
      <c r="AM930" s="5">
        <v>85</v>
      </c>
      <c r="AN930" s="5">
        <f t="shared" si="44"/>
        <v>0</v>
      </c>
    </row>
    <row r="931" spans="1:40">
      <c r="A931" s="15">
        <v>45000</v>
      </c>
      <c r="B931" s="1" t="s">
        <v>44</v>
      </c>
      <c r="C931">
        <v>2006</v>
      </c>
      <c r="D931">
        <v>11911.1</v>
      </c>
      <c r="E931" s="13">
        <v>30061</v>
      </c>
      <c r="F931" s="13"/>
      <c r="G931" s="13"/>
      <c r="H931" s="30">
        <v>11.2</v>
      </c>
      <c r="I931" s="9">
        <v>5.781618059040686</v>
      </c>
      <c r="J931" s="15">
        <v>34.200000000000003</v>
      </c>
      <c r="L931" s="24">
        <v>4357847</v>
      </c>
      <c r="M931" s="5">
        <v>124.8</v>
      </c>
      <c r="N931">
        <v>6.4</v>
      </c>
      <c r="O931" s="9">
        <v>5.7848361530388743</v>
      </c>
      <c r="P931" s="5">
        <v>30892</v>
      </c>
      <c r="Q931" s="8">
        <v>74.2</v>
      </c>
      <c r="R931" s="5">
        <v>125222</v>
      </c>
      <c r="S931" s="27">
        <v>4069.11684477996</v>
      </c>
      <c r="T931" s="11">
        <v>9126.25</v>
      </c>
      <c r="U931" s="12">
        <v>-4.3395594536426024E-2</v>
      </c>
      <c r="V931" s="5">
        <f t="shared" si="42"/>
        <v>2733.2533702995997</v>
      </c>
      <c r="W931" s="5">
        <f t="shared" si="43"/>
        <v>144.96680083829546</v>
      </c>
      <c r="X931" s="5">
        <v>15000</v>
      </c>
      <c r="Y931" s="5">
        <v>19282.330000000002</v>
      </c>
      <c r="Z931" s="5">
        <v>0.54727999999999999</v>
      </c>
      <c r="AA931" s="5">
        <v>6922000</v>
      </c>
      <c r="AB931" s="5">
        <v>8898151.3300000001</v>
      </c>
      <c r="AC931" s="5">
        <v>107.37671</v>
      </c>
      <c r="AD931" s="5">
        <v>44</v>
      </c>
      <c r="AE931" s="5">
        <v>8.3000000000000001E-4</v>
      </c>
      <c r="AF931" s="5">
        <v>6</v>
      </c>
      <c r="AG931" s="5">
        <v>3.0000000000000001E-5</v>
      </c>
      <c r="AH931" s="5">
        <v>2</v>
      </c>
      <c r="AI931" s="5">
        <v>1</v>
      </c>
      <c r="AJ931" s="5">
        <v>1</v>
      </c>
      <c r="AK931" s="5">
        <v>2</v>
      </c>
      <c r="AL931" s="5">
        <v>1</v>
      </c>
      <c r="AM931" s="5">
        <v>228</v>
      </c>
      <c r="AN931" s="5">
        <f t="shared" si="44"/>
        <v>0</v>
      </c>
    </row>
    <row r="932" spans="1:40">
      <c r="A932" s="15">
        <v>45000</v>
      </c>
      <c r="B932" s="1" t="s">
        <v>44</v>
      </c>
      <c r="C932">
        <v>2007</v>
      </c>
      <c r="D932">
        <v>12291.5</v>
      </c>
      <c r="E932" s="13">
        <v>30061</v>
      </c>
      <c r="F932" s="13"/>
      <c r="G932" s="13"/>
      <c r="H932" s="30">
        <v>14.1</v>
      </c>
      <c r="I932" s="9">
        <v>5.7084762843604784</v>
      </c>
      <c r="J932" s="15">
        <v>37</v>
      </c>
      <c r="L932" s="24">
        <v>4444110</v>
      </c>
      <c r="M932" s="5">
        <v>125.1</v>
      </c>
      <c r="N932">
        <v>5.7</v>
      </c>
      <c r="O932" s="9">
        <v>5.7108360789180326</v>
      </c>
      <c r="P932" s="5">
        <v>32264</v>
      </c>
      <c r="Q932" s="8">
        <v>74.099999999999994</v>
      </c>
      <c r="R932" s="5">
        <v>113310</v>
      </c>
      <c r="S932" s="27">
        <v>3174.0916956241099</v>
      </c>
      <c r="T932" s="11">
        <v>9453.25</v>
      </c>
      <c r="U932" s="12">
        <v>1.3210650298573351E-3</v>
      </c>
      <c r="V932" s="5">
        <f t="shared" si="42"/>
        <v>2765.795626120866</v>
      </c>
      <c r="W932" s="5">
        <f t="shared" si="43"/>
        <v>147.83639932137987</v>
      </c>
      <c r="X932" s="5">
        <v>39062000</v>
      </c>
      <c r="Y932" s="5">
        <v>48823163.390000001</v>
      </c>
      <c r="Z932" s="5">
        <v>654.57995000000005</v>
      </c>
      <c r="AA932" s="5">
        <v>16954200</v>
      </c>
      <c r="AB932" s="5">
        <v>21190867.5</v>
      </c>
      <c r="AC932" s="5">
        <v>362.84091000000001</v>
      </c>
      <c r="AD932" s="5">
        <v>40</v>
      </c>
      <c r="AE932" s="5">
        <v>4.6000000000000001E-4</v>
      </c>
      <c r="AF932" s="5">
        <v>9</v>
      </c>
      <c r="AG932" s="5">
        <v>6.0000000000000002E-5</v>
      </c>
      <c r="AH932" s="5">
        <v>2</v>
      </c>
      <c r="AI932" s="5">
        <v>1</v>
      </c>
      <c r="AJ932" s="5">
        <v>1</v>
      </c>
      <c r="AK932" s="5">
        <v>2</v>
      </c>
      <c r="AL932" s="5">
        <v>1</v>
      </c>
      <c r="AM932" s="5">
        <v>192</v>
      </c>
      <c r="AN932" s="5">
        <f t="shared" si="44"/>
        <v>0</v>
      </c>
    </row>
    <row r="933" spans="1:40">
      <c r="A933" s="15">
        <v>45000</v>
      </c>
      <c r="B933" s="1" t="s">
        <v>44</v>
      </c>
      <c r="C933">
        <v>2008</v>
      </c>
      <c r="D933">
        <v>11801.5</v>
      </c>
      <c r="E933" s="13">
        <v>30061</v>
      </c>
      <c r="F933" s="13"/>
      <c r="G933" s="13"/>
      <c r="H933" s="30">
        <v>14</v>
      </c>
      <c r="I933" s="9">
        <v>5.3637114943170436</v>
      </c>
      <c r="J933" s="15">
        <v>39.700000000000003</v>
      </c>
      <c r="L933" s="24">
        <v>4528996</v>
      </c>
      <c r="M933" s="5">
        <v>110</v>
      </c>
      <c r="N933">
        <v>6.8</v>
      </c>
      <c r="O933" s="9">
        <v>5.3681992866304702</v>
      </c>
      <c r="P933" s="5">
        <v>32962</v>
      </c>
      <c r="Q933" s="8">
        <v>73.900000000000006</v>
      </c>
      <c r="R933" s="5">
        <v>114666</v>
      </c>
      <c r="S933" s="27">
        <v>2071.10542608984</v>
      </c>
      <c r="T933" s="11">
        <v>9066.5</v>
      </c>
      <c r="U933" s="12">
        <v>3.809517180082006E-2</v>
      </c>
      <c r="V933" s="5">
        <f t="shared" si="42"/>
        <v>2605.7651629632705</v>
      </c>
      <c r="W933" s="5">
        <f t="shared" si="43"/>
        <v>150.66019094507834</v>
      </c>
      <c r="X933" s="5">
        <v>1166500</v>
      </c>
      <c r="Y933" s="5">
        <v>1404084.93</v>
      </c>
      <c r="Z933" s="5">
        <v>52.825600000000001</v>
      </c>
      <c r="AA933" s="5">
        <v>16077880</v>
      </c>
      <c r="AB933" s="5">
        <v>19352515.739999998</v>
      </c>
      <c r="AC933" s="5">
        <v>484.8039</v>
      </c>
      <c r="AD933" s="5">
        <v>32</v>
      </c>
      <c r="AE933" s="5">
        <v>2.9999999999999997E-4</v>
      </c>
      <c r="AF933" s="5">
        <v>5</v>
      </c>
      <c r="AG933" s="5">
        <v>4.0000000000000003E-5</v>
      </c>
      <c r="AH933" s="5">
        <v>1</v>
      </c>
      <c r="AI933" s="5">
        <v>1</v>
      </c>
      <c r="AJ933" s="5">
        <v>1</v>
      </c>
      <c r="AK933" s="5">
        <v>1</v>
      </c>
      <c r="AL933" s="5">
        <v>1</v>
      </c>
      <c r="AM933" s="5">
        <v>340</v>
      </c>
      <c r="AN933" s="5">
        <f t="shared" si="44"/>
        <v>0</v>
      </c>
    </row>
    <row r="934" spans="1:40">
      <c r="A934" s="15">
        <v>45000</v>
      </c>
      <c r="B934" s="1" t="s">
        <v>44</v>
      </c>
      <c r="C934">
        <v>2009</v>
      </c>
      <c r="D934">
        <v>11499.5</v>
      </c>
      <c r="E934" s="13">
        <v>30061</v>
      </c>
      <c r="F934" s="13"/>
      <c r="G934" s="13">
        <v>394</v>
      </c>
      <c r="H934" s="30">
        <v>13.7</v>
      </c>
      <c r="I934" s="9">
        <v>4.7263021164874459</v>
      </c>
      <c r="J934" s="15">
        <v>42.1</v>
      </c>
      <c r="L934" s="24">
        <v>4589872</v>
      </c>
      <c r="M934" s="5">
        <v>87.6</v>
      </c>
      <c r="N934">
        <v>11.2</v>
      </c>
      <c r="O934" s="9">
        <v>4.734600973302471</v>
      </c>
      <c r="P934" s="5">
        <v>31727</v>
      </c>
      <c r="Q934" s="8">
        <v>74.400000000000006</v>
      </c>
      <c r="R934" s="5">
        <v>109986</v>
      </c>
      <c r="S934" s="27">
        <v>1323.8611131028899</v>
      </c>
      <c r="T934" s="11">
        <v>8111.25</v>
      </c>
      <c r="U934" s="12">
        <v>2.0022056407769245E-2</v>
      </c>
      <c r="V934" s="5">
        <f t="shared" si="42"/>
        <v>2505.4075582064161</v>
      </c>
      <c r="W934" s="5">
        <f t="shared" si="43"/>
        <v>152.68527327766873</v>
      </c>
      <c r="X934" s="5">
        <v>55000</v>
      </c>
      <c r="Y934" s="5">
        <v>66438.399999999994</v>
      </c>
      <c r="Z934" s="5">
        <v>2.1792400000000001</v>
      </c>
      <c r="AA934" s="5">
        <v>56267200</v>
      </c>
      <c r="AB934" s="5">
        <v>67969147.859999999</v>
      </c>
      <c r="AC934" s="5">
        <v>659.88877000000002</v>
      </c>
      <c r="AD934" s="5">
        <v>24</v>
      </c>
      <c r="AE934" s="5">
        <v>2.0000000000000001E-4</v>
      </c>
      <c r="AF934" s="5">
        <v>5</v>
      </c>
      <c r="AG934" s="5">
        <v>3.0000000000000001E-5</v>
      </c>
      <c r="AH934" s="5">
        <v>7</v>
      </c>
      <c r="AI934" s="5">
        <v>1</v>
      </c>
      <c r="AJ934" s="5">
        <v>1</v>
      </c>
      <c r="AK934" s="5">
        <v>7</v>
      </c>
      <c r="AL934" s="5">
        <v>1</v>
      </c>
      <c r="AM934" s="5">
        <v>415</v>
      </c>
      <c r="AN934" s="5">
        <f t="shared" si="44"/>
        <v>0</v>
      </c>
    </row>
    <row r="935" spans="1:40">
      <c r="A935" s="15">
        <v>45000</v>
      </c>
      <c r="B935" s="1" t="s">
        <v>44</v>
      </c>
      <c r="C935">
        <v>2010</v>
      </c>
      <c r="D935">
        <v>11930.5</v>
      </c>
      <c r="E935" s="13">
        <v>30061</v>
      </c>
      <c r="F935" s="13"/>
      <c r="G935" s="13">
        <v>455</v>
      </c>
      <c r="H935" s="30">
        <v>16.899999999999999</v>
      </c>
      <c r="I935" s="9">
        <v>4.5765277617313593</v>
      </c>
      <c r="J935" s="15">
        <v>42.8</v>
      </c>
      <c r="L935" s="31">
        <v>4635649</v>
      </c>
      <c r="M935" s="5">
        <v>79.8</v>
      </c>
      <c r="N935">
        <v>11.2</v>
      </c>
      <c r="O935" s="9">
        <v>4.5856162669155323</v>
      </c>
      <c r="P935" s="5">
        <v>32458</v>
      </c>
      <c r="Q935" s="8">
        <v>74.8</v>
      </c>
      <c r="R935" s="5">
        <v>107129</v>
      </c>
      <c r="S935" s="27">
        <v>1208.09599633639</v>
      </c>
      <c r="T935" s="11">
        <v>7883</v>
      </c>
      <c r="U935" s="12">
        <v>4.1902377235887675E-2</v>
      </c>
      <c r="V935" s="5">
        <f t="shared" si="42"/>
        <v>2573.6417921201542</v>
      </c>
      <c r="W935" s="5">
        <f t="shared" si="43"/>
        <v>154.20807691028241</v>
      </c>
      <c r="X935" s="5">
        <v>65000</v>
      </c>
      <c r="Y935" s="5">
        <v>77250.990000000005</v>
      </c>
      <c r="Z935" s="5">
        <v>2.7143299999999999</v>
      </c>
      <c r="AA935" s="5">
        <v>14835850</v>
      </c>
      <c r="AB935" s="5">
        <v>17632062.68</v>
      </c>
      <c r="AC935" s="5">
        <v>246.09631999999999</v>
      </c>
      <c r="AD935" s="5">
        <v>12.25</v>
      </c>
      <c r="AE935" s="5">
        <v>1.3999999999999999E-4</v>
      </c>
      <c r="AF935" s="5">
        <v>3</v>
      </c>
      <c r="AG935" s="5">
        <v>8.0000000000000007E-5</v>
      </c>
      <c r="AH935" s="5">
        <v>2</v>
      </c>
      <c r="AI935" s="5">
        <v>1</v>
      </c>
      <c r="AJ935" s="5">
        <v>1</v>
      </c>
      <c r="AK935" s="5">
        <v>2</v>
      </c>
      <c r="AL935" s="5">
        <v>1</v>
      </c>
      <c r="AM935" s="5">
        <v>562</v>
      </c>
      <c r="AN935" s="5">
        <f t="shared" si="44"/>
        <v>0</v>
      </c>
    </row>
    <row r="936" spans="1:40">
      <c r="A936" s="15">
        <v>45000</v>
      </c>
      <c r="B936" s="1" t="s">
        <v>44</v>
      </c>
      <c r="C936">
        <v>2011</v>
      </c>
      <c r="D936">
        <v>12487.8</v>
      </c>
      <c r="E936" s="13">
        <v>30061</v>
      </c>
      <c r="F936" s="13"/>
      <c r="G936" s="5">
        <v>529</v>
      </c>
      <c r="H936" s="30">
        <v>19</v>
      </c>
      <c r="I936" s="9">
        <v>4.8926685310636451</v>
      </c>
      <c r="J936" s="15">
        <v>42.6</v>
      </c>
      <c r="L936" s="31">
        <v>4671994</v>
      </c>
      <c r="M936" s="5">
        <v>77.599999999999994</v>
      </c>
      <c r="N936">
        <v>10.6</v>
      </c>
      <c r="O936" s="9">
        <v>4.8970675311499869</v>
      </c>
      <c r="P936" s="5">
        <v>34073</v>
      </c>
      <c r="Q936" s="8">
        <v>74.2</v>
      </c>
      <c r="R936" s="5">
        <v>106989</v>
      </c>
      <c r="S936" s="27">
        <v>1301.51336149591</v>
      </c>
      <c r="T936" s="11">
        <v>7888</v>
      </c>
      <c r="U936" s="12">
        <v>6.7001124818360958E-2</v>
      </c>
      <c r="V936" s="5">
        <f t="shared" si="42"/>
        <v>2672.9058299304324</v>
      </c>
      <c r="W936" s="5">
        <f t="shared" si="43"/>
        <v>155.41711852566448</v>
      </c>
      <c r="X936" s="5">
        <v>566000</v>
      </c>
      <c r="Y936" s="5">
        <v>652094.26</v>
      </c>
      <c r="Z936" s="5">
        <v>12.39297</v>
      </c>
      <c r="AA936" s="5">
        <v>17722750</v>
      </c>
      <c r="AB936" s="5">
        <v>20418558.68</v>
      </c>
      <c r="AC936" s="5">
        <v>336.77784000000003</v>
      </c>
      <c r="AD936" s="5">
        <v>41</v>
      </c>
      <c r="AE936" s="5">
        <v>4.8000000000000001E-4</v>
      </c>
      <c r="AF936" s="5">
        <v>8</v>
      </c>
      <c r="AG936" s="5">
        <v>6.0000000000000002E-5</v>
      </c>
      <c r="AH936" s="5">
        <v>3</v>
      </c>
      <c r="AI936" s="5">
        <v>1</v>
      </c>
      <c r="AJ936" s="5">
        <v>1</v>
      </c>
      <c r="AK936" s="5">
        <v>3</v>
      </c>
      <c r="AL936" s="5">
        <v>1</v>
      </c>
      <c r="AM936" s="5">
        <v>964</v>
      </c>
      <c r="AN936" s="5">
        <f t="shared" si="44"/>
        <v>0</v>
      </c>
    </row>
    <row r="937" spans="1:40">
      <c r="A937" s="15">
        <v>45000</v>
      </c>
      <c r="B937" s="1" t="s">
        <v>44</v>
      </c>
      <c r="C937">
        <v>2012</v>
      </c>
      <c r="D937">
        <v>13050.9</v>
      </c>
      <c r="E937" s="13">
        <v>30061</v>
      </c>
      <c r="F937" s="13"/>
      <c r="G937" s="13">
        <v>637</v>
      </c>
      <c r="H937" s="30">
        <v>16.7</v>
      </c>
      <c r="I937" s="9">
        <v>5.4605352174748658</v>
      </c>
      <c r="J937" s="15">
        <v>41.5</v>
      </c>
      <c r="L937" s="31">
        <v>4717354</v>
      </c>
      <c r="M937" s="5">
        <v>78.5</v>
      </c>
      <c r="N937">
        <v>9.1999999999999993</v>
      </c>
      <c r="O937" s="9">
        <v>5.4567531532745335</v>
      </c>
      <c r="P937" s="5">
        <v>35570</v>
      </c>
      <c r="Q937" s="5">
        <v>71.5</v>
      </c>
      <c r="R937" s="5">
        <v>108420</v>
      </c>
      <c r="S937" s="27">
        <v>1591.5409979884901</v>
      </c>
      <c r="T937" s="11">
        <v>8026.75</v>
      </c>
      <c r="U937" s="12">
        <v>-7.9771733180865584E-2</v>
      </c>
      <c r="V937" s="5">
        <f t="shared" si="42"/>
        <v>2766.5721080080061</v>
      </c>
      <c r="W937" s="5">
        <f t="shared" si="43"/>
        <v>156.92605036425934</v>
      </c>
      <c r="X937" s="5">
        <v>560000</v>
      </c>
      <c r="Y937" s="5">
        <v>632100.63</v>
      </c>
      <c r="Z937" s="5">
        <v>13.51895</v>
      </c>
      <c r="AA937" s="5">
        <v>8821500.0399999991</v>
      </c>
      <c r="AB937" s="5">
        <v>9957277.8000000007</v>
      </c>
      <c r="AC937" s="5">
        <v>146.71566999999999</v>
      </c>
      <c r="AD937" s="5">
        <v>37</v>
      </c>
      <c r="AE937" s="5">
        <v>1.9499999999999999E-3</v>
      </c>
      <c r="AF937" s="5">
        <v>2</v>
      </c>
      <c r="AG937" s="5">
        <v>2.0000000000000002E-5</v>
      </c>
      <c r="AH937" s="5">
        <v>2</v>
      </c>
      <c r="AI937" s="5">
        <v>2</v>
      </c>
      <c r="AJ937" s="5">
        <v>1</v>
      </c>
      <c r="AK937" s="5">
        <v>1</v>
      </c>
      <c r="AL937" s="5">
        <v>1</v>
      </c>
      <c r="AM937" s="5">
        <v>686</v>
      </c>
      <c r="AN937" s="5">
        <f t="shared" si="44"/>
        <v>0</v>
      </c>
    </row>
    <row r="938" spans="1:40">
      <c r="A938" s="15">
        <v>45000</v>
      </c>
      <c r="B938" s="1" t="s">
        <v>44</v>
      </c>
      <c r="C938">
        <v>2013</v>
      </c>
      <c r="D938">
        <v>13631.2</v>
      </c>
      <c r="E938" s="13">
        <v>30061</v>
      </c>
      <c r="F938" s="13"/>
      <c r="G938" s="13">
        <v>633</v>
      </c>
      <c r="H938" s="30">
        <v>19.3</v>
      </c>
      <c r="I938" s="9">
        <v>5.4248230919239786</v>
      </c>
      <c r="J938" s="15">
        <v>42.4</v>
      </c>
      <c r="L938" s="31">
        <v>4764080</v>
      </c>
      <c r="M938" s="5">
        <v>81</v>
      </c>
      <c r="N938">
        <v>7.6</v>
      </c>
      <c r="O938" s="9">
        <v>5.4208036526672148</v>
      </c>
      <c r="P938" s="5">
        <v>35731</v>
      </c>
      <c r="Q938" s="8">
        <v>72.400000000000006</v>
      </c>
      <c r="R938" s="5">
        <v>113145</v>
      </c>
      <c r="S938" s="27">
        <v>1949.91849913786</v>
      </c>
      <c r="T938" s="11">
        <v>8266</v>
      </c>
      <c r="U938" s="12">
        <v>-4.743726437563682E-2</v>
      </c>
      <c r="V938" s="5">
        <f t="shared" si="42"/>
        <v>2861.2449832916323</v>
      </c>
      <c r="W938" s="5">
        <f t="shared" si="43"/>
        <v>158.48042313961611</v>
      </c>
      <c r="X938" s="5">
        <v>10000</v>
      </c>
      <c r="Y938" s="5">
        <v>11124.56</v>
      </c>
      <c r="Z938" s="5">
        <v>0.12262000000000001</v>
      </c>
      <c r="AA938" s="5">
        <v>18368999.98</v>
      </c>
      <c r="AB938" s="5">
        <v>20434710.43</v>
      </c>
      <c r="AC938" s="5">
        <v>123.46592</v>
      </c>
      <c r="AD938" s="5">
        <v>13</v>
      </c>
      <c r="AE938" s="5">
        <v>8.0000000000000007E-5</v>
      </c>
      <c r="AF938" s="5">
        <v>12</v>
      </c>
      <c r="AG938" s="5">
        <v>1.1E-4</v>
      </c>
      <c r="AH938" s="5">
        <v>7</v>
      </c>
      <c r="AI938" s="5">
        <v>1</v>
      </c>
      <c r="AJ938" s="5">
        <v>1</v>
      </c>
      <c r="AK938" s="5">
        <v>7</v>
      </c>
      <c r="AL938" s="5">
        <v>1</v>
      </c>
      <c r="AM938" s="5">
        <v>547</v>
      </c>
      <c r="AN938" s="5">
        <f t="shared" si="44"/>
        <v>0</v>
      </c>
    </row>
    <row r="939" spans="1:40">
      <c r="A939" s="15">
        <v>45000</v>
      </c>
      <c r="B939" s="1" t="s">
        <v>44</v>
      </c>
      <c r="C939">
        <v>2014</v>
      </c>
      <c r="D939">
        <v>14664.8</v>
      </c>
      <c r="E939" s="13">
        <v>30061</v>
      </c>
      <c r="F939" s="13"/>
      <c r="G939" s="13">
        <v>644</v>
      </c>
      <c r="H939" s="30">
        <v>16.5</v>
      </c>
      <c r="I939" s="9">
        <v>5.7488493834580447</v>
      </c>
      <c r="J939" s="15">
        <v>44.2</v>
      </c>
      <c r="L939" s="31">
        <v>4823617</v>
      </c>
      <c r="M939" s="5">
        <v>84.6</v>
      </c>
      <c r="N939">
        <v>6.5</v>
      </c>
      <c r="O939" s="9">
        <v>5.7413879932007701</v>
      </c>
      <c r="P939" s="5">
        <v>37624</v>
      </c>
      <c r="Q939" s="8">
        <v>72.900000000000006</v>
      </c>
      <c r="R939" s="5">
        <v>113830</v>
      </c>
      <c r="S939" s="27">
        <v>2273.3193811272399</v>
      </c>
      <c r="T939" s="11">
        <v>8766.25</v>
      </c>
      <c r="U939" s="12">
        <v>-3.9618889702188725E-3</v>
      </c>
      <c r="V939" s="5">
        <f t="shared" si="42"/>
        <v>3040.2082089021578</v>
      </c>
      <c r="W939" s="5">
        <f t="shared" si="43"/>
        <v>160.46096270915805</v>
      </c>
      <c r="X939" s="5">
        <v>27200</v>
      </c>
      <c r="Y939" s="5">
        <v>29775.8</v>
      </c>
      <c r="Z939" s="5">
        <v>1.7735799999999999</v>
      </c>
      <c r="AA939" s="5">
        <v>12054900</v>
      </c>
      <c r="AB939" s="5">
        <v>13196477.91</v>
      </c>
      <c r="AC939" s="5">
        <v>84.348060000000004</v>
      </c>
      <c r="AD939" s="5">
        <v>12</v>
      </c>
      <c r="AE939" s="5">
        <v>2.3000000000000001E-4</v>
      </c>
      <c r="AF939" s="5">
        <v>7</v>
      </c>
      <c r="AG939" s="5">
        <v>6.9999999999999994E-5</v>
      </c>
      <c r="AH939" s="5">
        <v>3</v>
      </c>
      <c r="AI939" s="5">
        <v>3</v>
      </c>
      <c r="AJ939" s="5">
        <v>2</v>
      </c>
      <c r="AK939" s="5">
        <v>2</v>
      </c>
      <c r="AL939" s="5">
        <v>1</v>
      </c>
      <c r="AM939" s="5">
        <v>318</v>
      </c>
      <c r="AN939" s="5">
        <f t="shared" si="44"/>
        <v>0</v>
      </c>
    </row>
    <row r="940" spans="1:40">
      <c r="A940" s="15">
        <v>45000</v>
      </c>
      <c r="B940" s="1" t="s">
        <v>44</v>
      </c>
      <c r="C940">
        <v>2015</v>
      </c>
      <c r="D940">
        <v>15055.9</v>
      </c>
      <c r="E940" s="13">
        <v>30061</v>
      </c>
      <c r="F940" s="13"/>
      <c r="G940" s="13">
        <v>643</v>
      </c>
      <c r="H940" s="30">
        <v>14.3</v>
      </c>
      <c r="I940" s="9">
        <v>6.014469189917814</v>
      </c>
      <c r="J940" s="15">
        <v>45.9</v>
      </c>
      <c r="L940" s="31">
        <v>4891938</v>
      </c>
      <c r="M940" s="5">
        <v>89.5</v>
      </c>
      <c r="N940">
        <v>6</v>
      </c>
      <c r="O940" s="9">
        <v>6.008192592698518</v>
      </c>
      <c r="P940" s="5">
        <v>39446</v>
      </c>
      <c r="Q940" s="8">
        <v>67.099999999999994</v>
      </c>
      <c r="R940" s="5">
        <v>118345</v>
      </c>
      <c r="S940" s="27">
        <v>2526.5498348242199</v>
      </c>
      <c r="T940" s="11">
        <v>9389.75</v>
      </c>
      <c r="U940" s="12">
        <v>3.0758613264009128E-2</v>
      </c>
      <c r="V940" s="5">
        <f t="shared" si="42"/>
        <v>3077.6964058007275</v>
      </c>
      <c r="W940" s="5">
        <f t="shared" si="43"/>
        <v>162.73370812680884</v>
      </c>
      <c r="X940" s="5">
        <v>24847000</v>
      </c>
      <c r="Y940" s="5">
        <v>27167719.539999999</v>
      </c>
      <c r="Z940" s="5">
        <v>746.57726000000002</v>
      </c>
      <c r="AA940" s="5">
        <v>153771870</v>
      </c>
      <c r="AB940" s="5">
        <v>168134222.63999999</v>
      </c>
      <c r="AC940" s="5">
        <v>1951.6264000000001</v>
      </c>
      <c r="AD940" s="5">
        <v>42</v>
      </c>
      <c r="AE940" s="5">
        <v>4.0000000000000002E-4</v>
      </c>
      <c r="AF940" s="5">
        <v>19</v>
      </c>
      <c r="AG940" s="5">
        <v>8.0000000000000007E-5</v>
      </c>
      <c r="AH940" s="5">
        <v>16</v>
      </c>
      <c r="AI940" s="5">
        <v>1</v>
      </c>
      <c r="AJ940" s="5">
        <v>1</v>
      </c>
      <c r="AK940" s="5">
        <v>16</v>
      </c>
      <c r="AL940" s="5">
        <v>2</v>
      </c>
      <c r="AM940" s="5">
        <v>654</v>
      </c>
      <c r="AN940" s="5">
        <f t="shared" si="44"/>
        <v>0</v>
      </c>
    </row>
    <row r="941" spans="1:40">
      <c r="A941" s="15">
        <v>45000</v>
      </c>
      <c r="B941" s="1" t="s">
        <v>44</v>
      </c>
      <c r="C941">
        <v>2016</v>
      </c>
      <c r="D941">
        <v>15520.5</v>
      </c>
      <c r="E941" s="13">
        <v>30061</v>
      </c>
      <c r="F941" s="13"/>
      <c r="G941" s="13">
        <v>671</v>
      </c>
      <c r="H941" s="30">
        <v>14.1</v>
      </c>
      <c r="I941" s="9">
        <v>6.1096109302287003</v>
      </c>
      <c r="J941" s="15">
        <v>47.4</v>
      </c>
      <c r="L941" s="31">
        <v>4957968</v>
      </c>
      <c r="M941" s="5">
        <v>97.7</v>
      </c>
      <c r="N941">
        <v>5</v>
      </c>
      <c r="O941" s="9">
        <v>6.102597411884731</v>
      </c>
      <c r="P941" s="5">
        <v>40569</v>
      </c>
      <c r="Q941" s="8">
        <v>68.900000000000006</v>
      </c>
      <c r="R941" s="5">
        <v>120849</v>
      </c>
      <c r="S941" s="27">
        <v>2590.0760662859302</v>
      </c>
      <c r="T941" s="11">
        <v>10339.75</v>
      </c>
      <c r="U941" s="12">
        <v>3.2409788405964327E-2</v>
      </c>
      <c r="V941" s="5">
        <f t="shared" si="42"/>
        <v>3130.4155250699482</v>
      </c>
      <c r="W941" s="5">
        <f t="shared" si="43"/>
        <v>164.93024184158878</v>
      </c>
      <c r="X941" s="5">
        <v>1501030</v>
      </c>
      <c r="Y941" s="5">
        <v>1591821.89</v>
      </c>
      <c r="Z941" s="5">
        <v>96.187809999999999</v>
      </c>
      <c r="AA941" s="5">
        <v>253069400</v>
      </c>
      <c r="AB941" s="5">
        <v>268376657.06</v>
      </c>
      <c r="AC941" s="5">
        <v>2806.2080999999998</v>
      </c>
      <c r="AD941" s="5">
        <v>20</v>
      </c>
      <c r="AE941" s="5">
        <v>4.4999999999999999E-4</v>
      </c>
      <c r="AF941" s="5">
        <v>4</v>
      </c>
      <c r="AG941" s="5">
        <v>3.0000000000000001E-5</v>
      </c>
      <c r="AH941" s="5">
        <v>18</v>
      </c>
      <c r="AI941" s="5">
        <v>7</v>
      </c>
      <c r="AJ941" s="5">
        <v>1</v>
      </c>
      <c r="AK941" s="5">
        <v>18</v>
      </c>
      <c r="AL941" s="5">
        <v>1</v>
      </c>
      <c r="AM941" s="5">
        <v>328</v>
      </c>
      <c r="AN941" s="5">
        <f t="shared" si="44"/>
        <v>0</v>
      </c>
    </row>
    <row r="942" spans="1:40">
      <c r="A942" s="15">
        <v>45000</v>
      </c>
      <c r="B942" s="1" t="s">
        <v>44</v>
      </c>
      <c r="C942">
        <v>2017</v>
      </c>
      <c r="D942">
        <v>15887.4</v>
      </c>
      <c r="E942" s="13">
        <v>30061</v>
      </c>
      <c r="F942" s="13"/>
      <c r="G942" s="13">
        <v>565</v>
      </c>
      <c r="H942" s="30">
        <v>15.6</v>
      </c>
      <c r="I942" s="9">
        <v>6.0931727683946884</v>
      </c>
      <c r="J942" s="15">
        <v>50.4</v>
      </c>
      <c r="L942" s="31">
        <v>5021268</v>
      </c>
      <c r="M942" s="5">
        <v>101.3</v>
      </c>
      <c r="N942">
        <v>4.3</v>
      </c>
      <c r="O942" s="9">
        <v>6.1313408096951827</v>
      </c>
      <c r="P942" s="5">
        <v>42227</v>
      </c>
      <c r="Q942" s="8">
        <v>72.8</v>
      </c>
      <c r="R942" s="5">
        <v>124941</v>
      </c>
      <c r="S942" s="27">
        <v>2813.6073004243899</v>
      </c>
      <c r="T942" s="11">
        <v>11330.75</v>
      </c>
      <c r="U942" s="5"/>
      <c r="V942" s="5">
        <f t="shared" si="42"/>
        <v>3164.0215180707341</v>
      </c>
      <c r="W942" s="5">
        <f t="shared" si="43"/>
        <v>167.03596021423107</v>
      </c>
      <c r="X942" s="5">
        <v>750008430</v>
      </c>
      <c r="Y942" s="5">
        <v>779239526.22000003</v>
      </c>
      <c r="Z942" s="5">
        <v>11038.02558</v>
      </c>
      <c r="AA942" s="5">
        <v>5530380</v>
      </c>
      <c r="AB942" s="5">
        <v>5745922.9800000004</v>
      </c>
      <c r="AC942" s="5">
        <v>46.350740000000002</v>
      </c>
      <c r="AD942" s="5">
        <v>15</v>
      </c>
      <c r="AE942" s="5">
        <v>2.0000000000000001E-4</v>
      </c>
      <c r="AF942" s="5">
        <v>4</v>
      </c>
      <c r="AG942" s="5">
        <v>6.0000000000000002E-5</v>
      </c>
      <c r="AH942" s="5">
        <v>2</v>
      </c>
      <c r="AI942" s="5">
        <v>1</v>
      </c>
      <c r="AJ942" s="5">
        <v>1</v>
      </c>
      <c r="AK942" s="5">
        <v>2</v>
      </c>
      <c r="AL942" s="5">
        <v>2</v>
      </c>
      <c r="AM942" s="5">
        <v>284</v>
      </c>
      <c r="AN942" s="5">
        <f t="shared" si="44"/>
        <v>0</v>
      </c>
    </row>
    <row r="943" spans="1:40">
      <c r="A943" s="15">
        <v>45000</v>
      </c>
      <c r="B943" s="1" t="s">
        <v>44</v>
      </c>
      <c r="C943">
        <v>2018</v>
      </c>
      <c r="D943">
        <v>17555.5</v>
      </c>
      <c r="E943" s="13">
        <v>30061</v>
      </c>
      <c r="F943" s="13"/>
      <c r="G943" s="13">
        <v>658</v>
      </c>
      <c r="H943" s="30">
        <v>12.8</v>
      </c>
      <c r="I943" s="9">
        <v>6.1054559412000282</v>
      </c>
      <c r="J943" s="15">
        <v>52.1</v>
      </c>
      <c r="L943" s="31">
        <v>5084156</v>
      </c>
      <c r="M943" s="5">
        <v>105.7</v>
      </c>
      <c r="N943">
        <v>3.5</v>
      </c>
      <c r="O943" s="5"/>
      <c r="P943" s="5">
        <v>43912</v>
      </c>
      <c r="Q943" s="8">
        <v>72</v>
      </c>
      <c r="R943" s="5">
        <v>128358</v>
      </c>
      <c r="S943" s="27">
        <v>3011.3061328085</v>
      </c>
      <c r="T943" s="11">
        <v>12244.5</v>
      </c>
      <c r="U943" s="5"/>
      <c r="V943" s="5">
        <f t="shared" si="42"/>
        <v>3452.9821665582253</v>
      </c>
      <c r="W943" s="5">
        <f t="shared" si="43"/>
        <v>169.12797312132</v>
      </c>
      <c r="X943" s="5">
        <v>6700</v>
      </c>
      <c r="Y943" s="5">
        <v>6914.4</v>
      </c>
      <c r="Z943" s="5">
        <v>8.5699999999999998E-2</v>
      </c>
      <c r="AA943" s="5">
        <v>5910550</v>
      </c>
      <c r="AB943" s="5">
        <v>6099971.1100000003</v>
      </c>
      <c r="AC943" s="5">
        <v>125.35630999999999</v>
      </c>
      <c r="AD943" s="5">
        <v>8</v>
      </c>
      <c r="AE943" s="5">
        <v>5.0000000000000002E-5</v>
      </c>
      <c r="AF943" s="5">
        <v>5</v>
      </c>
      <c r="AG943" s="5">
        <v>3.0000000000000001E-5</v>
      </c>
      <c r="AH943" s="5">
        <v>2</v>
      </c>
      <c r="AI943" s="5">
        <v>1</v>
      </c>
      <c r="AJ943" s="5">
        <v>2</v>
      </c>
      <c r="AK943" s="5">
        <v>2</v>
      </c>
      <c r="AL943" s="5">
        <v>2</v>
      </c>
      <c r="AM943" s="5">
        <v>208</v>
      </c>
      <c r="AN943" s="5">
        <f t="shared" si="44"/>
        <v>0</v>
      </c>
    </row>
    <row r="944" spans="1:40">
      <c r="A944" s="15">
        <v>45000</v>
      </c>
      <c r="B944" s="1" t="s">
        <v>44</v>
      </c>
      <c r="C944">
        <v>2019</v>
      </c>
      <c r="D944">
        <v>18766.400000000001</v>
      </c>
      <c r="E944" s="13">
        <v>30061</v>
      </c>
      <c r="F944" s="39"/>
      <c r="G944" s="13">
        <v>693</v>
      </c>
      <c r="H944" s="30">
        <v>15.1</v>
      </c>
      <c r="I944" s="13"/>
      <c r="J944" s="15">
        <v>52.8</v>
      </c>
      <c r="L944" s="31">
        <v>5148714</v>
      </c>
      <c r="M944" s="5">
        <v>107.3</v>
      </c>
      <c r="N944">
        <v>2.8</v>
      </c>
      <c r="O944" s="5"/>
      <c r="P944" s="5">
        <v>45438</v>
      </c>
      <c r="Q944" s="8">
        <v>72.599999999999994</v>
      </c>
      <c r="R944" s="5">
        <v>136498</v>
      </c>
      <c r="S944" s="27">
        <v>2973.92967631179</v>
      </c>
      <c r="T944" s="11">
        <v>12742.75</v>
      </c>
      <c r="U944" s="5"/>
      <c r="V944" s="5">
        <f t="shared" si="42"/>
        <v>3644.871321265854</v>
      </c>
      <c r="W944" s="5">
        <f t="shared" si="43"/>
        <v>171.27553973587041</v>
      </c>
      <c r="X944" s="5">
        <v>4060</v>
      </c>
      <c r="Y944" s="5">
        <v>4060</v>
      </c>
      <c r="Z944" s="5">
        <v>7.3380000000000001E-2</v>
      </c>
      <c r="AA944" s="5">
        <v>1941190</v>
      </c>
      <c r="AB944" s="5">
        <v>1941190</v>
      </c>
      <c r="AC944" s="5">
        <v>17.266500000000001</v>
      </c>
      <c r="AD944" s="5">
        <v>23</v>
      </c>
      <c r="AE944" s="5">
        <v>4.6999999999999999E-4</v>
      </c>
      <c r="AF944" s="5">
        <v>7</v>
      </c>
      <c r="AG944" s="5">
        <v>5.0000000000000002E-5</v>
      </c>
      <c r="AH944" s="5">
        <v>2</v>
      </c>
      <c r="AI944" s="5">
        <v>1</v>
      </c>
      <c r="AJ944" s="5">
        <v>2</v>
      </c>
      <c r="AK944" s="5">
        <v>1</v>
      </c>
      <c r="AL944" s="5">
        <v>1</v>
      </c>
      <c r="AM944" s="5">
        <v>217</v>
      </c>
      <c r="AN944" s="5">
        <f t="shared" si="44"/>
        <v>0</v>
      </c>
    </row>
    <row r="945" spans="1:40">
      <c r="A945" s="15">
        <v>46000</v>
      </c>
      <c r="B945" s="1" t="s">
        <v>45</v>
      </c>
      <c r="C945">
        <v>1997</v>
      </c>
      <c r="D945">
        <v>1631</v>
      </c>
      <c r="E945" s="13">
        <v>75811</v>
      </c>
      <c r="F945" s="39">
        <v>78.469700000000003</v>
      </c>
      <c r="G945" s="13"/>
      <c r="H945" s="30">
        <v>16.5</v>
      </c>
      <c r="I945" s="9">
        <v>7.1423350657056828</v>
      </c>
      <c r="J945" s="15">
        <v>3.2</v>
      </c>
      <c r="K945">
        <v>2.7</v>
      </c>
      <c r="L945" s="25">
        <v>744223</v>
      </c>
      <c r="M945" s="5">
        <v>16.399999999999999</v>
      </c>
      <c r="N945">
        <v>2.9</v>
      </c>
      <c r="O945" s="9">
        <v>7.1413604308052792</v>
      </c>
      <c r="P945" s="5">
        <v>22582</v>
      </c>
      <c r="Q945" s="8">
        <v>67.599999999999994</v>
      </c>
      <c r="R945" s="5">
        <v>23733</v>
      </c>
      <c r="S945" s="27">
        <v>323.24900237453397</v>
      </c>
      <c r="T945" s="5"/>
      <c r="U945" s="5"/>
      <c r="V945" s="5">
        <f t="shared" si="42"/>
        <v>2191.5474259731291</v>
      </c>
      <c r="W945" s="5">
        <f t="shared" si="43"/>
        <v>9.8168207779873633</v>
      </c>
      <c r="X945" s="5">
        <v>10755000</v>
      </c>
      <c r="Y945" s="5">
        <v>17365772.27</v>
      </c>
      <c r="Z945" s="5">
        <v>2078.8138800000002</v>
      </c>
      <c r="AA945" s="5">
        <v>58109200.020000003</v>
      </c>
      <c r="AB945" s="5">
        <v>93827162.530000001</v>
      </c>
      <c r="AC945" s="5">
        <v>20984.75129</v>
      </c>
      <c r="AD945" s="5">
        <v>25.99</v>
      </c>
      <c r="AE945" s="5">
        <v>4.1999999999999997E-3</v>
      </c>
      <c r="AF945" s="5">
        <v>5</v>
      </c>
      <c r="AG945" s="5">
        <v>9.6000000000000002E-4</v>
      </c>
      <c r="AH945" s="5">
        <v>3</v>
      </c>
      <c r="AI945" s="5">
        <v>2</v>
      </c>
      <c r="AJ945" s="5">
        <v>3</v>
      </c>
      <c r="AK945" s="5">
        <v>3</v>
      </c>
      <c r="AL945" s="5">
        <v>1</v>
      </c>
      <c r="AM945" s="5">
        <v>259</v>
      </c>
      <c r="AN945" s="5">
        <f t="shared" si="44"/>
        <v>0</v>
      </c>
    </row>
    <row r="946" spans="1:40">
      <c r="A946" s="15">
        <v>46000</v>
      </c>
      <c r="B946" s="1" t="s">
        <v>45</v>
      </c>
      <c r="C946">
        <v>1998</v>
      </c>
      <c r="D946">
        <v>1700.3</v>
      </c>
      <c r="E946" s="13">
        <v>75811</v>
      </c>
      <c r="F946" s="39">
        <v>66.007729999999995</v>
      </c>
      <c r="G946" s="13"/>
      <c r="H946" s="30">
        <v>10.8</v>
      </c>
      <c r="I946" s="9">
        <v>7.2575282226070525</v>
      </c>
      <c r="J946" s="15">
        <v>3.4</v>
      </c>
      <c r="L946" s="25">
        <v>746058</v>
      </c>
      <c r="M946" s="5">
        <v>16.899999999999999</v>
      </c>
      <c r="N946">
        <v>2.8</v>
      </c>
      <c r="O946" s="9">
        <v>7.2803633134777614</v>
      </c>
      <c r="P946" s="5">
        <v>24328</v>
      </c>
      <c r="Q946" s="8">
        <v>67.3</v>
      </c>
      <c r="R946" s="5">
        <v>24202</v>
      </c>
      <c r="S946" s="27">
        <v>294.372039173281</v>
      </c>
      <c r="T946" s="5"/>
      <c r="U946" s="5"/>
      <c r="V946" s="5">
        <f t="shared" si="42"/>
        <v>2279.0453289154461</v>
      </c>
      <c r="W946" s="5">
        <f t="shared" si="43"/>
        <v>9.8410257086702462</v>
      </c>
      <c r="X946" s="5">
        <v>5220000</v>
      </c>
      <c r="Y946" s="5">
        <v>8299303.0300000003</v>
      </c>
      <c r="Z946" s="5">
        <v>1380.9818700000001</v>
      </c>
      <c r="AA946" s="5">
        <v>32452900.140000001</v>
      </c>
      <c r="AB946" s="5">
        <v>51597021.490000002</v>
      </c>
      <c r="AC946" s="5">
        <v>8692.2641899999999</v>
      </c>
      <c r="AD946" s="5">
        <v>170</v>
      </c>
      <c r="AE946" s="5">
        <v>2.86E-2</v>
      </c>
      <c r="AF946" s="5">
        <v>6</v>
      </c>
      <c r="AG946" s="5">
        <v>1.07E-3</v>
      </c>
      <c r="AH946" s="5">
        <v>3</v>
      </c>
      <c r="AI946" s="5">
        <v>1</v>
      </c>
      <c r="AJ946" s="5">
        <v>2</v>
      </c>
      <c r="AK946" s="5">
        <v>3</v>
      </c>
      <c r="AL946" s="5">
        <v>1</v>
      </c>
      <c r="AM946" s="5">
        <v>134</v>
      </c>
      <c r="AN946" s="5">
        <f t="shared" si="44"/>
        <v>0</v>
      </c>
    </row>
    <row r="947" spans="1:40">
      <c r="A947" s="15">
        <v>46000</v>
      </c>
      <c r="B947" s="1" t="s">
        <v>45</v>
      </c>
      <c r="C947">
        <v>1999</v>
      </c>
      <c r="D947">
        <v>1803.8</v>
      </c>
      <c r="E947" s="13">
        <v>75811</v>
      </c>
      <c r="F947" s="39">
        <v>64.790120000000002</v>
      </c>
      <c r="G947" s="13"/>
      <c r="H947" s="30">
        <v>7.7</v>
      </c>
      <c r="I947" s="9">
        <v>7.2483600997997497</v>
      </c>
      <c r="J947" s="15">
        <v>3.6</v>
      </c>
      <c r="L947" s="25">
        <v>750412</v>
      </c>
      <c r="M947" s="5">
        <v>17.399999999999999</v>
      </c>
      <c r="N947">
        <v>2.7</v>
      </c>
      <c r="O947" s="9">
        <v>7.2710442398993145</v>
      </c>
      <c r="P947" s="5">
        <v>25327</v>
      </c>
      <c r="Q947" s="8">
        <v>70.7</v>
      </c>
      <c r="R947" s="5">
        <v>24555</v>
      </c>
      <c r="S947" s="27">
        <v>342.91125043664601</v>
      </c>
      <c r="T947" s="5"/>
      <c r="U947" s="5"/>
      <c r="V947" s="5">
        <f t="shared" si="42"/>
        <v>2403.7462087493268</v>
      </c>
      <c r="W947" s="5">
        <f t="shared" si="43"/>
        <v>9.8984580074131721</v>
      </c>
      <c r="X947" s="5">
        <v>2100000</v>
      </c>
      <c r="Y947" s="5">
        <v>3266653.13</v>
      </c>
      <c r="Z947" s="5">
        <v>778.15170999999998</v>
      </c>
      <c r="AA947" s="5">
        <v>6762000.0300000003</v>
      </c>
      <c r="AB947" s="5">
        <v>10518623.140000001</v>
      </c>
      <c r="AC947" s="5">
        <v>1631.05592</v>
      </c>
      <c r="AD947" s="5">
        <v>59.04</v>
      </c>
      <c r="AE947" s="5">
        <v>5.1000000000000004E-3</v>
      </c>
      <c r="AF947" s="5">
        <v>1</v>
      </c>
      <c r="AG947" s="5">
        <v>8.0000000000000007E-5</v>
      </c>
      <c r="AH947" s="5">
        <v>2</v>
      </c>
      <c r="AI947" s="5">
        <v>1</v>
      </c>
      <c r="AJ947" s="5">
        <v>1</v>
      </c>
      <c r="AK947" s="5">
        <v>2</v>
      </c>
      <c r="AL947" s="5">
        <v>1</v>
      </c>
      <c r="AM947" s="5">
        <v>78</v>
      </c>
      <c r="AN947" s="5">
        <f t="shared" si="44"/>
        <v>0</v>
      </c>
    </row>
    <row r="948" spans="1:40">
      <c r="A948" s="15">
        <v>46000</v>
      </c>
      <c r="B948" s="1" t="s">
        <v>45</v>
      </c>
      <c r="C948">
        <v>2000</v>
      </c>
      <c r="D948">
        <v>1874.5</v>
      </c>
      <c r="E948" s="13">
        <v>75811</v>
      </c>
      <c r="F948" s="39">
        <v>54.192610000000002</v>
      </c>
      <c r="G948" s="13"/>
      <c r="H948" s="30">
        <v>10.7</v>
      </c>
      <c r="I948" s="9">
        <v>7.4748239988328686</v>
      </c>
      <c r="J948" s="15">
        <v>3.8</v>
      </c>
      <c r="L948" s="24">
        <v>754858</v>
      </c>
      <c r="M948" s="5">
        <v>18.399999999999999</v>
      </c>
      <c r="N948">
        <v>2.5</v>
      </c>
      <c r="O948" s="9">
        <v>7.4841480580125435</v>
      </c>
      <c r="P948" s="5">
        <v>26832</v>
      </c>
      <c r="Q948" s="8">
        <v>71.2</v>
      </c>
      <c r="R948" s="5">
        <v>24952</v>
      </c>
      <c r="S948" s="27">
        <v>372.69435340338998</v>
      </c>
      <c r="T948" s="5"/>
      <c r="U948" s="12">
        <v>0.30188457258550938</v>
      </c>
      <c r="V948" s="5">
        <f t="shared" si="42"/>
        <v>2483.248505016838</v>
      </c>
      <c r="W948" s="5">
        <f t="shared" si="43"/>
        <v>9.9571038503647227</v>
      </c>
      <c r="X948" s="5">
        <v>2775000</v>
      </c>
      <c r="Y948" s="5">
        <v>4176269.94</v>
      </c>
      <c r="Z948" s="5">
        <v>564.98392000000001</v>
      </c>
      <c r="AA948" s="5">
        <v>27977070.010000002</v>
      </c>
      <c r="AB948" s="5">
        <v>42104431.200000003</v>
      </c>
      <c r="AC948" s="5">
        <v>3110.31817</v>
      </c>
      <c r="AD948" s="5">
        <v>20</v>
      </c>
      <c r="AE948" s="5">
        <v>1.1900000000000001E-3</v>
      </c>
      <c r="AF948" s="5">
        <v>1</v>
      </c>
      <c r="AG948" s="5">
        <v>2.9E-4</v>
      </c>
      <c r="AH948" s="5">
        <v>2</v>
      </c>
      <c r="AI948" s="5">
        <v>1</v>
      </c>
      <c r="AJ948" s="5">
        <v>1</v>
      </c>
      <c r="AK948" s="5">
        <v>2</v>
      </c>
      <c r="AL948" s="5">
        <v>1</v>
      </c>
      <c r="AM948" s="5">
        <v>129</v>
      </c>
      <c r="AN948" s="5">
        <f t="shared" si="44"/>
        <v>0</v>
      </c>
    </row>
    <row r="949" spans="1:40">
      <c r="A949" s="15">
        <v>46000</v>
      </c>
      <c r="B949" s="1" t="s">
        <v>45</v>
      </c>
      <c r="C949">
        <v>2001</v>
      </c>
      <c r="D949">
        <v>1857.2</v>
      </c>
      <c r="E949" s="13">
        <v>75811</v>
      </c>
      <c r="F949" s="39">
        <v>53.304110000000001</v>
      </c>
      <c r="G949" s="13"/>
      <c r="H949" s="30">
        <v>8.4</v>
      </c>
      <c r="I949" s="9">
        <v>7.3265982059987218</v>
      </c>
      <c r="J949" s="15">
        <v>4.2</v>
      </c>
      <c r="L949" s="24">
        <v>757972</v>
      </c>
      <c r="M949" s="5">
        <v>18.8</v>
      </c>
      <c r="N949">
        <v>3.1</v>
      </c>
      <c r="O949" s="9">
        <v>7.3359031735727234</v>
      </c>
      <c r="P949" s="5">
        <v>27637</v>
      </c>
      <c r="Q949" s="8">
        <v>71.5</v>
      </c>
      <c r="R949" s="5">
        <v>25230</v>
      </c>
      <c r="S949" s="27">
        <v>364.42675957208502</v>
      </c>
      <c r="T949" s="5"/>
      <c r="U949" s="12">
        <v>0.27891568832626967</v>
      </c>
      <c r="V949" s="5">
        <f t="shared" si="42"/>
        <v>2450.2224356572538</v>
      </c>
      <c r="W949" s="5">
        <f t="shared" si="43"/>
        <v>9.9981796836870647</v>
      </c>
      <c r="X949" s="5">
        <v>4360000</v>
      </c>
      <c r="Y949" s="5">
        <v>6380087.7300000004</v>
      </c>
      <c r="Z949" s="5">
        <v>232.75551999999999</v>
      </c>
      <c r="AA949" s="5">
        <v>35721000</v>
      </c>
      <c r="AB949" s="5">
        <v>52271356.460000001</v>
      </c>
      <c r="AC949" s="5">
        <v>3701.0534200000002</v>
      </c>
      <c r="AD949" s="5">
        <v>14</v>
      </c>
      <c r="AE949" s="5">
        <v>1.8699999999999999E-3</v>
      </c>
      <c r="AF949" s="5">
        <v>2</v>
      </c>
      <c r="AG949" s="5">
        <v>1.0000000000000001E-5</v>
      </c>
      <c r="AH949" s="5">
        <v>16</v>
      </c>
      <c r="AI949" s="5">
        <v>1</v>
      </c>
      <c r="AJ949" s="5">
        <v>1</v>
      </c>
      <c r="AK949" s="5">
        <v>16</v>
      </c>
      <c r="AL949" s="5">
        <v>1</v>
      </c>
      <c r="AM949" s="5">
        <v>85</v>
      </c>
      <c r="AN949" s="5">
        <f t="shared" si="44"/>
        <v>0</v>
      </c>
    </row>
    <row r="950" spans="1:40">
      <c r="A950" s="15">
        <v>46000</v>
      </c>
      <c r="B950" s="1" t="s">
        <v>45</v>
      </c>
      <c r="C950">
        <v>2002</v>
      </c>
      <c r="D950">
        <v>1928.6</v>
      </c>
      <c r="E950" s="13">
        <v>75811</v>
      </c>
      <c r="F950" s="39">
        <v>40.154980000000002</v>
      </c>
      <c r="G950" s="13"/>
      <c r="H950" s="30">
        <v>11.5</v>
      </c>
      <c r="I950" s="9">
        <v>7.2119355792711355</v>
      </c>
      <c r="J950" s="15">
        <v>4.3</v>
      </c>
      <c r="L950" s="24">
        <v>760020</v>
      </c>
      <c r="M950" s="5">
        <v>18.7</v>
      </c>
      <c r="N950">
        <v>3.2</v>
      </c>
      <c r="O950" s="9">
        <v>7.2277110475367472</v>
      </c>
      <c r="P950" s="5">
        <v>27552</v>
      </c>
      <c r="Q950" s="8">
        <v>71.5</v>
      </c>
      <c r="R950" s="5">
        <v>25460</v>
      </c>
      <c r="S950" s="27">
        <v>377.90550534796301</v>
      </c>
      <c r="T950" s="5"/>
      <c r="U950" s="12">
        <v>0.28096297324787067</v>
      </c>
      <c r="V950" s="5">
        <f t="shared" si="42"/>
        <v>2537.5648009262914</v>
      </c>
      <c r="W950" s="5">
        <f t="shared" si="43"/>
        <v>10.02519423302687</v>
      </c>
      <c r="X950" s="5">
        <v>110000</v>
      </c>
      <c r="Y950" s="5">
        <v>158460.21</v>
      </c>
      <c r="Z950" s="5">
        <v>24.75281</v>
      </c>
      <c r="AA950" s="5">
        <v>14055150</v>
      </c>
      <c r="AB950" s="5">
        <v>20247110.039999999</v>
      </c>
      <c r="AC950" s="5">
        <v>1930.48911</v>
      </c>
      <c r="AD950" s="5">
        <v>5</v>
      </c>
      <c r="AE950" s="5">
        <v>9.7999999999999997E-4</v>
      </c>
      <c r="AF950" s="5">
        <v>2</v>
      </c>
      <c r="AG950" s="5">
        <v>7.1000000000000002E-4</v>
      </c>
      <c r="AH950" s="5">
        <v>1</v>
      </c>
      <c r="AI950" s="5">
        <v>1</v>
      </c>
      <c r="AJ950" s="5">
        <v>1</v>
      </c>
      <c r="AK950" s="5">
        <v>1</v>
      </c>
      <c r="AL950" s="5">
        <v>1</v>
      </c>
      <c r="AM950" s="5">
        <v>58</v>
      </c>
      <c r="AN950" s="5">
        <f t="shared" si="44"/>
        <v>0</v>
      </c>
    </row>
    <row r="951" spans="1:40">
      <c r="A951" s="15">
        <v>46000</v>
      </c>
      <c r="B951" s="1" t="s">
        <v>45</v>
      </c>
      <c r="C951">
        <v>2003</v>
      </c>
      <c r="D951">
        <v>2021.7</v>
      </c>
      <c r="E951" s="13">
        <v>75811</v>
      </c>
      <c r="F951" s="39">
        <v>99.234830000000002</v>
      </c>
      <c r="G951" s="13"/>
      <c r="H951" s="30">
        <v>12.7</v>
      </c>
      <c r="I951" s="9">
        <v>7.5093503896452347</v>
      </c>
      <c r="J951" s="15">
        <v>4.5999999999999996</v>
      </c>
      <c r="L951" s="24">
        <v>763729</v>
      </c>
      <c r="M951" s="5">
        <v>19.399999999999999</v>
      </c>
      <c r="N951">
        <v>3.5</v>
      </c>
      <c r="O951" s="9">
        <v>7.5159188213764985</v>
      </c>
      <c r="P951" s="5">
        <v>29972</v>
      </c>
      <c r="Q951" s="8">
        <v>70.900000000000006</v>
      </c>
      <c r="R951" s="5">
        <v>25708</v>
      </c>
      <c r="S951" s="27">
        <v>381.30272124694397</v>
      </c>
      <c r="T951" s="5"/>
      <c r="U951" s="12">
        <v>0.32493605513978641</v>
      </c>
      <c r="V951" s="5">
        <f t="shared" si="42"/>
        <v>2647.1431620378435</v>
      </c>
      <c r="W951" s="5">
        <f t="shared" si="43"/>
        <v>10.074118531611507</v>
      </c>
      <c r="X951" s="5">
        <v>30000</v>
      </c>
      <c r="Y951" s="5">
        <v>42253.45</v>
      </c>
      <c r="Z951" s="5">
        <v>11.53482</v>
      </c>
      <c r="AA951" s="5">
        <v>19266000</v>
      </c>
      <c r="AB951" s="5">
        <v>27135164.32</v>
      </c>
      <c r="AC951" s="5">
        <v>3387.5669699999999</v>
      </c>
      <c r="AD951" s="5">
        <v>13</v>
      </c>
      <c r="AE951" s="5">
        <v>1.4E-3</v>
      </c>
      <c r="AF951" s="5">
        <v>1</v>
      </c>
      <c r="AG951" s="5">
        <v>5.0000000000000002E-5</v>
      </c>
      <c r="AH951" s="5">
        <v>2</v>
      </c>
      <c r="AI951" s="5">
        <v>1</v>
      </c>
      <c r="AJ951" s="5">
        <v>1</v>
      </c>
      <c r="AK951" s="5">
        <v>2</v>
      </c>
      <c r="AL951" s="5">
        <v>1</v>
      </c>
      <c r="AM951" s="5">
        <v>79</v>
      </c>
      <c r="AN951" s="5">
        <f t="shared" si="44"/>
        <v>0</v>
      </c>
    </row>
    <row r="952" spans="1:40">
      <c r="A952" s="15">
        <v>46000</v>
      </c>
      <c r="B952" s="1" t="s">
        <v>45</v>
      </c>
      <c r="C952">
        <v>2004</v>
      </c>
      <c r="D952">
        <v>2142.6999999999998</v>
      </c>
      <c r="E952" s="13">
        <v>75811</v>
      </c>
      <c r="F952" s="39">
        <v>46.354619999999997</v>
      </c>
      <c r="G952" s="13"/>
      <c r="H952" s="30">
        <v>13.5</v>
      </c>
      <c r="I952" s="9">
        <v>7.6825258952256172</v>
      </c>
      <c r="J952" s="15">
        <v>4.7</v>
      </c>
      <c r="L952" s="24">
        <v>770396</v>
      </c>
      <c r="M952" s="5">
        <v>19.899999999999999</v>
      </c>
      <c r="N952">
        <v>3.7</v>
      </c>
      <c r="O952" s="9">
        <v>7.6837789486355197</v>
      </c>
      <c r="P952" s="5">
        <v>31904</v>
      </c>
      <c r="Q952" s="8">
        <v>68.5</v>
      </c>
      <c r="R952" s="5">
        <v>26330</v>
      </c>
      <c r="S952" s="27">
        <v>481.08166995323103</v>
      </c>
      <c r="T952" s="5"/>
      <c r="U952" s="12">
        <v>0.31746493675615373</v>
      </c>
      <c r="V952" s="5">
        <f t="shared" si="42"/>
        <v>2781.2968914688026</v>
      </c>
      <c r="W952" s="5">
        <f t="shared" si="43"/>
        <v>10.162060914642995</v>
      </c>
      <c r="X952" s="5">
        <v>56000</v>
      </c>
      <c r="Y952" s="5">
        <v>76827.16</v>
      </c>
      <c r="Z952" s="5">
        <v>16.37707</v>
      </c>
      <c r="AA952" s="5">
        <v>18430500</v>
      </c>
      <c r="AB952" s="5">
        <v>25285053.859999999</v>
      </c>
      <c r="AC952" s="5">
        <v>1001.13597</v>
      </c>
      <c r="AD952" s="5">
        <v>2</v>
      </c>
      <c r="AE952" s="5">
        <v>4.6000000000000001E-4</v>
      </c>
      <c r="AF952" s="5">
        <v>0</v>
      </c>
      <c r="AG952" s="5">
        <v>0</v>
      </c>
      <c r="AH952" s="5">
        <v>2</v>
      </c>
      <c r="AI952" s="5">
        <v>0</v>
      </c>
      <c r="AJ952" s="5">
        <v>1</v>
      </c>
      <c r="AK952" s="5">
        <v>2</v>
      </c>
      <c r="AL952" s="5">
        <v>1</v>
      </c>
      <c r="AM952" s="5">
        <v>72</v>
      </c>
      <c r="AN952" s="5">
        <f t="shared" si="44"/>
        <v>0</v>
      </c>
    </row>
    <row r="953" spans="1:40">
      <c r="A953" s="15">
        <v>46000</v>
      </c>
      <c r="B953" s="1" t="s">
        <v>45</v>
      </c>
      <c r="C953">
        <v>2005</v>
      </c>
      <c r="D953">
        <v>2311.3000000000002</v>
      </c>
      <c r="E953" s="13">
        <v>75811</v>
      </c>
      <c r="F953" s="13"/>
      <c r="G953" s="13"/>
      <c r="H953" s="30">
        <v>11.8</v>
      </c>
      <c r="I953" s="9">
        <v>7.730498987972001</v>
      </c>
      <c r="J953" s="15">
        <v>5</v>
      </c>
      <c r="L953" s="24">
        <v>775493</v>
      </c>
      <c r="M953" s="5">
        <v>21</v>
      </c>
      <c r="N953">
        <v>3.8</v>
      </c>
      <c r="O953" s="9">
        <v>7.718685919742815</v>
      </c>
      <c r="P953" s="5">
        <v>33672</v>
      </c>
      <c r="Q953" s="8">
        <v>68.400000000000006</v>
      </c>
      <c r="R953" s="5">
        <v>26941</v>
      </c>
      <c r="S953" s="27">
        <v>474.38150597933702</v>
      </c>
      <c r="T953" s="11">
        <v>1315.5</v>
      </c>
      <c r="U953" s="12">
        <v>0.30815382122732915</v>
      </c>
      <c r="V953" s="5">
        <f t="shared" si="42"/>
        <v>2980.4266447279347</v>
      </c>
      <c r="W953" s="5">
        <f t="shared" si="43"/>
        <v>10.229293901940352</v>
      </c>
      <c r="X953" s="5">
        <v>23805000</v>
      </c>
      <c r="Y953" s="5">
        <v>31588184.469999999</v>
      </c>
      <c r="Z953" s="5">
        <v>4803.3357599999999</v>
      </c>
      <c r="AA953" s="5">
        <v>21857500</v>
      </c>
      <c r="AB953" s="5">
        <v>29003937.98</v>
      </c>
      <c r="AC953" s="5">
        <v>6082.7746999999999</v>
      </c>
      <c r="AD953" s="5">
        <v>5</v>
      </c>
      <c r="AE953" s="5">
        <v>8.5999999999999998E-4</v>
      </c>
      <c r="AF953" s="5">
        <v>1</v>
      </c>
      <c r="AG953" s="5">
        <v>3.1E-4</v>
      </c>
      <c r="AH953" s="5">
        <v>10</v>
      </c>
      <c r="AI953" s="5">
        <v>2</v>
      </c>
      <c r="AJ953" s="5">
        <v>1</v>
      </c>
      <c r="AK953" s="5">
        <v>10</v>
      </c>
      <c r="AL953" s="5">
        <v>10</v>
      </c>
      <c r="AM953" s="5">
        <v>145</v>
      </c>
      <c r="AN953" s="5">
        <f t="shared" si="44"/>
        <v>0</v>
      </c>
    </row>
    <row r="954" spans="1:40">
      <c r="A954" s="15">
        <v>46000</v>
      </c>
      <c r="B954" s="1" t="s">
        <v>45</v>
      </c>
      <c r="C954">
        <v>2006</v>
      </c>
      <c r="D954">
        <v>2400.1</v>
      </c>
      <c r="E954" s="13">
        <v>75811</v>
      </c>
      <c r="F954" s="13"/>
      <c r="G954" s="13"/>
      <c r="H954" s="30">
        <v>10.7</v>
      </c>
      <c r="I954" s="9">
        <v>7.9563271478402813</v>
      </c>
      <c r="J954" s="15">
        <v>5.2</v>
      </c>
      <c r="L954" s="24">
        <v>783033</v>
      </c>
      <c r="M954" s="5">
        <v>21.9</v>
      </c>
      <c r="N954">
        <v>3.1</v>
      </c>
      <c r="O954" s="9">
        <v>7.9473441282745121</v>
      </c>
      <c r="P954" s="5">
        <v>35177</v>
      </c>
      <c r="Q954" s="8">
        <v>70.599999999999994</v>
      </c>
      <c r="R954" s="5">
        <v>27463</v>
      </c>
      <c r="S954" s="27">
        <v>519.36206696855902</v>
      </c>
      <c r="T954" s="11">
        <v>1382.25</v>
      </c>
      <c r="U954" s="12">
        <v>0.31416207476332192</v>
      </c>
      <c r="V954" s="5">
        <f t="shared" si="42"/>
        <v>3065.1326317026228</v>
      </c>
      <c r="W954" s="5">
        <f t="shared" si="43"/>
        <v>10.328751764255847</v>
      </c>
      <c r="X954" s="5">
        <v>10000</v>
      </c>
      <c r="Y954" s="5">
        <v>12854.88</v>
      </c>
      <c r="Z954" s="5">
        <v>4.6761999999999997</v>
      </c>
      <c r="AA954" s="5">
        <v>27208000</v>
      </c>
      <c r="AB954" s="5">
        <v>34975571.009999998</v>
      </c>
      <c r="AC954" s="5">
        <v>3292.7183799999998</v>
      </c>
      <c r="AD954" s="5">
        <v>9</v>
      </c>
      <c r="AE954" s="5">
        <v>5.5000000000000003E-4</v>
      </c>
      <c r="AF954" s="5">
        <v>2</v>
      </c>
      <c r="AG954" s="5">
        <v>1.0000000000000001E-5</v>
      </c>
      <c r="AH954" s="5">
        <v>2</v>
      </c>
      <c r="AI954" s="5">
        <v>2</v>
      </c>
      <c r="AJ954" s="5">
        <v>1</v>
      </c>
      <c r="AK954" s="5">
        <v>2</v>
      </c>
      <c r="AL954" s="5">
        <v>1</v>
      </c>
      <c r="AM954" s="5">
        <v>56</v>
      </c>
      <c r="AN954" s="5">
        <f t="shared" si="44"/>
        <v>0</v>
      </c>
    </row>
    <row r="955" spans="1:40">
      <c r="A955" s="15">
        <v>46000</v>
      </c>
      <c r="B955" s="1" t="s">
        <v>45</v>
      </c>
      <c r="C955">
        <v>2007</v>
      </c>
      <c r="D955">
        <v>2534.5</v>
      </c>
      <c r="E955" s="13">
        <v>75811</v>
      </c>
      <c r="F955" s="13"/>
      <c r="G955" s="13"/>
      <c r="H955" s="30">
        <v>9.4</v>
      </c>
      <c r="I955" s="9">
        <v>8.012947730496176</v>
      </c>
      <c r="J955" s="15">
        <v>5.6</v>
      </c>
      <c r="L955" s="24">
        <v>791623</v>
      </c>
      <c r="M955" s="5">
        <v>22.2</v>
      </c>
      <c r="N955">
        <v>2.8</v>
      </c>
      <c r="O955" s="9">
        <v>8.0011611377042673</v>
      </c>
      <c r="P955" s="5">
        <v>38661</v>
      </c>
      <c r="Q955" s="8">
        <v>70.400000000000006</v>
      </c>
      <c r="R955" s="5">
        <v>27817</v>
      </c>
      <c r="S955" s="27">
        <v>409.06358303981102</v>
      </c>
      <c r="T955" s="11">
        <v>1299.5</v>
      </c>
      <c r="U955" s="12">
        <v>0.39516658960734635</v>
      </c>
      <c r="V955" s="5">
        <f t="shared" si="42"/>
        <v>3201.6502804996826</v>
      </c>
      <c r="W955" s="5">
        <f t="shared" si="43"/>
        <v>10.442059859387161</v>
      </c>
      <c r="X955" s="5">
        <v>5000</v>
      </c>
      <c r="Y955" s="5">
        <v>6249.44</v>
      </c>
      <c r="Z955" s="5">
        <v>0.69747999999999999</v>
      </c>
      <c r="AA955" s="5">
        <v>13239000</v>
      </c>
      <c r="AB955" s="5">
        <v>16547280.210000001</v>
      </c>
      <c r="AC955" s="5">
        <v>1347.31627</v>
      </c>
      <c r="AD955" s="5">
        <v>1</v>
      </c>
      <c r="AE955" s="5">
        <v>5.0000000000000002E-5</v>
      </c>
      <c r="AF955" s="5">
        <v>0</v>
      </c>
      <c r="AG955" s="5">
        <v>0</v>
      </c>
      <c r="AH955" s="5">
        <v>27</v>
      </c>
      <c r="AI955" s="5">
        <v>0</v>
      </c>
      <c r="AJ955" s="5">
        <v>1</v>
      </c>
      <c r="AK955" s="5">
        <v>27</v>
      </c>
      <c r="AL955" s="5">
        <v>1</v>
      </c>
      <c r="AM955" s="5">
        <v>73</v>
      </c>
      <c r="AN955" s="5">
        <f t="shared" si="44"/>
        <v>0</v>
      </c>
    </row>
    <row r="956" spans="1:40">
      <c r="A956" s="15">
        <v>46000</v>
      </c>
      <c r="B956" s="1" t="s">
        <v>45</v>
      </c>
      <c r="C956">
        <v>2008</v>
      </c>
      <c r="D956">
        <v>2575.9</v>
      </c>
      <c r="E956" s="13">
        <v>75811</v>
      </c>
      <c r="F956" s="13"/>
      <c r="G956" s="13"/>
      <c r="H956" s="30">
        <v>13.1</v>
      </c>
      <c r="I956" s="9">
        <v>8.0182759469550291</v>
      </c>
      <c r="J956" s="15">
        <v>5.9</v>
      </c>
      <c r="L956" s="24">
        <v>799124</v>
      </c>
      <c r="M956" s="5">
        <v>22.2</v>
      </c>
      <c r="N956">
        <v>3.1</v>
      </c>
      <c r="O956" s="9">
        <v>8.0079826088870352</v>
      </c>
      <c r="P956" s="5">
        <v>40909</v>
      </c>
      <c r="Q956" s="8">
        <v>70.400000000000006</v>
      </c>
      <c r="R956" s="5">
        <v>28163</v>
      </c>
      <c r="S956" s="27">
        <v>330.79916871506799</v>
      </c>
      <c r="T956" s="11">
        <v>1273.75</v>
      </c>
      <c r="U956" s="12">
        <v>0.38219114226501744</v>
      </c>
      <c r="V956" s="5">
        <f t="shared" si="42"/>
        <v>3223.4046280677339</v>
      </c>
      <c r="W956" s="5">
        <f t="shared" si="43"/>
        <v>10.541003284483782</v>
      </c>
      <c r="X956" s="5">
        <v>2871000</v>
      </c>
      <c r="Y956" s="5">
        <v>3455746.16</v>
      </c>
      <c r="Z956" s="5">
        <v>574.14252999999997</v>
      </c>
      <c r="AA956" s="5">
        <v>19190500</v>
      </c>
      <c r="AB956" s="5">
        <v>23099093.16</v>
      </c>
      <c r="AC956" s="5">
        <v>3860.0098499999999</v>
      </c>
      <c r="AD956" s="5">
        <v>19</v>
      </c>
      <c r="AE956" s="5">
        <v>3.0000000000000001E-3</v>
      </c>
      <c r="AF956" s="5">
        <v>1</v>
      </c>
      <c r="AG956" s="5">
        <v>1.0000000000000001E-5</v>
      </c>
      <c r="AH956" s="5">
        <v>9</v>
      </c>
      <c r="AI956" s="5">
        <v>2</v>
      </c>
      <c r="AJ956" s="5">
        <v>2</v>
      </c>
      <c r="AK956" s="5">
        <v>9</v>
      </c>
      <c r="AL956" s="5">
        <v>4</v>
      </c>
      <c r="AM956" s="5">
        <v>100</v>
      </c>
      <c r="AN956" s="5">
        <f t="shared" si="44"/>
        <v>0</v>
      </c>
    </row>
    <row r="957" spans="1:40">
      <c r="A957" s="15">
        <v>46000</v>
      </c>
      <c r="B957" s="1" t="s">
        <v>45</v>
      </c>
      <c r="C957">
        <v>2009</v>
      </c>
      <c r="D957">
        <v>2628.1</v>
      </c>
      <c r="E957" s="13">
        <v>75811</v>
      </c>
      <c r="F957" s="13"/>
      <c r="G957" s="13"/>
      <c r="H957" s="30">
        <v>14.1</v>
      </c>
      <c r="I957" s="9">
        <v>7.4043845724068733</v>
      </c>
      <c r="J957" s="15">
        <v>6.5</v>
      </c>
      <c r="L957" s="24">
        <v>807067</v>
      </c>
      <c r="M957" s="5">
        <v>20.8</v>
      </c>
      <c r="N957">
        <v>4.9000000000000004</v>
      </c>
      <c r="O957" s="9">
        <v>7.3862283745765174</v>
      </c>
      <c r="P957" s="5">
        <v>39395</v>
      </c>
      <c r="Q957" s="8">
        <v>69.599999999999994</v>
      </c>
      <c r="R957" s="5">
        <v>28377</v>
      </c>
      <c r="S957" s="27">
        <v>308.04951435067102</v>
      </c>
      <c r="T957" s="11">
        <v>1232.5</v>
      </c>
      <c r="U957" s="12">
        <v>0.35359227012992972</v>
      </c>
      <c r="V957" s="5">
        <f t="shared" si="42"/>
        <v>3256.3591374693801</v>
      </c>
      <c r="W957" s="5">
        <f t="shared" si="43"/>
        <v>10.645776998060967</v>
      </c>
      <c r="X957" s="5">
        <v>11155000</v>
      </c>
      <c r="Y957" s="5">
        <v>13474916.859999999</v>
      </c>
      <c r="Z957" s="5">
        <v>1273.6844100000001</v>
      </c>
      <c r="AA957" s="5">
        <v>64739500</v>
      </c>
      <c r="AB957" s="5">
        <v>78203440.739999995</v>
      </c>
      <c r="AC957" s="5">
        <v>22296.18216</v>
      </c>
      <c r="AD957" s="5">
        <v>5</v>
      </c>
      <c r="AE957" s="5">
        <v>1.0399999999999999E-3</v>
      </c>
      <c r="AF957" s="5">
        <v>0</v>
      </c>
      <c r="AG957" s="5">
        <v>0</v>
      </c>
      <c r="AH957" s="5">
        <v>30</v>
      </c>
      <c r="AI957" s="5">
        <v>0</v>
      </c>
      <c r="AJ957" s="5">
        <v>1</v>
      </c>
      <c r="AK957" s="5">
        <v>30</v>
      </c>
      <c r="AL957" s="5">
        <v>1</v>
      </c>
      <c r="AM957" s="5">
        <v>152</v>
      </c>
      <c r="AN957" s="5">
        <f t="shared" si="44"/>
        <v>0</v>
      </c>
    </row>
    <row r="958" spans="1:40">
      <c r="A958" s="15">
        <v>46000</v>
      </c>
      <c r="B958" s="1" t="s">
        <v>45</v>
      </c>
      <c r="C958">
        <v>2010</v>
      </c>
      <c r="D958">
        <v>2703.1</v>
      </c>
      <c r="E958" s="13">
        <v>75811</v>
      </c>
      <c r="F958" s="13"/>
      <c r="G958" s="13">
        <v>140</v>
      </c>
      <c r="H958" s="30">
        <v>13.6</v>
      </c>
      <c r="I958" s="9">
        <v>7.4357119408825456</v>
      </c>
      <c r="J958" s="15">
        <v>6.8</v>
      </c>
      <c r="L958" s="31">
        <v>816166</v>
      </c>
      <c r="M958" s="5">
        <v>20.100000000000001</v>
      </c>
      <c r="N958">
        <v>5</v>
      </c>
      <c r="O958" s="9">
        <v>7.4229179228480193</v>
      </c>
      <c r="P958" s="5">
        <v>41163</v>
      </c>
      <c r="Q958" s="8">
        <v>70.599999999999994</v>
      </c>
      <c r="R958" s="5">
        <v>28422</v>
      </c>
      <c r="S958" s="27">
        <v>243.73851184090699</v>
      </c>
      <c r="T958" s="11">
        <v>1281.75</v>
      </c>
      <c r="U958" s="12">
        <v>0.38658476946193276</v>
      </c>
      <c r="V958" s="5">
        <f t="shared" si="42"/>
        <v>3311.9487947304838</v>
      </c>
      <c r="W958" s="5">
        <f t="shared" si="43"/>
        <v>10.765799158433472</v>
      </c>
      <c r="X958" s="5">
        <v>1535000</v>
      </c>
      <c r="Y958" s="5">
        <v>1824311.77</v>
      </c>
      <c r="Z958" s="5">
        <v>313.86281000000002</v>
      </c>
      <c r="AA958" s="5">
        <v>18380500</v>
      </c>
      <c r="AB958" s="5">
        <v>21844796.449999999</v>
      </c>
      <c r="AC958" s="5">
        <v>2583.3709600000002</v>
      </c>
      <c r="AD958" s="5">
        <v>15</v>
      </c>
      <c r="AE958" s="5">
        <v>3.2599999999999999E-3</v>
      </c>
      <c r="AF958" s="5">
        <v>0</v>
      </c>
      <c r="AG958" s="5">
        <v>0</v>
      </c>
      <c r="AH958" s="5">
        <v>16</v>
      </c>
      <c r="AI958" s="5">
        <v>0</v>
      </c>
      <c r="AJ958" s="5">
        <v>1</v>
      </c>
      <c r="AK958" s="5">
        <v>16</v>
      </c>
      <c r="AL958" s="5">
        <v>1</v>
      </c>
      <c r="AM958" s="5">
        <v>196</v>
      </c>
      <c r="AN958" s="5">
        <f t="shared" si="44"/>
        <v>0</v>
      </c>
    </row>
    <row r="959" spans="1:40">
      <c r="A959" s="15">
        <v>46000</v>
      </c>
      <c r="B959" s="1" t="s">
        <v>45</v>
      </c>
      <c r="C959">
        <v>2011</v>
      </c>
      <c r="D959">
        <v>2898.1</v>
      </c>
      <c r="E959" s="13">
        <v>75811</v>
      </c>
      <c r="F959" s="13"/>
      <c r="G959" s="13">
        <v>113</v>
      </c>
      <c r="H959" s="30">
        <v>14.5</v>
      </c>
      <c r="I959" s="9">
        <v>7.714804937940289</v>
      </c>
      <c r="J959" s="15">
        <v>7.1</v>
      </c>
      <c r="L959" s="31">
        <v>823579</v>
      </c>
      <c r="M959" s="5">
        <v>20.100000000000001</v>
      </c>
      <c r="N959">
        <v>4.7</v>
      </c>
      <c r="O959" s="9">
        <v>7.6999825022129871</v>
      </c>
      <c r="P959" s="5">
        <v>44612</v>
      </c>
      <c r="Q959" s="8">
        <v>69.3</v>
      </c>
      <c r="R959" s="5">
        <v>28656</v>
      </c>
      <c r="S959" s="27">
        <v>229.139090628026</v>
      </c>
      <c r="T959" s="11">
        <v>1365.75</v>
      </c>
      <c r="U959" s="12">
        <v>0.40618517116281738</v>
      </c>
      <c r="V959" s="5">
        <f t="shared" si="42"/>
        <v>3518.9095399469875</v>
      </c>
      <c r="W959" s="5">
        <f t="shared" si="43"/>
        <v>10.863581802113149</v>
      </c>
      <c r="X959" s="5">
        <v>0</v>
      </c>
      <c r="Y959" s="5">
        <v>0</v>
      </c>
      <c r="Z959" s="5">
        <v>0</v>
      </c>
      <c r="AA959" s="5">
        <v>23826000</v>
      </c>
      <c r="AB959" s="5">
        <v>27450173.75</v>
      </c>
      <c r="AC959" s="5">
        <v>3496.9031399999999</v>
      </c>
      <c r="AD959" s="5">
        <v>2</v>
      </c>
      <c r="AE959" s="5">
        <v>2.7E-4</v>
      </c>
      <c r="AF959" s="5">
        <v>6</v>
      </c>
      <c r="AG959" s="5">
        <v>5.9999999999999995E-4</v>
      </c>
      <c r="AH959" s="5">
        <v>30</v>
      </c>
      <c r="AI959" s="5">
        <v>2</v>
      </c>
      <c r="AJ959" s="5">
        <v>1</v>
      </c>
      <c r="AK959" s="5">
        <v>30</v>
      </c>
      <c r="AL959" s="5">
        <v>0</v>
      </c>
      <c r="AM959" s="5">
        <v>162</v>
      </c>
      <c r="AN959" s="5">
        <f t="shared" si="44"/>
        <v>0</v>
      </c>
    </row>
    <row r="960" spans="1:40">
      <c r="A960" s="15">
        <v>46000</v>
      </c>
      <c r="B960" s="1" t="s">
        <v>45</v>
      </c>
      <c r="C960">
        <v>2012</v>
      </c>
      <c r="D960">
        <v>2989.5</v>
      </c>
      <c r="E960" s="13">
        <v>75811</v>
      </c>
      <c r="F960" s="13"/>
      <c r="G960" s="13">
        <v>135</v>
      </c>
      <c r="H960" s="30">
        <v>12.8</v>
      </c>
      <c r="I960" s="9">
        <v>7.7622509964122761</v>
      </c>
      <c r="J960" s="15">
        <v>7</v>
      </c>
      <c r="L960" s="31">
        <v>833566</v>
      </c>
      <c r="M960" s="5">
        <v>20.100000000000001</v>
      </c>
      <c r="N960">
        <v>4.3</v>
      </c>
      <c r="O960" s="9">
        <v>7.7434545623523876</v>
      </c>
      <c r="P960" s="5">
        <v>45179</v>
      </c>
      <c r="Q960" s="8">
        <v>69.2</v>
      </c>
      <c r="R960" s="5">
        <v>28968</v>
      </c>
      <c r="S960" s="27">
        <v>361.36972014220601</v>
      </c>
      <c r="T960" s="11">
        <v>1360</v>
      </c>
      <c r="U960" s="12">
        <v>0.28366085515223821</v>
      </c>
      <c r="V960" s="5">
        <f t="shared" si="42"/>
        <v>3586.3986774892451</v>
      </c>
      <c r="W960" s="5">
        <f t="shared" si="43"/>
        <v>10.995317302238462</v>
      </c>
      <c r="X960" s="5">
        <v>30000</v>
      </c>
      <c r="Y960" s="5">
        <v>33862.53</v>
      </c>
      <c r="Z960" s="5">
        <v>2.0392000000000001</v>
      </c>
      <c r="AA960" s="5">
        <v>7231100</v>
      </c>
      <c r="AB960" s="5">
        <v>8162112.1900000004</v>
      </c>
      <c r="AC960" s="5">
        <v>986.15570000000002</v>
      </c>
      <c r="AD960" s="5">
        <v>14</v>
      </c>
      <c r="AE960" s="5">
        <v>7.5000000000000002E-4</v>
      </c>
      <c r="AF960" s="5">
        <v>1</v>
      </c>
      <c r="AG960" s="5">
        <v>8.0000000000000007E-5</v>
      </c>
      <c r="AH960" s="5">
        <v>7</v>
      </c>
      <c r="AI960" s="5">
        <v>2</v>
      </c>
      <c r="AJ960" s="5">
        <v>7</v>
      </c>
      <c r="AK960" s="5">
        <v>2</v>
      </c>
      <c r="AL960" s="5">
        <v>1</v>
      </c>
      <c r="AM960" s="5">
        <v>69</v>
      </c>
      <c r="AN960" s="5">
        <f t="shared" si="44"/>
        <v>0</v>
      </c>
    </row>
    <row r="961" spans="1:40">
      <c r="A961" s="15">
        <v>46000</v>
      </c>
      <c r="B961" s="1" t="s">
        <v>45</v>
      </c>
      <c r="C961">
        <v>2013</v>
      </c>
      <c r="D961">
        <v>3198.9</v>
      </c>
      <c r="E961" s="13">
        <v>75811</v>
      </c>
      <c r="F961" s="13"/>
      <c r="G961" s="13">
        <v>141</v>
      </c>
      <c r="H961" s="30">
        <v>13.3</v>
      </c>
      <c r="I961" s="9">
        <v>7.797222758955944</v>
      </c>
      <c r="J961" s="15">
        <v>7.2</v>
      </c>
      <c r="L961" s="31">
        <v>842316</v>
      </c>
      <c r="M961" s="5">
        <v>20.5</v>
      </c>
      <c r="N961">
        <v>3.8</v>
      </c>
      <c r="O961" s="9">
        <v>7.7810406703424553</v>
      </c>
      <c r="P961" s="5">
        <v>45243</v>
      </c>
      <c r="Q961" s="8">
        <v>67.8</v>
      </c>
      <c r="R961" s="5">
        <v>29271</v>
      </c>
      <c r="S961" s="27">
        <v>425.67753387184598</v>
      </c>
      <c r="T961" s="11">
        <v>1400</v>
      </c>
      <c r="U961" s="12">
        <v>0.23576012256779191</v>
      </c>
      <c r="V961" s="5">
        <f t="shared" si="42"/>
        <v>3797.7433647229782</v>
      </c>
      <c r="W961" s="5">
        <f t="shared" si="43"/>
        <v>11.110735909036947</v>
      </c>
      <c r="X961" s="5">
        <v>125000</v>
      </c>
      <c r="Y961" s="5">
        <v>139057.03</v>
      </c>
      <c r="Z961" s="5">
        <v>25.509789999999999</v>
      </c>
      <c r="AA961" s="5">
        <v>153441500</v>
      </c>
      <c r="AB961" s="5">
        <v>170696962.11000001</v>
      </c>
      <c r="AC961" s="5">
        <v>12159.8562</v>
      </c>
      <c r="AD961" s="5">
        <v>4</v>
      </c>
      <c r="AE961" s="5">
        <v>7.5000000000000002E-4</v>
      </c>
      <c r="AF961" s="5">
        <v>2</v>
      </c>
      <c r="AG961" s="5">
        <v>3.2000000000000003E-4</v>
      </c>
      <c r="AH961" s="5">
        <v>3</v>
      </c>
      <c r="AI961" s="5">
        <v>2</v>
      </c>
      <c r="AJ961" s="5">
        <v>1</v>
      </c>
      <c r="AK961" s="5">
        <v>3</v>
      </c>
      <c r="AL961" s="5">
        <v>1</v>
      </c>
      <c r="AM961" s="5">
        <v>200</v>
      </c>
      <c r="AN961" s="5">
        <f t="shared" si="44"/>
        <v>0</v>
      </c>
    </row>
    <row r="962" spans="1:40">
      <c r="A962" s="15">
        <v>46000</v>
      </c>
      <c r="B962" s="1" t="s">
        <v>45</v>
      </c>
      <c r="C962">
        <v>2014</v>
      </c>
      <c r="D962">
        <v>3427.9</v>
      </c>
      <c r="E962" s="13">
        <v>75811</v>
      </c>
      <c r="F962" s="13"/>
      <c r="G962" s="13">
        <v>133</v>
      </c>
      <c r="H962" s="30">
        <v>12.8</v>
      </c>
      <c r="I962" s="9">
        <v>7.795421123036828</v>
      </c>
      <c r="J962" s="15">
        <v>7.4</v>
      </c>
      <c r="L962" s="31">
        <v>849129</v>
      </c>
      <c r="M962" s="5">
        <v>21.3</v>
      </c>
      <c r="N962">
        <v>3.4</v>
      </c>
      <c r="O962" s="9">
        <v>7.7889947638864578</v>
      </c>
      <c r="P962" s="5">
        <v>46957</v>
      </c>
      <c r="Q962" s="8">
        <v>69.2</v>
      </c>
      <c r="R962" s="5">
        <v>29569</v>
      </c>
      <c r="S962" s="27">
        <v>428.22556110275298</v>
      </c>
      <c r="T962" s="11">
        <v>1475.75</v>
      </c>
      <c r="U962" s="12">
        <v>0.19396449971980045</v>
      </c>
      <c r="V962" s="5">
        <f t="shared" ref="V962:V1025" si="45">(D962/L962)*1000000</f>
        <v>4036.9602263024822</v>
      </c>
      <c r="W962" s="5">
        <f t="shared" ref="W962:W1025" si="46">L962/E962</f>
        <v>11.200604133964728</v>
      </c>
      <c r="X962" s="5">
        <v>2000000</v>
      </c>
      <c r="Y962" s="5">
        <v>2189396.48</v>
      </c>
      <c r="Z962" s="5">
        <v>94.075540000000004</v>
      </c>
      <c r="AA962" s="5">
        <v>17439000</v>
      </c>
      <c r="AB962" s="5">
        <v>19090442.489999998</v>
      </c>
      <c r="AC962" s="5">
        <v>3673.7583100000002</v>
      </c>
      <c r="AD962" s="5">
        <v>5</v>
      </c>
      <c r="AE962" s="5">
        <v>1.7099999999999999E-3</v>
      </c>
      <c r="AF962" s="5">
        <v>1</v>
      </c>
      <c r="AG962" s="5">
        <v>1E-4</v>
      </c>
      <c r="AH962" s="5">
        <v>12</v>
      </c>
      <c r="AI962" s="5">
        <v>1</v>
      </c>
      <c r="AJ962" s="5">
        <v>1</v>
      </c>
      <c r="AK962" s="5">
        <v>12</v>
      </c>
      <c r="AL962" s="5">
        <v>12</v>
      </c>
      <c r="AM962" s="5">
        <v>67</v>
      </c>
      <c r="AN962" s="5">
        <f t="shared" ref="AN962:AN1025" si="47">IF(AF962&gt;20,1,0)</f>
        <v>0</v>
      </c>
    </row>
    <row r="963" spans="1:40">
      <c r="A963" s="15">
        <v>46000</v>
      </c>
      <c r="B963" s="1" t="s">
        <v>45</v>
      </c>
      <c r="C963">
        <v>2015</v>
      </c>
      <c r="D963">
        <v>3547.5</v>
      </c>
      <c r="E963" s="13">
        <v>75811</v>
      </c>
      <c r="F963" s="13"/>
      <c r="G963" s="13">
        <v>146</v>
      </c>
      <c r="H963" s="30">
        <v>13.9</v>
      </c>
      <c r="I963" s="9">
        <v>7.6036680351817507</v>
      </c>
      <c r="J963" s="15">
        <v>7.6</v>
      </c>
      <c r="L963" s="31">
        <v>853988</v>
      </c>
      <c r="M963" s="5">
        <v>22.2</v>
      </c>
      <c r="N963">
        <v>3.1</v>
      </c>
      <c r="O963" s="9">
        <v>7.6034788483429194</v>
      </c>
      <c r="P963" s="5">
        <v>48678</v>
      </c>
      <c r="Q963" s="8">
        <v>70.099999999999994</v>
      </c>
      <c r="R963" s="5">
        <v>30067</v>
      </c>
      <c r="S963" s="27">
        <v>351.35581361188599</v>
      </c>
      <c r="T963" s="11">
        <v>1495</v>
      </c>
      <c r="U963" s="12">
        <v>0.26653599210436985</v>
      </c>
      <c r="V963" s="5">
        <f t="shared" si="45"/>
        <v>4154.0396352173566</v>
      </c>
      <c r="W963" s="5">
        <f t="shared" si="46"/>
        <v>11.264697735157167</v>
      </c>
      <c r="X963" s="5">
        <v>0</v>
      </c>
      <c r="Y963" s="5">
        <v>0</v>
      </c>
      <c r="Z963" s="5">
        <v>0</v>
      </c>
      <c r="AA963" s="5">
        <v>7870000</v>
      </c>
      <c r="AB963" s="5">
        <v>8605061.0600000005</v>
      </c>
      <c r="AC963" s="5">
        <v>1127.74614</v>
      </c>
      <c r="AD963" s="5">
        <v>14</v>
      </c>
      <c r="AE963" s="5">
        <v>4.47E-3</v>
      </c>
      <c r="AF963" s="5">
        <v>3</v>
      </c>
      <c r="AG963" s="5">
        <v>5.4000000000000001E-4</v>
      </c>
      <c r="AH963" s="5">
        <v>13</v>
      </c>
      <c r="AI963" s="5">
        <v>1</v>
      </c>
      <c r="AJ963" s="5">
        <v>1</v>
      </c>
      <c r="AK963" s="5">
        <v>13</v>
      </c>
      <c r="AL963" s="5">
        <v>0</v>
      </c>
      <c r="AM963" s="5">
        <v>82</v>
      </c>
      <c r="AN963" s="5">
        <f t="shared" si="47"/>
        <v>0</v>
      </c>
    </row>
    <row r="964" spans="1:40">
      <c r="A964" s="15">
        <v>46000</v>
      </c>
      <c r="B964" s="1" t="s">
        <v>45</v>
      </c>
      <c r="C964">
        <v>2016</v>
      </c>
      <c r="D964">
        <v>3608.5</v>
      </c>
      <c r="E964" s="13">
        <v>75811</v>
      </c>
      <c r="F964" s="13"/>
      <c r="G964" s="13">
        <v>136</v>
      </c>
      <c r="H964" s="30">
        <v>14.5</v>
      </c>
      <c r="I964" s="9">
        <v>7.448065325432335</v>
      </c>
      <c r="J964" s="15">
        <v>8</v>
      </c>
      <c r="L964" s="31">
        <v>862996</v>
      </c>
      <c r="M964" s="5">
        <v>22.8</v>
      </c>
      <c r="N964">
        <v>3</v>
      </c>
      <c r="O964" s="9">
        <v>7.428688898114685</v>
      </c>
      <c r="P964" s="5">
        <v>48724</v>
      </c>
      <c r="Q964" s="8">
        <v>69.400000000000006</v>
      </c>
      <c r="R964" s="5">
        <v>30559</v>
      </c>
      <c r="S964" s="27">
        <v>474.75122716923801</v>
      </c>
      <c r="T964" s="11">
        <v>1462</v>
      </c>
      <c r="U964" s="12">
        <v>0.25829958140927139</v>
      </c>
      <c r="V964" s="5">
        <f t="shared" si="45"/>
        <v>4181.3635289155454</v>
      </c>
      <c r="W964" s="5">
        <f t="shared" si="46"/>
        <v>11.383519542018968</v>
      </c>
      <c r="X964" s="5">
        <v>0</v>
      </c>
      <c r="Y964" s="5">
        <v>0</v>
      </c>
      <c r="Z964" s="5">
        <v>0</v>
      </c>
      <c r="AA964" s="5">
        <v>10548200</v>
      </c>
      <c r="AB964" s="5">
        <v>11186222.65</v>
      </c>
      <c r="AC964" s="5">
        <v>2082.4747299999999</v>
      </c>
      <c r="AD964" s="5">
        <v>7</v>
      </c>
      <c r="AE964" s="5">
        <v>1.5399999999999999E-3</v>
      </c>
      <c r="AF964" s="5">
        <v>1</v>
      </c>
      <c r="AG964" s="5">
        <v>5.2999999999999998E-4</v>
      </c>
      <c r="AH964" s="5">
        <v>2</v>
      </c>
      <c r="AI964" s="5">
        <v>2</v>
      </c>
      <c r="AJ964" s="5">
        <v>1</v>
      </c>
      <c r="AK964" s="5">
        <v>2</v>
      </c>
      <c r="AL964" s="5">
        <v>0</v>
      </c>
      <c r="AM964" s="5">
        <v>61</v>
      </c>
      <c r="AN964" s="5">
        <f t="shared" si="47"/>
        <v>0</v>
      </c>
    </row>
    <row r="965" spans="1:40">
      <c r="A965" s="15">
        <v>46000</v>
      </c>
      <c r="B965" s="1" t="s">
        <v>45</v>
      </c>
      <c r="C965">
        <v>2017</v>
      </c>
      <c r="D965">
        <v>3969.4</v>
      </c>
      <c r="E965" s="13">
        <v>75811</v>
      </c>
      <c r="F965" s="13"/>
      <c r="G965" s="13">
        <v>114</v>
      </c>
      <c r="H965" s="30">
        <v>10.4</v>
      </c>
      <c r="I965" s="9">
        <v>7.1636989263036961</v>
      </c>
      <c r="J965" s="15">
        <v>8</v>
      </c>
      <c r="L965" s="31">
        <v>872868</v>
      </c>
      <c r="M965" s="5">
        <v>22.4</v>
      </c>
      <c r="N965">
        <v>3.2</v>
      </c>
      <c r="O965" s="9">
        <v>7.1131251166050262</v>
      </c>
      <c r="P965" s="5">
        <v>49787</v>
      </c>
      <c r="Q965" s="8">
        <v>67.8</v>
      </c>
      <c r="R965" s="5">
        <v>30860</v>
      </c>
      <c r="S965" s="27">
        <v>446.621365790065</v>
      </c>
      <c r="T965" s="11">
        <v>2019.25</v>
      </c>
      <c r="U965" s="5"/>
      <c r="V965" s="5">
        <f t="shared" si="45"/>
        <v>4547.5375429045398</v>
      </c>
      <c r="W965" s="5">
        <f t="shared" si="46"/>
        <v>11.5137381118835</v>
      </c>
      <c r="X965" s="5">
        <v>0</v>
      </c>
      <c r="Y965" s="5">
        <v>0</v>
      </c>
      <c r="Z965" s="5">
        <v>0</v>
      </c>
      <c r="AA965" s="5">
        <v>171000</v>
      </c>
      <c r="AB965" s="5">
        <v>177664.6</v>
      </c>
      <c r="AC965" s="5">
        <v>38.938690000000001</v>
      </c>
      <c r="AD965" s="5">
        <v>3</v>
      </c>
      <c r="AE965" s="5">
        <v>6.8000000000000005E-4</v>
      </c>
      <c r="AF965" s="5">
        <v>3</v>
      </c>
      <c r="AG965" s="5">
        <v>4.8000000000000001E-4</v>
      </c>
      <c r="AH965" s="5">
        <v>2</v>
      </c>
      <c r="AI965" s="5">
        <v>2</v>
      </c>
      <c r="AJ965" s="5">
        <v>1</v>
      </c>
      <c r="AK965" s="5">
        <v>1</v>
      </c>
      <c r="AL965" s="5">
        <v>0</v>
      </c>
      <c r="AM965" s="5">
        <v>15</v>
      </c>
      <c r="AN965" s="5">
        <f t="shared" si="47"/>
        <v>0</v>
      </c>
    </row>
    <row r="966" spans="1:40">
      <c r="A966" s="15">
        <v>46000</v>
      </c>
      <c r="B966" s="1" t="s">
        <v>45</v>
      </c>
      <c r="C966">
        <v>2018</v>
      </c>
      <c r="D966">
        <v>4168.2</v>
      </c>
      <c r="E966" s="13">
        <v>75811</v>
      </c>
      <c r="F966" s="13"/>
      <c r="G966" s="13">
        <v>169</v>
      </c>
      <c r="H966" s="30">
        <v>10.6</v>
      </c>
      <c r="I966" s="9">
        <v>7.282610844312134</v>
      </c>
      <c r="J966" s="15">
        <v>8.1999999999999993</v>
      </c>
      <c r="L966" s="31">
        <v>878698</v>
      </c>
      <c r="M966" s="5">
        <v>23</v>
      </c>
      <c r="N966">
        <v>3.1</v>
      </c>
      <c r="O966" s="5"/>
      <c r="P966" s="5">
        <v>52633</v>
      </c>
      <c r="Q966" s="8">
        <v>69.099999999999994</v>
      </c>
      <c r="R966" s="5">
        <v>31286</v>
      </c>
      <c r="S966" s="27">
        <v>379.61593133473798</v>
      </c>
      <c r="T966" s="11">
        <v>2306.5</v>
      </c>
      <c r="U966" s="5"/>
      <c r="V966" s="5">
        <f t="shared" si="45"/>
        <v>4743.6092946609642</v>
      </c>
      <c r="W966" s="5">
        <f t="shared" si="46"/>
        <v>11.590639880756092</v>
      </c>
      <c r="X966" s="5">
        <v>5000</v>
      </c>
      <c r="Y966" s="5">
        <v>5160.24</v>
      </c>
      <c r="Z966" s="5">
        <v>8.7749999999999995E-2</v>
      </c>
      <c r="AA966" s="5">
        <v>5179000</v>
      </c>
      <c r="AB966" s="5">
        <v>5344976.67</v>
      </c>
      <c r="AC966" s="5">
        <v>687.35105999999996</v>
      </c>
      <c r="AD966" s="5">
        <v>2</v>
      </c>
      <c r="AE966" s="5">
        <v>2.16E-3</v>
      </c>
      <c r="AF966" s="5">
        <v>1</v>
      </c>
      <c r="AG966" s="5">
        <v>3.0000000000000001E-5</v>
      </c>
      <c r="AH966" s="5">
        <v>3</v>
      </c>
      <c r="AI966" s="5">
        <v>1</v>
      </c>
      <c r="AJ966" s="5">
        <v>1</v>
      </c>
      <c r="AK966" s="5">
        <v>3</v>
      </c>
      <c r="AL966" s="5">
        <v>2</v>
      </c>
      <c r="AM966" s="5">
        <v>21</v>
      </c>
      <c r="AN966" s="5">
        <f t="shared" si="47"/>
        <v>0</v>
      </c>
    </row>
    <row r="967" spans="1:40">
      <c r="A967" s="15">
        <v>46000</v>
      </c>
      <c r="B967" s="1" t="s">
        <v>45</v>
      </c>
      <c r="C967" s="5">
        <v>2019</v>
      </c>
      <c r="D967" s="5">
        <v>4357.3999999999996</v>
      </c>
      <c r="E967" s="13">
        <v>75811</v>
      </c>
      <c r="F967" s="39"/>
      <c r="G967" s="13">
        <v>133</v>
      </c>
      <c r="H967" s="30">
        <v>10.6</v>
      </c>
      <c r="I967" s="13"/>
      <c r="J967" s="15">
        <v>8.3000000000000007</v>
      </c>
      <c r="K967" s="5"/>
      <c r="L967" s="31">
        <v>884659</v>
      </c>
      <c r="M967" s="5">
        <v>23.6</v>
      </c>
      <c r="N967" s="5">
        <v>3.3</v>
      </c>
      <c r="O967" s="5"/>
      <c r="P967" s="5">
        <v>53962</v>
      </c>
      <c r="Q967" s="8">
        <v>69.5</v>
      </c>
      <c r="R967" s="5">
        <v>31774</v>
      </c>
      <c r="S967" s="27">
        <v>360.06899950680003</v>
      </c>
      <c r="T967" s="11">
        <v>1844.75</v>
      </c>
      <c r="U967" s="5"/>
      <c r="V967" s="5">
        <f t="shared" si="45"/>
        <v>4925.5136724997992</v>
      </c>
      <c r="W967" s="5">
        <f t="shared" si="46"/>
        <v>11.66926963105618</v>
      </c>
      <c r="X967" s="5">
        <v>926645500</v>
      </c>
      <c r="Y967" s="5">
        <v>926645500</v>
      </c>
      <c r="Z967" s="5">
        <v>173423.13274999999</v>
      </c>
      <c r="AA967" s="5">
        <v>124524950</v>
      </c>
      <c r="AB967" s="5">
        <v>124524950</v>
      </c>
      <c r="AC967" s="5">
        <v>11751.943230000001</v>
      </c>
      <c r="AD967" s="5">
        <v>14</v>
      </c>
      <c r="AE967" s="5">
        <v>9.3999999999999997E-4</v>
      </c>
      <c r="AF967" s="5">
        <v>6</v>
      </c>
      <c r="AG967" s="5">
        <v>1.1299999999999999E-3</v>
      </c>
      <c r="AH967" s="5">
        <v>31</v>
      </c>
      <c r="AI967" s="5">
        <v>30</v>
      </c>
      <c r="AJ967" s="5">
        <v>1</v>
      </c>
      <c r="AK967" s="5">
        <v>31</v>
      </c>
      <c r="AL967" s="5">
        <v>30</v>
      </c>
      <c r="AM967" s="5">
        <v>360</v>
      </c>
      <c r="AN967" s="5">
        <f t="shared" si="47"/>
        <v>0</v>
      </c>
    </row>
    <row r="968" spans="1:40">
      <c r="A968" s="15">
        <v>47000</v>
      </c>
      <c r="B968" s="1" t="s">
        <v>46</v>
      </c>
      <c r="C968">
        <v>1997</v>
      </c>
      <c r="D968">
        <v>11364.5</v>
      </c>
      <c r="E968" s="13">
        <v>41235</v>
      </c>
      <c r="F968" s="39">
        <v>16.946619999999999</v>
      </c>
      <c r="G968" s="13"/>
      <c r="H968" s="30">
        <v>14.3</v>
      </c>
      <c r="I968" s="9">
        <v>7.0364805772602859</v>
      </c>
      <c r="J968" s="15">
        <v>27.2</v>
      </c>
      <c r="K968">
        <v>15.5</v>
      </c>
      <c r="L968" s="25">
        <v>5499233</v>
      </c>
      <c r="M968" s="5">
        <v>118.9</v>
      </c>
      <c r="N968">
        <v>5.3</v>
      </c>
      <c r="O968" s="9">
        <v>7.0360062540955495</v>
      </c>
      <c r="P968" s="5">
        <v>23267</v>
      </c>
      <c r="Q968" s="8">
        <v>70.2</v>
      </c>
      <c r="R968" s="5">
        <v>118801</v>
      </c>
      <c r="S968" s="27">
        <v>3204.1027397327098</v>
      </c>
      <c r="T968" s="5"/>
      <c r="U968" s="5"/>
      <c r="V968" s="5">
        <f t="shared" si="45"/>
        <v>2066.5609185862827</v>
      </c>
      <c r="W968" s="5">
        <f t="shared" si="46"/>
        <v>133.36323511579968</v>
      </c>
      <c r="X968" s="5">
        <v>2221000.0099999998</v>
      </c>
      <c r="Y968" s="5">
        <v>3586181.48</v>
      </c>
      <c r="Z968" s="5">
        <v>90.069990000000004</v>
      </c>
      <c r="AA968" s="5">
        <v>93167939.959999993</v>
      </c>
      <c r="AB968" s="5">
        <v>150435446.52000001</v>
      </c>
      <c r="AC968" s="5">
        <v>2772.55062</v>
      </c>
      <c r="AD968" s="5">
        <v>185</v>
      </c>
      <c r="AE968" s="5">
        <v>3.5000000000000001E-3</v>
      </c>
      <c r="AF968" s="5">
        <v>5</v>
      </c>
      <c r="AG968" s="5">
        <v>2.0000000000000001E-4</v>
      </c>
      <c r="AH968" s="5">
        <v>11</v>
      </c>
      <c r="AI968" s="5">
        <v>11</v>
      </c>
      <c r="AJ968" s="5">
        <v>1</v>
      </c>
      <c r="AK968" s="5">
        <v>11</v>
      </c>
      <c r="AL968" s="5">
        <v>11</v>
      </c>
      <c r="AM968" s="5">
        <v>457</v>
      </c>
      <c r="AN968" s="5">
        <f t="shared" si="47"/>
        <v>0</v>
      </c>
    </row>
    <row r="969" spans="1:40">
      <c r="A969" s="15">
        <v>47000</v>
      </c>
      <c r="B969" s="1" t="s">
        <v>46</v>
      </c>
      <c r="C969">
        <v>1998</v>
      </c>
      <c r="D969">
        <v>11727.3</v>
      </c>
      <c r="E969" s="13">
        <v>41235</v>
      </c>
      <c r="F969" s="39">
        <v>28.50647</v>
      </c>
      <c r="G969" s="13"/>
      <c r="H969" s="30">
        <v>13.4</v>
      </c>
      <c r="I969" s="9">
        <v>7.4309581774947695</v>
      </c>
      <c r="J969" s="15">
        <v>28.6</v>
      </c>
      <c r="L969" s="25">
        <v>5570045</v>
      </c>
      <c r="M969" s="5">
        <v>122.4</v>
      </c>
      <c r="N969">
        <v>4.3</v>
      </c>
      <c r="O969" s="9">
        <v>7.4767189665622986</v>
      </c>
      <c r="P969" s="5">
        <v>25141</v>
      </c>
      <c r="Q969" s="8">
        <v>71.3</v>
      </c>
      <c r="R969" s="5">
        <v>120136</v>
      </c>
      <c r="S969" s="27">
        <v>3157.41728989686</v>
      </c>
      <c r="T969" s="5"/>
      <c r="U969" s="5"/>
      <c r="V969" s="5">
        <f t="shared" si="45"/>
        <v>2105.4228466735908</v>
      </c>
      <c r="W969" s="5">
        <f t="shared" si="46"/>
        <v>135.08051412634899</v>
      </c>
      <c r="X969" s="5">
        <v>3058500</v>
      </c>
      <c r="Y969" s="5">
        <v>4862723.79</v>
      </c>
      <c r="Z969" s="5">
        <v>440.72624999999999</v>
      </c>
      <c r="AA969" s="5">
        <v>175044599.83000001</v>
      </c>
      <c r="AB969" s="5">
        <v>278304248.12</v>
      </c>
      <c r="AC969" s="5">
        <v>6681.70129</v>
      </c>
      <c r="AD969" s="5">
        <v>168.88</v>
      </c>
      <c r="AE969" s="5">
        <v>4.1399999999999996E-3</v>
      </c>
      <c r="AF969" s="5">
        <v>21</v>
      </c>
      <c r="AG969" s="5">
        <v>5.4000000000000001E-4</v>
      </c>
      <c r="AH969" s="5">
        <v>3</v>
      </c>
      <c r="AI969" s="5">
        <v>2</v>
      </c>
      <c r="AJ969" s="5">
        <v>2</v>
      </c>
      <c r="AK969" s="5">
        <v>3</v>
      </c>
      <c r="AL969" s="5">
        <v>3</v>
      </c>
      <c r="AM969" s="5">
        <v>526</v>
      </c>
      <c r="AN969" s="5">
        <f t="shared" si="47"/>
        <v>1</v>
      </c>
    </row>
    <row r="970" spans="1:40">
      <c r="A970" s="15">
        <v>47000</v>
      </c>
      <c r="B970" s="1" t="s">
        <v>46</v>
      </c>
      <c r="C970">
        <v>1999</v>
      </c>
      <c r="D970">
        <v>12456.3</v>
      </c>
      <c r="E970" s="13">
        <v>41235</v>
      </c>
      <c r="F970" s="39">
        <v>47.29298</v>
      </c>
      <c r="G970" s="13"/>
      <c r="H970" s="30">
        <v>11.9</v>
      </c>
      <c r="I970" s="9">
        <v>7.4340243923777827</v>
      </c>
      <c r="J970" s="15">
        <v>30.6</v>
      </c>
      <c r="L970" s="25">
        <v>5638706</v>
      </c>
      <c r="M970" s="5">
        <v>124.2</v>
      </c>
      <c r="N970">
        <v>4</v>
      </c>
      <c r="O970" s="9">
        <v>7.4815904429212923</v>
      </c>
      <c r="P970" s="5">
        <v>25815</v>
      </c>
      <c r="Q970" s="8">
        <v>71.900000000000006</v>
      </c>
      <c r="R970" s="5">
        <v>122003</v>
      </c>
      <c r="S970" s="27">
        <v>3152.3690612144201</v>
      </c>
      <c r="T970" s="5"/>
      <c r="U970" s="5"/>
      <c r="V970" s="5">
        <f t="shared" si="45"/>
        <v>2209.0706626662213</v>
      </c>
      <c r="W970" s="5">
        <f t="shared" si="46"/>
        <v>136.74562871347158</v>
      </c>
      <c r="X970" s="5">
        <v>624000</v>
      </c>
      <c r="Y970" s="5">
        <v>970662.71</v>
      </c>
      <c r="Z970" s="5">
        <v>30.07978</v>
      </c>
      <c r="AA970" s="5">
        <v>139928800</v>
      </c>
      <c r="AB970" s="5">
        <v>217666120.33000001</v>
      </c>
      <c r="AC970" s="5">
        <v>2863.6463100000001</v>
      </c>
      <c r="AD970" s="5">
        <v>174</v>
      </c>
      <c r="AE970" s="5">
        <v>3.3500000000000001E-3</v>
      </c>
      <c r="AF970" s="5">
        <v>15</v>
      </c>
      <c r="AG970" s="5">
        <v>7.2000000000000005E-4</v>
      </c>
      <c r="AH970" s="5">
        <v>2</v>
      </c>
      <c r="AI970" s="5">
        <v>2</v>
      </c>
      <c r="AJ970" s="5">
        <v>1</v>
      </c>
      <c r="AK970" s="5">
        <v>2</v>
      </c>
      <c r="AL970" s="5">
        <v>2</v>
      </c>
      <c r="AM970" s="5">
        <v>338</v>
      </c>
      <c r="AN970" s="5">
        <f t="shared" si="47"/>
        <v>0</v>
      </c>
    </row>
    <row r="971" spans="1:40">
      <c r="A971" s="15">
        <v>47000</v>
      </c>
      <c r="B971" s="1" t="s">
        <v>46</v>
      </c>
      <c r="C971">
        <v>2000</v>
      </c>
      <c r="D971">
        <v>13198.3</v>
      </c>
      <c r="E971" s="13">
        <v>41235</v>
      </c>
      <c r="F971" s="39">
        <v>37.709670000000003</v>
      </c>
      <c r="G971" s="13"/>
      <c r="H971" s="30">
        <v>13.5</v>
      </c>
      <c r="I971" s="9">
        <v>7.4755498792073523</v>
      </c>
      <c r="J971" s="15">
        <v>32</v>
      </c>
      <c r="L971" s="24">
        <v>5689427</v>
      </c>
      <c r="M971" s="5">
        <v>126.8</v>
      </c>
      <c r="N971">
        <v>3.9</v>
      </c>
      <c r="O971" s="9">
        <v>7.5107060058586326</v>
      </c>
      <c r="P971" s="5">
        <v>27073</v>
      </c>
      <c r="Q971" s="8">
        <v>70.900000000000006</v>
      </c>
      <c r="R971" s="5">
        <v>122499</v>
      </c>
      <c r="S971" s="27">
        <v>2874.2637273560399</v>
      </c>
      <c r="T971" s="5"/>
      <c r="U971" s="12">
        <v>0.40071057863385834</v>
      </c>
      <c r="V971" s="5">
        <f t="shared" si="45"/>
        <v>2319.7942429000318</v>
      </c>
      <c r="W971" s="5">
        <f t="shared" si="46"/>
        <v>137.97567600339517</v>
      </c>
      <c r="X971" s="5">
        <v>2649000</v>
      </c>
      <c r="Y971" s="5">
        <v>3986644.72</v>
      </c>
      <c r="Z971" s="5">
        <v>116.25491</v>
      </c>
      <c r="AA971" s="5">
        <v>7057570</v>
      </c>
      <c r="AB971" s="5">
        <v>10621375.449999999</v>
      </c>
      <c r="AC971" s="5">
        <v>563.94231000000002</v>
      </c>
      <c r="AD971" s="5">
        <v>14</v>
      </c>
      <c r="AE971" s="5">
        <v>4.0000000000000002E-4</v>
      </c>
      <c r="AF971" s="5">
        <v>5</v>
      </c>
      <c r="AG971" s="5">
        <v>6.9999999999999994E-5</v>
      </c>
      <c r="AH971" s="5">
        <v>2</v>
      </c>
      <c r="AI971" s="5">
        <v>1</v>
      </c>
      <c r="AJ971" s="5">
        <v>1</v>
      </c>
      <c r="AK971" s="5">
        <v>2</v>
      </c>
      <c r="AL971" s="5">
        <v>2</v>
      </c>
      <c r="AM971" s="5">
        <v>459</v>
      </c>
      <c r="AN971" s="5">
        <f t="shared" si="47"/>
        <v>0</v>
      </c>
    </row>
    <row r="972" spans="1:40">
      <c r="A972" s="15">
        <v>47000</v>
      </c>
      <c r="B972" s="1" t="s">
        <v>46</v>
      </c>
      <c r="C972">
        <v>2001</v>
      </c>
      <c r="D972">
        <v>13388</v>
      </c>
      <c r="E972" s="13">
        <v>41235</v>
      </c>
      <c r="F972" s="39">
        <v>27.10746</v>
      </c>
      <c r="G972" s="13"/>
      <c r="H972" s="30">
        <v>14.1</v>
      </c>
      <c r="I972" s="9">
        <v>7.3246546830858366</v>
      </c>
      <c r="J972" s="15">
        <v>34.5</v>
      </c>
      <c r="L972" s="24">
        <v>5750789</v>
      </c>
      <c r="M972" s="5">
        <v>120.4</v>
      </c>
      <c r="N972">
        <v>4.5999999999999996</v>
      </c>
      <c r="O972" s="9">
        <v>7.3600578465273854</v>
      </c>
      <c r="P972" s="5">
        <v>27537</v>
      </c>
      <c r="Q972" s="8">
        <v>69.7</v>
      </c>
      <c r="R972" s="5">
        <v>122044</v>
      </c>
      <c r="S972" s="27">
        <v>2752.6732227504199</v>
      </c>
      <c r="T972" s="5"/>
      <c r="U972" s="12">
        <v>0.37416320831101618</v>
      </c>
      <c r="V972" s="5">
        <f t="shared" si="45"/>
        <v>2328.0283801057562</v>
      </c>
      <c r="W972" s="5">
        <f t="shared" si="46"/>
        <v>139.46378076876439</v>
      </c>
      <c r="X972" s="5">
        <v>2547000</v>
      </c>
      <c r="Y972" s="5">
        <v>3727083.27</v>
      </c>
      <c r="Z972" s="5">
        <v>119.33240000000001</v>
      </c>
      <c r="AA972" s="5">
        <v>12003660</v>
      </c>
      <c r="AB972" s="5">
        <v>17565229.91</v>
      </c>
      <c r="AC972" s="5">
        <v>369.93655999999999</v>
      </c>
      <c r="AD972" s="5">
        <v>45</v>
      </c>
      <c r="AE972" s="5">
        <v>1.1999999999999999E-3</v>
      </c>
      <c r="AF972" s="5">
        <v>6</v>
      </c>
      <c r="AG972" s="5">
        <v>1.9000000000000001E-4</v>
      </c>
      <c r="AH972" s="5">
        <v>3</v>
      </c>
      <c r="AI972" s="5">
        <v>2</v>
      </c>
      <c r="AJ972" s="5">
        <v>1</v>
      </c>
      <c r="AK972" s="5">
        <v>3</v>
      </c>
      <c r="AL972" s="5">
        <v>1</v>
      </c>
      <c r="AM972" s="5">
        <v>424</v>
      </c>
      <c r="AN972" s="5">
        <f t="shared" si="47"/>
        <v>0</v>
      </c>
    </row>
    <row r="973" spans="1:40">
      <c r="A973" s="15">
        <v>47000</v>
      </c>
      <c r="B973" s="1" t="s">
        <v>46</v>
      </c>
      <c r="C973">
        <v>2002</v>
      </c>
      <c r="D973">
        <v>14049</v>
      </c>
      <c r="E973" s="13">
        <v>41235</v>
      </c>
      <c r="F973" s="39">
        <v>27.93702</v>
      </c>
      <c r="G973" s="13"/>
      <c r="H973" s="30">
        <v>14.8</v>
      </c>
      <c r="I973" s="9">
        <v>7.1238734952833065</v>
      </c>
      <c r="J973" s="15">
        <v>36.6</v>
      </c>
      <c r="L973" s="24">
        <v>5795918</v>
      </c>
      <c r="M973" s="5">
        <v>114.9</v>
      </c>
      <c r="N973">
        <v>5.2</v>
      </c>
      <c r="O973" s="9">
        <v>7.1617191737385104</v>
      </c>
      <c r="P973" s="5">
        <v>28096</v>
      </c>
      <c r="Q973" s="8">
        <v>70.3</v>
      </c>
      <c r="R973" s="5">
        <v>122498</v>
      </c>
      <c r="S973" s="27">
        <v>2876.9498274253101</v>
      </c>
      <c r="T973" s="5"/>
      <c r="U973" s="12">
        <v>0.31941408446104924</v>
      </c>
      <c r="V973" s="5">
        <f t="shared" si="45"/>
        <v>2423.9473367290566</v>
      </c>
      <c r="W973" s="5">
        <f t="shared" si="46"/>
        <v>140.55821510852431</v>
      </c>
      <c r="X973" s="5">
        <v>202000</v>
      </c>
      <c r="Y973" s="5">
        <v>290990.59999999998</v>
      </c>
      <c r="Z973" s="5">
        <v>5.5035600000000002</v>
      </c>
      <c r="AA973" s="5">
        <v>34325770</v>
      </c>
      <c r="AB973" s="5">
        <v>49447899.640000001</v>
      </c>
      <c r="AC973" s="5">
        <v>1829.6130499999999</v>
      </c>
      <c r="AD973" s="5">
        <v>159</v>
      </c>
      <c r="AE973" s="5">
        <v>3.7499999999999999E-3</v>
      </c>
      <c r="AF973" s="5">
        <v>25</v>
      </c>
      <c r="AG973" s="5">
        <v>7.3999999999999999E-4</v>
      </c>
      <c r="AH973" s="5">
        <v>11</v>
      </c>
      <c r="AI973" s="5">
        <v>1</v>
      </c>
      <c r="AJ973" s="5">
        <v>1</v>
      </c>
      <c r="AK973" s="5">
        <v>11</v>
      </c>
      <c r="AL973" s="5">
        <v>1</v>
      </c>
      <c r="AM973" s="5">
        <v>563</v>
      </c>
      <c r="AN973" s="5">
        <f t="shared" si="47"/>
        <v>1</v>
      </c>
    </row>
    <row r="974" spans="1:40">
      <c r="A974" s="15">
        <v>47000</v>
      </c>
      <c r="B974" s="1" t="s">
        <v>46</v>
      </c>
      <c r="C974">
        <v>2003</v>
      </c>
      <c r="D974">
        <v>15177.6</v>
      </c>
      <c r="E974" s="13">
        <v>41235</v>
      </c>
      <c r="F974" s="39">
        <v>34.915579999999999</v>
      </c>
      <c r="G974" s="13"/>
      <c r="H974" s="30">
        <v>14</v>
      </c>
      <c r="I974" s="9">
        <v>7.1796589311946839</v>
      </c>
      <c r="J974" s="15">
        <v>39.700000000000003</v>
      </c>
      <c r="L974" s="24">
        <v>5847812</v>
      </c>
      <c r="M974" s="5">
        <v>115.3</v>
      </c>
      <c r="N974">
        <v>5.6</v>
      </c>
      <c r="O974" s="9">
        <v>7.2172519613274</v>
      </c>
      <c r="P974" s="5">
        <v>28977</v>
      </c>
      <c r="Q974" s="8">
        <v>70.8</v>
      </c>
      <c r="R974" s="5">
        <v>124396</v>
      </c>
      <c r="S974" s="27">
        <v>3121.6592823439</v>
      </c>
      <c r="T974" s="5"/>
      <c r="U974" s="12">
        <v>0.31600415559567285</v>
      </c>
      <c r="V974" s="5">
        <f t="shared" si="45"/>
        <v>2595.4322744985643</v>
      </c>
      <c r="W974" s="5">
        <f t="shared" si="46"/>
        <v>141.8167091063417</v>
      </c>
      <c r="X974" s="5">
        <v>0</v>
      </c>
      <c r="Y974" s="5">
        <v>0</v>
      </c>
      <c r="Z974" s="5">
        <v>0</v>
      </c>
      <c r="AA974" s="5">
        <v>339007100</v>
      </c>
      <c r="AB974" s="5">
        <v>477473962.75999999</v>
      </c>
      <c r="AC974" s="5">
        <v>10363.61946</v>
      </c>
      <c r="AD974" s="5">
        <v>134</v>
      </c>
      <c r="AE974" s="5">
        <v>2.6199999999999999E-3</v>
      </c>
      <c r="AF974" s="5">
        <v>20</v>
      </c>
      <c r="AG974" s="5">
        <v>5.0000000000000001E-4</v>
      </c>
      <c r="AH974" s="5">
        <v>4</v>
      </c>
      <c r="AI974" s="5">
        <v>2</v>
      </c>
      <c r="AJ974" s="5">
        <v>2</v>
      </c>
      <c r="AK974" s="5">
        <v>4</v>
      </c>
      <c r="AL974" s="5">
        <v>0</v>
      </c>
      <c r="AM974" s="5">
        <v>626</v>
      </c>
      <c r="AN974" s="5">
        <f t="shared" si="47"/>
        <v>0</v>
      </c>
    </row>
    <row r="975" spans="1:40">
      <c r="A975" s="15">
        <v>47000</v>
      </c>
      <c r="B975" s="1" t="s">
        <v>46</v>
      </c>
      <c r="C975">
        <v>2004</v>
      </c>
      <c r="D975">
        <v>16277.5</v>
      </c>
      <c r="E975" s="13">
        <v>41235</v>
      </c>
      <c r="F975" s="39">
        <v>37.470329999999997</v>
      </c>
      <c r="G975" s="13"/>
      <c r="H975" s="30">
        <v>15.9</v>
      </c>
      <c r="I975" s="9">
        <v>7.3129397083234586</v>
      </c>
      <c r="J975" s="15">
        <v>41.9</v>
      </c>
      <c r="L975" s="24">
        <v>5910809</v>
      </c>
      <c r="M975" s="5">
        <v>117.1</v>
      </c>
      <c r="N975">
        <v>5.3</v>
      </c>
      <c r="O975" s="9">
        <v>7.3490332591649947</v>
      </c>
      <c r="P975" s="5">
        <v>30365</v>
      </c>
      <c r="Q975" s="8">
        <v>71.599999999999994</v>
      </c>
      <c r="R975" s="5">
        <v>126207</v>
      </c>
      <c r="S975" s="27">
        <v>3674.73607959021</v>
      </c>
      <c r="T975" s="5"/>
      <c r="U975" s="12">
        <v>0.30216386803266754</v>
      </c>
      <c r="V975" s="5">
        <f t="shared" si="45"/>
        <v>2753.8531527579389</v>
      </c>
      <c r="W975" s="5">
        <f t="shared" si="46"/>
        <v>143.3444646538135</v>
      </c>
      <c r="X975" s="5">
        <v>1700000</v>
      </c>
      <c r="Y975" s="5">
        <v>2332253.14</v>
      </c>
      <c r="Z975" s="5">
        <v>80.289630000000002</v>
      </c>
      <c r="AA975" s="5">
        <v>14013120</v>
      </c>
      <c r="AB975" s="5">
        <v>19224789.52</v>
      </c>
      <c r="AC975" s="5">
        <v>545.26856999999995</v>
      </c>
      <c r="AD975" s="5">
        <v>40</v>
      </c>
      <c r="AE975" s="5">
        <v>1.2600000000000001E-3</v>
      </c>
      <c r="AF975" s="5">
        <v>5</v>
      </c>
      <c r="AG975" s="5">
        <v>9.0000000000000006E-5</v>
      </c>
      <c r="AH975" s="5">
        <v>8</v>
      </c>
      <c r="AI975" s="5">
        <v>1</v>
      </c>
      <c r="AJ975" s="5">
        <v>2</v>
      </c>
      <c r="AK975" s="5">
        <v>8</v>
      </c>
      <c r="AL975" s="5">
        <v>2</v>
      </c>
      <c r="AM975" s="5">
        <v>676</v>
      </c>
      <c r="AN975" s="5">
        <f t="shared" si="47"/>
        <v>0</v>
      </c>
    </row>
    <row r="976" spans="1:40">
      <c r="A976" s="15">
        <v>47000</v>
      </c>
      <c r="B976" s="1" t="s">
        <v>46</v>
      </c>
      <c r="C976">
        <v>2005</v>
      </c>
      <c r="D976">
        <v>17499.599999999999</v>
      </c>
      <c r="E976" s="13">
        <v>41235</v>
      </c>
      <c r="F976" s="13"/>
      <c r="G976" s="13"/>
      <c r="H976" s="30">
        <v>14.9</v>
      </c>
      <c r="I976" s="9">
        <v>7.0072526997332716</v>
      </c>
      <c r="J976" s="15">
        <v>42.8</v>
      </c>
      <c r="L976" s="24">
        <v>5991057</v>
      </c>
      <c r="M976" s="5">
        <v>121.1</v>
      </c>
      <c r="N976">
        <v>5.6</v>
      </c>
      <c r="O976" s="9">
        <v>7.0354867668109975</v>
      </c>
      <c r="P976" s="5">
        <v>31370</v>
      </c>
      <c r="Q976" s="8">
        <v>72.400000000000006</v>
      </c>
      <c r="R976" s="5">
        <v>128442</v>
      </c>
      <c r="S976" s="27">
        <v>3782.4647373652601</v>
      </c>
      <c r="T976" s="11">
        <v>9230.5</v>
      </c>
      <c r="U976" s="12">
        <v>0.25775149792895252</v>
      </c>
      <c r="V976" s="5">
        <f t="shared" si="45"/>
        <v>2920.9536814622193</v>
      </c>
      <c r="W976" s="5">
        <f t="shared" si="46"/>
        <v>145.29057839214261</v>
      </c>
      <c r="X976" s="5">
        <v>0</v>
      </c>
      <c r="Y976" s="5">
        <v>0</v>
      </c>
      <c r="Z976" s="5">
        <v>0</v>
      </c>
      <c r="AA976" s="5">
        <v>20228410</v>
      </c>
      <c r="AB976" s="5">
        <v>26842208.48</v>
      </c>
      <c r="AC976" s="5">
        <v>811.13895000000002</v>
      </c>
      <c r="AD976" s="5">
        <v>25</v>
      </c>
      <c r="AE976" s="5">
        <v>8.9999999999999998E-4</v>
      </c>
      <c r="AF976" s="5">
        <v>4</v>
      </c>
      <c r="AG976" s="5">
        <v>1.7000000000000001E-4</v>
      </c>
      <c r="AH976" s="5">
        <v>10</v>
      </c>
      <c r="AI976" s="5">
        <v>1</v>
      </c>
      <c r="AJ976" s="5">
        <v>1</v>
      </c>
      <c r="AK976" s="5">
        <v>10</v>
      </c>
      <c r="AL976" s="5">
        <v>0</v>
      </c>
      <c r="AM976" s="5">
        <v>553</v>
      </c>
      <c r="AN976" s="5">
        <f t="shared" si="47"/>
        <v>0</v>
      </c>
    </row>
    <row r="977" spans="1:40">
      <c r="A977" s="15">
        <v>47000</v>
      </c>
      <c r="B977" s="1" t="s">
        <v>46</v>
      </c>
      <c r="C977">
        <v>2006</v>
      </c>
      <c r="D977">
        <v>18261.8</v>
      </c>
      <c r="E977" s="13">
        <v>41235</v>
      </c>
      <c r="F977" s="13"/>
      <c r="G977" s="13"/>
      <c r="H977" s="30">
        <v>14.9</v>
      </c>
      <c r="I977" s="9">
        <v>7.1378563383845162</v>
      </c>
      <c r="J977" s="15">
        <v>44.3</v>
      </c>
      <c r="L977" s="24">
        <v>6088766</v>
      </c>
      <c r="M977" s="5">
        <v>130.19999999999999</v>
      </c>
      <c r="N977">
        <v>5.2</v>
      </c>
      <c r="O977" s="9">
        <v>7.1613520933534822</v>
      </c>
      <c r="P977" s="5">
        <v>32897</v>
      </c>
      <c r="Q977" s="8">
        <v>71.3</v>
      </c>
      <c r="R977" s="5">
        <v>132837</v>
      </c>
      <c r="S977" s="27">
        <v>3713.5895017063999</v>
      </c>
      <c r="T977" s="11">
        <v>10174.5</v>
      </c>
      <c r="U977" s="12">
        <v>0.26300294709624206</v>
      </c>
      <c r="V977" s="5">
        <f t="shared" si="45"/>
        <v>2999.2612624627059</v>
      </c>
      <c r="W977" s="5">
        <f t="shared" si="46"/>
        <v>147.66014308233298</v>
      </c>
      <c r="X977" s="5">
        <v>80000</v>
      </c>
      <c r="Y977" s="5">
        <v>102839.08</v>
      </c>
      <c r="Z977" s="5">
        <v>0.69330000000000003</v>
      </c>
      <c r="AA977" s="5">
        <v>165715850</v>
      </c>
      <c r="AB977" s="5">
        <v>213025818.68000001</v>
      </c>
      <c r="AC977" s="5">
        <v>3355.1282299999998</v>
      </c>
      <c r="AD977" s="5">
        <v>271</v>
      </c>
      <c r="AE977" s="5">
        <v>4.3299999999999996E-3</v>
      </c>
      <c r="AF977" s="5">
        <v>40</v>
      </c>
      <c r="AG977" s="5">
        <v>7.7999999999999999E-4</v>
      </c>
      <c r="AH977" s="5">
        <v>2</v>
      </c>
      <c r="AI977" s="5">
        <v>1</v>
      </c>
      <c r="AJ977" s="5">
        <v>1</v>
      </c>
      <c r="AK977" s="5">
        <v>2</v>
      </c>
      <c r="AL977" s="5">
        <v>1</v>
      </c>
      <c r="AM977" s="5">
        <v>848</v>
      </c>
      <c r="AN977" s="5">
        <f t="shared" si="47"/>
        <v>1</v>
      </c>
    </row>
    <row r="978" spans="1:40">
      <c r="A978" s="15">
        <v>47000</v>
      </c>
      <c r="B978" s="1" t="s">
        <v>46</v>
      </c>
      <c r="C978">
        <v>2007</v>
      </c>
      <c r="D978">
        <v>19113.900000000001</v>
      </c>
      <c r="E978" s="13">
        <v>41235</v>
      </c>
      <c r="F978" s="13"/>
      <c r="G978" s="13"/>
      <c r="H978" s="30">
        <v>14.8</v>
      </c>
      <c r="I978" s="9">
        <v>7.0396157483560406</v>
      </c>
      <c r="J978" s="15">
        <v>49.3</v>
      </c>
      <c r="L978" s="24">
        <v>6175727</v>
      </c>
      <c r="M978" s="5">
        <v>133</v>
      </c>
      <c r="N978">
        <v>4.7</v>
      </c>
      <c r="O978" s="9">
        <v>7.0690061932464792</v>
      </c>
      <c r="P978" s="5">
        <v>33998</v>
      </c>
      <c r="Q978" s="8">
        <v>70.2</v>
      </c>
      <c r="R978" s="5">
        <v>137501</v>
      </c>
      <c r="S978" s="27">
        <v>2952.9718765827802</v>
      </c>
      <c r="T978" s="11">
        <v>10445.75</v>
      </c>
      <c r="U978" s="12">
        <v>0.31251781685383351</v>
      </c>
      <c r="V978" s="5">
        <f t="shared" si="45"/>
        <v>3095.0040375813246</v>
      </c>
      <c r="W978" s="5">
        <f t="shared" si="46"/>
        <v>149.76905541408996</v>
      </c>
      <c r="X978" s="5">
        <v>15337200</v>
      </c>
      <c r="Y978" s="5">
        <v>19169797.27</v>
      </c>
      <c r="Z978" s="5">
        <v>538.59357</v>
      </c>
      <c r="AA978" s="5">
        <v>9643300</v>
      </c>
      <c r="AB978" s="5">
        <v>12053054.35</v>
      </c>
      <c r="AC978" s="5">
        <v>339.80372999999997</v>
      </c>
      <c r="AD978" s="5">
        <v>211</v>
      </c>
      <c r="AE978" s="5">
        <v>1.01E-3</v>
      </c>
      <c r="AF978" s="5">
        <v>17</v>
      </c>
      <c r="AG978" s="5">
        <v>9.0000000000000006E-5</v>
      </c>
      <c r="AH978" s="5">
        <v>31</v>
      </c>
      <c r="AI978" s="5">
        <v>21</v>
      </c>
      <c r="AJ978" s="5">
        <v>21</v>
      </c>
      <c r="AK978" s="5">
        <v>1</v>
      </c>
      <c r="AL978" s="5">
        <v>31</v>
      </c>
      <c r="AM978" s="5">
        <v>409</v>
      </c>
      <c r="AN978" s="5">
        <f t="shared" si="47"/>
        <v>0</v>
      </c>
    </row>
    <row r="979" spans="1:40">
      <c r="A979" s="15">
        <v>47000</v>
      </c>
      <c r="B979" s="1" t="s">
        <v>46</v>
      </c>
      <c r="C979">
        <v>2008</v>
      </c>
      <c r="D979">
        <v>19183.8</v>
      </c>
      <c r="E979" s="13">
        <v>41235</v>
      </c>
      <c r="F979" s="13"/>
      <c r="G979" s="13"/>
      <c r="H979" s="30">
        <v>15</v>
      </c>
      <c r="I979" s="9">
        <v>6.8382030474121498</v>
      </c>
      <c r="J979" s="15">
        <v>49.6</v>
      </c>
      <c r="L979" s="24">
        <v>6247411</v>
      </c>
      <c r="M979" s="5">
        <v>127.7</v>
      </c>
      <c r="N979">
        <v>6.6</v>
      </c>
      <c r="O979" s="9">
        <v>6.8699126487464826</v>
      </c>
      <c r="P979" s="5">
        <v>34830</v>
      </c>
      <c r="Q979" s="8">
        <v>71.7</v>
      </c>
      <c r="R979" s="5">
        <v>139585</v>
      </c>
      <c r="S979" s="27">
        <v>1683.9321225997001</v>
      </c>
      <c r="T979" s="11">
        <v>9705.25</v>
      </c>
      <c r="U979" s="12">
        <v>0.29057646119934788</v>
      </c>
      <c r="V979" s="5">
        <f t="shared" si="45"/>
        <v>3070.6799984825711</v>
      </c>
      <c r="W979" s="5">
        <f t="shared" si="46"/>
        <v>151.5074815084273</v>
      </c>
      <c r="X979" s="5">
        <v>1002000</v>
      </c>
      <c r="Y979" s="5">
        <v>1206080.68</v>
      </c>
      <c r="Z979" s="5">
        <v>54.73516</v>
      </c>
      <c r="AA979" s="5">
        <v>278381700</v>
      </c>
      <c r="AB979" s="5">
        <v>335080631</v>
      </c>
      <c r="AC979" s="5">
        <v>4604.0174299999999</v>
      </c>
      <c r="AD979" s="5">
        <v>171</v>
      </c>
      <c r="AE979" s="5">
        <v>4.5300000000000002E-3</v>
      </c>
      <c r="AF979" s="5">
        <v>37</v>
      </c>
      <c r="AG979" s="5">
        <v>1.1199999999999999E-3</v>
      </c>
      <c r="AH979" s="5">
        <v>13</v>
      </c>
      <c r="AI979" s="5">
        <v>2</v>
      </c>
      <c r="AJ979" s="5">
        <v>1</v>
      </c>
      <c r="AK979" s="5">
        <v>13</v>
      </c>
      <c r="AL979" s="5">
        <v>1</v>
      </c>
      <c r="AM979" s="5">
        <v>526</v>
      </c>
      <c r="AN979" s="5">
        <f t="shared" si="47"/>
        <v>1</v>
      </c>
    </row>
    <row r="980" spans="1:40">
      <c r="A980" s="15">
        <v>47000</v>
      </c>
      <c r="B980" s="1" t="s">
        <v>46</v>
      </c>
      <c r="C980">
        <v>2009</v>
      </c>
      <c r="D980">
        <v>17878.900000000001</v>
      </c>
      <c r="E980" s="13">
        <v>41235</v>
      </c>
      <c r="F980" s="13"/>
      <c r="G980" s="13">
        <v>1461</v>
      </c>
      <c r="H980" s="30">
        <v>16.5</v>
      </c>
      <c r="I980" s="9">
        <v>6.413339176810287</v>
      </c>
      <c r="J980" s="15">
        <v>52.8</v>
      </c>
      <c r="L980" s="24">
        <v>6306019</v>
      </c>
      <c r="M980" s="5">
        <v>105.8</v>
      </c>
      <c r="N980">
        <v>10.5</v>
      </c>
      <c r="O980" s="9">
        <v>6.4516480281752768</v>
      </c>
      <c r="P980" s="5">
        <v>34260</v>
      </c>
      <c r="Q980" s="8">
        <v>71.099999999999994</v>
      </c>
      <c r="R980" s="5">
        <v>137261</v>
      </c>
      <c r="S980" s="27">
        <v>1189.1095955409901</v>
      </c>
      <c r="T980" s="11">
        <v>8978.5</v>
      </c>
      <c r="U980" s="12">
        <v>0.26450072751503018</v>
      </c>
      <c r="V980" s="5">
        <f t="shared" si="45"/>
        <v>2835.211882488778</v>
      </c>
      <c r="W980" s="5">
        <f t="shared" si="46"/>
        <v>152.92879835091549</v>
      </c>
      <c r="X980" s="5">
        <v>17000</v>
      </c>
      <c r="Y980" s="5">
        <v>20535.509999999998</v>
      </c>
      <c r="Z980" s="5">
        <v>0.73419999999999996</v>
      </c>
      <c r="AA980" s="5">
        <v>131118500</v>
      </c>
      <c r="AB980" s="5">
        <v>158387350.31</v>
      </c>
      <c r="AC980" s="5">
        <v>1654.2750699999999</v>
      </c>
      <c r="AD980" s="5">
        <v>76</v>
      </c>
      <c r="AE980" s="5">
        <v>6.3000000000000003E-4</v>
      </c>
      <c r="AF980" s="5">
        <v>15</v>
      </c>
      <c r="AG980" s="5">
        <v>1.3999999999999999E-4</v>
      </c>
      <c r="AH980" s="5">
        <v>12</v>
      </c>
      <c r="AI980" s="5">
        <v>12</v>
      </c>
      <c r="AJ980" s="5">
        <v>5</v>
      </c>
      <c r="AK980" s="5">
        <v>5</v>
      </c>
      <c r="AL980" s="5">
        <v>1</v>
      </c>
      <c r="AM980" s="5">
        <v>806</v>
      </c>
      <c r="AN980" s="5">
        <f t="shared" si="47"/>
        <v>0</v>
      </c>
    </row>
    <row r="981" spans="1:40">
      <c r="A981" s="15">
        <v>47000</v>
      </c>
      <c r="B981" s="1" t="s">
        <v>46</v>
      </c>
      <c r="C981">
        <v>2010</v>
      </c>
      <c r="D981">
        <v>18812.400000000001</v>
      </c>
      <c r="E981" s="13">
        <v>41235</v>
      </c>
      <c r="F981" s="13"/>
      <c r="G981" s="13">
        <v>1344</v>
      </c>
      <c r="H981" s="30">
        <v>16.7</v>
      </c>
      <c r="I981" s="9">
        <v>6.6754720240304017</v>
      </c>
      <c r="J981" s="15">
        <v>53.5</v>
      </c>
      <c r="L981" s="31">
        <v>6355311</v>
      </c>
      <c r="M981" s="5">
        <v>100.8</v>
      </c>
      <c r="N981">
        <v>9.6999999999999993</v>
      </c>
      <c r="O981" s="9">
        <v>6.708322077162113</v>
      </c>
      <c r="P981" s="5">
        <v>35653</v>
      </c>
      <c r="Q981" s="8">
        <v>71</v>
      </c>
      <c r="R981" s="5">
        <v>135455</v>
      </c>
      <c r="S981" s="27">
        <v>1310.93186645997</v>
      </c>
      <c r="T981" s="11">
        <v>9126</v>
      </c>
      <c r="U981" s="12">
        <v>0.30295194886933707</v>
      </c>
      <c r="V981" s="5">
        <f t="shared" si="45"/>
        <v>2960.106909008859</v>
      </c>
      <c r="W981" s="5">
        <f t="shared" si="46"/>
        <v>154.12419061476902</v>
      </c>
      <c r="X981" s="5">
        <v>4051000</v>
      </c>
      <c r="Y981" s="5">
        <v>4814519.37</v>
      </c>
      <c r="Z981" s="5">
        <v>202.97475</v>
      </c>
      <c r="AA981" s="5">
        <v>2361992383</v>
      </c>
      <c r="AB981" s="5">
        <v>2807172978.8099999</v>
      </c>
      <c r="AC981" s="5">
        <v>24913.527699999999</v>
      </c>
      <c r="AD981" s="5">
        <v>55</v>
      </c>
      <c r="AE981" s="5">
        <v>8.4999999999999995E-4</v>
      </c>
      <c r="AF981" s="5">
        <v>53</v>
      </c>
      <c r="AG981" s="5">
        <v>7.2999999999999996E-4</v>
      </c>
      <c r="AH981" s="5">
        <v>15</v>
      </c>
      <c r="AI981" s="5">
        <v>14</v>
      </c>
      <c r="AJ981" s="5">
        <v>5</v>
      </c>
      <c r="AK981" s="5">
        <v>15</v>
      </c>
      <c r="AL981" s="5">
        <v>4</v>
      </c>
      <c r="AM981" s="5">
        <v>620</v>
      </c>
      <c r="AN981" s="5">
        <f t="shared" si="47"/>
        <v>1</v>
      </c>
    </row>
    <row r="982" spans="1:40">
      <c r="A982" s="15">
        <v>47000</v>
      </c>
      <c r="B982" s="1" t="s">
        <v>46</v>
      </c>
      <c r="C982">
        <v>2011</v>
      </c>
      <c r="D982">
        <v>19980.099999999999</v>
      </c>
      <c r="E982" s="13">
        <v>41235</v>
      </c>
      <c r="F982" s="13"/>
      <c r="G982" s="13">
        <v>1133</v>
      </c>
      <c r="H982" s="30">
        <v>16.3</v>
      </c>
      <c r="I982" s="9">
        <v>6.7550688304055369</v>
      </c>
      <c r="J982" s="15">
        <v>55.2</v>
      </c>
      <c r="L982" s="31">
        <v>6399291</v>
      </c>
      <c r="M982" s="5">
        <v>104.3</v>
      </c>
      <c r="N982">
        <v>9</v>
      </c>
      <c r="O982" s="9">
        <v>6.7826173027849714</v>
      </c>
      <c r="P982" s="5">
        <v>37616</v>
      </c>
      <c r="Q982" s="8">
        <v>69.3</v>
      </c>
      <c r="R982" s="5">
        <v>134970</v>
      </c>
      <c r="S982" s="27">
        <v>1191.28634070048</v>
      </c>
      <c r="T982" s="11">
        <v>10564</v>
      </c>
      <c r="U982" s="12">
        <v>0.28090249603020223</v>
      </c>
      <c r="V982" s="5">
        <f t="shared" si="45"/>
        <v>3122.2365102634021</v>
      </c>
      <c r="W982" s="5">
        <f t="shared" si="46"/>
        <v>155.19076027646418</v>
      </c>
      <c r="X982" s="5">
        <v>395000</v>
      </c>
      <c r="Y982" s="5">
        <v>455083.45</v>
      </c>
      <c r="Z982" s="5">
        <v>17.189550000000001</v>
      </c>
      <c r="AA982" s="5">
        <v>2149890999</v>
      </c>
      <c r="AB982" s="5">
        <v>2476911014.8400002</v>
      </c>
      <c r="AC982" s="5">
        <v>6488.9050200000001</v>
      </c>
      <c r="AD982" s="5">
        <v>448</v>
      </c>
      <c r="AE982" s="5">
        <v>6.2199999999999998E-3</v>
      </c>
      <c r="AF982" s="5">
        <v>51</v>
      </c>
      <c r="AG982" s="5">
        <v>9.3999999999999997E-4</v>
      </c>
      <c r="AH982" s="5">
        <v>31</v>
      </c>
      <c r="AI982" s="5">
        <v>4</v>
      </c>
      <c r="AJ982" s="5">
        <v>1</v>
      </c>
      <c r="AK982" s="5">
        <v>31</v>
      </c>
      <c r="AL982" s="5">
        <v>30</v>
      </c>
      <c r="AM982" s="5">
        <v>899</v>
      </c>
      <c r="AN982" s="5">
        <f t="shared" si="47"/>
        <v>1</v>
      </c>
    </row>
    <row r="983" spans="1:40">
      <c r="A983" s="15">
        <v>47000</v>
      </c>
      <c r="B983" s="1" t="s">
        <v>46</v>
      </c>
      <c r="C983">
        <v>2012</v>
      </c>
      <c r="D983">
        <v>20837.8</v>
      </c>
      <c r="E983" s="13">
        <v>41235</v>
      </c>
      <c r="F983" s="13"/>
      <c r="G983" s="13">
        <v>1320</v>
      </c>
      <c r="H983" s="30">
        <v>18.600000000000001</v>
      </c>
      <c r="I983" s="9">
        <v>6.9398349932805159</v>
      </c>
      <c r="J983" s="15">
        <v>55.7</v>
      </c>
      <c r="L983" s="31">
        <v>6453898</v>
      </c>
      <c r="M983" s="5">
        <v>104.6</v>
      </c>
      <c r="N983">
        <v>7.8</v>
      </c>
      <c r="O983" s="9">
        <v>6.9592676799151256</v>
      </c>
      <c r="P983" s="5">
        <v>39296</v>
      </c>
      <c r="Q983" s="8">
        <v>67.900000000000006</v>
      </c>
      <c r="R983" s="5">
        <v>137445</v>
      </c>
      <c r="S983" s="27">
        <v>1569.0415657033</v>
      </c>
      <c r="T983" s="11">
        <v>9957.5</v>
      </c>
      <c r="U983" s="12">
        <v>0.15306396019004231</v>
      </c>
      <c r="V983" s="5">
        <f t="shared" si="45"/>
        <v>3228.715421284935</v>
      </c>
      <c r="W983" s="5">
        <f t="shared" si="46"/>
        <v>156.51504789620469</v>
      </c>
      <c r="X983" s="5">
        <v>412000</v>
      </c>
      <c r="Y983" s="5">
        <v>465045.44</v>
      </c>
      <c r="Z983" s="5">
        <v>21.265969999999999</v>
      </c>
      <c r="AA983" s="5">
        <v>85861849</v>
      </c>
      <c r="AB983" s="5">
        <v>96916657.310000002</v>
      </c>
      <c r="AC983" s="5">
        <v>1064.5787</v>
      </c>
      <c r="AD983" s="5">
        <v>101</v>
      </c>
      <c r="AE983" s="5">
        <v>2.6900000000000001E-3</v>
      </c>
      <c r="AF983" s="5">
        <v>13</v>
      </c>
      <c r="AG983" s="5">
        <v>1.1E-4</v>
      </c>
      <c r="AH983" s="5">
        <v>7</v>
      </c>
      <c r="AI983" s="5">
        <v>7</v>
      </c>
      <c r="AJ983" s="5">
        <v>1</v>
      </c>
      <c r="AK983" s="5">
        <v>2</v>
      </c>
      <c r="AL983" s="5">
        <v>2</v>
      </c>
      <c r="AM983" s="5">
        <v>547</v>
      </c>
      <c r="AN983" s="5">
        <f t="shared" si="47"/>
        <v>0</v>
      </c>
    </row>
    <row r="984" spans="1:40">
      <c r="A984" s="15">
        <v>47000</v>
      </c>
      <c r="B984" s="1" t="s">
        <v>46</v>
      </c>
      <c r="C984">
        <v>2013</v>
      </c>
      <c r="D984">
        <v>21128.3</v>
      </c>
      <c r="E984" s="13">
        <v>41235</v>
      </c>
      <c r="F984" s="13"/>
      <c r="G984" s="13">
        <v>1113</v>
      </c>
      <c r="H984" s="30">
        <v>15.5</v>
      </c>
      <c r="I984" s="9">
        <v>7.0210632908208943</v>
      </c>
      <c r="J984" s="15">
        <v>54.8</v>
      </c>
      <c r="L984" s="31">
        <v>6494340</v>
      </c>
      <c r="M984" s="5">
        <v>103.6</v>
      </c>
      <c r="N984">
        <v>7.8</v>
      </c>
      <c r="O984" s="9">
        <v>7.0365589881974664</v>
      </c>
      <c r="P984" s="5">
        <v>39421</v>
      </c>
      <c r="Q984" s="8">
        <v>66.8</v>
      </c>
      <c r="R984" s="5">
        <v>140041</v>
      </c>
      <c r="S984" s="27">
        <v>1872.7428086222801</v>
      </c>
      <c r="T984" s="11">
        <v>10019.75</v>
      </c>
      <c r="U984" s="12">
        <v>0.17210188137907656</v>
      </c>
      <c r="V984" s="5">
        <f t="shared" si="45"/>
        <v>3253.3406012004298</v>
      </c>
      <c r="W984" s="5">
        <f t="shared" si="46"/>
        <v>157.49581666060385</v>
      </c>
      <c r="X984" s="5">
        <v>2071000</v>
      </c>
      <c r="Y984" s="5">
        <v>2303896.9500000002</v>
      </c>
      <c r="Z984" s="5">
        <v>62.343580000000003</v>
      </c>
      <c r="AA984" s="5">
        <v>92171297</v>
      </c>
      <c r="AB984" s="5">
        <v>102536539.12</v>
      </c>
      <c r="AC984" s="5">
        <v>1950.896</v>
      </c>
      <c r="AD984" s="5">
        <v>19</v>
      </c>
      <c r="AE984" s="5">
        <v>6.8999999999999997E-4</v>
      </c>
      <c r="AF984" s="5">
        <v>1</v>
      </c>
      <c r="AG984" s="5">
        <v>0</v>
      </c>
      <c r="AH984" s="5">
        <v>2</v>
      </c>
      <c r="AI984" s="5">
        <v>1</v>
      </c>
      <c r="AJ984" s="5">
        <v>2</v>
      </c>
      <c r="AK984" s="5">
        <v>2</v>
      </c>
      <c r="AL984" s="5">
        <v>2</v>
      </c>
      <c r="AM984" s="5">
        <v>619</v>
      </c>
      <c r="AN984" s="5">
        <f t="shared" si="47"/>
        <v>0</v>
      </c>
    </row>
    <row r="985" spans="1:40">
      <c r="A985" s="15">
        <v>47000</v>
      </c>
      <c r="B985" s="1" t="s">
        <v>46</v>
      </c>
      <c r="C985">
        <v>2014</v>
      </c>
      <c r="D985">
        <v>21514.2</v>
      </c>
      <c r="E985" s="13">
        <v>41235</v>
      </c>
      <c r="F985" s="13"/>
      <c r="G985" s="13">
        <v>1331</v>
      </c>
      <c r="H985" s="30">
        <v>17.3</v>
      </c>
      <c r="I985" s="9">
        <v>7.3272223216862074</v>
      </c>
      <c r="J985" s="15">
        <v>56.2</v>
      </c>
      <c r="L985" s="31">
        <v>6541223</v>
      </c>
      <c r="M985" s="5">
        <v>106.6</v>
      </c>
      <c r="N985">
        <v>6.6</v>
      </c>
      <c r="O985" s="9">
        <v>7.3490778520328801</v>
      </c>
      <c r="P985" s="5">
        <v>40799</v>
      </c>
      <c r="Q985" s="8">
        <v>66.7</v>
      </c>
      <c r="R985" s="5">
        <v>142307</v>
      </c>
      <c r="S985" s="27">
        <v>2140.5588567731902</v>
      </c>
      <c r="T985" s="11">
        <v>10543.75</v>
      </c>
      <c r="U985" s="12">
        <v>0.1956278276233242</v>
      </c>
      <c r="V985" s="5">
        <f t="shared" si="45"/>
        <v>3289.0179711041806</v>
      </c>
      <c r="W985" s="5">
        <f t="shared" si="46"/>
        <v>158.63278768036861</v>
      </c>
      <c r="X985" s="5">
        <v>3000</v>
      </c>
      <c r="Y985" s="5">
        <v>3284.1</v>
      </c>
      <c r="Z985" s="5">
        <v>7.2209999999999996E-2</v>
      </c>
      <c r="AA985" s="5">
        <v>57254820</v>
      </c>
      <c r="AB985" s="5">
        <v>62676750.270000003</v>
      </c>
      <c r="AC985" s="5">
        <v>262.91343999999998</v>
      </c>
      <c r="AD985" s="5">
        <v>5</v>
      </c>
      <c r="AE985" s="5">
        <v>9.0000000000000006E-5</v>
      </c>
      <c r="AF985" s="5">
        <v>6</v>
      </c>
      <c r="AG985" s="5">
        <v>1.9000000000000001E-4</v>
      </c>
      <c r="AH985" s="5">
        <v>2</v>
      </c>
      <c r="AI985" s="5">
        <v>1</v>
      </c>
      <c r="AJ985" s="5">
        <v>1</v>
      </c>
      <c r="AK985" s="5">
        <v>2</v>
      </c>
      <c r="AL985" s="5">
        <v>1</v>
      </c>
      <c r="AM985" s="5">
        <v>501</v>
      </c>
      <c r="AN985" s="5">
        <f t="shared" si="47"/>
        <v>0</v>
      </c>
    </row>
    <row r="986" spans="1:40">
      <c r="A986" s="15">
        <v>47000</v>
      </c>
      <c r="B986" s="1" t="s">
        <v>46</v>
      </c>
      <c r="C986">
        <v>2015</v>
      </c>
      <c r="D986">
        <v>22712.400000000001</v>
      </c>
      <c r="E986" s="13">
        <v>41235</v>
      </c>
      <c r="F986" s="13"/>
      <c r="G986" s="13">
        <v>1074</v>
      </c>
      <c r="H986" s="30">
        <v>14.7</v>
      </c>
      <c r="I986" s="9">
        <v>7.4831131315195867</v>
      </c>
      <c r="J986" s="15">
        <v>56.7</v>
      </c>
      <c r="L986" s="31">
        <v>6591170</v>
      </c>
      <c r="M986" s="5">
        <v>112.7</v>
      </c>
      <c r="N986">
        <v>5.6</v>
      </c>
      <c r="O986" s="9">
        <v>7.5081456385786156</v>
      </c>
      <c r="P986" s="5">
        <v>42626</v>
      </c>
      <c r="Q986" s="8">
        <v>66.5</v>
      </c>
      <c r="R986" s="5">
        <v>145838</v>
      </c>
      <c r="S986" s="27">
        <v>2790.7309615326199</v>
      </c>
      <c r="T986" s="11">
        <v>11013</v>
      </c>
      <c r="U986" s="12">
        <v>0.26452155463162252</v>
      </c>
      <c r="V986" s="5">
        <f t="shared" si="45"/>
        <v>3445.8829009113711</v>
      </c>
      <c r="W986" s="5">
        <f t="shared" si="46"/>
        <v>159.84406450830605</v>
      </c>
      <c r="X986" s="5">
        <v>2110000</v>
      </c>
      <c r="Y986" s="5">
        <v>2307074.84</v>
      </c>
      <c r="Z986" s="5">
        <v>146.22461999999999</v>
      </c>
      <c r="AA986" s="5">
        <v>78686250</v>
      </c>
      <c r="AB986" s="5">
        <v>86035576.269999996</v>
      </c>
      <c r="AC986" s="5">
        <v>3687.3363800000002</v>
      </c>
      <c r="AD986" s="5">
        <v>8</v>
      </c>
      <c r="AE986" s="5">
        <v>3.5E-4</v>
      </c>
      <c r="AF986" s="5">
        <v>19</v>
      </c>
      <c r="AG986" s="5">
        <v>6.9999999999999999E-4</v>
      </c>
      <c r="AH986" s="5">
        <v>5</v>
      </c>
      <c r="AI986" s="5">
        <v>5</v>
      </c>
      <c r="AJ986" s="5">
        <v>1</v>
      </c>
      <c r="AK986" s="5">
        <v>2</v>
      </c>
      <c r="AL986" s="5">
        <v>1</v>
      </c>
      <c r="AM986" s="5">
        <v>382</v>
      </c>
      <c r="AN986" s="5">
        <f t="shared" si="47"/>
        <v>0</v>
      </c>
    </row>
    <row r="987" spans="1:40">
      <c r="A987" s="15">
        <v>47000</v>
      </c>
      <c r="B987" s="1" t="s">
        <v>46</v>
      </c>
      <c r="C987">
        <v>2016</v>
      </c>
      <c r="D987">
        <v>23279.4</v>
      </c>
      <c r="E987" s="17">
        <v>41235</v>
      </c>
      <c r="F987" s="17"/>
      <c r="G987" s="17">
        <v>1301</v>
      </c>
      <c r="H987" s="30">
        <v>14.9</v>
      </c>
      <c r="I987" s="9">
        <v>7.5308165092035964</v>
      </c>
      <c r="J987" s="15">
        <v>57.8</v>
      </c>
      <c r="L987" s="31">
        <v>6646010</v>
      </c>
      <c r="M987" s="5">
        <v>115.1</v>
      </c>
      <c r="N987">
        <v>4.7</v>
      </c>
      <c r="O987" s="9">
        <v>7.5567341571304611</v>
      </c>
      <c r="P987" s="5">
        <v>43626</v>
      </c>
      <c r="Q987" s="8">
        <v>66.400000000000006</v>
      </c>
      <c r="R987" s="5">
        <v>148810</v>
      </c>
      <c r="S987" s="27">
        <v>3074.2440928875699</v>
      </c>
      <c r="T987" s="11">
        <v>11585.25</v>
      </c>
      <c r="U987" s="12">
        <v>0.2637505117233459</v>
      </c>
      <c r="V987" s="5">
        <f t="shared" si="45"/>
        <v>3502.7633121226118</v>
      </c>
      <c r="W987" s="5">
        <f t="shared" si="46"/>
        <v>161.17400266763673</v>
      </c>
      <c r="X987" s="5">
        <v>530010</v>
      </c>
      <c r="Y987" s="5">
        <v>562068.38</v>
      </c>
      <c r="Z987" s="5">
        <v>41.255380000000002</v>
      </c>
      <c r="AA987" s="5">
        <v>25688010</v>
      </c>
      <c r="AB987" s="5">
        <v>27241785.399999999</v>
      </c>
      <c r="AC987" s="5">
        <v>807.02385000000004</v>
      </c>
      <c r="AD987" s="5">
        <v>51</v>
      </c>
      <c r="AE987" s="5">
        <v>1.25E-3</v>
      </c>
      <c r="AF987" s="5">
        <v>11</v>
      </c>
      <c r="AG987" s="5">
        <v>2.4000000000000001E-4</v>
      </c>
      <c r="AH987" s="5">
        <v>31</v>
      </c>
      <c r="AI987" s="5">
        <v>1</v>
      </c>
      <c r="AJ987" s="5">
        <v>1</v>
      </c>
      <c r="AK987" s="5">
        <v>3</v>
      </c>
      <c r="AL987" s="5">
        <v>31</v>
      </c>
      <c r="AM987" s="5">
        <v>667</v>
      </c>
      <c r="AN987" s="5">
        <f t="shared" si="47"/>
        <v>0</v>
      </c>
    </row>
    <row r="988" spans="1:40">
      <c r="A988" s="15">
        <v>47000</v>
      </c>
      <c r="B988" s="1" t="s">
        <v>46</v>
      </c>
      <c r="C988">
        <v>2017</v>
      </c>
      <c r="D988">
        <v>24123.7</v>
      </c>
      <c r="E988" s="13">
        <v>41235</v>
      </c>
      <c r="F988" s="13"/>
      <c r="G988" s="13">
        <v>1222</v>
      </c>
      <c r="H988" s="30">
        <v>11.5</v>
      </c>
      <c r="I988" s="9">
        <v>7.5970249452630343</v>
      </c>
      <c r="J988" s="15">
        <v>59.4</v>
      </c>
      <c r="L988" s="31">
        <v>6708799</v>
      </c>
      <c r="M988" s="5">
        <v>120.2</v>
      </c>
      <c r="N988">
        <v>3.8</v>
      </c>
      <c r="O988" s="9">
        <v>7.6335096562086129</v>
      </c>
      <c r="P988" s="5">
        <v>45233</v>
      </c>
      <c r="Q988" s="5">
        <v>67.2</v>
      </c>
      <c r="R988" s="5">
        <v>152583</v>
      </c>
      <c r="S988" s="27">
        <v>3223.7862372416698</v>
      </c>
      <c r="T988" s="11">
        <v>12758.25</v>
      </c>
      <c r="U988" s="5"/>
      <c r="V988" s="5">
        <f t="shared" si="45"/>
        <v>3595.8298944416133</v>
      </c>
      <c r="W988" s="5">
        <f t="shared" si="46"/>
        <v>162.69671395659029</v>
      </c>
      <c r="X988" s="5">
        <v>6000</v>
      </c>
      <c r="Y988" s="5">
        <v>6233.84</v>
      </c>
      <c r="Z988" s="5">
        <v>0.10054</v>
      </c>
      <c r="AA988" s="5">
        <v>27160700</v>
      </c>
      <c r="AB988" s="5">
        <v>28219269.739999998</v>
      </c>
      <c r="AC988" s="5">
        <v>310.64143999999999</v>
      </c>
      <c r="AD988" s="5">
        <v>8</v>
      </c>
      <c r="AE988" s="5">
        <v>1E-4</v>
      </c>
      <c r="AF988" s="5">
        <v>2</v>
      </c>
      <c r="AG988" s="5">
        <v>3.0000000000000001E-5</v>
      </c>
      <c r="AH988" s="5">
        <v>2</v>
      </c>
      <c r="AI988" s="5">
        <v>1</v>
      </c>
      <c r="AJ988" s="5">
        <v>1</v>
      </c>
      <c r="AK988" s="5">
        <v>2</v>
      </c>
      <c r="AL988" s="5">
        <v>1</v>
      </c>
      <c r="AM988" s="5">
        <v>660</v>
      </c>
      <c r="AN988" s="5">
        <f t="shared" si="47"/>
        <v>0</v>
      </c>
    </row>
    <row r="989" spans="1:40">
      <c r="A989" s="15">
        <v>47000</v>
      </c>
      <c r="B989" s="1" t="s">
        <v>46</v>
      </c>
      <c r="C989">
        <v>2018</v>
      </c>
      <c r="D989">
        <v>25690.3</v>
      </c>
      <c r="E989" s="13">
        <v>41235</v>
      </c>
      <c r="F989" s="13"/>
      <c r="G989" s="13">
        <v>1400</v>
      </c>
      <c r="H989" s="30">
        <v>12</v>
      </c>
      <c r="I989" s="9">
        <v>7.5516064973094004</v>
      </c>
      <c r="J989" s="15">
        <v>62.4</v>
      </c>
      <c r="L989" s="31">
        <v>6771631</v>
      </c>
      <c r="M989" s="5">
        <v>124.6</v>
      </c>
      <c r="N989">
        <v>3.5</v>
      </c>
      <c r="O989" s="5"/>
      <c r="P989" s="5">
        <v>47210</v>
      </c>
      <c r="Q989" s="8">
        <v>68</v>
      </c>
      <c r="R989" s="5">
        <v>157381</v>
      </c>
      <c r="S989" s="27">
        <v>3246.1283006300901</v>
      </c>
      <c r="T989" s="11">
        <v>14172.5</v>
      </c>
      <c r="U989" s="5"/>
      <c r="V989" s="5">
        <f t="shared" si="45"/>
        <v>3793.812746146386</v>
      </c>
      <c r="W989" s="5">
        <f t="shared" si="46"/>
        <v>164.2204680489875</v>
      </c>
      <c r="X989" s="5">
        <v>0</v>
      </c>
      <c r="Y989" s="5">
        <v>0</v>
      </c>
      <c r="Z989" s="5">
        <v>0</v>
      </c>
      <c r="AA989" s="5">
        <v>271115200</v>
      </c>
      <c r="AB989" s="5">
        <v>279803904.49000001</v>
      </c>
      <c r="AC989" s="5">
        <v>19683.103040000002</v>
      </c>
      <c r="AD989" s="5">
        <v>12</v>
      </c>
      <c r="AE989" s="5">
        <v>2.9E-4</v>
      </c>
      <c r="AF989" s="5">
        <v>9</v>
      </c>
      <c r="AG989" s="5">
        <v>1.6000000000000001E-4</v>
      </c>
      <c r="AH989" s="5">
        <v>4</v>
      </c>
      <c r="AI989" s="5">
        <v>4</v>
      </c>
      <c r="AJ989" s="5">
        <v>1</v>
      </c>
      <c r="AK989" s="5">
        <v>3</v>
      </c>
      <c r="AL989" s="5">
        <v>0</v>
      </c>
      <c r="AM989" s="5">
        <v>463</v>
      </c>
      <c r="AN989" s="5">
        <f t="shared" si="47"/>
        <v>0</v>
      </c>
    </row>
    <row r="990" spans="1:40">
      <c r="A990" s="15">
        <v>47000</v>
      </c>
      <c r="B990" s="1" t="s">
        <v>46</v>
      </c>
      <c r="C990">
        <v>2019</v>
      </c>
      <c r="D990">
        <v>27551.5</v>
      </c>
      <c r="E990" s="13">
        <v>41235</v>
      </c>
      <c r="F990" s="39"/>
      <c r="G990" s="13">
        <v>1397</v>
      </c>
      <c r="H990" s="30">
        <v>13.1</v>
      </c>
      <c r="I990" s="13"/>
      <c r="J990" s="15">
        <v>63.1</v>
      </c>
      <c r="L990" s="31">
        <v>6829174</v>
      </c>
      <c r="M990" s="5">
        <v>129.80000000000001</v>
      </c>
      <c r="N990">
        <v>3.4</v>
      </c>
      <c r="O990" s="5"/>
      <c r="P990" s="5">
        <v>48684</v>
      </c>
      <c r="Q990" s="8">
        <v>68.8</v>
      </c>
      <c r="R990" s="5">
        <v>161998</v>
      </c>
      <c r="S990" s="27">
        <v>3466.7977643496902</v>
      </c>
      <c r="T990" s="11">
        <v>14535</v>
      </c>
      <c r="U990" s="5"/>
      <c r="V990" s="5">
        <f t="shared" si="45"/>
        <v>4034.3824890096516</v>
      </c>
      <c r="W990" s="5">
        <f t="shared" si="46"/>
        <v>165.61595731781253</v>
      </c>
      <c r="X990" s="5">
        <v>0</v>
      </c>
      <c r="Y990" s="5">
        <v>0</v>
      </c>
      <c r="Z990" s="5">
        <v>0</v>
      </c>
      <c r="AA990" s="5">
        <v>122670429</v>
      </c>
      <c r="AB990" s="5">
        <v>122670429</v>
      </c>
      <c r="AC990" s="5">
        <v>2342.2744299999999</v>
      </c>
      <c r="AD990" s="5">
        <v>7</v>
      </c>
      <c r="AE990" s="5">
        <v>2.9999999999999997E-4</v>
      </c>
      <c r="AF990" s="5">
        <v>8</v>
      </c>
      <c r="AG990" s="5">
        <v>1.1E-4</v>
      </c>
      <c r="AH990" s="5">
        <v>5</v>
      </c>
      <c r="AI990" s="5">
        <v>2</v>
      </c>
      <c r="AJ990" s="5">
        <v>1</v>
      </c>
      <c r="AK990" s="5">
        <v>5</v>
      </c>
      <c r="AL990" s="5">
        <v>0</v>
      </c>
      <c r="AM990" s="5">
        <v>463</v>
      </c>
      <c r="AN990" s="5">
        <f t="shared" si="47"/>
        <v>0</v>
      </c>
    </row>
    <row r="991" spans="1:40">
      <c r="A991" s="15">
        <v>48000</v>
      </c>
      <c r="B991" s="1" t="s">
        <v>47</v>
      </c>
      <c r="C991">
        <v>1997</v>
      </c>
      <c r="D991">
        <v>50088.7</v>
      </c>
      <c r="E991" s="13">
        <v>261232</v>
      </c>
      <c r="F991" s="39">
        <v>38.263159999999999</v>
      </c>
      <c r="G991" s="13"/>
      <c r="H991" s="30">
        <v>16.7</v>
      </c>
      <c r="I991" s="9">
        <v>6.8244216204897965</v>
      </c>
      <c r="J991" s="15">
        <v>88.2</v>
      </c>
      <c r="K991">
        <v>78.3</v>
      </c>
      <c r="L991" s="25">
        <v>19740317</v>
      </c>
      <c r="M991" s="5">
        <v>468.1</v>
      </c>
      <c r="N991">
        <v>5.3</v>
      </c>
      <c r="O991" s="9">
        <v>6.8237118040663001</v>
      </c>
      <c r="P991" s="5">
        <v>23919</v>
      </c>
      <c r="Q991" s="8">
        <v>61.5</v>
      </c>
      <c r="R991" s="5">
        <v>449058</v>
      </c>
      <c r="S991" s="27">
        <v>10276.2912984178</v>
      </c>
      <c r="T991" s="5"/>
      <c r="U991" s="5"/>
      <c r="V991" s="5">
        <f t="shared" si="45"/>
        <v>2537.3807320318106</v>
      </c>
      <c r="W991" s="5">
        <f t="shared" si="46"/>
        <v>75.566228486556014</v>
      </c>
      <c r="X991" s="5">
        <v>96079000</v>
      </c>
      <c r="Y991" s="5">
        <v>155135846.91999999</v>
      </c>
      <c r="Z991" s="5">
        <v>15485.354289999999</v>
      </c>
      <c r="AA991" s="5">
        <v>345025920.06999999</v>
      </c>
      <c r="AB991" s="5">
        <v>557102887.83000004</v>
      </c>
      <c r="AC991" s="5">
        <v>20273.968000000001</v>
      </c>
      <c r="AD991" s="5">
        <v>382.01</v>
      </c>
      <c r="AE991" s="5">
        <v>2.7990000000000001E-2</v>
      </c>
      <c r="AF991" s="5">
        <v>70.98</v>
      </c>
      <c r="AG991" s="5">
        <v>1.99E-3</v>
      </c>
      <c r="AH991" s="5">
        <v>31</v>
      </c>
      <c r="AI991" s="5">
        <v>12</v>
      </c>
      <c r="AJ991" s="5">
        <v>3</v>
      </c>
      <c r="AK991" s="5">
        <v>31</v>
      </c>
      <c r="AL991" s="5">
        <v>31</v>
      </c>
      <c r="AM991" s="5">
        <v>1148</v>
      </c>
      <c r="AN991" s="5">
        <f t="shared" si="47"/>
        <v>1</v>
      </c>
    </row>
    <row r="992" spans="1:40">
      <c r="A992" s="15">
        <v>48000</v>
      </c>
      <c r="B992" s="1" t="s">
        <v>47</v>
      </c>
      <c r="C992">
        <v>1998</v>
      </c>
      <c r="D992">
        <v>52571.5</v>
      </c>
      <c r="E992" s="13">
        <v>261232</v>
      </c>
      <c r="F992" s="39">
        <v>40.130189999999999</v>
      </c>
      <c r="G992" s="13"/>
      <c r="H992" s="30">
        <v>15.1</v>
      </c>
      <c r="I992" s="9">
        <v>7.0564640905020903</v>
      </c>
      <c r="J992" s="15">
        <v>93.3</v>
      </c>
      <c r="L992" s="25">
        <v>20157531</v>
      </c>
      <c r="M992" s="5">
        <v>505.3</v>
      </c>
      <c r="N992">
        <v>4.9000000000000004</v>
      </c>
      <c r="O992" s="9">
        <v>7.0593951160174777</v>
      </c>
      <c r="P992" s="5">
        <v>25502</v>
      </c>
      <c r="Q992" s="8">
        <v>62.5</v>
      </c>
      <c r="R992" s="5">
        <v>457770</v>
      </c>
      <c r="S992" s="27">
        <v>12646.4824162186</v>
      </c>
      <c r="T992" s="5"/>
      <c r="U992" s="5"/>
      <c r="V992" s="5">
        <f t="shared" si="45"/>
        <v>2608.0327000365273</v>
      </c>
      <c r="W992" s="5">
        <f t="shared" si="46"/>
        <v>77.163329913639984</v>
      </c>
      <c r="X992" s="5">
        <v>1367717999.9300001</v>
      </c>
      <c r="Y992" s="5">
        <v>2174541404.5700002</v>
      </c>
      <c r="Z992" s="5">
        <v>637614.73864999996</v>
      </c>
      <c r="AA992" s="5">
        <v>1098230129.9100001</v>
      </c>
      <c r="AB992" s="5">
        <v>1746081347.6700001</v>
      </c>
      <c r="AC992" s="5">
        <v>70995.640679999997</v>
      </c>
      <c r="AD992" s="5">
        <v>6446.02</v>
      </c>
      <c r="AE992" s="5">
        <v>0.19369</v>
      </c>
      <c r="AF992" s="5">
        <v>120</v>
      </c>
      <c r="AG992" s="5">
        <v>2.3600000000000001E-3</v>
      </c>
      <c r="AH992" s="5">
        <v>31</v>
      </c>
      <c r="AI992" s="5">
        <v>31</v>
      </c>
      <c r="AJ992" s="5">
        <v>5</v>
      </c>
      <c r="AK992" s="5">
        <v>31</v>
      </c>
      <c r="AL992" s="5">
        <v>31</v>
      </c>
      <c r="AM992" s="5">
        <v>1212</v>
      </c>
      <c r="AN992" s="5">
        <f t="shared" si="47"/>
        <v>1</v>
      </c>
    </row>
    <row r="993" spans="1:40">
      <c r="A993" s="15">
        <v>48000</v>
      </c>
      <c r="B993" s="1" t="s">
        <v>47</v>
      </c>
      <c r="C993">
        <v>1999</v>
      </c>
      <c r="D993">
        <v>57484.6</v>
      </c>
      <c r="E993" s="13">
        <v>261232</v>
      </c>
      <c r="F993" s="39">
        <v>47.384219999999999</v>
      </c>
      <c r="G993" s="13"/>
      <c r="H993" s="30">
        <v>15.2</v>
      </c>
      <c r="I993" s="9">
        <v>6.9143716093696419</v>
      </c>
      <c r="J993" s="15">
        <v>100.3</v>
      </c>
      <c r="L993" s="25">
        <v>20558220</v>
      </c>
      <c r="M993" s="5">
        <v>537</v>
      </c>
      <c r="N993">
        <v>4.7</v>
      </c>
      <c r="O993" s="9">
        <v>6.9159474459450117</v>
      </c>
      <c r="P993" s="5">
        <v>26337</v>
      </c>
      <c r="Q993" s="8">
        <v>62.9</v>
      </c>
      <c r="R993" s="5">
        <v>462950</v>
      </c>
      <c r="S993" s="27">
        <v>12046.2032946128</v>
      </c>
      <c r="T993" s="5"/>
      <c r="U993" s="5"/>
      <c r="V993" s="5">
        <f t="shared" si="45"/>
        <v>2796.185661988246</v>
      </c>
      <c r="W993" s="5">
        <f t="shared" si="46"/>
        <v>78.697173393764928</v>
      </c>
      <c r="X993" s="5">
        <v>69040000</v>
      </c>
      <c r="Y993" s="5">
        <v>107395110.5</v>
      </c>
      <c r="Z993" s="5">
        <v>12076.55595</v>
      </c>
      <c r="AA993" s="5">
        <v>371717369.81999999</v>
      </c>
      <c r="AB993" s="5">
        <v>578224624.11000001</v>
      </c>
      <c r="AC993" s="5">
        <v>15304.93742</v>
      </c>
      <c r="AD993" s="5">
        <v>96</v>
      </c>
      <c r="AE993" s="5">
        <v>4.9699999999999996E-3</v>
      </c>
      <c r="AF993" s="5">
        <v>32</v>
      </c>
      <c r="AG993" s="5">
        <v>6.8999999999999997E-4</v>
      </c>
      <c r="AH993" s="5">
        <v>31</v>
      </c>
      <c r="AI993" s="5">
        <v>31</v>
      </c>
      <c r="AJ993" s="5">
        <v>1</v>
      </c>
      <c r="AK993" s="5">
        <v>12</v>
      </c>
      <c r="AL993" s="5">
        <v>1</v>
      </c>
      <c r="AM993" s="5">
        <v>869</v>
      </c>
      <c r="AN993" s="5">
        <f t="shared" si="47"/>
        <v>1</v>
      </c>
    </row>
    <row r="994" spans="1:40">
      <c r="A994" s="15">
        <v>48000</v>
      </c>
      <c r="B994" s="1" t="s">
        <v>47</v>
      </c>
      <c r="C994">
        <v>2000</v>
      </c>
      <c r="D994">
        <v>60861.9</v>
      </c>
      <c r="E994" s="17">
        <v>261232</v>
      </c>
      <c r="F994" s="40">
        <v>42.907589999999999</v>
      </c>
      <c r="G994" s="17"/>
      <c r="H994" s="30">
        <v>15.5</v>
      </c>
      <c r="I994" s="9">
        <v>7.2483977812191211</v>
      </c>
      <c r="J994" s="15">
        <v>109.6</v>
      </c>
      <c r="L994" s="24">
        <v>20851028</v>
      </c>
      <c r="M994" s="5">
        <v>566.9</v>
      </c>
      <c r="N994">
        <v>4.3</v>
      </c>
      <c r="O994" s="9">
        <v>7.249729953894601</v>
      </c>
      <c r="P994" s="5">
        <v>28135</v>
      </c>
      <c r="Q994" s="8">
        <v>63.8</v>
      </c>
      <c r="R994" s="5">
        <v>470110</v>
      </c>
      <c r="S994" s="27">
        <v>11064.8739208069</v>
      </c>
      <c r="T994" s="5"/>
      <c r="U994" s="12">
        <v>4.6382908566143258E-2</v>
      </c>
      <c r="V994" s="5">
        <f t="shared" si="45"/>
        <v>2918.8920565451258</v>
      </c>
      <c r="W994" s="5">
        <f t="shared" si="46"/>
        <v>79.818046793654688</v>
      </c>
      <c r="X994" s="5">
        <v>785174000</v>
      </c>
      <c r="Y994" s="5">
        <v>1181657147.02</v>
      </c>
      <c r="Z994" s="5">
        <v>125392.94392000001</v>
      </c>
      <c r="AA994" s="5">
        <v>295959400</v>
      </c>
      <c r="AB994" s="5">
        <v>445407692.13</v>
      </c>
      <c r="AC994" s="5">
        <v>22943.526689999999</v>
      </c>
      <c r="AD994" s="5">
        <v>146</v>
      </c>
      <c r="AE994" s="5">
        <v>3.46E-3</v>
      </c>
      <c r="AF994" s="5">
        <v>98</v>
      </c>
      <c r="AG994" s="5">
        <v>2.0500000000000002E-3</v>
      </c>
      <c r="AH994" s="5">
        <v>31</v>
      </c>
      <c r="AI994" s="5">
        <v>31</v>
      </c>
      <c r="AJ994" s="5">
        <v>2</v>
      </c>
      <c r="AK994" s="5">
        <v>31</v>
      </c>
      <c r="AL994" s="5">
        <v>31</v>
      </c>
      <c r="AM994" s="5">
        <v>1005</v>
      </c>
      <c r="AN994" s="5">
        <f t="shared" si="47"/>
        <v>1</v>
      </c>
    </row>
    <row r="995" spans="1:40">
      <c r="A995" s="15">
        <v>48000</v>
      </c>
      <c r="B995" s="1" t="s">
        <v>47</v>
      </c>
      <c r="C995">
        <v>2001</v>
      </c>
      <c r="D995">
        <v>62687.9</v>
      </c>
      <c r="E995" s="13">
        <v>261232</v>
      </c>
      <c r="F995" s="39">
        <v>37.195529999999998</v>
      </c>
      <c r="G995" s="13"/>
      <c r="H995" s="30">
        <v>14.9</v>
      </c>
      <c r="I995" s="9">
        <v>7.2098218083597745</v>
      </c>
      <c r="J995" s="15">
        <v>120.3</v>
      </c>
      <c r="L995" s="24">
        <v>21319622</v>
      </c>
      <c r="M995" s="5">
        <v>580.4</v>
      </c>
      <c r="N995">
        <v>5</v>
      </c>
      <c r="O995" s="9">
        <v>7.2076776103268116</v>
      </c>
      <c r="P995" s="5">
        <v>29339</v>
      </c>
      <c r="Q995" s="8">
        <v>63.9</v>
      </c>
      <c r="R995" s="5">
        <v>479492</v>
      </c>
      <c r="S995" s="27">
        <v>12064.4806285463</v>
      </c>
      <c r="T995" s="5"/>
      <c r="U995" s="12">
        <v>2.9249437077141588E-2</v>
      </c>
      <c r="V995" s="5">
        <f t="shared" si="45"/>
        <v>2940.3851531701644</v>
      </c>
      <c r="W995" s="5">
        <f t="shared" si="46"/>
        <v>81.611831628590679</v>
      </c>
      <c r="X995" s="5">
        <v>569580000</v>
      </c>
      <c r="Y995" s="5">
        <v>833479443.63</v>
      </c>
      <c r="Z995" s="5">
        <v>73131.416880000004</v>
      </c>
      <c r="AA995" s="5">
        <v>5511937800</v>
      </c>
      <c r="AB995" s="5">
        <v>8065744671.2299995</v>
      </c>
      <c r="AC995" s="5">
        <v>11384.83562</v>
      </c>
      <c r="AD995" s="5">
        <v>314</v>
      </c>
      <c r="AE995" s="5">
        <v>1.3639999999999999E-2</v>
      </c>
      <c r="AF995" s="5">
        <v>54</v>
      </c>
      <c r="AG995" s="5">
        <v>8.0000000000000004E-4</v>
      </c>
      <c r="AH995" s="5">
        <v>31</v>
      </c>
      <c r="AI995" s="5">
        <v>5</v>
      </c>
      <c r="AJ995" s="5">
        <v>2</v>
      </c>
      <c r="AK995" s="5">
        <v>15</v>
      </c>
      <c r="AL995" s="5">
        <v>31</v>
      </c>
      <c r="AM995" s="5">
        <v>1044</v>
      </c>
      <c r="AN995" s="5">
        <f t="shared" si="47"/>
        <v>1</v>
      </c>
    </row>
    <row r="996" spans="1:40">
      <c r="A996" s="15">
        <v>48000</v>
      </c>
      <c r="B996" s="1" t="s">
        <v>47</v>
      </c>
      <c r="C996">
        <v>2002</v>
      </c>
      <c r="D996">
        <v>66464.7</v>
      </c>
      <c r="E996" s="13">
        <v>261232</v>
      </c>
      <c r="F996" s="39">
        <v>39.589289999999998</v>
      </c>
      <c r="G996" s="13"/>
      <c r="H996" s="30">
        <v>15.6</v>
      </c>
      <c r="I996" s="9">
        <v>7.0592427154652873</v>
      </c>
      <c r="J996" s="15">
        <v>129.6</v>
      </c>
      <c r="L996" s="24">
        <v>21690325</v>
      </c>
      <c r="M996" s="5">
        <v>567.79999999999995</v>
      </c>
      <c r="N996">
        <v>6.4</v>
      </c>
      <c r="O996" s="9">
        <v>7.0541632319377854</v>
      </c>
      <c r="P996" s="5">
        <v>29185</v>
      </c>
      <c r="Q996" s="8">
        <v>63.4</v>
      </c>
      <c r="R996" s="5">
        <v>483890</v>
      </c>
      <c r="S996" s="27">
        <v>13279.5069130668</v>
      </c>
      <c r="T996" s="5"/>
      <c r="U996" s="12">
        <v>7.2508119998357101E-3</v>
      </c>
      <c r="V996" s="5">
        <f t="shared" si="45"/>
        <v>3064.2556070506089</v>
      </c>
      <c r="W996" s="5">
        <f t="shared" si="46"/>
        <v>83.030888252587744</v>
      </c>
      <c r="X996" s="5">
        <v>27755000</v>
      </c>
      <c r="Y996" s="5">
        <v>39982393.640000001</v>
      </c>
      <c r="Z996" s="5">
        <v>4436.9207699999997</v>
      </c>
      <c r="AA996" s="5">
        <v>282388530</v>
      </c>
      <c r="AB996" s="5">
        <v>406794068.44</v>
      </c>
      <c r="AC996" s="5">
        <v>17574.642879999999</v>
      </c>
      <c r="AD996" s="5">
        <v>180</v>
      </c>
      <c r="AE996" s="5">
        <v>4.5799999999999999E-3</v>
      </c>
      <c r="AF996" s="5">
        <v>24</v>
      </c>
      <c r="AG996" s="5">
        <v>8.8999999999999995E-4</v>
      </c>
      <c r="AH996" s="5">
        <v>5</v>
      </c>
      <c r="AI996" s="5">
        <v>5</v>
      </c>
      <c r="AJ996" s="5">
        <v>3</v>
      </c>
      <c r="AK996" s="5">
        <v>3</v>
      </c>
      <c r="AL996" s="5">
        <v>2</v>
      </c>
      <c r="AM996" s="5">
        <v>1139</v>
      </c>
      <c r="AN996" s="5">
        <f t="shared" si="47"/>
        <v>1</v>
      </c>
    </row>
    <row r="997" spans="1:40">
      <c r="A997" s="15">
        <v>48000</v>
      </c>
      <c r="B997" s="1" t="s">
        <v>47</v>
      </c>
      <c r="C997">
        <v>2003</v>
      </c>
      <c r="D997">
        <v>69607</v>
      </c>
      <c r="E997" s="13">
        <v>261232</v>
      </c>
      <c r="F997" s="39">
        <v>38.441299999999998</v>
      </c>
      <c r="G997" s="13"/>
      <c r="H997" s="30">
        <v>17</v>
      </c>
      <c r="I997" s="9">
        <v>7.0085973303266762</v>
      </c>
      <c r="J997" s="15">
        <v>141.80000000000001</v>
      </c>
      <c r="L997" s="24">
        <v>22030931</v>
      </c>
      <c r="M997" s="5">
        <v>551.70000000000005</v>
      </c>
      <c r="N997">
        <v>6.7</v>
      </c>
      <c r="O997" s="9">
        <v>7.006553416860581</v>
      </c>
      <c r="P997" s="5">
        <v>29772</v>
      </c>
      <c r="Q997" s="8">
        <v>64.5</v>
      </c>
      <c r="R997" s="5">
        <v>488251</v>
      </c>
      <c r="S997" s="27">
        <v>14397.9831559882</v>
      </c>
      <c r="T997" s="5"/>
      <c r="U997" s="12">
        <v>-9.7551967499325265E-3</v>
      </c>
      <c r="V997" s="5">
        <f t="shared" si="45"/>
        <v>3159.5124146137991</v>
      </c>
      <c r="W997" s="5">
        <f t="shared" si="46"/>
        <v>84.334733110798069</v>
      </c>
      <c r="X997" s="5">
        <v>287252000</v>
      </c>
      <c r="Y997" s="5">
        <v>404579582.11000001</v>
      </c>
      <c r="Z997" s="5">
        <v>41459.640059999998</v>
      </c>
      <c r="AA997" s="5">
        <v>245059470</v>
      </c>
      <c r="AB997" s="5">
        <v>345153585.80000001</v>
      </c>
      <c r="AC997" s="5">
        <v>7153.9303300000001</v>
      </c>
      <c r="AD997" s="5">
        <v>139</v>
      </c>
      <c r="AE997" s="5">
        <v>4.6899999999999997E-3</v>
      </c>
      <c r="AF997" s="5">
        <v>11</v>
      </c>
      <c r="AG997" s="5">
        <v>5.1999999999999995E-4</v>
      </c>
      <c r="AH997" s="5">
        <v>31</v>
      </c>
      <c r="AI997" s="5">
        <v>2</v>
      </c>
      <c r="AJ997" s="5">
        <v>3</v>
      </c>
      <c r="AK997" s="5">
        <v>15</v>
      </c>
      <c r="AL997" s="5">
        <v>31</v>
      </c>
      <c r="AM997" s="5">
        <v>995</v>
      </c>
      <c r="AN997" s="5">
        <f t="shared" si="47"/>
        <v>0</v>
      </c>
    </row>
    <row r="998" spans="1:40">
      <c r="A998" s="15">
        <v>48000</v>
      </c>
      <c r="B998" s="1" t="s">
        <v>47</v>
      </c>
      <c r="C998">
        <v>2004</v>
      </c>
      <c r="D998">
        <v>73187.600000000006</v>
      </c>
      <c r="E998" s="13">
        <v>261232</v>
      </c>
      <c r="F998" s="39">
        <v>41.448329999999999</v>
      </c>
      <c r="G998" s="13"/>
      <c r="H998" s="30">
        <v>16.5</v>
      </c>
      <c r="I998" s="9">
        <v>7.0522375911416084</v>
      </c>
      <c r="J998" s="15">
        <v>144.69999999999999</v>
      </c>
      <c r="L998" s="24">
        <v>22394023</v>
      </c>
      <c r="M998" s="5">
        <v>544.6</v>
      </c>
      <c r="N998">
        <v>5.9</v>
      </c>
      <c r="O998" s="9">
        <v>7.0494967330244878</v>
      </c>
      <c r="P998" s="5">
        <v>30688</v>
      </c>
      <c r="Q998" s="8">
        <v>65.5</v>
      </c>
      <c r="R998" s="5">
        <v>498193</v>
      </c>
      <c r="S998" s="27">
        <v>14823.2563107807</v>
      </c>
      <c r="T998" s="5"/>
      <c r="U998" s="12">
        <v>1.2327952034621642E-2</v>
      </c>
      <c r="V998" s="5">
        <f t="shared" si="45"/>
        <v>3268.1756198964345</v>
      </c>
      <c r="W998" s="5">
        <f t="shared" si="46"/>
        <v>85.724654713052004</v>
      </c>
      <c r="X998" s="5">
        <v>27865000</v>
      </c>
      <c r="Y998" s="5">
        <v>38228372.700000003</v>
      </c>
      <c r="Z998" s="5">
        <v>6845.6162000000004</v>
      </c>
      <c r="AA998" s="5">
        <v>281605500</v>
      </c>
      <c r="AB998" s="5">
        <v>386338418.89999998</v>
      </c>
      <c r="AC998" s="5">
        <v>12495.43181</v>
      </c>
      <c r="AD998" s="5">
        <v>104</v>
      </c>
      <c r="AE998" s="5">
        <v>3.8E-3</v>
      </c>
      <c r="AF998" s="5">
        <v>25</v>
      </c>
      <c r="AG998" s="5">
        <v>3.6000000000000002E-4</v>
      </c>
      <c r="AH998" s="5">
        <v>8</v>
      </c>
      <c r="AI998" s="5">
        <v>2</v>
      </c>
      <c r="AJ998" s="5">
        <v>1</v>
      </c>
      <c r="AK998" s="5">
        <v>8</v>
      </c>
      <c r="AL998" s="5">
        <v>8</v>
      </c>
      <c r="AM998" s="5">
        <v>1039</v>
      </c>
      <c r="AN998" s="5">
        <f t="shared" si="47"/>
        <v>1</v>
      </c>
    </row>
    <row r="999" spans="1:40">
      <c r="A999" s="15">
        <v>48000</v>
      </c>
      <c r="B999" s="1" t="s">
        <v>47</v>
      </c>
      <c r="C999">
        <v>2005</v>
      </c>
      <c r="D999">
        <v>79494.2</v>
      </c>
      <c r="E999" s="13">
        <v>261232</v>
      </c>
      <c r="F999" s="13"/>
      <c r="G999" s="13"/>
      <c r="H999" s="30">
        <v>16.2</v>
      </c>
      <c r="I999" s="9">
        <v>7.3220463181846922</v>
      </c>
      <c r="J999" s="15">
        <v>152</v>
      </c>
      <c r="L999" s="24">
        <v>22778123</v>
      </c>
      <c r="M999" s="5">
        <v>567.20000000000005</v>
      </c>
      <c r="N999">
        <v>5.4</v>
      </c>
      <c r="O999" s="9">
        <v>7.3298943754399843</v>
      </c>
      <c r="P999" s="5">
        <v>32745</v>
      </c>
      <c r="Q999" s="8">
        <v>65.900000000000006</v>
      </c>
      <c r="R999" s="5">
        <v>507859</v>
      </c>
      <c r="S999" s="27">
        <v>17203.213787765999</v>
      </c>
      <c r="T999" s="11">
        <v>43688</v>
      </c>
      <c r="U999" s="12">
        <v>5.0042070070032613E-2</v>
      </c>
      <c r="V999" s="5">
        <f t="shared" si="45"/>
        <v>3489.9363744765096</v>
      </c>
      <c r="W999" s="5">
        <f t="shared" si="46"/>
        <v>87.194995253261467</v>
      </c>
      <c r="X999" s="5">
        <v>904696000</v>
      </c>
      <c r="Y999" s="5">
        <v>1200491667.24</v>
      </c>
      <c r="Z999" s="5">
        <v>131445.76207</v>
      </c>
      <c r="AA999" s="5">
        <v>2434667250</v>
      </c>
      <c r="AB999" s="5">
        <v>3230695997.8899999</v>
      </c>
      <c r="AC999" s="5">
        <v>54740.08599</v>
      </c>
      <c r="AD999" s="5">
        <v>74</v>
      </c>
      <c r="AE999" s="5">
        <v>6.5269999999999995E-2</v>
      </c>
      <c r="AF999" s="5">
        <v>67</v>
      </c>
      <c r="AG999" s="5">
        <v>2.63E-3</v>
      </c>
      <c r="AH999" s="5">
        <v>351</v>
      </c>
      <c r="AI999" s="5">
        <v>8</v>
      </c>
      <c r="AJ999" s="5">
        <v>3</v>
      </c>
      <c r="AK999" s="5">
        <v>351</v>
      </c>
      <c r="AL999" s="5">
        <v>351</v>
      </c>
      <c r="AM999" s="5">
        <v>669</v>
      </c>
      <c r="AN999" s="5">
        <f t="shared" si="47"/>
        <v>1</v>
      </c>
    </row>
    <row r="1000" spans="1:40">
      <c r="A1000" s="15">
        <v>48000</v>
      </c>
      <c r="B1000" s="1" t="s">
        <v>47</v>
      </c>
      <c r="C1000">
        <v>2006</v>
      </c>
      <c r="D1000">
        <v>85729.1</v>
      </c>
      <c r="E1000" s="13">
        <v>261232</v>
      </c>
      <c r="F1000" s="13"/>
      <c r="G1000" s="13"/>
      <c r="H1000" s="30">
        <v>16.399999999999999</v>
      </c>
      <c r="I1000" s="9">
        <v>7.5716649388259407</v>
      </c>
      <c r="J1000" s="15">
        <v>161</v>
      </c>
      <c r="L1000" s="24">
        <v>23359580</v>
      </c>
      <c r="M1000" s="5">
        <v>605.70000000000005</v>
      </c>
      <c r="N1000">
        <v>4.9000000000000004</v>
      </c>
      <c r="O1000" s="9">
        <v>7.5647800970084917</v>
      </c>
      <c r="P1000" s="5">
        <v>35144</v>
      </c>
      <c r="Q1000" s="8">
        <v>66</v>
      </c>
      <c r="R1000" s="5">
        <v>521414</v>
      </c>
      <c r="S1000" s="27">
        <v>17626.096204142599</v>
      </c>
      <c r="T1000" s="11">
        <v>46820.5</v>
      </c>
      <c r="U1000" s="12">
        <v>6.5764848452612934E-2</v>
      </c>
      <c r="V1000" s="5">
        <f t="shared" si="45"/>
        <v>3669.9760868988228</v>
      </c>
      <c r="W1000" s="5">
        <f t="shared" si="46"/>
        <v>89.420821338886512</v>
      </c>
      <c r="X1000" s="5">
        <v>2429977400</v>
      </c>
      <c r="Y1000" s="5">
        <v>3123708002.0300002</v>
      </c>
      <c r="Z1000" s="5">
        <v>337079.29934000003</v>
      </c>
      <c r="AA1000" s="5">
        <v>577469600</v>
      </c>
      <c r="AB1000" s="5">
        <v>742330528.79999995</v>
      </c>
      <c r="AC1000" s="5">
        <v>24366.13193</v>
      </c>
      <c r="AD1000" s="5">
        <v>132</v>
      </c>
      <c r="AE1000" s="5">
        <v>7.3600000000000002E-3</v>
      </c>
      <c r="AF1000" s="5">
        <v>33</v>
      </c>
      <c r="AG1000" s="5">
        <v>8.0000000000000004E-4</v>
      </c>
      <c r="AH1000" s="5">
        <v>31</v>
      </c>
      <c r="AI1000" s="5">
        <v>8</v>
      </c>
      <c r="AJ1000" s="5">
        <v>7</v>
      </c>
      <c r="AK1000" s="5">
        <v>31</v>
      </c>
      <c r="AL1000" s="5">
        <v>31</v>
      </c>
      <c r="AM1000" s="5">
        <v>958</v>
      </c>
      <c r="AN1000" s="5">
        <f t="shared" si="47"/>
        <v>1</v>
      </c>
    </row>
    <row r="1001" spans="1:40">
      <c r="A1001" s="15">
        <v>48000</v>
      </c>
      <c r="B1001" s="1" t="s">
        <v>47</v>
      </c>
      <c r="C1001">
        <v>2007</v>
      </c>
      <c r="D1001">
        <v>93696.2</v>
      </c>
      <c r="E1001" s="13">
        <v>261232</v>
      </c>
      <c r="F1001" s="13"/>
      <c r="G1001" s="13"/>
      <c r="H1001" s="30">
        <v>16.5</v>
      </c>
      <c r="I1001" s="9">
        <v>7.5764954676413225</v>
      </c>
      <c r="J1001" s="15">
        <v>171.2</v>
      </c>
      <c r="L1001" s="24">
        <v>23831983</v>
      </c>
      <c r="M1001" s="5">
        <v>648.20000000000005</v>
      </c>
      <c r="N1001">
        <v>4.3</v>
      </c>
      <c r="O1001" s="9">
        <v>7.5662398110130153</v>
      </c>
      <c r="P1001" s="5">
        <v>36646</v>
      </c>
      <c r="Q1001" s="8">
        <v>66</v>
      </c>
      <c r="R1001" s="5">
        <v>552608</v>
      </c>
      <c r="S1001" s="27">
        <v>14319.3176420745</v>
      </c>
      <c r="T1001" s="11">
        <v>47807.5</v>
      </c>
      <c r="U1001" s="12">
        <v>6.960720035318968E-2</v>
      </c>
      <c r="V1001" s="5">
        <f t="shared" si="45"/>
        <v>3931.5318410557775</v>
      </c>
      <c r="W1001" s="5">
        <f t="shared" si="46"/>
        <v>91.229187082746364</v>
      </c>
      <c r="X1001" s="5">
        <v>35373000</v>
      </c>
      <c r="Y1001" s="5">
        <v>44212322.950000003</v>
      </c>
      <c r="Z1001" s="5">
        <v>3027.7076699999998</v>
      </c>
      <c r="AA1001" s="5">
        <v>536713700</v>
      </c>
      <c r="AB1001" s="5">
        <v>670832539.51999998</v>
      </c>
      <c r="AC1001" s="5">
        <v>17258.991470000001</v>
      </c>
      <c r="AD1001" s="5">
        <v>264</v>
      </c>
      <c r="AE1001" s="5">
        <v>7.0699999999999999E-3</v>
      </c>
      <c r="AF1001" s="5">
        <v>71</v>
      </c>
      <c r="AG1001" s="5">
        <v>1.6800000000000001E-3</v>
      </c>
      <c r="AH1001" s="5">
        <v>31</v>
      </c>
      <c r="AI1001" s="5">
        <v>2</v>
      </c>
      <c r="AJ1001" s="5">
        <v>3</v>
      </c>
      <c r="AK1001" s="5">
        <v>4</v>
      </c>
      <c r="AL1001" s="5">
        <v>31</v>
      </c>
      <c r="AM1001" s="5">
        <v>1294</v>
      </c>
      <c r="AN1001" s="5">
        <f t="shared" si="47"/>
        <v>1</v>
      </c>
    </row>
    <row r="1002" spans="1:40">
      <c r="A1002" s="15">
        <v>48000</v>
      </c>
      <c r="B1002" s="1" t="s">
        <v>47</v>
      </c>
      <c r="C1002">
        <v>2008</v>
      </c>
      <c r="D1002">
        <v>95442.7</v>
      </c>
      <c r="E1002" s="13">
        <v>261232</v>
      </c>
      <c r="F1002" s="13"/>
      <c r="G1002" s="13"/>
      <c r="H1002" s="30">
        <v>15.9</v>
      </c>
      <c r="I1002" s="9">
        <v>7.5683238467584593</v>
      </c>
      <c r="J1002" s="15">
        <v>190.6</v>
      </c>
      <c r="L1002" s="24">
        <v>24309039</v>
      </c>
      <c r="M1002" s="5">
        <v>673.4</v>
      </c>
      <c r="N1002">
        <v>4.8</v>
      </c>
      <c r="O1002" s="9">
        <v>7.5762540071781466</v>
      </c>
      <c r="P1002" s="5">
        <v>39271</v>
      </c>
      <c r="Q1002" s="8">
        <v>65.5</v>
      </c>
      <c r="R1002" s="5">
        <v>548139</v>
      </c>
      <c r="S1002" s="27">
        <v>10403.170155359099</v>
      </c>
      <c r="T1002" s="11">
        <v>47642.25</v>
      </c>
      <c r="U1002" s="12">
        <v>7.6682498408584543E-2</v>
      </c>
      <c r="V1002" s="5">
        <f t="shared" si="45"/>
        <v>3926.2226696826642</v>
      </c>
      <c r="W1002" s="5">
        <f t="shared" si="46"/>
        <v>93.055364580143319</v>
      </c>
      <c r="X1002" s="5">
        <v>349759000</v>
      </c>
      <c r="Y1002" s="5">
        <v>420995584.04000002</v>
      </c>
      <c r="Z1002" s="5">
        <v>9644.1499399999993</v>
      </c>
      <c r="AA1002" s="5">
        <v>16222067700</v>
      </c>
      <c r="AB1002" s="5">
        <v>19526070427.380001</v>
      </c>
      <c r="AC1002" s="5">
        <v>100002.42726</v>
      </c>
      <c r="AD1002" s="5">
        <v>103</v>
      </c>
      <c r="AE1002" s="5">
        <v>8.7799999999999996E-3</v>
      </c>
      <c r="AF1002" s="5">
        <v>36</v>
      </c>
      <c r="AG1002" s="5">
        <v>5.4000000000000001E-4</v>
      </c>
      <c r="AH1002" s="5">
        <v>31</v>
      </c>
      <c r="AI1002" s="5">
        <v>3</v>
      </c>
      <c r="AJ1002" s="5">
        <v>3</v>
      </c>
      <c r="AK1002" s="5">
        <v>21</v>
      </c>
      <c r="AL1002" s="5">
        <v>31</v>
      </c>
      <c r="AM1002" s="5">
        <v>1102</v>
      </c>
      <c r="AN1002" s="5">
        <f t="shared" si="47"/>
        <v>1</v>
      </c>
    </row>
    <row r="1003" spans="1:40">
      <c r="A1003" s="15">
        <v>48000</v>
      </c>
      <c r="B1003" s="1" t="s">
        <v>47</v>
      </c>
      <c r="C1003">
        <v>2009</v>
      </c>
      <c r="D1003">
        <v>91898.1</v>
      </c>
      <c r="E1003" s="13">
        <v>261232</v>
      </c>
      <c r="F1003" s="13"/>
      <c r="G1003" s="13">
        <v>4150</v>
      </c>
      <c r="H1003" s="30">
        <v>17.3</v>
      </c>
      <c r="I1003" s="9">
        <v>6.8018348545139284</v>
      </c>
      <c r="J1003" s="15">
        <v>204</v>
      </c>
      <c r="L1003" s="24">
        <v>24801761</v>
      </c>
      <c r="M1003" s="5">
        <v>598</v>
      </c>
      <c r="N1003">
        <v>7.6</v>
      </c>
      <c r="O1003" s="9">
        <v>6.8070244579412709</v>
      </c>
      <c r="P1003" s="5">
        <v>36711</v>
      </c>
      <c r="Q1003" s="8">
        <v>65.400000000000006</v>
      </c>
      <c r="R1003" s="5">
        <v>550101</v>
      </c>
      <c r="S1003" s="27">
        <v>6842.4618976674001</v>
      </c>
      <c r="T1003" s="11">
        <v>45911.25</v>
      </c>
      <c r="U1003" s="12">
        <v>2.1730201518118858E-2</v>
      </c>
      <c r="V1003" s="5">
        <f t="shared" si="45"/>
        <v>3705.3054418192328</v>
      </c>
      <c r="W1003" s="5">
        <f t="shared" si="46"/>
        <v>94.941511759661907</v>
      </c>
      <c r="X1003" s="5">
        <v>50293500</v>
      </c>
      <c r="Y1003" s="5">
        <v>60753091.229999997</v>
      </c>
      <c r="Z1003" s="5">
        <v>36293.352800000001</v>
      </c>
      <c r="AA1003" s="5">
        <v>801903987</v>
      </c>
      <c r="AB1003" s="5">
        <v>968676787.36000001</v>
      </c>
      <c r="AC1003" s="5">
        <v>10977.949000000001</v>
      </c>
      <c r="AD1003" s="5">
        <v>91</v>
      </c>
      <c r="AE1003" s="5">
        <v>3.62E-3</v>
      </c>
      <c r="AF1003" s="5">
        <v>25</v>
      </c>
      <c r="AG1003" s="5">
        <v>1.2099999999999999E-3</v>
      </c>
      <c r="AH1003" s="5">
        <v>31</v>
      </c>
      <c r="AI1003" s="5">
        <v>4</v>
      </c>
      <c r="AJ1003" s="5">
        <v>9</v>
      </c>
      <c r="AK1003" s="5">
        <v>17</v>
      </c>
      <c r="AL1003" s="5">
        <v>31</v>
      </c>
      <c r="AM1003" s="5">
        <v>1545</v>
      </c>
      <c r="AN1003" s="5">
        <f t="shared" si="47"/>
        <v>1</v>
      </c>
    </row>
    <row r="1004" spans="1:40">
      <c r="A1004" s="15">
        <v>48000</v>
      </c>
      <c r="B1004" s="1" t="s">
        <v>47</v>
      </c>
      <c r="C1004">
        <v>2010</v>
      </c>
      <c r="D1004">
        <v>94328.2</v>
      </c>
      <c r="E1004" s="13">
        <v>261232</v>
      </c>
      <c r="F1004" s="13"/>
      <c r="G1004" s="13"/>
      <c r="H1004" s="30">
        <v>18.399999999999999</v>
      </c>
      <c r="I1004" s="9">
        <v>6.6847003545544332</v>
      </c>
      <c r="J1004" s="15">
        <v>218.8</v>
      </c>
      <c r="L1004" s="31">
        <v>25241971</v>
      </c>
      <c r="M1004">
        <v>564.70000000000005</v>
      </c>
      <c r="N1004">
        <v>8.1</v>
      </c>
      <c r="O1004" s="9">
        <v>6.6908223212904829</v>
      </c>
      <c r="P1004" s="5">
        <v>38276</v>
      </c>
      <c r="Q1004" s="8">
        <v>65.3</v>
      </c>
      <c r="R1004" s="5">
        <v>556286</v>
      </c>
      <c r="S1004" s="27">
        <v>6946.9939131130895</v>
      </c>
      <c r="T1004" s="11">
        <v>48716</v>
      </c>
      <c r="U1004" s="12">
        <v>6.5330061465651346E-2</v>
      </c>
      <c r="V1004" s="5">
        <f t="shared" si="45"/>
        <v>3736.9585758576459</v>
      </c>
      <c r="W1004" s="5">
        <f t="shared" si="46"/>
        <v>96.62664221841122</v>
      </c>
      <c r="X1004" s="5">
        <v>87377000</v>
      </c>
      <c r="Y1004" s="5">
        <v>103845531.06</v>
      </c>
      <c r="Z1004" s="5">
        <v>5521.2426500000001</v>
      </c>
      <c r="AA1004" s="5">
        <v>257440000</v>
      </c>
      <c r="AB1004" s="5">
        <v>305961448.76999998</v>
      </c>
      <c r="AC1004" s="5">
        <v>5295.5943200000002</v>
      </c>
      <c r="AD1004" s="5">
        <v>32</v>
      </c>
      <c r="AE1004" s="5">
        <v>2.0500000000000002E-3</v>
      </c>
      <c r="AF1004" s="5">
        <v>27</v>
      </c>
      <c r="AG1004" s="5">
        <v>3.2000000000000003E-4</v>
      </c>
      <c r="AH1004" s="5">
        <v>31</v>
      </c>
      <c r="AI1004" s="5">
        <v>19</v>
      </c>
      <c r="AJ1004" s="5">
        <v>1</v>
      </c>
      <c r="AK1004" s="5">
        <v>24</v>
      </c>
      <c r="AL1004" s="5">
        <v>31</v>
      </c>
      <c r="AM1004" s="5">
        <v>824</v>
      </c>
      <c r="AN1004" s="5">
        <f t="shared" si="47"/>
        <v>1</v>
      </c>
    </row>
    <row r="1005" spans="1:40">
      <c r="A1005" s="15">
        <v>48000</v>
      </c>
      <c r="B1005" s="1" t="s">
        <v>47</v>
      </c>
      <c r="C1005">
        <v>2011</v>
      </c>
      <c r="D1005">
        <v>99609.3</v>
      </c>
      <c r="E1005" s="13">
        <v>261232</v>
      </c>
      <c r="F1005" s="13"/>
      <c r="G1005" s="13">
        <v>3605</v>
      </c>
      <c r="H1005" s="30">
        <v>17.399999999999999</v>
      </c>
      <c r="I1005" s="9">
        <v>7.0643488244383796</v>
      </c>
      <c r="J1005" s="15">
        <v>221.2</v>
      </c>
      <c r="L1005" s="31">
        <v>25645629</v>
      </c>
      <c r="M1005" s="5">
        <v>564.1</v>
      </c>
      <c r="N1005">
        <v>7.8</v>
      </c>
      <c r="O1005" s="9">
        <v>7.0661250738707588</v>
      </c>
      <c r="P1005" s="5">
        <v>41245</v>
      </c>
      <c r="Q1005" s="8">
        <v>64.3</v>
      </c>
      <c r="R1005" s="5">
        <v>566574</v>
      </c>
      <c r="S1005" s="27">
        <v>7783.1438643106103</v>
      </c>
      <c r="T1005" s="11">
        <v>50998.25</v>
      </c>
      <c r="U1005" s="12">
        <v>0.10877629012994056</v>
      </c>
      <c r="V1005" s="5">
        <f t="shared" si="45"/>
        <v>3884.0653898564938</v>
      </c>
      <c r="W1005" s="5">
        <f t="shared" si="46"/>
        <v>98.171851074906598</v>
      </c>
      <c r="X1005" s="5">
        <v>1598048500</v>
      </c>
      <c r="Y1005" s="5">
        <v>1841127728.6099999</v>
      </c>
      <c r="Z1005" s="5">
        <v>7702.97336</v>
      </c>
      <c r="AA1005" s="5">
        <v>1909082500</v>
      </c>
      <c r="AB1005" s="5">
        <v>2199473123.9499998</v>
      </c>
      <c r="AC1005" s="5">
        <v>41112.742429999998</v>
      </c>
      <c r="AD1005" s="5">
        <v>1354</v>
      </c>
      <c r="AE1005" s="5">
        <v>9.3900000000000008E-3</v>
      </c>
      <c r="AF1005" s="5">
        <v>86</v>
      </c>
      <c r="AG1005" s="5">
        <v>8.0000000000000004E-4</v>
      </c>
      <c r="AH1005" s="5">
        <v>31</v>
      </c>
      <c r="AI1005" s="5">
        <v>31</v>
      </c>
      <c r="AJ1005" s="5">
        <v>31</v>
      </c>
      <c r="AK1005" s="5">
        <v>31</v>
      </c>
      <c r="AL1005" s="5">
        <v>31</v>
      </c>
      <c r="AM1005" s="5">
        <v>1924</v>
      </c>
      <c r="AN1005" s="5">
        <f t="shared" si="47"/>
        <v>1</v>
      </c>
    </row>
    <row r="1006" spans="1:40">
      <c r="A1006" s="15">
        <v>48000</v>
      </c>
      <c r="B1006" s="1" t="s">
        <v>47</v>
      </c>
      <c r="C1006">
        <v>2012</v>
      </c>
      <c r="D1006">
        <v>106418.4</v>
      </c>
      <c r="E1006" s="13">
        <v>261232</v>
      </c>
      <c r="F1006" s="13"/>
      <c r="G1006" s="13"/>
      <c r="H1006" s="30">
        <v>17</v>
      </c>
      <c r="I1006" s="9">
        <v>7.3397684259921618</v>
      </c>
      <c r="J1006" s="15">
        <v>218.3</v>
      </c>
      <c r="L1006" s="31">
        <v>26084481</v>
      </c>
      <c r="M1006">
        <v>584.5</v>
      </c>
      <c r="N1006">
        <v>6.7</v>
      </c>
      <c r="O1006" s="9">
        <v>7.3456456429131478</v>
      </c>
      <c r="P1006" s="5">
        <v>43406</v>
      </c>
      <c r="Q1006" s="8">
        <v>64.3</v>
      </c>
      <c r="R1006" s="5">
        <v>579846</v>
      </c>
      <c r="S1006" s="27">
        <v>10816.2961380818</v>
      </c>
      <c r="T1006" s="11">
        <v>51608.75</v>
      </c>
      <c r="U1006" s="12">
        <v>1.4940304161137077E-2</v>
      </c>
      <c r="V1006" s="5">
        <f t="shared" si="45"/>
        <v>4079.7591487444201</v>
      </c>
      <c r="W1006" s="5">
        <f t="shared" si="46"/>
        <v>99.851783089361177</v>
      </c>
      <c r="X1006" s="5">
        <v>1282147500</v>
      </c>
      <c r="Y1006" s="5">
        <v>1447225408.6600001</v>
      </c>
      <c r="Z1006" s="5">
        <v>282102.68524999998</v>
      </c>
      <c r="AA1006" s="5">
        <v>2235908710</v>
      </c>
      <c r="AB1006" s="5">
        <v>2523784429.75</v>
      </c>
      <c r="AC1006" s="5">
        <v>6256.0430399999996</v>
      </c>
      <c r="AD1006" s="5">
        <v>75</v>
      </c>
      <c r="AE1006" s="5">
        <v>1.5499999999999999E-3</v>
      </c>
      <c r="AF1006" s="5">
        <v>23</v>
      </c>
      <c r="AG1006" s="5">
        <v>2.0000000000000001E-4</v>
      </c>
      <c r="AH1006" s="5">
        <v>31</v>
      </c>
      <c r="AI1006" s="5">
        <v>8</v>
      </c>
      <c r="AJ1006" s="5">
        <v>1</v>
      </c>
      <c r="AK1006" s="5">
        <v>31</v>
      </c>
      <c r="AL1006" s="5">
        <v>31</v>
      </c>
      <c r="AM1006" s="5">
        <v>1162</v>
      </c>
      <c r="AN1006" s="5">
        <f t="shared" si="47"/>
        <v>1</v>
      </c>
    </row>
    <row r="1007" spans="1:40">
      <c r="A1007" s="15">
        <v>48000</v>
      </c>
      <c r="B1007" s="1" t="s">
        <v>47</v>
      </c>
      <c r="C1007">
        <v>2013</v>
      </c>
      <c r="D1007">
        <v>110338.4</v>
      </c>
      <c r="E1007" s="13">
        <v>261232</v>
      </c>
      <c r="F1007" s="13"/>
      <c r="G1007" s="13">
        <v>4034</v>
      </c>
      <c r="H1007" s="30">
        <v>16.899999999999999</v>
      </c>
      <c r="I1007" s="9">
        <v>7.3828086239581578</v>
      </c>
      <c r="J1007" s="15">
        <v>220.7</v>
      </c>
      <c r="L1007" s="31">
        <v>26480266</v>
      </c>
      <c r="M1007">
        <v>613.29999999999995</v>
      </c>
      <c r="N1007">
        <v>6.3</v>
      </c>
      <c r="O1007" s="9">
        <v>7.3839553799264115</v>
      </c>
      <c r="P1007" s="5">
        <v>43796</v>
      </c>
      <c r="Q1007" s="8">
        <v>63.3</v>
      </c>
      <c r="R1007" s="5">
        <v>592908</v>
      </c>
      <c r="S1007" s="27">
        <v>12269.4215307054</v>
      </c>
      <c r="T1007" s="11">
        <v>52901</v>
      </c>
      <c r="U1007" s="12">
        <v>2.126463650215217E-2</v>
      </c>
      <c r="V1007" s="5">
        <f t="shared" si="45"/>
        <v>4166.8161490522789</v>
      </c>
      <c r="W1007" s="5">
        <f t="shared" si="46"/>
        <v>101.36685398419796</v>
      </c>
      <c r="X1007" s="5">
        <v>2247953100</v>
      </c>
      <c r="Y1007" s="5">
        <v>2500749572.1399999</v>
      </c>
      <c r="Z1007" s="5">
        <v>451361.37384999997</v>
      </c>
      <c r="AA1007" s="5">
        <v>1435713500</v>
      </c>
      <c r="AB1007" s="5">
        <v>1597168517.55</v>
      </c>
      <c r="AC1007" s="5">
        <v>17492.365900000001</v>
      </c>
      <c r="AD1007" s="5">
        <v>86</v>
      </c>
      <c r="AE1007" s="5">
        <v>1.9400000000000001E-3</v>
      </c>
      <c r="AF1007" s="5">
        <v>31</v>
      </c>
      <c r="AG1007" s="5">
        <v>9.7000000000000005E-4</v>
      </c>
      <c r="AH1007" s="5">
        <v>31</v>
      </c>
      <c r="AI1007" s="5">
        <v>2</v>
      </c>
      <c r="AJ1007" s="5">
        <v>2</v>
      </c>
      <c r="AK1007" s="5">
        <v>31</v>
      </c>
      <c r="AL1007" s="5">
        <v>31</v>
      </c>
      <c r="AM1007" s="5">
        <v>1294</v>
      </c>
      <c r="AN1007" s="5">
        <f t="shared" si="47"/>
        <v>1</v>
      </c>
    </row>
    <row r="1008" spans="1:40">
      <c r="A1008" s="15">
        <v>48000</v>
      </c>
      <c r="B1008" s="1" t="s">
        <v>47</v>
      </c>
      <c r="C1008">
        <v>2014</v>
      </c>
      <c r="D1008">
        <v>119299.7</v>
      </c>
      <c r="E1008" s="13">
        <v>261232</v>
      </c>
      <c r="F1008" s="13"/>
      <c r="G1008" s="13"/>
      <c r="H1008" s="30">
        <v>16.399999999999999</v>
      </c>
      <c r="I1008" s="9">
        <v>7.614874919430183</v>
      </c>
      <c r="J1008" s="15">
        <v>230.7</v>
      </c>
      <c r="L1008" s="31">
        <v>26964333</v>
      </c>
      <c r="M1008" s="5">
        <v>651.79999999999995</v>
      </c>
      <c r="N1008">
        <v>5.0999999999999996</v>
      </c>
      <c r="O1008" s="9">
        <v>7.6205065787268813</v>
      </c>
      <c r="P1008" s="5">
        <v>46310</v>
      </c>
      <c r="Q1008" s="8">
        <v>62.2</v>
      </c>
      <c r="R1008" s="5">
        <v>606488</v>
      </c>
      <c r="S1008" s="27">
        <v>13781.0586947471</v>
      </c>
      <c r="T1008" s="11">
        <v>56250.5</v>
      </c>
      <c r="U1008" s="12">
        <v>4.709441614709646E-2</v>
      </c>
      <c r="V1008" s="5">
        <f t="shared" si="45"/>
        <v>4424.3519763681898</v>
      </c>
      <c r="W1008" s="5">
        <f t="shared" si="46"/>
        <v>103.21986969437128</v>
      </c>
      <c r="X1008" s="5">
        <v>124285400</v>
      </c>
      <c r="Y1008" s="5">
        <v>136055007.97</v>
      </c>
      <c r="Z1008" s="5">
        <v>1956.0859</v>
      </c>
      <c r="AA1008" s="5">
        <v>1026309650</v>
      </c>
      <c r="AB1008" s="5">
        <v>1123499362.8900001</v>
      </c>
      <c r="AC1008" s="5">
        <v>7035.0034900000001</v>
      </c>
      <c r="AD1008" s="5">
        <v>58</v>
      </c>
      <c r="AE1008" s="5">
        <v>5.0000000000000001E-4</v>
      </c>
      <c r="AF1008" s="5">
        <v>11</v>
      </c>
      <c r="AG1008" s="5">
        <v>5.2999999999999998E-4</v>
      </c>
      <c r="AH1008" s="5">
        <v>31</v>
      </c>
      <c r="AI1008" s="5">
        <v>2</v>
      </c>
      <c r="AJ1008" s="5">
        <v>1</v>
      </c>
      <c r="AK1008" s="5">
        <v>31</v>
      </c>
      <c r="AL1008" s="5">
        <v>31</v>
      </c>
      <c r="AM1008" s="5">
        <v>989</v>
      </c>
      <c r="AN1008" s="5">
        <f t="shared" si="47"/>
        <v>0</v>
      </c>
    </row>
    <row r="1009" spans="1:40">
      <c r="A1009" s="15">
        <v>48000</v>
      </c>
      <c r="B1009" s="1" t="s">
        <v>47</v>
      </c>
      <c r="C1009">
        <v>2015</v>
      </c>
      <c r="D1009">
        <v>125665.5</v>
      </c>
      <c r="E1009" s="13">
        <v>261232</v>
      </c>
      <c r="F1009" s="13"/>
      <c r="G1009" s="13">
        <v>4313</v>
      </c>
      <c r="H1009" s="30">
        <v>14.7</v>
      </c>
      <c r="I1009" s="9">
        <v>7.6581260065763841</v>
      </c>
      <c r="J1009" s="15">
        <v>241.2</v>
      </c>
      <c r="L1009" s="31">
        <v>27470056</v>
      </c>
      <c r="M1009" s="5">
        <v>684.1</v>
      </c>
      <c r="N1009">
        <v>4.4000000000000004</v>
      </c>
      <c r="O1009" s="9">
        <v>7.6636561214990584</v>
      </c>
      <c r="P1009" s="5">
        <v>46553</v>
      </c>
      <c r="Q1009" s="8">
        <v>61.9</v>
      </c>
      <c r="R1009" s="5">
        <v>622756</v>
      </c>
      <c r="S1009" s="27">
        <v>14279.106118503099</v>
      </c>
      <c r="T1009" s="11">
        <v>59278</v>
      </c>
      <c r="U1009" s="12">
        <v>9.3238220321331153E-2</v>
      </c>
      <c r="V1009" s="5">
        <f t="shared" si="45"/>
        <v>4574.6357415507264</v>
      </c>
      <c r="W1009" s="5">
        <f t="shared" si="46"/>
        <v>105.15578489618423</v>
      </c>
      <c r="X1009" s="5">
        <v>455970500</v>
      </c>
      <c r="Y1009" s="5">
        <v>498558323.41000003</v>
      </c>
      <c r="Z1009" s="5">
        <v>59068.73618</v>
      </c>
      <c r="AA1009" s="5">
        <v>2143290070</v>
      </c>
      <c r="AB1009" s="5">
        <v>2343474202.3099999</v>
      </c>
      <c r="AC1009" s="5">
        <v>44335.224199999997</v>
      </c>
      <c r="AD1009" s="5">
        <v>725</v>
      </c>
      <c r="AE1009" s="5">
        <v>3.6099999999999999E-3</v>
      </c>
      <c r="AF1009" s="5">
        <v>86</v>
      </c>
      <c r="AG1009" s="5">
        <v>1.5499999999999999E-3</v>
      </c>
      <c r="AH1009" s="5">
        <v>31</v>
      </c>
      <c r="AI1009" s="5">
        <v>2</v>
      </c>
      <c r="AJ1009" s="5">
        <v>2</v>
      </c>
      <c r="AK1009" s="5">
        <v>31</v>
      </c>
      <c r="AL1009" s="5">
        <v>31</v>
      </c>
      <c r="AM1009" s="5">
        <v>1310</v>
      </c>
      <c r="AN1009" s="5">
        <f t="shared" si="47"/>
        <v>1</v>
      </c>
    </row>
    <row r="1010" spans="1:40">
      <c r="A1010" s="15">
        <v>48000</v>
      </c>
      <c r="B1010" s="1" t="s">
        <v>47</v>
      </c>
      <c r="C1010">
        <v>2016</v>
      </c>
      <c r="D1010">
        <v>127191.6</v>
      </c>
      <c r="E1010" s="17">
        <v>261232</v>
      </c>
      <c r="F1010" s="17"/>
      <c r="G1010" s="17"/>
      <c r="H1010" s="30">
        <v>13.8</v>
      </c>
      <c r="I1010" s="9">
        <v>7.4494164637817439</v>
      </c>
      <c r="J1010" s="15">
        <v>251.6</v>
      </c>
      <c r="L1010" s="31">
        <v>27914410</v>
      </c>
      <c r="M1010" s="5">
        <v>700.6</v>
      </c>
      <c r="N1010">
        <v>4.5999999999999996</v>
      </c>
      <c r="O1010" s="9">
        <v>7.5033127090687985</v>
      </c>
      <c r="P1010" s="5">
        <v>45803</v>
      </c>
      <c r="Q1010" s="8">
        <v>61.5</v>
      </c>
      <c r="R1010" s="5">
        <v>641697</v>
      </c>
      <c r="S1010" s="27">
        <v>13359.8243986295</v>
      </c>
      <c r="T1010" s="11">
        <v>64716.25</v>
      </c>
      <c r="U1010" s="12">
        <v>9.293785799167191E-2</v>
      </c>
      <c r="V1010" s="5">
        <f t="shared" si="45"/>
        <v>4556.4853421584048</v>
      </c>
      <c r="W1010" s="5">
        <f t="shared" si="46"/>
        <v>106.85677864886385</v>
      </c>
      <c r="X1010" s="5">
        <v>2354000</v>
      </c>
      <c r="Y1010" s="5">
        <v>2496385</v>
      </c>
      <c r="Z1010" s="5">
        <v>269.79462999999998</v>
      </c>
      <c r="AA1010" s="5">
        <v>3609540800</v>
      </c>
      <c r="AB1010" s="5">
        <v>3827868926.98</v>
      </c>
      <c r="AC1010" s="5">
        <v>15360.534970000001</v>
      </c>
      <c r="AD1010" s="5">
        <v>29</v>
      </c>
      <c r="AE1010" s="5">
        <v>7.6000000000000004E-4</v>
      </c>
      <c r="AF1010" s="5">
        <v>59</v>
      </c>
      <c r="AG1010" s="5">
        <v>9.2000000000000003E-4</v>
      </c>
      <c r="AH1010" s="5">
        <v>15</v>
      </c>
      <c r="AI1010" s="5">
        <v>3</v>
      </c>
      <c r="AJ1010" s="5">
        <v>1</v>
      </c>
      <c r="AK1010" s="5">
        <v>15</v>
      </c>
      <c r="AL1010" s="5">
        <v>7</v>
      </c>
      <c r="AM1010" s="5">
        <v>749</v>
      </c>
      <c r="AN1010" s="5">
        <f t="shared" si="47"/>
        <v>1</v>
      </c>
    </row>
    <row r="1011" spans="1:40">
      <c r="A1011" s="15">
        <v>48000</v>
      </c>
      <c r="B1011" s="1" t="s">
        <v>47</v>
      </c>
      <c r="C1011">
        <v>2017</v>
      </c>
      <c r="D1011">
        <v>135800.29999999999</v>
      </c>
      <c r="E1011" s="13">
        <v>261232</v>
      </c>
      <c r="F1011" s="13"/>
      <c r="G1011" s="13">
        <v>3325</v>
      </c>
      <c r="H1011" s="30">
        <v>13.4</v>
      </c>
      <c r="I1011" s="9">
        <v>7.524885179864687</v>
      </c>
      <c r="J1011" s="15">
        <v>263.8</v>
      </c>
      <c r="L1011" s="31">
        <v>28295273</v>
      </c>
      <c r="M1011" s="5">
        <v>712.2</v>
      </c>
      <c r="N1011">
        <v>4.3</v>
      </c>
      <c r="O1011" s="9">
        <v>7.5319158840013536</v>
      </c>
      <c r="P1011" s="5">
        <v>48394</v>
      </c>
      <c r="Q1011" s="8">
        <v>61.7</v>
      </c>
      <c r="R1011" s="5">
        <v>660399</v>
      </c>
      <c r="S1011" s="27">
        <v>14290.7244730369</v>
      </c>
      <c r="T1011" s="11">
        <v>68945.75</v>
      </c>
      <c r="U1011" s="5"/>
      <c r="V1011" s="5">
        <f t="shared" si="45"/>
        <v>4799.3988253797725</v>
      </c>
      <c r="W1011" s="5">
        <f t="shared" si="46"/>
        <v>108.31472790469773</v>
      </c>
      <c r="X1011" s="5">
        <v>105325000</v>
      </c>
      <c r="Y1011" s="5">
        <v>109429973.95999999</v>
      </c>
      <c r="Z1011" s="5">
        <v>6454.2902000000004</v>
      </c>
      <c r="AA1011" s="5">
        <v>89789434600</v>
      </c>
      <c r="AB1011" s="5">
        <v>93288920042.949997</v>
      </c>
      <c r="AC1011" s="5">
        <v>510437.74218</v>
      </c>
      <c r="AD1011" s="5">
        <v>103</v>
      </c>
      <c r="AE1011" s="5">
        <v>8.2799999999999992E-3</v>
      </c>
      <c r="AF1011" s="5">
        <v>151</v>
      </c>
      <c r="AG1011" s="5">
        <v>3.7299999999999998E-3</v>
      </c>
      <c r="AH1011" s="5">
        <v>19</v>
      </c>
      <c r="AI1011" s="5">
        <v>6</v>
      </c>
      <c r="AJ1011" s="5">
        <v>4</v>
      </c>
      <c r="AK1011" s="5">
        <v>14</v>
      </c>
      <c r="AL1011" s="5">
        <v>19</v>
      </c>
      <c r="AM1011" s="5">
        <v>799</v>
      </c>
      <c r="AN1011" s="5">
        <f t="shared" si="47"/>
        <v>1</v>
      </c>
    </row>
    <row r="1012" spans="1:40">
      <c r="A1012" s="15">
        <v>48000</v>
      </c>
      <c r="B1012" s="1" t="s">
        <v>47</v>
      </c>
      <c r="C1012">
        <v>2018</v>
      </c>
      <c r="D1012">
        <v>147965.1</v>
      </c>
      <c r="E1012" s="13">
        <v>261232</v>
      </c>
      <c r="F1012" s="13"/>
      <c r="G1012" s="13"/>
      <c r="H1012" s="30">
        <v>13.7</v>
      </c>
      <c r="I1012" s="9">
        <v>7.614937338815829</v>
      </c>
      <c r="J1012" s="15">
        <v>271.39999999999998</v>
      </c>
      <c r="L1012" s="31">
        <v>28628666</v>
      </c>
      <c r="M1012" s="5">
        <v>739.9</v>
      </c>
      <c r="N1012">
        <v>3.8</v>
      </c>
      <c r="O1012" s="5"/>
      <c r="P1012" s="5">
        <v>51136</v>
      </c>
      <c r="Q1012" s="8">
        <v>62.7</v>
      </c>
      <c r="R1012" s="5">
        <v>678492</v>
      </c>
      <c r="S1012" s="27">
        <v>15571.4271161875</v>
      </c>
      <c r="T1012" s="11">
        <v>74460.5</v>
      </c>
      <c r="U1012" s="5"/>
      <c r="V1012" s="5">
        <f t="shared" si="45"/>
        <v>5168.4245434279055</v>
      </c>
      <c r="W1012" s="5">
        <f t="shared" si="46"/>
        <v>109.59096129111288</v>
      </c>
      <c r="X1012" s="5">
        <v>539250</v>
      </c>
      <c r="Y1012" s="5">
        <v>556531.99</v>
      </c>
      <c r="Z1012" s="5">
        <v>66.016869999999997</v>
      </c>
      <c r="AA1012" s="5">
        <v>321981250</v>
      </c>
      <c r="AB1012" s="5">
        <v>332300110.5</v>
      </c>
      <c r="AC1012" s="5">
        <v>13955.933559999999</v>
      </c>
      <c r="AD1012" s="5">
        <v>37</v>
      </c>
      <c r="AE1012" s="5">
        <v>3.3700000000000002E-3</v>
      </c>
      <c r="AF1012" s="5">
        <v>32</v>
      </c>
      <c r="AG1012" s="5">
        <v>1.23E-3</v>
      </c>
      <c r="AH1012" s="5">
        <v>31</v>
      </c>
      <c r="AI1012" s="5">
        <v>4</v>
      </c>
      <c r="AJ1012" s="5">
        <v>2</v>
      </c>
      <c r="AK1012" s="5">
        <v>13</v>
      </c>
      <c r="AL1012" s="5">
        <v>31</v>
      </c>
      <c r="AM1012" s="5">
        <v>480</v>
      </c>
      <c r="AN1012" s="5">
        <f t="shared" si="47"/>
        <v>1</v>
      </c>
    </row>
    <row r="1013" spans="1:40">
      <c r="A1013" s="15">
        <v>48000</v>
      </c>
      <c r="B1013" s="1" t="s">
        <v>47</v>
      </c>
      <c r="C1013">
        <v>2019</v>
      </c>
      <c r="D1013">
        <v>134018.20000000001</v>
      </c>
      <c r="E1013" s="13">
        <v>261232</v>
      </c>
      <c r="F1013" s="39"/>
      <c r="G1013" s="13">
        <v>3162</v>
      </c>
      <c r="H1013" s="30">
        <v>11.1</v>
      </c>
      <c r="I1013" s="13"/>
      <c r="J1013" s="15">
        <v>293.8</v>
      </c>
      <c r="L1013" s="31">
        <v>28995881</v>
      </c>
      <c r="M1013" s="5">
        <v>776.3</v>
      </c>
      <c r="N1013">
        <v>3.5</v>
      </c>
      <c r="O1013" s="5"/>
      <c r="P1013" s="5">
        <v>52813</v>
      </c>
      <c r="Q1013" s="8">
        <v>62.4</v>
      </c>
      <c r="R1013" s="5">
        <v>698138</v>
      </c>
      <c r="S1013" s="27">
        <v>16666.247693330199</v>
      </c>
      <c r="T1013" s="11">
        <v>76001.75</v>
      </c>
      <c r="U1013" s="5"/>
      <c r="V1013" s="5">
        <f t="shared" si="45"/>
        <v>4621.9737210261001</v>
      </c>
      <c r="W1013" s="5">
        <f t="shared" si="46"/>
        <v>110.99666579898327</v>
      </c>
      <c r="X1013" s="5">
        <v>7774000</v>
      </c>
      <c r="Y1013" s="5">
        <v>7774000</v>
      </c>
      <c r="Z1013" s="5">
        <v>156.57852</v>
      </c>
      <c r="AA1013" s="5">
        <v>3092746900</v>
      </c>
      <c r="AB1013" s="5">
        <v>3092746900</v>
      </c>
      <c r="AC1013" s="5">
        <v>13013.205599999999</v>
      </c>
      <c r="AD1013" s="5">
        <v>80</v>
      </c>
      <c r="AE1013" s="5">
        <v>1.39E-3</v>
      </c>
      <c r="AF1013" s="5">
        <v>37</v>
      </c>
      <c r="AG1013" s="5">
        <v>2.1099999999999999E-3</v>
      </c>
      <c r="AH1013" s="5">
        <v>21</v>
      </c>
      <c r="AI1013" s="5">
        <v>2</v>
      </c>
      <c r="AJ1013" s="5">
        <v>7</v>
      </c>
      <c r="AK1013" s="5">
        <v>15</v>
      </c>
      <c r="AL1013" s="5">
        <v>21</v>
      </c>
      <c r="AM1013" s="5">
        <v>773</v>
      </c>
      <c r="AN1013" s="5">
        <f t="shared" si="47"/>
        <v>1</v>
      </c>
    </row>
    <row r="1014" spans="1:40" ht="15.75" thickBot="1">
      <c r="A1014" s="15">
        <v>49000</v>
      </c>
      <c r="B1014" s="1" t="s">
        <v>48</v>
      </c>
      <c r="C1014">
        <v>1997</v>
      </c>
      <c r="D1014">
        <v>3592.5</v>
      </c>
      <c r="E1014" s="14">
        <v>82170</v>
      </c>
      <c r="F1014" s="41">
        <v>47.319769999999998</v>
      </c>
      <c r="G1014" s="28"/>
      <c r="H1014" s="30">
        <v>8.9</v>
      </c>
      <c r="I1014" s="9">
        <v>6.1141735340243093</v>
      </c>
      <c r="J1014" s="15">
        <v>10.8</v>
      </c>
      <c r="K1014">
        <v>12</v>
      </c>
      <c r="L1014" s="25">
        <v>2119784</v>
      </c>
      <c r="M1014" s="5">
        <v>64.8</v>
      </c>
      <c r="N1014">
        <v>3.2</v>
      </c>
      <c r="O1014" s="9">
        <v>6.11575937945981</v>
      </c>
      <c r="P1014" s="5">
        <v>21288</v>
      </c>
      <c r="Q1014" s="8">
        <v>72.5</v>
      </c>
      <c r="R1014" s="5">
        <v>55770</v>
      </c>
      <c r="S1014" s="27">
        <v>1634.7631528904401</v>
      </c>
      <c r="T1014" s="5"/>
      <c r="U1014" s="5"/>
      <c r="V1014" s="5">
        <f t="shared" si="45"/>
        <v>1694.7481441505361</v>
      </c>
      <c r="W1014" s="5">
        <f t="shared" si="46"/>
        <v>25.797541681879032</v>
      </c>
      <c r="X1014" s="5">
        <v>190000.06</v>
      </c>
      <c r="Y1014" s="5">
        <v>306787.39</v>
      </c>
      <c r="Z1014" s="5">
        <v>45.944560000000003</v>
      </c>
      <c r="AA1014" s="5">
        <v>60757920.990000002</v>
      </c>
      <c r="AB1014" s="5">
        <v>98103972.420000002</v>
      </c>
      <c r="AC1014" s="5">
        <v>12848.8325</v>
      </c>
      <c r="AD1014" s="5">
        <v>279.92</v>
      </c>
      <c r="AE1014" s="5">
        <v>3.0929999999999999E-2</v>
      </c>
      <c r="AF1014" s="5">
        <v>12.87</v>
      </c>
      <c r="AG1014" s="5">
        <v>1.07E-3</v>
      </c>
      <c r="AH1014" s="5">
        <v>15</v>
      </c>
      <c r="AI1014" s="5">
        <v>6</v>
      </c>
      <c r="AJ1014" s="5">
        <v>4</v>
      </c>
      <c r="AK1014" s="5">
        <v>15</v>
      </c>
      <c r="AL1014" s="5">
        <v>15</v>
      </c>
      <c r="AM1014" s="5">
        <v>607</v>
      </c>
      <c r="AN1014" s="5">
        <f t="shared" si="47"/>
        <v>0</v>
      </c>
    </row>
    <row r="1015" spans="1:40" ht="15.75" thickBot="1">
      <c r="A1015" s="15">
        <v>49000</v>
      </c>
      <c r="B1015" s="1" t="s">
        <v>48</v>
      </c>
      <c r="C1015">
        <v>1998</v>
      </c>
      <c r="D1015">
        <v>4235.8</v>
      </c>
      <c r="E1015" s="14">
        <v>82170</v>
      </c>
      <c r="F1015" s="41">
        <v>42.603740000000002</v>
      </c>
      <c r="H1015" s="30">
        <v>9</v>
      </c>
      <c r="I1015" s="9">
        <v>6.1755394607324767</v>
      </c>
      <c r="J1015" s="15">
        <v>11.6</v>
      </c>
      <c r="L1015" s="25">
        <v>2165960</v>
      </c>
      <c r="M1015" s="5">
        <v>68.5</v>
      </c>
      <c r="N1015">
        <v>3.6</v>
      </c>
      <c r="O1015" s="9">
        <v>6.2456878518905823</v>
      </c>
      <c r="P1015" s="5">
        <v>22284</v>
      </c>
      <c r="Q1015" s="8">
        <v>73.7</v>
      </c>
      <c r="R1015" s="5">
        <v>58453</v>
      </c>
      <c r="S1015" s="27">
        <v>1592.6214430812499</v>
      </c>
      <c r="T1015" s="5"/>
      <c r="U1015" s="5"/>
      <c r="V1015" s="5">
        <f t="shared" si="45"/>
        <v>1955.6224491680364</v>
      </c>
      <c r="W1015" s="5">
        <f t="shared" si="46"/>
        <v>26.359498600462455</v>
      </c>
      <c r="X1015" s="5">
        <v>1463900.21</v>
      </c>
      <c r="Y1015" s="5">
        <v>2327461.6800000002</v>
      </c>
      <c r="Z1015" s="5">
        <v>125.47686</v>
      </c>
      <c r="AA1015" s="5">
        <v>8544299.9900000002</v>
      </c>
      <c r="AB1015" s="5">
        <v>13584623.65</v>
      </c>
      <c r="AC1015" s="5">
        <v>764.09139000000005</v>
      </c>
      <c r="AD1015" s="5">
        <v>159.94</v>
      </c>
      <c r="AE1015" s="5">
        <v>1.9740000000000001E-2</v>
      </c>
      <c r="AF1015" s="5">
        <v>12.96</v>
      </c>
      <c r="AG1015" s="5">
        <v>5.9999999999999995E-4</v>
      </c>
      <c r="AH1015" s="5">
        <v>7</v>
      </c>
      <c r="AI1015" s="5">
        <v>4</v>
      </c>
      <c r="AJ1015" s="5">
        <v>7</v>
      </c>
      <c r="AK1015" s="5">
        <v>7</v>
      </c>
      <c r="AL1015" s="5">
        <v>7</v>
      </c>
      <c r="AM1015" s="5">
        <v>821</v>
      </c>
      <c r="AN1015" s="5">
        <f t="shared" si="47"/>
        <v>0</v>
      </c>
    </row>
    <row r="1016" spans="1:40" ht="15.75" thickBot="1">
      <c r="A1016" s="15">
        <v>49000</v>
      </c>
      <c r="B1016" s="1" t="s">
        <v>48</v>
      </c>
      <c r="C1016">
        <v>1999</v>
      </c>
      <c r="D1016">
        <v>4389.6000000000004</v>
      </c>
      <c r="E1016" s="14">
        <v>82170</v>
      </c>
      <c r="F1016" s="41">
        <v>54.861530000000002</v>
      </c>
      <c r="G1016" s="28"/>
      <c r="H1016" s="30">
        <v>5.7</v>
      </c>
      <c r="I1016" s="9">
        <v>5.6425935915549443</v>
      </c>
      <c r="J1016" s="15">
        <v>12.4</v>
      </c>
      <c r="L1016" s="25">
        <v>2203482</v>
      </c>
      <c r="M1016">
        <v>72.900000000000006</v>
      </c>
      <c r="N1016">
        <v>3.5</v>
      </c>
      <c r="O1016" s="9">
        <v>5.7183019751815527</v>
      </c>
      <c r="P1016" s="5">
        <v>23078</v>
      </c>
      <c r="Q1016" s="8">
        <v>74.7</v>
      </c>
      <c r="R1016" s="5">
        <v>60886</v>
      </c>
      <c r="S1016" s="27">
        <v>1508.66246235669</v>
      </c>
      <c r="T1016" s="5"/>
      <c r="U1016" s="5"/>
      <c r="V1016" s="5">
        <f t="shared" si="45"/>
        <v>1992.1197450217433</v>
      </c>
      <c r="W1016" s="5">
        <f t="shared" si="46"/>
        <v>26.816137276378239</v>
      </c>
      <c r="X1016" s="5">
        <v>834000</v>
      </c>
      <c r="Y1016" s="5">
        <v>1297327.97</v>
      </c>
      <c r="Z1016" s="5">
        <v>26.599900000000002</v>
      </c>
      <c r="AA1016" s="5">
        <v>183719999.88999999</v>
      </c>
      <c r="AB1016" s="5">
        <v>285785482.00999999</v>
      </c>
      <c r="AC1016" s="5">
        <v>847.63891999999998</v>
      </c>
      <c r="AD1016" s="5">
        <v>148.08000000000001</v>
      </c>
      <c r="AE1016" s="5">
        <v>4.7000000000000002E-3</v>
      </c>
      <c r="AF1016" s="5">
        <v>7</v>
      </c>
      <c r="AG1016" s="5">
        <v>3.1E-4</v>
      </c>
      <c r="AH1016" s="5">
        <v>3</v>
      </c>
      <c r="AI1016" s="5">
        <v>1</v>
      </c>
      <c r="AJ1016" s="5">
        <v>3</v>
      </c>
      <c r="AK1016" s="5">
        <v>3</v>
      </c>
      <c r="AL1016" s="5">
        <v>2</v>
      </c>
      <c r="AM1016" s="5">
        <v>153</v>
      </c>
      <c r="AN1016" s="5">
        <f t="shared" si="47"/>
        <v>0</v>
      </c>
    </row>
    <row r="1017" spans="1:40" ht="15.75" thickBot="1">
      <c r="A1017" s="15">
        <v>49000</v>
      </c>
      <c r="B1017" s="1" t="s">
        <v>48</v>
      </c>
      <c r="C1017">
        <v>2000</v>
      </c>
      <c r="D1017">
        <v>4616.6000000000004</v>
      </c>
      <c r="E1017" s="14">
        <v>82170</v>
      </c>
      <c r="F1017" s="41">
        <v>52.645189999999999</v>
      </c>
      <c r="G1017" s="28"/>
      <c r="H1017" s="30">
        <v>7.6</v>
      </c>
      <c r="I1017" s="9">
        <v>5.8050011247199196</v>
      </c>
      <c r="J1017" s="15">
        <v>13</v>
      </c>
      <c r="L1017" s="24">
        <v>2233183</v>
      </c>
      <c r="M1017" s="5">
        <v>72.599999999999994</v>
      </c>
      <c r="N1017">
        <v>3.3</v>
      </c>
      <c r="O1017" s="9">
        <v>5.8772018362125777</v>
      </c>
      <c r="P1017" s="5">
        <v>24266</v>
      </c>
      <c r="Q1017" s="8">
        <v>72.7</v>
      </c>
      <c r="R1017" s="5">
        <v>62719</v>
      </c>
      <c r="S1017" s="27">
        <v>1385.1572877800199</v>
      </c>
      <c r="T1017" s="5"/>
      <c r="U1017" s="12">
        <v>3.2033996532613046E-2</v>
      </c>
      <c r="V1017" s="5">
        <f t="shared" si="45"/>
        <v>2067.2734836330033</v>
      </c>
      <c r="W1017" s="5">
        <f t="shared" si="46"/>
        <v>27.17759522940246</v>
      </c>
      <c r="X1017" s="5">
        <v>226000</v>
      </c>
      <c r="Y1017" s="5">
        <v>340121.4</v>
      </c>
      <c r="Z1017" s="5">
        <v>6.3742700000000001</v>
      </c>
      <c r="AA1017" s="5">
        <v>3937500.03</v>
      </c>
      <c r="AB1017" s="5">
        <v>5925788.5199999996</v>
      </c>
      <c r="AC1017" s="5">
        <v>128.02710999999999</v>
      </c>
      <c r="AD1017" s="5">
        <v>31.01</v>
      </c>
      <c r="AE1017" s="5">
        <v>5.1000000000000004E-4</v>
      </c>
      <c r="AF1017" s="5">
        <v>8</v>
      </c>
      <c r="AG1017" s="5">
        <v>2.1000000000000001E-4</v>
      </c>
      <c r="AH1017" s="5">
        <v>2</v>
      </c>
      <c r="AI1017" s="5">
        <v>1</v>
      </c>
      <c r="AJ1017" s="5">
        <v>2</v>
      </c>
      <c r="AK1017" s="5">
        <v>2</v>
      </c>
      <c r="AL1017" s="5">
        <v>2</v>
      </c>
      <c r="AM1017" s="5">
        <v>70</v>
      </c>
      <c r="AN1017" s="5">
        <f t="shared" si="47"/>
        <v>0</v>
      </c>
    </row>
    <row r="1018" spans="1:40" ht="15.75" thickBot="1">
      <c r="A1018" s="15">
        <v>49000</v>
      </c>
      <c r="B1018" s="1" t="s">
        <v>48</v>
      </c>
      <c r="C1018">
        <v>2001</v>
      </c>
      <c r="D1018">
        <v>4864.5</v>
      </c>
      <c r="E1018" s="14">
        <v>82170</v>
      </c>
      <c r="F1018" s="41">
        <v>47.331659999999999</v>
      </c>
      <c r="G1018" s="28"/>
      <c r="H1018" s="30">
        <v>10.5</v>
      </c>
      <c r="I1018" s="9">
        <v>5.9346674021095032</v>
      </c>
      <c r="J1018" s="15">
        <v>14.5</v>
      </c>
      <c r="L1018" s="24">
        <v>2283715</v>
      </c>
      <c r="M1018">
        <v>71.7</v>
      </c>
      <c r="N1018">
        <v>4.4000000000000004</v>
      </c>
      <c r="O1018" s="9">
        <v>5.9930594057022448</v>
      </c>
      <c r="P1018" s="5">
        <v>24930</v>
      </c>
      <c r="Q1018" s="8">
        <v>72.400000000000006</v>
      </c>
      <c r="R1018" s="5">
        <v>65387</v>
      </c>
      <c r="S1018" s="27">
        <v>1474.8943507942599</v>
      </c>
      <c r="T1018" s="5"/>
      <c r="U1018" s="12">
        <v>4.0119573334544446E-2</v>
      </c>
      <c r="V1018" s="5">
        <f t="shared" si="45"/>
        <v>2130.0819060171693</v>
      </c>
      <c r="W1018" s="5">
        <f t="shared" si="46"/>
        <v>27.792564196178652</v>
      </c>
      <c r="X1018" s="5">
        <v>622999.96</v>
      </c>
      <c r="Y1018" s="5">
        <v>911650.05</v>
      </c>
      <c r="Z1018" s="5">
        <v>14.164899999999999</v>
      </c>
      <c r="AA1018" s="5">
        <v>5845500</v>
      </c>
      <c r="AB1018" s="5">
        <v>8553853.8900000006</v>
      </c>
      <c r="AC1018" s="5">
        <v>177.46628000000001</v>
      </c>
      <c r="AD1018" s="5">
        <v>27</v>
      </c>
      <c r="AE1018" s="5">
        <v>1.1000000000000001E-3</v>
      </c>
      <c r="AF1018" s="5">
        <v>12</v>
      </c>
      <c r="AG1018" s="5">
        <v>3.8000000000000002E-4</v>
      </c>
      <c r="AH1018" s="5">
        <v>6</v>
      </c>
      <c r="AI1018" s="5">
        <v>3</v>
      </c>
      <c r="AJ1018" s="5">
        <v>4</v>
      </c>
      <c r="AK1018" s="5">
        <v>6</v>
      </c>
      <c r="AL1018" s="5">
        <v>6</v>
      </c>
      <c r="AM1018" s="5">
        <v>106</v>
      </c>
      <c r="AN1018" s="5">
        <f t="shared" si="47"/>
        <v>0</v>
      </c>
    </row>
    <row r="1019" spans="1:40" ht="15.75" thickBot="1">
      <c r="A1019" s="15">
        <v>49000</v>
      </c>
      <c r="B1019" s="1" t="s">
        <v>48</v>
      </c>
      <c r="C1019">
        <v>2002</v>
      </c>
      <c r="D1019">
        <v>4878.1000000000004</v>
      </c>
      <c r="E1019" s="14">
        <v>82170</v>
      </c>
      <c r="F1019" s="41">
        <v>44.858400000000003</v>
      </c>
      <c r="G1019" s="28"/>
      <c r="H1019" s="30">
        <v>9.9</v>
      </c>
      <c r="I1019" s="9">
        <v>6.0308277601887257</v>
      </c>
      <c r="J1019" s="15">
        <v>15.5</v>
      </c>
      <c r="L1019" s="24">
        <v>2324815</v>
      </c>
      <c r="M1019">
        <v>68</v>
      </c>
      <c r="N1019">
        <v>5.8</v>
      </c>
      <c r="O1019" s="9">
        <v>6.0819764361883379</v>
      </c>
      <c r="P1019" s="5">
        <v>25208</v>
      </c>
      <c r="Q1019" s="8">
        <v>72.8</v>
      </c>
      <c r="R1019" s="5">
        <v>67104</v>
      </c>
      <c r="S1019" s="27">
        <v>1596.0720024883999</v>
      </c>
      <c r="T1019" s="5"/>
      <c r="U1019" s="12">
        <v>3.1039773450153699E-2</v>
      </c>
      <c r="V1019" s="5">
        <f t="shared" si="45"/>
        <v>2098.2744863569792</v>
      </c>
      <c r="W1019" s="5">
        <f t="shared" si="46"/>
        <v>28.292746744553973</v>
      </c>
      <c r="X1019" s="5">
        <v>363999.96</v>
      </c>
      <c r="Y1019" s="5">
        <v>524359.21</v>
      </c>
      <c r="Z1019" s="5">
        <v>35.219029999999997</v>
      </c>
      <c r="AA1019" s="5">
        <v>10719000.07</v>
      </c>
      <c r="AB1019" s="5">
        <v>15441227.92</v>
      </c>
      <c r="AC1019" s="5">
        <v>883.98963000000003</v>
      </c>
      <c r="AD1019" s="5">
        <v>103.94</v>
      </c>
      <c r="AE1019" s="5">
        <v>3.14E-3</v>
      </c>
      <c r="AF1019" s="5">
        <v>10.98</v>
      </c>
      <c r="AG1019" s="5">
        <v>2.0000000000000001E-4</v>
      </c>
      <c r="AH1019" s="5">
        <v>8</v>
      </c>
      <c r="AI1019" s="5">
        <v>2</v>
      </c>
      <c r="AJ1019" s="5">
        <v>3</v>
      </c>
      <c r="AK1019" s="5">
        <v>8</v>
      </c>
      <c r="AL1019" s="5">
        <v>1</v>
      </c>
      <c r="AM1019" s="5">
        <v>133</v>
      </c>
      <c r="AN1019" s="5">
        <f t="shared" si="47"/>
        <v>0</v>
      </c>
    </row>
    <row r="1020" spans="1:40" ht="15.75" thickBot="1">
      <c r="A1020" s="15">
        <v>49000</v>
      </c>
      <c r="B1020" s="1" t="s">
        <v>48</v>
      </c>
      <c r="C1020">
        <v>2003</v>
      </c>
      <c r="D1020">
        <v>5172.2</v>
      </c>
      <c r="E1020" s="14">
        <v>82170</v>
      </c>
      <c r="F1020" s="41">
        <v>54.00235</v>
      </c>
      <c r="G1020" s="28"/>
      <c r="H1020" s="30">
        <v>9.1</v>
      </c>
      <c r="I1020" s="9">
        <v>5.9155443336823881</v>
      </c>
      <c r="J1020" s="15">
        <v>16.3</v>
      </c>
      <c r="L1020" s="24">
        <v>2360137</v>
      </c>
      <c r="M1020" s="5">
        <v>67.599999999999994</v>
      </c>
      <c r="N1020">
        <v>5.6</v>
      </c>
      <c r="O1020" s="9">
        <v>5.9620379890617627</v>
      </c>
      <c r="P1020" s="5">
        <v>25739</v>
      </c>
      <c r="Q1020" s="8">
        <v>73.400000000000006</v>
      </c>
      <c r="R1020" s="5">
        <v>68716</v>
      </c>
      <c r="S1020" s="27">
        <v>1853.416496695</v>
      </c>
      <c r="T1020" s="5"/>
      <c r="U1020" s="12">
        <v>3.6640461324528514E-2</v>
      </c>
      <c r="V1020" s="5">
        <f t="shared" si="45"/>
        <v>2191.4829520489698</v>
      </c>
      <c r="W1020" s="5">
        <f t="shared" si="46"/>
        <v>28.722611658756236</v>
      </c>
      <c r="X1020" s="5">
        <v>125000</v>
      </c>
      <c r="Y1020" s="5">
        <v>176056.04</v>
      </c>
      <c r="Z1020" s="5">
        <v>20.312249999999999</v>
      </c>
      <c r="AA1020" s="5">
        <v>6327000.0599999996</v>
      </c>
      <c r="AB1020" s="5">
        <v>8911252.2300000004</v>
      </c>
      <c r="AC1020" s="5">
        <v>523.05160999999998</v>
      </c>
      <c r="AD1020" s="5">
        <v>27</v>
      </c>
      <c r="AE1020" s="5">
        <v>6.3000000000000003E-4</v>
      </c>
      <c r="AF1020" s="5">
        <v>14.04</v>
      </c>
      <c r="AG1020" s="5">
        <v>6.6E-4</v>
      </c>
      <c r="AH1020" s="5">
        <v>3</v>
      </c>
      <c r="AI1020" s="5">
        <v>3</v>
      </c>
      <c r="AJ1020" s="5">
        <v>2</v>
      </c>
      <c r="AK1020" s="5">
        <v>3</v>
      </c>
      <c r="AL1020" s="5">
        <v>1</v>
      </c>
      <c r="AM1020" s="5">
        <v>125</v>
      </c>
      <c r="AN1020" s="5">
        <f t="shared" si="47"/>
        <v>0</v>
      </c>
    </row>
    <row r="1021" spans="1:40" ht="15.75" thickBot="1">
      <c r="A1021" s="15">
        <v>49000</v>
      </c>
      <c r="B1021" s="1" t="s">
        <v>48</v>
      </c>
      <c r="C1021">
        <v>2004</v>
      </c>
      <c r="D1021">
        <v>5675.8</v>
      </c>
      <c r="E1021" s="14">
        <v>82170</v>
      </c>
      <c r="F1021" s="41">
        <v>35.611240000000002</v>
      </c>
      <c r="G1021" s="28"/>
      <c r="H1021" s="30">
        <v>10.1</v>
      </c>
      <c r="I1021" s="9">
        <v>5.9782881783812636</v>
      </c>
      <c r="J1021" s="15">
        <v>16.7</v>
      </c>
      <c r="L1021" s="24">
        <v>2401580</v>
      </c>
      <c r="M1021" s="5">
        <v>72.7</v>
      </c>
      <c r="N1021">
        <v>5</v>
      </c>
      <c r="O1021" s="9">
        <v>6.0211918118585421</v>
      </c>
      <c r="P1021" s="5">
        <v>26984</v>
      </c>
      <c r="Q1021" s="8">
        <v>74.900000000000006</v>
      </c>
      <c r="R1021" s="5">
        <v>73094</v>
      </c>
      <c r="S1021" s="27">
        <v>1990.79720362835</v>
      </c>
      <c r="T1021" s="5"/>
      <c r="U1021" s="12">
        <v>5.1181501736876772E-3</v>
      </c>
      <c r="V1021" s="5">
        <f t="shared" si="45"/>
        <v>2363.3607874815748</v>
      </c>
      <c r="W1021" s="5">
        <f t="shared" si="46"/>
        <v>29.226968479980528</v>
      </c>
      <c r="X1021" s="5">
        <v>0</v>
      </c>
      <c r="Y1021" s="5">
        <v>0</v>
      </c>
      <c r="Z1021" s="5">
        <v>0</v>
      </c>
      <c r="AA1021" s="5">
        <v>2243099.9500000002</v>
      </c>
      <c r="AB1021" s="5">
        <v>3077339.5</v>
      </c>
      <c r="AC1021" s="5">
        <v>167.52969999999999</v>
      </c>
      <c r="AD1021" s="5">
        <v>14.04</v>
      </c>
      <c r="AE1021" s="5">
        <v>8.9999999999999998E-4</v>
      </c>
      <c r="AF1021" s="5">
        <v>4.08</v>
      </c>
      <c r="AG1021" s="5">
        <v>1.7000000000000001E-4</v>
      </c>
      <c r="AH1021" s="5">
        <v>4</v>
      </c>
      <c r="AI1021" s="5">
        <v>1</v>
      </c>
      <c r="AJ1021" s="5">
        <v>2</v>
      </c>
      <c r="AK1021" s="5">
        <v>4</v>
      </c>
      <c r="AL1021" s="5">
        <v>0</v>
      </c>
      <c r="AM1021" s="5">
        <v>194</v>
      </c>
      <c r="AN1021" s="5">
        <f t="shared" si="47"/>
        <v>0</v>
      </c>
    </row>
    <row r="1022" spans="1:40" ht="15.75" thickBot="1">
      <c r="A1022" s="15">
        <v>49000</v>
      </c>
      <c r="B1022" s="1" t="s">
        <v>48</v>
      </c>
      <c r="C1022">
        <v>2005</v>
      </c>
      <c r="D1022">
        <v>6062.6</v>
      </c>
      <c r="E1022" s="14">
        <v>82170</v>
      </c>
      <c r="F1022" s="28"/>
      <c r="G1022" s="28"/>
      <c r="H1022" s="30">
        <v>9.1999999999999993</v>
      </c>
      <c r="I1022" s="9">
        <v>6.2172563043358196</v>
      </c>
      <c r="J1022" s="15">
        <v>17.2</v>
      </c>
      <c r="L1022" s="24">
        <v>2457719</v>
      </c>
      <c r="M1022" s="5">
        <v>81.5</v>
      </c>
      <c r="N1022">
        <v>4.0999999999999996</v>
      </c>
      <c r="O1022" s="9">
        <v>6.2651127364233181</v>
      </c>
      <c r="P1022" s="5">
        <v>28832</v>
      </c>
      <c r="Q1022" s="8">
        <v>73.900000000000006</v>
      </c>
      <c r="R1022" s="5">
        <v>77858</v>
      </c>
      <c r="S1022" s="27">
        <v>2310.2909577026599</v>
      </c>
      <c r="T1022" s="11">
        <v>7263.75</v>
      </c>
      <c r="U1022" s="12">
        <v>1.8295452240934901E-2</v>
      </c>
      <c r="V1022" s="5">
        <f t="shared" si="45"/>
        <v>2466.7588117274595</v>
      </c>
      <c r="W1022" s="5">
        <f t="shared" si="46"/>
        <v>29.910174029451138</v>
      </c>
      <c r="X1022" s="5">
        <v>0</v>
      </c>
      <c r="Y1022" s="5">
        <v>0</v>
      </c>
      <c r="Z1022" s="5">
        <v>0</v>
      </c>
      <c r="AA1022" s="5">
        <v>300393499.98000002</v>
      </c>
      <c r="AB1022" s="5">
        <v>398608917.98000002</v>
      </c>
      <c r="AC1022" s="5">
        <v>3364.78881</v>
      </c>
      <c r="AD1022" s="5">
        <v>36</v>
      </c>
      <c r="AE1022" s="5">
        <v>5.5000000000000003E-4</v>
      </c>
      <c r="AF1022" s="5">
        <v>7.98</v>
      </c>
      <c r="AG1022" s="5">
        <v>4.4999999999999999E-4</v>
      </c>
      <c r="AH1022" s="5">
        <v>8</v>
      </c>
      <c r="AI1022" s="5">
        <v>4</v>
      </c>
      <c r="AJ1022" s="5">
        <v>2</v>
      </c>
      <c r="AK1022" s="5">
        <v>8</v>
      </c>
      <c r="AL1022" s="5">
        <v>0</v>
      </c>
      <c r="AM1022" s="5">
        <v>96</v>
      </c>
      <c r="AN1022" s="5">
        <f t="shared" si="47"/>
        <v>0</v>
      </c>
    </row>
    <row r="1023" spans="1:40" ht="15.75" thickBot="1">
      <c r="A1023" s="15">
        <v>49000</v>
      </c>
      <c r="B1023" s="1" t="s">
        <v>48</v>
      </c>
      <c r="C1023">
        <v>2006</v>
      </c>
      <c r="D1023">
        <v>6479.4</v>
      </c>
      <c r="E1023" s="14">
        <v>82170</v>
      </c>
      <c r="F1023" s="28"/>
      <c r="G1023" s="28"/>
      <c r="H1023" s="30">
        <v>9.3000000000000007</v>
      </c>
      <c r="I1023" s="9">
        <v>6.5000084638787863</v>
      </c>
      <c r="J1023" s="15">
        <v>18.5</v>
      </c>
      <c r="L1023" s="24">
        <v>2525507</v>
      </c>
      <c r="M1023" s="5">
        <v>95.2</v>
      </c>
      <c r="N1023">
        <v>3</v>
      </c>
      <c r="O1023" s="9">
        <v>6.529581009305347</v>
      </c>
      <c r="P1023" s="5">
        <v>31306</v>
      </c>
      <c r="Q1023" s="8">
        <v>73.5</v>
      </c>
      <c r="R1023" s="5">
        <v>82242</v>
      </c>
      <c r="S1023" s="27">
        <v>2129.6967590869299</v>
      </c>
      <c r="T1023" s="11">
        <v>8593.75</v>
      </c>
      <c r="U1023" s="12">
        <v>6.079566874605509E-2</v>
      </c>
      <c r="V1023" s="5">
        <f t="shared" si="45"/>
        <v>2565.5838609831608</v>
      </c>
      <c r="W1023" s="5">
        <f t="shared" si="46"/>
        <v>30.735146647194838</v>
      </c>
      <c r="X1023" s="5">
        <v>0</v>
      </c>
      <c r="Y1023" s="5">
        <v>0</v>
      </c>
      <c r="Z1023" s="5">
        <v>0</v>
      </c>
      <c r="AA1023" s="5">
        <v>17989999.969999999</v>
      </c>
      <c r="AB1023" s="5">
        <v>23125938.07</v>
      </c>
      <c r="AC1023" s="5">
        <v>4309.9705100000001</v>
      </c>
      <c r="AD1023" s="5">
        <v>3</v>
      </c>
      <c r="AE1023" s="5">
        <v>5.0000000000000002E-5</v>
      </c>
      <c r="AF1023" s="5">
        <v>4</v>
      </c>
      <c r="AG1023" s="5">
        <v>1.6000000000000001E-4</v>
      </c>
      <c r="AH1023" s="5">
        <v>3</v>
      </c>
      <c r="AI1023" s="5">
        <v>3</v>
      </c>
      <c r="AJ1023" s="5">
        <v>1</v>
      </c>
      <c r="AK1023" s="5">
        <v>3</v>
      </c>
      <c r="AL1023" s="5">
        <v>0</v>
      </c>
      <c r="AM1023" s="5">
        <v>34</v>
      </c>
      <c r="AN1023" s="5">
        <f t="shared" si="47"/>
        <v>0</v>
      </c>
    </row>
    <row r="1024" spans="1:40" ht="15.75" thickBot="1">
      <c r="A1024" s="15">
        <v>49000</v>
      </c>
      <c r="B1024" s="1" t="s">
        <v>48</v>
      </c>
      <c r="C1024">
        <v>2007</v>
      </c>
      <c r="D1024">
        <v>6763.3</v>
      </c>
      <c r="E1024" s="14">
        <v>82170</v>
      </c>
      <c r="F1024" s="28"/>
      <c r="G1024" s="28"/>
      <c r="H1024" s="30">
        <v>9.6</v>
      </c>
      <c r="I1024" s="9">
        <v>6.6712099977505845</v>
      </c>
      <c r="J1024" s="15">
        <v>20</v>
      </c>
      <c r="L1024" s="24">
        <v>2597746</v>
      </c>
      <c r="M1024" s="5">
        <v>103.7</v>
      </c>
      <c r="N1024">
        <v>2.6</v>
      </c>
      <c r="O1024" s="9">
        <v>6.6943264060050787</v>
      </c>
      <c r="P1024" s="5">
        <v>33123</v>
      </c>
      <c r="Q1024" s="8">
        <v>74.900000000000006</v>
      </c>
      <c r="R1024" s="5">
        <v>82922</v>
      </c>
      <c r="S1024" s="27">
        <v>1632.21593057987</v>
      </c>
      <c r="T1024" s="11">
        <v>9073.75</v>
      </c>
      <c r="U1024" s="12">
        <v>9.2595989942362025E-2</v>
      </c>
      <c r="V1024" s="5">
        <f t="shared" si="45"/>
        <v>2603.5262877894916</v>
      </c>
      <c r="W1024" s="5">
        <f t="shared" si="46"/>
        <v>31.614287452841669</v>
      </c>
      <c r="X1024" s="5">
        <v>0</v>
      </c>
      <c r="Y1024" s="5">
        <v>0</v>
      </c>
      <c r="Z1024" s="5">
        <v>0</v>
      </c>
      <c r="AA1024" s="5">
        <v>3706000</v>
      </c>
      <c r="AB1024" s="5">
        <v>4632088.53</v>
      </c>
      <c r="AC1024" s="5">
        <v>83.781139999999994</v>
      </c>
      <c r="AD1024" s="5">
        <v>13.05</v>
      </c>
      <c r="AE1024" s="5">
        <v>9.8999999999999999E-4</v>
      </c>
      <c r="AF1024" s="5">
        <v>20.98</v>
      </c>
      <c r="AG1024" s="5">
        <v>1.15E-3</v>
      </c>
      <c r="AH1024" s="5">
        <v>12</v>
      </c>
      <c r="AI1024" s="5">
        <v>12</v>
      </c>
      <c r="AJ1024" s="5">
        <v>1</v>
      </c>
      <c r="AK1024" s="5">
        <v>12</v>
      </c>
      <c r="AL1024" s="5">
        <v>0</v>
      </c>
      <c r="AM1024" s="5">
        <v>75</v>
      </c>
      <c r="AN1024" s="5">
        <f t="shared" si="47"/>
        <v>1</v>
      </c>
    </row>
    <row r="1025" spans="1:40" ht="15.75" thickBot="1">
      <c r="A1025" s="15">
        <v>49000</v>
      </c>
      <c r="B1025" s="1" t="s">
        <v>48</v>
      </c>
      <c r="C1025">
        <v>2008</v>
      </c>
      <c r="D1025">
        <v>6771</v>
      </c>
      <c r="E1025" s="14">
        <v>82170</v>
      </c>
      <c r="F1025" s="28"/>
      <c r="G1025" s="28"/>
      <c r="H1025" s="30">
        <v>7.6</v>
      </c>
      <c r="I1025" s="9">
        <v>6.2894393780943014</v>
      </c>
      <c r="J1025" s="15">
        <v>22.2</v>
      </c>
      <c r="L1025" s="24">
        <v>2663029</v>
      </c>
      <c r="M1025" s="5">
        <v>90.3</v>
      </c>
      <c r="N1025">
        <v>3.6</v>
      </c>
      <c r="O1025" s="9">
        <v>6.3189922861597028</v>
      </c>
      <c r="P1025" s="5">
        <v>33857</v>
      </c>
      <c r="Q1025" s="8">
        <v>76.2</v>
      </c>
      <c r="R1025" s="5">
        <v>83560</v>
      </c>
      <c r="S1025" s="27">
        <v>917.37879932048702</v>
      </c>
      <c r="T1025" s="11">
        <v>8645.5</v>
      </c>
      <c r="U1025" s="12">
        <v>0.13184236867227045</v>
      </c>
      <c r="V1025" s="5">
        <f t="shared" si="45"/>
        <v>2542.593415242568</v>
      </c>
      <c r="W1025" s="5">
        <f t="shared" si="46"/>
        <v>32.408774491907025</v>
      </c>
      <c r="X1025" s="5">
        <v>10000</v>
      </c>
      <c r="Y1025" s="5">
        <v>12036.73</v>
      </c>
      <c r="Z1025" s="5">
        <v>13.198169999999999</v>
      </c>
      <c r="AA1025" s="5">
        <v>791200</v>
      </c>
      <c r="AB1025" s="5">
        <v>952346.36</v>
      </c>
      <c r="AC1025" s="5">
        <v>116.02880999999999</v>
      </c>
      <c r="AD1025" s="5">
        <v>3</v>
      </c>
      <c r="AE1025" s="5">
        <v>4.8000000000000001E-4</v>
      </c>
      <c r="AF1025" s="5">
        <v>6.01</v>
      </c>
      <c r="AG1025" s="5">
        <v>6.8000000000000005E-4</v>
      </c>
      <c r="AH1025" s="5">
        <v>3</v>
      </c>
      <c r="AI1025" s="5">
        <v>1</v>
      </c>
      <c r="AJ1025" s="5">
        <v>1</v>
      </c>
      <c r="AK1025" s="5">
        <v>3</v>
      </c>
      <c r="AL1025" s="5">
        <v>1</v>
      </c>
      <c r="AM1025" s="5">
        <v>39</v>
      </c>
      <c r="AN1025" s="5">
        <f t="shared" si="47"/>
        <v>0</v>
      </c>
    </row>
    <row r="1026" spans="1:40" ht="15.75" thickBot="1">
      <c r="A1026" s="15">
        <v>49000</v>
      </c>
      <c r="B1026" s="1" t="s">
        <v>48</v>
      </c>
      <c r="C1026">
        <v>2009</v>
      </c>
      <c r="D1026">
        <v>6549.9</v>
      </c>
      <c r="E1026" s="14">
        <v>82170</v>
      </c>
      <c r="F1026" s="28"/>
      <c r="G1026" s="28"/>
      <c r="H1026" s="30">
        <v>9.6999999999999993</v>
      </c>
      <c r="I1026" s="9">
        <v>5.5032226709764318</v>
      </c>
      <c r="J1026" s="15">
        <v>24</v>
      </c>
      <c r="L1026" s="24">
        <v>2723421</v>
      </c>
      <c r="M1026" s="5">
        <v>70.5</v>
      </c>
      <c r="N1026">
        <v>7.3</v>
      </c>
      <c r="O1026" s="9">
        <v>5.5243699298700895</v>
      </c>
      <c r="P1026" s="5">
        <v>31833</v>
      </c>
      <c r="Q1026" s="8">
        <v>74.099999999999994</v>
      </c>
      <c r="R1026" s="5">
        <v>81594</v>
      </c>
      <c r="S1026" s="27">
        <v>905.61835810137097</v>
      </c>
      <c r="T1026" s="11">
        <v>8071.25</v>
      </c>
      <c r="U1026" s="12">
        <v>0.13489338581927365</v>
      </c>
      <c r="V1026" s="5">
        <f t="shared" ref="V1026:V1089" si="48">(D1026/L1026)*1000000</f>
        <v>2405.0266190941466</v>
      </c>
      <c r="W1026" s="5">
        <f t="shared" ref="W1026:W1089" si="49">L1026/E1026</f>
        <v>33.143738590726542</v>
      </c>
      <c r="X1026" s="5">
        <v>101000</v>
      </c>
      <c r="Y1026" s="5">
        <v>122005.07</v>
      </c>
      <c r="Z1026" s="5">
        <v>3.91072</v>
      </c>
      <c r="AA1026" s="5">
        <v>897975</v>
      </c>
      <c r="AB1026" s="5">
        <v>1084727.82</v>
      </c>
      <c r="AC1026" s="5">
        <v>170.11461</v>
      </c>
      <c r="AD1026" s="5">
        <v>1</v>
      </c>
      <c r="AE1026" s="5">
        <v>0</v>
      </c>
      <c r="AF1026" s="5">
        <v>0</v>
      </c>
      <c r="AG1026" s="5">
        <v>0</v>
      </c>
      <c r="AH1026" s="5">
        <v>2</v>
      </c>
      <c r="AI1026" s="5">
        <v>0</v>
      </c>
      <c r="AJ1026" s="5">
        <v>1</v>
      </c>
      <c r="AK1026" s="5">
        <v>2</v>
      </c>
      <c r="AL1026" s="5">
        <v>1</v>
      </c>
      <c r="AM1026" s="5">
        <v>47</v>
      </c>
      <c r="AN1026" s="5">
        <f t="shared" ref="AN1026:AN1089" si="50">IF(AF1026&gt;20,1,0)</f>
        <v>0</v>
      </c>
    </row>
    <row r="1027" spans="1:40" ht="15.75" thickBot="1">
      <c r="A1027" s="15">
        <v>49000</v>
      </c>
      <c r="B1027" s="1" t="s">
        <v>48</v>
      </c>
      <c r="C1027">
        <v>2010</v>
      </c>
      <c r="D1027">
        <v>6559.7</v>
      </c>
      <c r="E1027" s="14">
        <v>82170</v>
      </c>
      <c r="F1027" s="28"/>
      <c r="G1027" s="28">
        <v>88</v>
      </c>
      <c r="H1027" s="30">
        <v>10</v>
      </c>
      <c r="I1027" s="9">
        <v>5.1485908308206794</v>
      </c>
      <c r="J1027" s="15">
        <v>24.6</v>
      </c>
      <c r="L1027" s="31">
        <v>2775332</v>
      </c>
      <c r="M1027" s="5">
        <v>65</v>
      </c>
      <c r="N1027">
        <v>7.8</v>
      </c>
      <c r="O1027" s="9">
        <v>5.1634894812556853</v>
      </c>
      <c r="P1027" s="5">
        <v>32156</v>
      </c>
      <c r="Q1027" s="8">
        <v>72.5</v>
      </c>
      <c r="R1027" s="5">
        <v>79603</v>
      </c>
      <c r="S1027" s="27">
        <v>787.51067998682902</v>
      </c>
      <c r="T1027" s="11">
        <v>7756.75</v>
      </c>
      <c r="U1027" s="12">
        <v>5.541082505439221E-2</v>
      </c>
      <c r="V1027" s="5">
        <f t="shared" si="48"/>
        <v>2363.5730788244432</v>
      </c>
      <c r="W1027" s="5">
        <f t="shared" si="49"/>
        <v>33.775489838140437</v>
      </c>
      <c r="X1027" s="5">
        <v>0</v>
      </c>
      <c r="Y1027" s="5">
        <v>0</v>
      </c>
      <c r="Z1027" s="5">
        <v>0</v>
      </c>
      <c r="AA1027" s="5">
        <v>36007000.009999998</v>
      </c>
      <c r="AB1027" s="5">
        <v>42793481.57</v>
      </c>
      <c r="AC1027" s="5">
        <v>920.43958999999995</v>
      </c>
      <c r="AD1027" s="5">
        <v>12</v>
      </c>
      <c r="AE1027" s="5">
        <v>1.6000000000000001E-4</v>
      </c>
      <c r="AF1027" s="5">
        <v>5.13</v>
      </c>
      <c r="AG1027" s="5">
        <v>3.1E-4</v>
      </c>
      <c r="AH1027" s="5">
        <v>6</v>
      </c>
      <c r="AI1027" s="5">
        <v>1</v>
      </c>
      <c r="AJ1027" s="5">
        <v>6</v>
      </c>
      <c r="AK1027" s="5">
        <v>6</v>
      </c>
      <c r="AL1027" s="5">
        <v>0</v>
      </c>
      <c r="AM1027" s="5">
        <v>84</v>
      </c>
      <c r="AN1027" s="5">
        <f t="shared" si="50"/>
        <v>0</v>
      </c>
    </row>
    <row r="1028" spans="1:40" ht="15.75" thickBot="1">
      <c r="A1028" s="15">
        <v>49000</v>
      </c>
      <c r="B1028" s="1" t="s">
        <v>48</v>
      </c>
      <c r="C1028">
        <v>2011</v>
      </c>
      <c r="D1028">
        <v>7124.4</v>
      </c>
      <c r="E1028" s="14">
        <v>82170</v>
      </c>
      <c r="F1028" s="28"/>
      <c r="G1028" s="28">
        <v>84</v>
      </c>
      <c r="H1028" s="30">
        <v>11</v>
      </c>
      <c r="I1028" s="9">
        <v>5.3267190803778952</v>
      </c>
      <c r="J1028" s="15">
        <v>25</v>
      </c>
      <c r="L1028" s="31">
        <v>2814384</v>
      </c>
      <c r="M1028" s="5">
        <v>65.3</v>
      </c>
      <c r="N1028">
        <v>6.7</v>
      </c>
      <c r="O1028" s="9">
        <v>5.3330070185308136</v>
      </c>
      <c r="P1028" s="5">
        <v>34198</v>
      </c>
      <c r="Q1028" s="8">
        <v>71.400000000000006</v>
      </c>
      <c r="R1028" s="5">
        <v>80035</v>
      </c>
      <c r="S1028" s="27">
        <v>799.31869653748504</v>
      </c>
      <c r="T1028" s="11">
        <v>7771</v>
      </c>
      <c r="U1028" s="12">
        <v>8.5332700411239068E-2</v>
      </c>
      <c r="V1028" s="5">
        <f t="shared" si="48"/>
        <v>2531.4242832534578</v>
      </c>
      <c r="W1028" s="5">
        <f t="shared" si="49"/>
        <v>34.250748448338811</v>
      </c>
      <c r="X1028" s="5">
        <v>0</v>
      </c>
      <c r="Y1028" s="5">
        <v>0</v>
      </c>
      <c r="Z1028" s="5">
        <v>0</v>
      </c>
      <c r="AA1028" s="5">
        <v>100291346.98</v>
      </c>
      <c r="AB1028" s="5">
        <v>115546668.27</v>
      </c>
      <c r="AC1028" s="5">
        <v>4008.0853200000001</v>
      </c>
      <c r="AD1028" s="5">
        <v>10</v>
      </c>
      <c r="AE1028" s="5">
        <v>3.3E-4</v>
      </c>
      <c r="AF1028" s="5">
        <v>7.02</v>
      </c>
      <c r="AG1028" s="5">
        <v>4.8999999999999998E-4</v>
      </c>
      <c r="AH1028" s="5">
        <v>30</v>
      </c>
      <c r="AI1028" s="5">
        <v>1</v>
      </c>
      <c r="AJ1028" s="5">
        <v>1</v>
      </c>
      <c r="AK1028" s="5">
        <v>30</v>
      </c>
      <c r="AL1028" s="5">
        <v>0</v>
      </c>
      <c r="AM1028" s="5">
        <v>96</v>
      </c>
      <c r="AN1028" s="5">
        <f t="shared" si="50"/>
        <v>0</v>
      </c>
    </row>
    <row r="1029" spans="1:40" ht="15.75" thickBot="1">
      <c r="A1029" s="15">
        <v>49000</v>
      </c>
      <c r="B1029" s="1" t="s">
        <v>48</v>
      </c>
      <c r="C1029">
        <v>2012</v>
      </c>
      <c r="D1029">
        <v>7700.5</v>
      </c>
      <c r="E1029" s="14">
        <v>82170</v>
      </c>
      <c r="F1029" s="28"/>
      <c r="G1029" s="28">
        <v>174</v>
      </c>
      <c r="H1029" s="30">
        <v>11</v>
      </c>
      <c r="I1029" s="9">
        <v>5.6488385499526155</v>
      </c>
      <c r="J1029" s="15">
        <v>25.9</v>
      </c>
      <c r="L1029" s="31">
        <v>2853375</v>
      </c>
      <c r="M1029" s="5">
        <v>69.2</v>
      </c>
      <c r="N1029">
        <v>5.4</v>
      </c>
      <c r="O1029" s="9">
        <v>5.6605142997825064</v>
      </c>
      <c r="P1029" s="5">
        <v>36140</v>
      </c>
      <c r="Q1029" s="8">
        <v>71.099999999999994</v>
      </c>
      <c r="R1029" s="5">
        <v>81619</v>
      </c>
      <c r="S1029" s="27">
        <v>1070.9157650777299</v>
      </c>
      <c r="T1029" s="11">
        <v>8603.75</v>
      </c>
      <c r="U1029" s="12">
        <v>-3.9971663034718455E-2</v>
      </c>
      <c r="V1029" s="5">
        <f t="shared" si="48"/>
        <v>2698.7339554036885</v>
      </c>
      <c r="W1029" s="5">
        <f t="shared" si="49"/>
        <v>34.725264695144212</v>
      </c>
      <c r="X1029" s="5">
        <v>0</v>
      </c>
      <c r="Y1029" s="5">
        <v>0</v>
      </c>
      <c r="Z1029" s="5">
        <v>0</v>
      </c>
      <c r="AA1029" s="5">
        <v>27244000.050000001</v>
      </c>
      <c r="AB1029" s="5">
        <v>30751695.300000001</v>
      </c>
      <c r="AC1029" s="5">
        <v>760.19547</v>
      </c>
      <c r="AD1029" s="5">
        <v>21.95</v>
      </c>
      <c r="AE1029" s="5">
        <v>1.6100000000000001E-3</v>
      </c>
      <c r="AF1029" s="5">
        <v>7.06</v>
      </c>
      <c r="AG1029" s="5">
        <v>4.6000000000000001E-4</v>
      </c>
      <c r="AH1029" s="5">
        <v>25</v>
      </c>
      <c r="AI1029" s="5">
        <v>8</v>
      </c>
      <c r="AJ1029" s="5">
        <v>21</v>
      </c>
      <c r="AK1029" s="5">
        <v>25</v>
      </c>
      <c r="AL1029" s="5">
        <v>0</v>
      </c>
      <c r="AM1029" s="5">
        <v>151</v>
      </c>
      <c r="AN1029" s="5">
        <f t="shared" si="50"/>
        <v>0</v>
      </c>
    </row>
    <row r="1030" spans="1:40" ht="15.75" thickBot="1">
      <c r="A1030" s="15">
        <v>49000</v>
      </c>
      <c r="B1030" s="1" t="s">
        <v>48</v>
      </c>
      <c r="C1030">
        <v>2013</v>
      </c>
      <c r="D1030">
        <v>7852.6</v>
      </c>
      <c r="E1030" s="14">
        <v>82170</v>
      </c>
      <c r="F1030" s="28"/>
      <c r="G1030" s="28">
        <v>290</v>
      </c>
      <c r="H1030" s="30">
        <v>12.2</v>
      </c>
      <c r="I1030" s="9">
        <v>5.7590067903761932</v>
      </c>
      <c r="J1030" s="15">
        <v>25.7</v>
      </c>
      <c r="L1030" s="31">
        <v>2897640</v>
      </c>
      <c r="M1030" s="5">
        <v>73.5</v>
      </c>
      <c r="N1030">
        <v>4.5999999999999996</v>
      </c>
      <c r="O1030" s="9">
        <v>5.7750896028024288</v>
      </c>
      <c r="P1030" s="5">
        <v>36729</v>
      </c>
      <c r="Q1030" s="8">
        <v>70.900000000000006</v>
      </c>
      <c r="R1030" s="5">
        <v>84035</v>
      </c>
      <c r="S1030" s="27">
        <v>1278.5601895096399</v>
      </c>
      <c r="T1030" s="11">
        <v>9251.5</v>
      </c>
      <c r="U1030" s="12">
        <v>1.7446287391753398E-2</v>
      </c>
      <c r="V1030" s="5">
        <f t="shared" si="48"/>
        <v>2709.998481522895</v>
      </c>
      <c r="W1030" s="5">
        <f t="shared" si="49"/>
        <v>35.263964950711937</v>
      </c>
      <c r="X1030" s="5">
        <v>0</v>
      </c>
      <c r="Y1030" s="5">
        <v>0</v>
      </c>
      <c r="Z1030" s="5">
        <v>0</v>
      </c>
      <c r="AA1030" s="5">
        <v>210972775.99000001</v>
      </c>
      <c r="AB1030" s="5">
        <v>234697992.28999999</v>
      </c>
      <c r="AC1030" s="5">
        <v>576.77296999999999</v>
      </c>
      <c r="AD1030" s="5">
        <v>1.98</v>
      </c>
      <c r="AE1030" s="5">
        <v>6.9999999999999994E-5</v>
      </c>
      <c r="AF1030" s="5">
        <v>11.02</v>
      </c>
      <c r="AG1030" s="5">
        <v>8.3000000000000001E-4</v>
      </c>
      <c r="AH1030" s="5">
        <v>15</v>
      </c>
      <c r="AI1030" s="5">
        <v>4</v>
      </c>
      <c r="AJ1030" s="5">
        <v>1</v>
      </c>
      <c r="AK1030" s="5">
        <v>15</v>
      </c>
      <c r="AL1030" s="5">
        <v>0</v>
      </c>
      <c r="AM1030" s="5">
        <v>115</v>
      </c>
      <c r="AN1030" s="5">
        <f t="shared" si="50"/>
        <v>0</v>
      </c>
    </row>
    <row r="1031" spans="1:40" ht="15.75" thickBot="1">
      <c r="A1031" s="15">
        <v>49000</v>
      </c>
      <c r="B1031" s="1" t="s">
        <v>48</v>
      </c>
      <c r="C1031">
        <v>2014</v>
      </c>
      <c r="D1031">
        <v>8154.8</v>
      </c>
      <c r="E1031" s="14">
        <v>82170</v>
      </c>
      <c r="F1031" s="28"/>
      <c r="G1031" s="28">
        <v>245</v>
      </c>
      <c r="H1031" s="30">
        <v>10.199999999999999</v>
      </c>
      <c r="I1031" s="9">
        <v>6.2382737986598213</v>
      </c>
      <c r="J1031" s="15">
        <v>25.7</v>
      </c>
      <c r="L1031" s="31">
        <v>2936879</v>
      </c>
      <c r="M1031" s="5">
        <v>78.599999999999994</v>
      </c>
      <c r="N1031">
        <v>3.8</v>
      </c>
      <c r="O1031" s="9">
        <v>6.2466770749766605</v>
      </c>
      <c r="P1031" s="5">
        <v>38524</v>
      </c>
      <c r="Q1031" s="8">
        <v>70.900000000000006</v>
      </c>
      <c r="R1031" s="5">
        <v>86654</v>
      </c>
      <c r="S1031" s="27">
        <v>1426.1370855191999</v>
      </c>
      <c r="T1031" s="11">
        <v>9823.5</v>
      </c>
      <c r="U1031" s="12">
        <v>7.053729281067099E-2</v>
      </c>
      <c r="V1031" s="5">
        <f t="shared" si="48"/>
        <v>2776.689131557684</v>
      </c>
      <c r="W1031" s="5">
        <f t="shared" si="49"/>
        <v>35.741499330655955</v>
      </c>
      <c r="X1031" s="5">
        <v>0</v>
      </c>
      <c r="Y1031" s="5">
        <v>0</v>
      </c>
      <c r="Z1031" s="5">
        <v>0</v>
      </c>
      <c r="AA1031" s="5">
        <v>7308603.0300000003</v>
      </c>
      <c r="AB1031" s="5">
        <v>8000714.8099999996</v>
      </c>
      <c r="AC1031" s="5">
        <v>375.35827999999998</v>
      </c>
      <c r="AD1031" s="5">
        <v>7.99</v>
      </c>
      <c r="AE1031" s="5">
        <v>6.0999999999999997E-4</v>
      </c>
      <c r="AF1031" s="5">
        <v>5.01</v>
      </c>
      <c r="AG1031" s="5">
        <v>2.5000000000000001E-4</v>
      </c>
      <c r="AH1031" s="5">
        <v>2</v>
      </c>
      <c r="AI1031" s="5">
        <v>1</v>
      </c>
      <c r="AJ1031" s="5">
        <v>2</v>
      </c>
      <c r="AK1031" s="5">
        <v>2</v>
      </c>
      <c r="AL1031" s="5">
        <v>0</v>
      </c>
      <c r="AM1031" s="5">
        <v>109</v>
      </c>
      <c r="AN1031" s="5">
        <f t="shared" si="50"/>
        <v>0</v>
      </c>
    </row>
    <row r="1032" spans="1:40" ht="15.75" thickBot="1">
      <c r="A1032" s="15">
        <v>49000</v>
      </c>
      <c r="B1032" s="1" t="s">
        <v>48</v>
      </c>
      <c r="C1032">
        <v>2015</v>
      </c>
      <c r="D1032">
        <v>8282.2000000000007</v>
      </c>
      <c r="E1032" s="14">
        <v>82170</v>
      </c>
      <c r="F1032" s="28"/>
      <c r="G1032" s="28">
        <v>275</v>
      </c>
      <c r="H1032" s="30">
        <v>9.3000000000000007</v>
      </c>
      <c r="I1032" s="9">
        <v>6.5606625980280944</v>
      </c>
      <c r="J1032" s="15">
        <v>26.7</v>
      </c>
      <c r="L1032" s="31">
        <v>2981835</v>
      </c>
      <c r="M1032" s="5">
        <v>84.8</v>
      </c>
      <c r="N1032">
        <v>3.6</v>
      </c>
      <c r="O1032" s="9">
        <v>6.5625975527903941</v>
      </c>
      <c r="P1032" s="5">
        <v>40899</v>
      </c>
      <c r="Q1032" s="8">
        <v>69.900000000000006</v>
      </c>
      <c r="R1032" s="5">
        <v>89669</v>
      </c>
      <c r="S1032" s="27">
        <v>1608.26707420461</v>
      </c>
      <c r="T1032" s="11">
        <v>10298.5</v>
      </c>
      <c r="U1032" s="12">
        <v>9.3515478425832854E-2</v>
      </c>
      <c r="V1032" s="5">
        <f t="shared" si="48"/>
        <v>2777.551407103344</v>
      </c>
      <c r="W1032" s="5">
        <f t="shared" si="49"/>
        <v>36.288608981380065</v>
      </c>
      <c r="X1032" s="5">
        <v>0</v>
      </c>
      <c r="Y1032" s="5">
        <v>0</v>
      </c>
      <c r="Z1032" s="5">
        <v>0</v>
      </c>
      <c r="AA1032" s="5">
        <v>2856109.99</v>
      </c>
      <c r="AB1032" s="5">
        <v>3122871.72</v>
      </c>
      <c r="AC1032" s="5">
        <v>95.624440000000007</v>
      </c>
      <c r="AD1032" s="5">
        <v>31</v>
      </c>
      <c r="AE1032" s="5">
        <v>2.7999999999999998E-4</v>
      </c>
      <c r="AF1032" s="5">
        <v>24.04</v>
      </c>
      <c r="AG1032" s="5">
        <v>2.4000000000000001E-4</v>
      </c>
      <c r="AH1032" s="5">
        <v>2</v>
      </c>
      <c r="AI1032" s="5">
        <v>1</v>
      </c>
      <c r="AJ1032" s="5">
        <v>1</v>
      </c>
      <c r="AK1032" s="5">
        <v>2</v>
      </c>
      <c r="AL1032" s="5">
        <v>0</v>
      </c>
      <c r="AM1032" s="5">
        <v>82</v>
      </c>
      <c r="AN1032" s="5">
        <f t="shared" si="50"/>
        <v>1</v>
      </c>
    </row>
    <row r="1033" spans="1:40" ht="15.75" thickBot="1">
      <c r="A1033" s="15">
        <v>49000</v>
      </c>
      <c r="B1033" s="1" t="s">
        <v>48</v>
      </c>
      <c r="C1033">
        <v>2016</v>
      </c>
      <c r="D1033">
        <v>9012.4</v>
      </c>
      <c r="E1033" s="14">
        <v>82170</v>
      </c>
      <c r="F1033" s="28"/>
      <c r="G1033" s="28">
        <v>255</v>
      </c>
      <c r="H1033" s="30">
        <v>8.6</v>
      </c>
      <c r="I1033" s="9">
        <v>6.5546591643753258</v>
      </c>
      <c r="J1033" s="15">
        <v>28.1</v>
      </c>
      <c r="L1033" s="31">
        <v>3041868</v>
      </c>
      <c r="M1033" s="5">
        <v>91.7</v>
      </c>
      <c r="N1033">
        <v>3.4</v>
      </c>
      <c r="O1033" s="9">
        <v>6.533374116499858</v>
      </c>
      <c r="P1033" s="5">
        <v>42375</v>
      </c>
      <c r="Q1033" s="8">
        <v>71.3</v>
      </c>
      <c r="R1033" s="5">
        <v>92397</v>
      </c>
      <c r="S1033" s="27">
        <v>1909.7728497021999</v>
      </c>
      <c r="T1033" s="11">
        <v>10896.75</v>
      </c>
      <c r="U1033" s="12">
        <v>9.0734198871472146E-2</v>
      </c>
      <c r="V1033" s="5">
        <f t="shared" si="48"/>
        <v>2962.7847099216665</v>
      </c>
      <c r="W1033" s="5">
        <f t="shared" si="49"/>
        <v>37.019204089083608</v>
      </c>
      <c r="X1033" s="5">
        <v>0</v>
      </c>
      <c r="Y1033" s="5">
        <v>0</v>
      </c>
      <c r="Z1033" s="5">
        <v>0</v>
      </c>
      <c r="AA1033" s="5">
        <v>13490499.970000001</v>
      </c>
      <c r="AB1033" s="5">
        <v>14306491.720000001</v>
      </c>
      <c r="AC1033" s="5">
        <v>373.69691999999998</v>
      </c>
      <c r="AD1033" s="5">
        <v>18.02</v>
      </c>
      <c r="AE1033" s="5">
        <v>1.07E-3</v>
      </c>
      <c r="AF1033" s="5">
        <v>4.03</v>
      </c>
      <c r="AG1033" s="5">
        <v>1E-3</v>
      </c>
      <c r="AH1033" s="5">
        <v>10</v>
      </c>
      <c r="AI1033" s="5">
        <v>1</v>
      </c>
      <c r="AJ1033" s="5">
        <v>2</v>
      </c>
      <c r="AK1033" s="5">
        <v>10</v>
      </c>
      <c r="AL1033" s="5">
        <v>0</v>
      </c>
      <c r="AM1033" s="5">
        <v>74</v>
      </c>
      <c r="AN1033" s="5">
        <f t="shared" si="50"/>
        <v>0</v>
      </c>
    </row>
    <row r="1034" spans="1:40" ht="15.75" thickBot="1">
      <c r="A1034" s="15">
        <v>49000</v>
      </c>
      <c r="B1034" s="1" t="s">
        <v>48</v>
      </c>
      <c r="C1034">
        <v>2017</v>
      </c>
      <c r="D1034">
        <v>10055.9</v>
      </c>
      <c r="E1034" s="14">
        <v>82170</v>
      </c>
      <c r="F1034" s="28"/>
      <c r="G1034" s="28">
        <v>283</v>
      </c>
      <c r="H1034" s="30">
        <v>8.6</v>
      </c>
      <c r="I1034" s="9">
        <v>6.4599834337912343</v>
      </c>
      <c r="J1034" s="15">
        <v>30.3</v>
      </c>
      <c r="L1034" s="31">
        <v>3101042</v>
      </c>
      <c r="M1034" s="5">
        <v>97.6</v>
      </c>
      <c r="N1034">
        <v>3.3</v>
      </c>
      <c r="O1034" s="9">
        <v>6.458064595405042</v>
      </c>
      <c r="P1034" s="5">
        <v>44178</v>
      </c>
      <c r="Q1034" s="8">
        <v>71</v>
      </c>
      <c r="R1034" s="5">
        <v>95389</v>
      </c>
      <c r="S1034" s="27">
        <v>2043.18268591271</v>
      </c>
      <c r="T1034" s="11">
        <v>11855</v>
      </c>
      <c r="U1034" s="5"/>
      <c r="V1034" s="5">
        <f t="shared" si="48"/>
        <v>3242.748727685726</v>
      </c>
      <c r="W1034" s="5">
        <f t="shared" si="49"/>
        <v>37.739345259827189</v>
      </c>
      <c r="X1034" s="5">
        <v>0</v>
      </c>
      <c r="Y1034" s="5">
        <v>0</v>
      </c>
      <c r="Z1034" s="5">
        <v>0</v>
      </c>
      <c r="AA1034" s="5">
        <v>23675000</v>
      </c>
      <c r="AB1034" s="5">
        <v>24597717.91</v>
      </c>
      <c r="AC1034" s="5">
        <v>707.44611999999995</v>
      </c>
      <c r="AD1034" s="5">
        <v>18.989999999999998</v>
      </c>
      <c r="AE1034" s="5">
        <v>1.72E-3</v>
      </c>
      <c r="AF1034" s="5">
        <v>0</v>
      </c>
      <c r="AG1034" s="5">
        <v>0</v>
      </c>
      <c r="AH1034" s="5">
        <v>28</v>
      </c>
      <c r="AI1034" s="5">
        <v>0</v>
      </c>
      <c r="AJ1034" s="5">
        <v>2</v>
      </c>
      <c r="AK1034" s="5">
        <v>28</v>
      </c>
      <c r="AL1034" s="5">
        <v>0</v>
      </c>
      <c r="AM1034" s="5">
        <v>76</v>
      </c>
      <c r="AN1034" s="5">
        <f t="shared" si="50"/>
        <v>0</v>
      </c>
    </row>
    <row r="1035" spans="1:40" ht="15.75" thickBot="1">
      <c r="A1035" s="15">
        <v>49000</v>
      </c>
      <c r="B1035" s="1" t="s">
        <v>48</v>
      </c>
      <c r="C1035">
        <v>2018</v>
      </c>
      <c r="D1035">
        <v>10352.700000000001</v>
      </c>
      <c r="E1035" s="14">
        <v>82170</v>
      </c>
      <c r="F1035" s="28"/>
      <c r="G1035" s="28">
        <v>279</v>
      </c>
      <c r="H1035" s="30">
        <v>6.9</v>
      </c>
      <c r="I1035" s="9">
        <v>6.7336180170845665</v>
      </c>
      <c r="J1035" s="15">
        <v>32.6</v>
      </c>
      <c r="L1035" s="31">
        <v>3153550</v>
      </c>
      <c r="M1035" s="5">
        <v>104.3</v>
      </c>
      <c r="N1035">
        <v>3</v>
      </c>
      <c r="O1035" s="5"/>
      <c r="P1035" s="5">
        <v>47008</v>
      </c>
      <c r="Q1035" s="8">
        <v>72.2</v>
      </c>
      <c r="R1035" s="5">
        <v>99566</v>
      </c>
      <c r="S1035" s="27">
        <v>2282.2179687637799</v>
      </c>
      <c r="T1035" s="11">
        <v>12373.5</v>
      </c>
      <c r="U1035" s="5"/>
      <c r="V1035" s="5">
        <f t="shared" si="48"/>
        <v>3282.8716842923059</v>
      </c>
      <c r="W1035" s="5">
        <f t="shared" si="49"/>
        <v>38.378361932578798</v>
      </c>
      <c r="X1035" s="5">
        <v>0</v>
      </c>
      <c r="Y1035" s="5">
        <v>0</v>
      </c>
      <c r="Z1035" s="5">
        <v>0</v>
      </c>
      <c r="AA1035" s="5">
        <v>55025000.049999997</v>
      </c>
      <c r="AB1035" s="5">
        <v>56788442.130000003</v>
      </c>
      <c r="AC1035" s="5">
        <v>2584.5376999999999</v>
      </c>
      <c r="AD1035" s="5">
        <v>2</v>
      </c>
      <c r="AE1035" s="5">
        <v>1E-4</v>
      </c>
      <c r="AF1035" s="5">
        <v>0</v>
      </c>
      <c r="AG1035" s="5">
        <v>0</v>
      </c>
      <c r="AH1035" s="5">
        <v>31</v>
      </c>
      <c r="AI1035" s="5">
        <v>0</v>
      </c>
      <c r="AJ1035" s="5">
        <v>2</v>
      </c>
      <c r="AK1035" s="5">
        <v>31</v>
      </c>
      <c r="AL1035" s="5">
        <v>0</v>
      </c>
      <c r="AM1035" s="5">
        <v>50</v>
      </c>
      <c r="AN1035" s="5">
        <f t="shared" si="50"/>
        <v>0</v>
      </c>
    </row>
    <row r="1036" spans="1:40" ht="15.75" thickBot="1">
      <c r="A1036" s="15">
        <v>49000</v>
      </c>
      <c r="B1036" s="1" t="s">
        <v>48</v>
      </c>
      <c r="C1036">
        <v>2019</v>
      </c>
      <c r="D1036">
        <v>10921.7</v>
      </c>
      <c r="E1036" s="14">
        <v>82170</v>
      </c>
      <c r="F1036" s="41"/>
      <c r="G1036" s="28">
        <v>320</v>
      </c>
      <c r="H1036" s="30">
        <v>7.3</v>
      </c>
      <c r="I1036" s="28"/>
      <c r="J1036" s="15">
        <v>33.4</v>
      </c>
      <c r="L1036" s="31">
        <v>3205958</v>
      </c>
      <c r="M1036" s="5">
        <v>110</v>
      </c>
      <c r="N1036">
        <v>2.6</v>
      </c>
      <c r="O1036" s="5"/>
      <c r="P1036" s="5">
        <v>48939</v>
      </c>
      <c r="Q1036" s="8">
        <v>71.900000000000006</v>
      </c>
      <c r="R1036" s="5">
        <v>104054</v>
      </c>
      <c r="S1036" s="27">
        <v>2289.4367471365899</v>
      </c>
      <c r="T1036" s="11">
        <v>12352.5</v>
      </c>
      <c r="U1036" s="5"/>
      <c r="V1036" s="5">
        <f t="shared" si="48"/>
        <v>3406.6884219942995</v>
      </c>
      <c r="W1036" s="5">
        <f t="shared" si="49"/>
        <v>39.016161616161618</v>
      </c>
      <c r="X1036" s="5">
        <v>0</v>
      </c>
      <c r="Y1036" s="5">
        <v>0</v>
      </c>
      <c r="Z1036" s="5">
        <v>0</v>
      </c>
      <c r="AA1036" s="5">
        <v>5000</v>
      </c>
      <c r="AB1036" s="5">
        <v>5000</v>
      </c>
      <c r="AC1036" s="5">
        <v>0.51261000000000001</v>
      </c>
      <c r="AD1036" s="5">
        <v>0</v>
      </c>
      <c r="AE1036" s="5">
        <v>0</v>
      </c>
      <c r="AF1036" s="5">
        <v>3.02</v>
      </c>
      <c r="AG1036" s="5">
        <v>1.3999999999999999E-4</v>
      </c>
      <c r="AH1036" s="5">
        <v>1</v>
      </c>
      <c r="AI1036" s="5">
        <v>1</v>
      </c>
      <c r="AJ1036" s="5">
        <v>0</v>
      </c>
      <c r="AK1036" s="5">
        <v>1</v>
      </c>
      <c r="AL1036" s="5">
        <v>0</v>
      </c>
      <c r="AM1036" s="5">
        <v>10</v>
      </c>
      <c r="AN1036" s="5">
        <f t="shared" si="50"/>
        <v>0</v>
      </c>
    </row>
    <row r="1037" spans="1:40">
      <c r="A1037" s="15">
        <v>50000</v>
      </c>
      <c r="B1037" s="1" t="s">
        <v>49</v>
      </c>
      <c r="C1037">
        <v>1997</v>
      </c>
      <c r="D1037">
        <v>1421.8</v>
      </c>
      <c r="E1037" s="13">
        <v>9217</v>
      </c>
      <c r="F1037" s="39">
        <v>81.903480000000002</v>
      </c>
      <c r="G1037" s="13"/>
      <c r="H1037" s="30">
        <v>9.3000000000000007</v>
      </c>
      <c r="I1037" s="9">
        <v>5.1996242095783378</v>
      </c>
      <c r="J1037" s="15">
        <v>3.1</v>
      </c>
      <c r="K1037">
        <v>2.7</v>
      </c>
      <c r="L1037" s="25">
        <v>597239</v>
      </c>
      <c r="M1037" s="5">
        <v>12.9</v>
      </c>
      <c r="N1037">
        <v>3.9</v>
      </c>
      <c r="O1037" s="9">
        <v>5.2043105176638607</v>
      </c>
      <c r="P1037" s="5">
        <v>23999</v>
      </c>
      <c r="Q1037" s="8">
        <v>69.099999999999994</v>
      </c>
      <c r="R1037" s="5">
        <v>21149</v>
      </c>
      <c r="S1037" s="27">
        <v>161.85206822460501</v>
      </c>
      <c r="T1037" s="5"/>
      <c r="U1037" s="5"/>
      <c r="V1037" s="5">
        <f t="shared" si="48"/>
        <v>2380.6214932380503</v>
      </c>
      <c r="W1037" s="5">
        <f t="shared" si="49"/>
        <v>64.797548009113598</v>
      </c>
      <c r="X1037" s="5">
        <v>0</v>
      </c>
      <c r="Y1037" s="5">
        <v>0</v>
      </c>
      <c r="Z1037" s="5">
        <v>0</v>
      </c>
      <c r="AA1037" s="5">
        <v>17353999.859999999</v>
      </c>
      <c r="AB1037" s="5">
        <v>28020977.219999999</v>
      </c>
      <c r="AC1037" s="5">
        <v>922.52989000000002</v>
      </c>
      <c r="AD1037" s="5">
        <v>1</v>
      </c>
      <c r="AE1037" s="5">
        <v>4.0000000000000003E-5</v>
      </c>
      <c r="AF1037" s="5">
        <v>2</v>
      </c>
      <c r="AG1037" s="5">
        <v>2.0000000000000002E-5</v>
      </c>
      <c r="AH1037" s="5">
        <v>2</v>
      </c>
      <c r="AI1037" s="5">
        <v>2</v>
      </c>
      <c r="AJ1037" s="5">
        <v>1</v>
      </c>
      <c r="AK1037" s="5">
        <v>2</v>
      </c>
      <c r="AL1037" s="5">
        <v>0</v>
      </c>
      <c r="AM1037" s="5">
        <v>261</v>
      </c>
      <c r="AN1037" s="5">
        <f t="shared" si="50"/>
        <v>0</v>
      </c>
    </row>
    <row r="1038" spans="1:40">
      <c r="A1038" s="15">
        <v>50000</v>
      </c>
      <c r="B1038" s="1" t="s">
        <v>49</v>
      </c>
      <c r="C1038">
        <v>1998</v>
      </c>
      <c r="D1038">
        <v>1463</v>
      </c>
      <c r="E1038" s="13">
        <v>9217</v>
      </c>
      <c r="F1038" s="39">
        <v>65.388279999999995</v>
      </c>
      <c r="G1038" s="13"/>
      <c r="H1038" s="30">
        <v>9.9</v>
      </c>
      <c r="I1038" s="9">
        <v>5.4065953202704558</v>
      </c>
      <c r="J1038" s="15">
        <v>3.3</v>
      </c>
      <c r="L1038" s="25">
        <v>600416</v>
      </c>
      <c r="M1038" s="5">
        <v>13.5</v>
      </c>
      <c r="N1038">
        <v>3.4</v>
      </c>
      <c r="O1038" s="9">
        <v>5.3672912893259337</v>
      </c>
      <c r="P1038" s="5">
        <v>25667</v>
      </c>
      <c r="Q1038" s="8">
        <v>69.099999999999994</v>
      </c>
      <c r="R1038" s="5">
        <v>21215</v>
      </c>
      <c r="S1038" s="27">
        <v>192.87940394600801</v>
      </c>
      <c r="T1038" s="5"/>
      <c r="U1038" s="5"/>
      <c r="V1038" s="5">
        <f t="shared" si="48"/>
        <v>2436.6439268773647</v>
      </c>
      <c r="W1038" s="5">
        <f t="shared" si="49"/>
        <v>65.14223717044591</v>
      </c>
      <c r="X1038" s="5">
        <v>700000</v>
      </c>
      <c r="Y1038" s="5">
        <v>1112933.3600000001</v>
      </c>
      <c r="Z1038" s="5">
        <v>28.276240000000001</v>
      </c>
      <c r="AA1038" s="5">
        <v>32965000</v>
      </c>
      <c r="AB1038" s="5">
        <v>52411211.479999997</v>
      </c>
      <c r="AC1038" s="5">
        <v>1601.36463</v>
      </c>
      <c r="AD1038" s="5">
        <v>5</v>
      </c>
      <c r="AE1038" s="5">
        <v>4.8000000000000001E-4</v>
      </c>
      <c r="AF1038" s="5">
        <v>0</v>
      </c>
      <c r="AG1038" s="5">
        <v>0</v>
      </c>
      <c r="AH1038" s="5">
        <v>13</v>
      </c>
      <c r="AI1038" s="5">
        <v>0</v>
      </c>
      <c r="AJ1038" s="5">
        <v>4</v>
      </c>
      <c r="AK1038" s="5">
        <v>13</v>
      </c>
      <c r="AL1038" s="5">
        <v>1</v>
      </c>
      <c r="AM1038" s="5">
        <v>220</v>
      </c>
      <c r="AN1038" s="5">
        <f t="shared" si="50"/>
        <v>0</v>
      </c>
    </row>
    <row r="1039" spans="1:40">
      <c r="A1039" s="15">
        <v>50000</v>
      </c>
      <c r="B1039" s="1" t="s">
        <v>49</v>
      </c>
      <c r="C1039">
        <v>1999</v>
      </c>
      <c r="D1039">
        <v>1507.1</v>
      </c>
      <c r="E1039" s="13">
        <v>9217</v>
      </c>
      <c r="F1039" s="39">
        <v>72.016109999999998</v>
      </c>
      <c r="G1039" s="13"/>
      <c r="H1039" s="30">
        <v>9.6</v>
      </c>
      <c r="I1039" s="9">
        <v>5.5138708411004806</v>
      </c>
      <c r="J1039" s="15">
        <v>3.3</v>
      </c>
      <c r="L1039" s="25">
        <v>604683</v>
      </c>
      <c r="M1039" s="5">
        <v>14.4</v>
      </c>
      <c r="N1039">
        <v>3</v>
      </c>
      <c r="O1039" s="9">
        <v>5.4829981900483942</v>
      </c>
      <c r="P1039" s="5">
        <v>27112</v>
      </c>
      <c r="Q1039" s="5">
        <v>69.099999999999994</v>
      </c>
      <c r="R1039" s="5">
        <v>21510</v>
      </c>
      <c r="S1039" s="27">
        <v>207.547026492745</v>
      </c>
      <c r="T1039" s="5"/>
      <c r="U1039" s="5"/>
      <c r="V1039" s="5">
        <f t="shared" si="48"/>
        <v>2492.3803050523993</v>
      </c>
      <c r="W1039" s="5">
        <f t="shared" si="49"/>
        <v>65.605186069219926</v>
      </c>
      <c r="X1039" s="5">
        <v>35000</v>
      </c>
      <c r="Y1039" s="5">
        <v>54444.22</v>
      </c>
      <c r="Z1039" s="5">
        <v>3.5392999999999999</v>
      </c>
      <c r="AA1039" s="5">
        <v>3425000.04</v>
      </c>
      <c r="AB1039" s="5">
        <v>5327756.13</v>
      </c>
      <c r="AC1039" s="5">
        <v>175.22615999999999</v>
      </c>
      <c r="AD1039" s="5">
        <v>6</v>
      </c>
      <c r="AE1039" s="5">
        <v>1.2999999999999999E-4</v>
      </c>
      <c r="AF1039" s="5">
        <v>2</v>
      </c>
      <c r="AG1039" s="5">
        <v>8.0000000000000007E-5</v>
      </c>
      <c r="AH1039" s="5">
        <v>3</v>
      </c>
      <c r="AI1039" s="5">
        <v>2</v>
      </c>
      <c r="AJ1039" s="5">
        <v>2</v>
      </c>
      <c r="AK1039" s="5">
        <v>3</v>
      </c>
      <c r="AL1039" s="5">
        <v>1</v>
      </c>
      <c r="AM1039" s="5">
        <v>177</v>
      </c>
      <c r="AN1039" s="5">
        <f t="shared" si="50"/>
        <v>0</v>
      </c>
    </row>
    <row r="1040" spans="1:40">
      <c r="A1040" s="15">
        <v>50000</v>
      </c>
      <c r="B1040" s="1" t="s">
        <v>49</v>
      </c>
      <c r="C1040">
        <v>2000</v>
      </c>
      <c r="D1040">
        <v>1549.3</v>
      </c>
      <c r="E1040" s="17">
        <v>9217</v>
      </c>
      <c r="F1040" s="40">
        <v>50.472059999999999</v>
      </c>
      <c r="G1040" s="17"/>
      <c r="H1040" s="30">
        <v>10</v>
      </c>
      <c r="I1040" s="9">
        <v>5.5028760651977535</v>
      </c>
      <c r="J1040" s="15">
        <v>3.8</v>
      </c>
      <c r="L1040" s="24">
        <v>608613</v>
      </c>
      <c r="M1040" s="5">
        <v>14.9</v>
      </c>
      <c r="N1040">
        <v>2.8</v>
      </c>
      <c r="O1040" s="9">
        <v>5.4665968252673096</v>
      </c>
      <c r="P1040" s="5">
        <v>29109</v>
      </c>
      <c r="Q1040" s="8">
        <v>68.7</v>
      </c>
      <c r="R1040" s="5">
        <v>22125</v>
      </c>
      <c r="S1040" s="27">
        <v>189.17227872568</v>
      </c>
      <c r="T1040" s="5"/>
      <c r="U1040" s="12">
        <v>3.8829956376514305E-2</v>
      </c>
      <c r="V1040" s="5">
        <f t="shared" si="48"/>
        <v>2545.6242308330584</v>
      </c>
      <c r="W1040" s="5">
        <f t="shared" si="49"/>
        <v>66.031572095041767</v>
      </c>
      <c r="X1040" s="5">
        <v>0</v>
      </c>
      <c r="Y1040" s="5">
        <v>0</v>
      </c>
      <c r="Z1040" s="5">
        <v>0</v>
      </c>
      <c r="AA1040" s="5">
        <v>5849000</v>
      </c>
      <c r="AB1040" s="5">
        <v>8802523.1699999999</v>
      </c>
      <c r="AC1040" s="5">
        <v>255.14590000000001</v>
      </c>
      <c r="AD1040" s="5">
        <v>4</v>
      </c>
      <c r="AE1040" s="5">
        <v>1E-4</v>
      </c>
      <c r="AF1040" s="5">
        <v>1</v>
      </c>
      <c r="AG1040" s="5">
        <v>2.0000000000000002E-5</v>
      </c>
      <c r="AH1040" s="5">
        <v>2</v>
      </c>
      <c r="AI1040" s="5">
        <v>1</v>
      </c>
      <c r="AJ1040" s="5">
        <v>1</v>
      </c>
      <c r="AK1040" s="5">
        <v>2</v>
      </c>
      <c r="AL1040" s="5">
        <v>0</v>
      </c>
      <c r="AM1040" s="5">
        <v>270</v>
      </c>
      <c r="AN1040" s="5">
        <f t="shared" si="50"/>
        <v>0</v>
      </c>
    </row>
    <row r="1041" spans="1:40">
      <c r="A1041" s="15">
        <v>50000</v>
      </c>
      <c r="B1041" s="1" t="s">
        <v>49</v>
      </c>
      <c r="C1041">
        <v>2001</v>
      </c>
      <c r="D1041">
        <v>1600.2</v>
      </c>
      <c r="E1041" s="13">
        <v>9217</v>
      </c>
      <c r="F1041" s="39">
        <v>71.6999</v>
      </c>
      <c r="G1041" s="13"/>
      <c r="H1041" s="30">
        <v>9.6999999999999993</v>
      </c>
      <c r="I1041" s="9">
        <v>5.4695548604423756</v>
      </c>
      <c r="J1041" s="15">
        <v>4</v>
      </c>
      <c r="L1041" s="24">
        <v>612223</v>
      </c>
      <c r="M1041" s="5">
        <v>15.2</v>
      </c>
      <c r="N1041">
        <v>3.3</v>
      </c>
      <c r="O1041" s="9">
        <v>5.4285782327113239</v>
      </c>
      <c r="P1041" s="5">
        <v>30744</v>
      </c>
      <c r="Q1041" s="8">
        <v>69.8</v>
      </c>
      <c r="R1041" s="5">
        <v>22473</v>
      </c>
      <c r="S1041" s="27">
        <v>202.08168180305699</v>
      </c>
      <c r="T1041" s="5"/>
      <c r="U1041" s="12">
        <v>1.4159877057163359E-2</v>
      </c>
      <c r="V1041" s="5">
        <f t="shared" si="48"/>
        <v>2613.753485249656</v>
      </c>
      <c r="W1041" s="5">
        <f t="shared" si="49"/>
        <v>66.42323966583487</v>
      </c>
      <c r="X1041" s="5">
        <v>0</v>
      </c>
      <c r="Y1041" s="5">
        <v>0</v>
      </c>
      <c r="Z1041" s="5">
        <v>0</v>
      </c>
      <c r="AA1041" s="5">
        <v>4041000</v>
      </c>
      <c r="AB1041" s="5">
        <v>5913287.2400000002</v>
      </c>
      <c r="AC1041" s="5">
        <v>243.50504000000001</v>
      </c>
      <c r="AD1041" s="5">
        <v>2</v>
      </c>
      <c r="AE1041" s="5">
        <v>1.0000000000000001E-5</v>
      </c>
      <c r="AF1041" s="5">
        <v>1</v>
      </c>
      <c r="AG1041" s="5">
        <v>1.4999999999999999E-4</v>
      </c>
      <c r="AH1041" s="5">
        <v>9</v>
      </c>
      <c r="AI1041" s="5">
        <v>2</v>
      </c>
      <c r="AJ1041" s="5">
        <v>2</v>
      </c>
      <c r="AK1041" s="5">
        <v>9</v>
      </c>
      <c r="AL1041" s="5">
        <v>0</v>
      </c>
      <c r="AM1041" s="5">
        <v>205</v>
      </c>
      <c r="AN1041" s="5">
        <f t="shared" si="50"/>
        <v>0</v>
      </c>
    </row>
    <row r="1042" spans="1:40">
      <c r="A1042" s="15">
        <v>50000</v>
      </c>
      <c r="B1042" s="1" t="s">
        <v>49</v>
      </c>
      <c r="C1042">
        <v>2002</v>
      </c>
      <c r="D1042">
        <v>1715.6</v>
      </c>
      <c r="E1042" s="17">
        <v>9217</v>
      </c>
      <c r="F1042" s="40">
        <v>62.003279999999997</v>
      </c>
      <c r="G1042" s="17"/>
      <c r="H1042" s="30">
        <v>9.9</v>
      </c>
      <c r="I1042" s="9">
        <v>5.538313915989832</v>
      </c>
      <c r="J1042" s="15">
        <v>4.2</v>
      </c>
      <c r="L1042" s="24">
        <v>615442</v>
      </c>
      <c r="M1042" s="5">
        <v>14.8</v>
      </c>
      <c r="N1042">
        <v>4</v>
      </c>
      <c r="O1042" s="9">
        <v>5.4913583693267762</v>
      </c>
      <c r="P1042" s="5">
        <v>31241</v>
      </c>
      <c r="Q1042" s="8">
        <v>70.3</v>
      </c>
      <c r="R1042" s="5">
        <v>22105</v>
      </c>
      <c r="S1042" s="27">
        <v>244.67457264660101</v>
      </c>
      <c r="T1042" s="5"/>
      <c r="U1042" s="12">
        <v>-2.794223108954294E-2</v>
      </c>
      <c r="V1042" s="5">
        <f t="shared" si="48"/>
        <v>2787.5900572271635</v>
      </c>
      <c r="W1042" s="5">
        <f t="shared" si="49"/>
        <v>66.772485624389716</v>
      </c>
      <c r="X1042" s="5">
        <v>0</v>
      </c>
      <c r="Y1042" s="5">
        <v>0</v>
      </c>
      <c r="Z1042" s="5">
        <v>0</v>
      </c>
      <c r="AA1042" s="5">
        <v>1959000</v>
      </c>
      <c r="AB1042" s="5">
        <v>2822032.64</v>
      </c>
      <c r="AC1042" s="5">
        <v>92.436009999999996</v>
      </c>
      <c r="AD1042" s="5">
        <v>0</v>
      </c>
      <c r="AE1042" s="5">
        <v>0</v>
      </c>
      <c r="AF1042" s="5">
        <v>1</v>
      </c>
      <c r="AG1042" s="5">
        <v>2.0000000000000002E-5</v>
      </c>
      <c r="AH1042" s="5">
        <v>2</v>
      </c>
      <c r="AI1042" s="5">
        <v>1</v>
      </c>
      <c r="AJ1042" s="5">
        <v>0</v>
      </c>
      <c r="AK1042" s="5">
        <v>2</v>
      </c>
      <c r="AL1042" s="5">
        <v>0</v>
      </c>
      <c r="AM1042" s="5">
        <v>243</v>
      </c>
      <c r="AN1042" s="5">
        <f t="shared" si="50"/>
        <v>0</v>
      </c>
    </row>
    <row r="1043" spans="1:40">
      <c r="A1043" s="15">
        <v>50000</v>
      </c>
      <c r="B1043" s="1" t="s">
        <v>49</v>
      </c>
      <c r="C1043">
        <v>2003</v>
      </c>
      <c r="D1043">
        <v>1909.6</v>
      </c>
      <c r="E1043" s="13">
        <v>9217</v>
      </c>
      <c r="F1043" s="39">
        <v>51.478439999999999</v>
      </c>
      <c r="G1043" s="13"/>
      <c r="H1043" s="30">
        <v>8.5</v>
      </c>
      <c r="I1043" s="9">
        <v>5.4122292669885903</v>
      </c>
      <c r="J1043" s="15">
        <v>4.7</v>
      </c>
      <c r="L1043" s="24">
        <v>617858</v>
      </c>
      <c r="M1043" s="5">
        <v>15.4</v>
      </c>
      <c r="N1043">
        <v>4.3</v>
      </c>
      <c r="O1043" s="9">
        <v>5.3619266865605262</v>
      </c>
      <c r="P1043" s="5">
        <v>32344</v>
      </c>
      <c r="Q1043" s="8">
        <v>71.400000000000006</v>
      </c>
      <c r="R1043" s="5">
        <v>22272</v>
      </c>
      <c r="S1043" s="27">
        <v>235.230826275239</v>
      </c>
      <c r="T1043" s="5"/>
      <c r="U1043" s="12">
        <v>-8.0045170396087717E-2</v>
      </c>
      <c r="V1043" s="5">
        <f t="shared" si="48"/>
        <v>3090.677793279362</v>
      </c>
      <c r="W1043" s="5">
        <f t="shared" si="49"/>
        <v>67.03460995985678</v>
      </c>
      <c r="X1043" s="5">
        <v>0</v>
      </c>
      <c r="Y1043" s="5">
        <v>0</v>
      </c>
      <c r="Z1043" s="5">
        <v>0</v>
      </c>
      <c r="AA1043" s="5">
        <v>2794000</v>
      </c>
      <c r="AB1043" s="5">
        <v>3935204.59</v>
      </c>
      <c r="AC1043" s="5">
        <v>111.87936999999999</v>
      </c>
      <c r="AD1043" s="5">
        <v>2</v>
      </c>
      <c r="AE1043" s="5">
        <v>2.0000000000000002E-5</v>
      </c>
      <c r="AF1043" s="5">
        <v>1</v>
      </c>
      <c r="AG1043" s="5">
        <v>1.0000000000000001E-5</v>
      </c>
      <c r="AH1043" s="5">
        <v>2</v>
      </c>
      <c r="AI1043" s="5">
        <v>2</v>
      </c>
      <c r="AJ1043" s="5">
        <v>1</v>
      </c>
      <c r="AK1043" s="5">
        <v>2</v>
      </c>
      <c r="AL1043" s="5">
        <v>0</v>
      </c>
      <c r="AM1043" s="5">
        <v>219</v>
      </c>
      <c r="AN1043" s="5">
        <f t="shared" si="50"/>
        <v>0</v>
      </c>
    </row>
    <row r="1044" spans="1:40">
      <c r="A1044" s="15">
        <v>50000</v>
      </c>
      <c r="B1044" s="1" t="s">
        <v>49</v>
      </c>
      <c r="C1044">
        <v>2004</v>
      </c>
      <c r="D1044">
        <v>2067.3000000000002</v>
      </c>
      <c r="E1044" s="13">
        <v>9217</v>
      </c>
      <c r="F1044" s="39">
        <v>66.062190000000001</v>
      </c>
      <c r="G1044" s="13"/>
      <c r="H1044" s="30">
        <v>7.8</v>
      </c>
      <c r="I1044" s="9">
        <v>5.2995859627115323</v>
      </c>
      <c r="J1044" s="15">
        <v>4.8</v>
      </c>
      <c r="L1044" s="24">
        <v>619920</v>
      </c>
      <c r="M1044" s="5">
        <v>16.7</v>
      </c>
      <c r="N1044">
        <v>3.7</v>
      </c>
      <c r="O1044" s="9">
        <v>5.2474835536444218</v>
      </c>
      <c r="P1044" s="5">
        <v>34113</v>
      </c>
      <c r="Q1044" s="8">
        <v>72</v>
      </c>
      <c r="R1044" s="5">
        <v>22595</v>
      </c>
      <c r="S1044" s="27">
        <v>285.60184508781299</v>
      </c>
      <c r="T1044" s="5"/>
      <c r="U1044" s="12">
        <v>-0.17969010141956659</v>
      </c>
      <c r="V1044" s="5">
        <f t="shared" si="48"/>
        <v>3334.7851335656214</v>
      </c>
      <c r="W1044" s="5">
        <f t="shared" si="49"/>
        <v>67.258327004448304</v>
      </c>
      <c r="X1044" s="5">
        <v>0</v>
      </c>
      <c r="Y1044" s="5">
        <v>0</v>
      </c>
      <c r="Z1044" s="5">
        <v>0</v>
      </c>
      <c r="AA1044" s="5">
        <v>4228000</v>
      </c>
      <c r="AB1044" s="5">
        <v>5800450.8600000003</v>
      </c>
      <c r="AC1044" s="5">
        <v>219.76398</v>
      </c>
      <c r="AD1044" s="5">
        <v>2</v>
      </c>
      <c r="AE1044" s="5">
        <v>4.0000000000000003E-5</v>
      </c>
      <c r="AF1044" s="5">
        <v>3</v>
      </c>
      <c r="AG1044" s="5">
        <v>2.0000000000000001E-4</v>
      </c>
      <c r="AH1044" s="5">
        <v>2</v>
      </c>
      <c r="AI1044" s="5">
        <v>1</v>
      </c>
      <c r="AJ1044" s="5">
        <v>1</v>
      </c>
      <c r="AK1044" s="5">
        <v>2</v>
      </c>
      <c r="AL1044" s="5">
        <v>0</v>
      </c>
      <c r="AM1044" s="5">
        <v>151</v>
      </c>
      <c r="AN1044" s="5">
        <f t="shared" si="50"/>
        <v>0</v>
      </c>
    </row>
    <row r="1045" spans="1:40">
      <c r="A1045" s="15">
        <v>50000</v>
      </c>
      <c r="B1045" s="1" t="s">
        <v>49</v>
      </c>
      <c r="C1045">
        <v>2005</v>
      </c>
      <c r="D1045">
        <v>2295.6999999999998</v>
      </c>
      <c r="E1045" s="13">
        <v>9217</v>
      </c>
      <c r="F1045" s="13"/>
      <c r="G1045" s="13"/>
      <c r="H1045" s="30">
        <v>7.6</v>
      </c>
      <c r="I1045" s="9">
        <v>5.136352097755231</v>
      </c>
      <c r="J1045" s="15">
        <v>5.2</v>
      </c>
      <c r="L1045" s="24">
        <v>621215</v>
      </c>
      <c r="M1045" s="5">
        <v>16.899999999999999</v>
      </c>
      <c r="N1045">
        <v>3.5</v>
      </c>
      <c r="O1045" s="9">
        <v>5.061400831556286</v>
      </c>
      <c r="P1045" s="5">
        <v>34975</v>
      </c>
      <c r="Q1045" s="8">
        <v>74.2</v>
      </c>
      <c r="R1045" s="5">
        <v>22803</v>
      </c>
      <c r="S1045" s="27">
        <v>241.24930027660699</v>
      </c>
      <c r="T1045" s="11">
        <v>1131.75</v>
      </c>
      <c r="U1045" s="12">
        <v>-0.2131978821425291</v>
      </c>
      <c r="V1045" s="5">
        <f t="shared" si="48"/>
        <v>3695.499947683169</v>
      </c>
      <c r="W1045" s="5">
        <f t="shared" si="49"/>
        <v>67.398828252142778</v>
      </c>
      <c r="X1045" s="5">
        <v>0</v>
      </c>
      <c r="Y1045" s="5">
        <v>0</v>
      </c>
      <c r="Z1045" s="5">
        <v>0</v>
      </c>
      <c r="AA1045" s="5">
        <v>6094000</v>
      </c>
      <c r="AB1045" s="5">
        <v>8086469.5700000003</v>
      </c>
      <c r="AC1045" s="5">
        <v>240.47114999999999</v>
      </c>
      <c r="AD1045" s="5">
        <v>0</v>
      </c>
      <c r="AE1045" s="5">
        <v>0</v>
      </c>
      <c r="AF1045" s="5">
        <v>0</v>
      </c>
      <c r="AG1045" s="5">
        <v>0</v>
      </c>
      <c r="AH1045" s="5">
        <v>2</v>
      </c>
      <c r="AI1045" s="5">
        <v>0</v>
      </c>
      <c r="AJ1045" s="5">
        <v>0</v>
      </c>
      <c r="AK1045" s="5">
        <v>2</v>
      </c>
      <c r="AL1045" s="5">
        <v>0</v>
      </c>
      <c r="AM1045" s="5">
        <v>352</v>
      </c>
      <c r="AN1045" s="5">
        <f t="shared" si="50"/>
        <v>0</v>
      </c>
    </row>
    <row r="1046" spans="1:40">
      <c r="A1046" s="15">
        <v>50000</v>
      </c>
      <c r="B1046" s="1" t="s">
        <v>49</v>
      </c>
      <c r="C1046">
        <v>2006</v>
      </c>
      <c r="D1046">
        <v>2368</v>
      </c>
      <c r="E1046" s="13">
        <v>9217</v>
      </c>
      <c r="F1046" s="13"/>
      <c r="G1046" s="13"/>
      <c r="H1046" s="30">
        <v>7.8</v>
      </c>
      <c r="I1046" s="9">
        <v>5.2006401473375412</v>
      </c>
      <c r="J1046" s="15">
        <v>5.4</v>
      </c>
      <c r="L1046" s="24">
        <v>622892</v>
      </c>
      <c r="M1046" s="5">
        <v>17.399999999999999</v>
      </c>
      <c r="N1046">
        <v>3.7</v>
      </c>
      <c r="O1046" s="9">
        <v>5.1571422448236319</v>
      </c>
      <c r="P1046" s="5">
        <v>37099</v>
      </c>
      <c r="Q1046" s="8">
        <v>74</v>
      </c>
      <c r="R1046" s="5">
        <v>22947</v>
      </c>
      <c r="S1046" s="27">
        <v>238.13656330745599</v>
      </c>
      <c r="T1046" s="11">
        <v>1140</v>
      </c>
      <c r="U1046" s="12">
        <v>-0.21586480881129391</v>
      </c>
      <c r="V1046" s="5">
        <f t="shared" si="48"/>
        <v>3801.6221110561701</v>
      </c>
      <c r="W1046" s="5">
        <f t="shared" si="49"/>
        <v>67.580774655527833</v>
      </c>
      <c r="X1046" s="5">
        <v>0</v>
      </c>
      <c r="Y1046" s="5">
        <v>0</v>
      </c>
      <c r="Z1046" s="5">
        <v>0</v>
      </c>
      <c r="AA1046" s="5">
        <v>3222000</v>
      </c>
      <c r="AB1046" s="5">
        <v>4141843.52</v>
      </c>
      <c r="AC1046" s="5">
        <v>116.61439</v>
      </c>
      <c r="AD1046" s="5">
        <v>13</v>
      </c>
      <c r="AE1046" s="5">
        <v>4.2000000000000002E-4</v>
      </c>
      <c r="AF1046" s="5">
        <v>0</v>
      </c>
      <c r="AG1046" s="5">
        <v>0</v>
      </c>
      <c r="AH1046" s="5">
        <v>3</v>
      </c>
      <c r="AI1046" s="5">
        <v>0</v>
      </c>
      <c r="AJ1046" s="5">
        <v>1</v>
      </c>
      <c r="AK1046" s="5">
        <v>3</v>
      </c>
      <c r="AL1046" s="5">
        <v>0</v>
      </c>
      <c r="AM1046" s="5">
        <v>294</v>
      </c>
      <c r="AN1046" s="5">
        <f t="shared" si="50"/>
        <v>0</v>
      </c>
    </row>
    <row r="1047" spans="1:40">
      <c r="A1047" s="15">
        <v>50000</v>
      </c>
      <c r="B1047" s="1" t="s">
        <v>49</v>
      </c>
      <c r="C1047">
        <v>2007</v>
      </c>
      <c r="D1047">
        <v>2484.4</v>
      </c>
      <c r="E1047" s="13">
        <v>9217</v>
      </c>
      <c r="F1047" s="13"/>
      <c r="G1047" s="13"/>
      <c r="H1047" s="30">
        <v>9.9</v>
      </c>
      <c r="I1047" s="9">
        <v>5.1875103617908964</v>
      </c>
      <c r="J1047" s="15">
        <v>5.8</v>
      </c>
      <c r="L1047" s="24">
        <v>623481</v>
      </c>
      <c r="M1047" s="5">
        <v>16.8</v>
      </c>
      <c r="N1047">
        <v>4</v>
      </c>
      <c r="O1047" s="9">
        <v>5.1650517794720185</v>
      </c>
      <c r="P1047" s="5">
        <v>39006</v>
      </c>
      <c r="Q1047" s="8">
        <v>73.7</v>
      </c>
      <c r="R1047" s="5">
        <v>23268</v>
      </c>
      <c r="S1047" s="27">
        <v>163.71311826690999</v>
      </c>
      <c r="T1047" s="11">
        <v>1122.75</v>
      </c>
      <c r="U1047" s="12">
        <v>-0.18041024262501879</v>
      </c>
      <c r="V1047" s="5">
        <f t="shared" si="48"/>
        <v>3984.7244743624906</v>
      </c>
      <c r="W1047" s="5">
        <f t="shared" si="49"/>
        <v>67.644678311815127</v>
      </c>
      <c r="X1047" s="5">
        <v>45000</v>
      </c>
      <c r="Y1047" s="5">
        <v>56245</v>
      </c>
      <c r="Z1047" s="5">
        <v>1.6649</v>
      </c>
      <c r="AA1047" s="5">
        <v>21848500.039999999</v>
      </c>
      <c r="AB1047" s="5">
        <v>27308198.91</v>
      </c>
      <c r="AC1047" s="5">
        <v>779.69537000000003</v>
      </c>
      <c r="AD1047" s="5">
        <v>0</v>
      </c>
      <c r="AE1047" s="5">
        <v>0</v>
      </c>
      <c r="AF1047" s="5">
        <v>0</v>
      </c>
      <c r="AG1047" s="5">
        <v>0</v>
      </c>
      <c r="AH1047" s="5">
        <v>11</v>
      </c>
      <c r="AI1047" s="5">
        <v>0</v>
      </c>
      <c r="AJ1047" s="5">
        <v>0</v>
      </c>
      <c r="AK1047" s="5">
        <v>11</v>
      </c>
      <c r="AL1047" s="5">
        <v>1</v>
      </c>
      <c r="AM1047" s="5">
        <v>452</v>
      </c>
      <c r="AN1047" s="5">
        <f t="shared" si="50"/>
        <v>0</v>
      </c>
    </row>
    <row r="1048" spans="1:40">
      <c r="A1048" s="15">
        <v>50000</v>
      </c>
      <c r="B1048" s="1" t="s">
        <v>49</v>
      </c>
      <c r="C1048">
        <v>2008</v>
      </c>
      <c r="D1048">
        <v>2330.9</v>
      </c>
      <c r="E1048" s="13">
        <v>9217</v>
      </c>
      <c r="F1048" s="13"/>
      <c r="G1048" s="13"/>
      <c r="H1048" s="30">
        <v>9</v>
      </c>
      <c r="I1048" s="9">
        <v>5.1786936990819283</v>
      </c>
      <c r="J1048" s="15">
        <v>6.1</v>
      </c>
      <c r="L1048" s="24">
        <v>624151</v>
      </c>
      <c r="M1048" s="5">
        <v>15.6</v>
      </c>
      <c r="N1048">
        <v>4.7</v>
      </c>
      <c r="O1048" s="9">
        <v>5.1421150739256012</v>
      </c>
      <c r="P1048" s="5">
        <v>40904</v>
      </c>
      <c r="Q1048" s="8">
        <v>72.8</v>
      </c>
      <c r="R1048" s="5">
        <v>23335</v>
      </c>
      <c r="S1048" s="27">
        <v>115.099077009391</v>
      </c>
      <c r="T1048" s="11">
        <v>1043</v>
      </c>
      <c r="U1048" s="12">
        <v>-0.14317934145868547</v>
      </c>
      <c r="V1048" s="5">
        <f t="shared" si="48"/>
        <v>3734.5129624081355</v>
      </c>
      <c r="W1048" s="5">
        <f t="shared" si="49"/>
        <v>67.717370077031575</v>
      </c>
      <c r="X1048" s="5">
        <v>0</v>
      </c>
      <c r="Y1048" s="5">
        <v>0</v>
      </c>
      <c r="Z1048" s="5">
        <v>0</v>
      </c>
      <c r="AA1048" s="5">
        <v>9854000</v>
      </c>
      <c r="AB1048" s="5">
        <v>11860997.140000001</v>
      </c>
      <c r="AC1048" s="5">
        <v>339.74151000000001</v>
      </c>
      <c r="AD1048" s="5">
        <v>0</v>
      </c>
      <c r="AE1048" s="5">
        <v>0</v>
      </c>
      <c r="AF1048" s="5">
        <v>0</v>
      </c>
      <c r="AG1048" s="5">
        <v>0</v>
      </c>
      <c r="AH1048" s="5">
        <v>2</v>
      </c>
      <c r="AI1048" s="5">
        <v>0</v>
      </c>
      <c r="AJ1048" s="5">
        <v>0</v>
      </c>
      <c r="AK1048" s="5">
        <v>2</v>
      </c>
      <c r="AL1048" s="5">
        <v>0</v>
      </c>
      <c r="AM1048" s="5">
        <v>411</v>
      </c>
      <c r="AN1048" s="5">
        <f t="shared" si="50"/>
        <v>0</v>
      </c>
    </row>
    <row r="1049" spans="1:40">
      <c r="A1049" s="15">
        <v>50000</v>
      </c>
      <c r="B1049" s="1" t="s">
        <v>49</v>
      </c>
      <c r="C1049">
        <v>2009</v>
      </c>
      <c r="D1049">
        <v>2421</v>
      </c>
      <c r="E1049" s="17">
        <v>9217</v>
      </c>
      <c r="F1049" s="17"/>
      <c r="G1049" s="17">
        <v>199</v>
      </c>
      <c r="H1049" s="30">
        <v>9.4</v>
      </c>
      <c r="I1049" s="9">
        <v>4.5320361301457313</v>
      </c>
      <c r="J1049" s="15">
        <v>6.4</v>
      </c>
      <c r="L1049" s="24">
        <v>624817</v>
      </c>
      <c r="M1049" s="5">
        <v>13.8</v>
      </c>
      <c r="N1049">
        <v>6.6</v>
      </c>
      <c r="O1049" s="9">
        <v>4.4995154332162555</v>
      </c>
      <c r="P1049" s="5">
        <v>40275</v>
      </c>
      <c r="Q1049" s="8">
        <v>74.3</v>
      </c>
      <c r="R1049" s="5">
        <v>22994</v>
      </c>
      <c r="S1049" s="27">
        <v>94.216373953491896</v>
      </c>
      <c r="T1049" s="11">
        <v>936.75</v>
      </c>
      <c r="U1049" s="12">
        <v>-0.16151772180698148</v>
      </c>
      <c r="V1049" s="5">
        <f t="shared" si="48"/>
        <v>3874.7345222681201</v>
      </c>
      <c r="W1049" s="5">
        <f t="shared" si="49"/>
        <v>67.789627861560163</v>
      </c>
      <c r="X1049" s="5">
        <v>115000</v>
      </c>
      <c r="Y1049" s="5">
        <v>138916.67000000001</v>
      </c>
      <c r="Z1049" s="5">
        <v>2.10168</v>
      </c>
      <c r="AA1049" s="5">
        <v>2105000</v>
      </c>
      <c r="AB1049" s="5">
        <v>2542779.29</v>
      </c>
      <c r="AC1049" s="5">
        <v>70.410629999999998</v>
      </c>
      <c r="AD1049" s="5">
        <v>0</v>
      </c>
      <c r="AE1049" s="5">
        <v>0</v>
      </c>
      <c r="AF1049" s="5">
        <v>0</v>
      </c>
      <c r="AG1049" s="5">
        <v>0</v>
      </c>
      <c r="AH1049" s="5">
        <v>2</v>
      </c>
      <c r="AI1049" s="5">
        <v>0</v>
      </c>
      <c r="AJ1049" s="5">
        <v>0</v>
      </c>
      <c r="AK1049" s="5">
        <v>2</v>
      </c>
      <c r="AL1049" s="5">
        <v>1</v>
      </c>
      <c r="AM1049" s="5">
        <v>192</v>
      </c>
      <c r="AN1049" s="5">
        <f t="shared" si="50"/>
        <v>0</v>
      </c>
    </row>
    <row r="1050" spans="1:40">
      <c r="A1050" s="15">
        <v>50000</v>
      </c>
      <c r="B1050" s="1" t="s">
        <v>49</v>
      </c>
      <c r="C1050">
        <v>2010</v>
      </c>
      <c r="D1050">
        <v>2540.1999999999998</v>
      </c>
      <c r="E1050" s="13">
        <v>9217</v>
      </c>
      <c r="F1050" s="13"/>
      <c r="G1050" s="13">
        <v>191</v>
      </c>
      <c r="H1050" s="30">
        <v>10.8</v>
      </c>
      <c r="I1050" s="9">
        <v>4.4984799508288136</v>
      </c>
      <c r="J1050" s="15">
        <v>6.8</v>
      </c>
      <c r="L1050" s="31">
        <v>625879</v>
      </c>
      <c r="M1050" s="5">
        <v>13.5</v>
      </c>
      <c r="N1050">
        <v>6.1</v>
      </c>
      <c r="O1050" s="9">
        <v>4.4720017260366207</v>
      </c>
      <c r="P1050" s="5">
        <v>41444</v>
      </c>
      <c r="Q1050" s="8">
        <v>73.599999999999994</v>
      </c>
      <c r="R1050" s="5">
        <v>22588</v>
      </c>
      <c r="S1050" s="27">
        <v>150.25351346152101</v>
      </c>
      <c r="T1050" s="11">
        <v>998</v>
      </c>
      <c r="U1050" s="12">
        <v>-0.16453891062712073</v>
      </c>
      <c r="V1050" s="5">
        <f t="shared" si="48"/>
        <v>4058.6119681280243</v>
      </c>
      <c r="W1050" s="5">
        <f t="shared" si="49"/>
        <v>67.904849734186826</v>
      </c>
      <c r="X1050" s="5">
        <v>930000</v>
      </c>
      <c r="Y1050" s="5">
        <v>1105283.3700000001</v>
      </c>
      <c r="Z1050" s="5">
        <v>33.220739999999999</v>
      </c>
      <c r="AA1050" s="5">
        <v>10177000</v>
      </c>
      <c r="AB1050" s="5">
        <v>12095127.619999999</v>
      </c>
      <c r="AC1050" s="5">
        <v>283.61619000000002</v>
      </c>
      <c r="AD1050" s="5">
        <v>3</v>
      </c>
      <c r="AE1050" s="5">
        <v>6.9999999999999994E-5</v>
      </c>
      <c r="AF1050" s="5">
        <v>0</v>
      </c>
      <c r="AG1050" s="5">
        <v>0</v>
      </c>
      <c r="AH1050" s="5">
        <v>3</v>
      </c>
      <c r="AI1050" s="5">
        <v>0</v>
      </c>
      <c r="AJ1050" s="5">
        <v>1</v>
      </c>
      <c r="AK1050" s="5">
        <v>3</v>
      </c>
      <c r="AL1050" s="5">
        <v>3</v>
      </c>
      <c r="AM1050" s="5">
        <v>234</v>
      </c>
      <c r="AN1050" s="5">
        <f t="shared" si="50"/>
        <v>0</v>
      </c>
    </row>
    <row r="1051" spans="1:40">
      <c r="A1051" s="15">
        <v>50000</v>
      </c>
      <c r="B1051" s="1" t="s">
        <v>49</v>
      </c>
      <c r="C1051">
        <v>2011</v>
      </c>
      <c r="D1051">
        <v>2596.9</v>
      </c>
      <c r="E1051" s="13">
        <v>9217</v>
      </c>
      <c r="F1051" s="13"/>
      <c r="G1051" s="13">
        <v>262</v>
      </c>
      <c r="H1051" s="30">
        <v>11.6</v>
      </c>
      <c r="I1051" s="9">
        <v>4.9226440925608088</v>
      </c>
      <c r="J1051" s="15">
        <v>6.9</v>
      </c>
      <c r="L1051" s="31">
        <v>627049</v>
      </c>
      <c r="M1051" s="5">
        <v>14.1</v>
      </c>
      <c r="N1051">
        <v>5.5</v>
      </c>
      <c r="O1051" s="9">
        <v>4.9030785436068145</v>
      </c>
      <c r="P1051" s="5">
        <v>43785</v>
      </c>
      <c r="Q1051" s="8">
        <v>74.599999999999994</v>
      </c>
      <c r="R1051" s="5">
        <v>22655</v>
      </c>
      <c r="S1051" s="27">
        <v>106.876426306336</v>
      </c>
      <c r="T1051" s="11">
        <v>957</v>
      </c>
      <c r="U1051" s="12">
        <v>-0.10839650340569018</v>
      </c>
      <c r="V1051" s="5">
        <f t="shared" si="48"/>
        <v>4141.4626289173575</v>
      </c>
      <c r="W1051" s="5">
        <f t="shared" si="49"/>
        <v>68.031789085385697</v>
      </c>
      <c r="X1051" s="5">
        <v>24105000</v>
      </c>
      <c r="Y1051" s="5">
        <v>27771612.579999998</v>
      </c>
      <c r="Z1051" s="5">
        <v>672.39371000000006</v>
      </c>
      <c r="AA1051" s="5">
        <v>1354088000</v>
      </c>
      <c r="AB1051" s="5">
        <v>1560058386.21</v>
      </c>
      <c r="AC1051" s="5">
        <v>42186.256860000001</v>
      </c>
      <c r="AD1051" s="5">
        <v>0</v>
      </c>
      <c r="AE1051" s="5">
        <v>0</v>
      </c>
      <c r="AF1051" s="5">
        <v>5</v>
      </c>
      <c r="AG1051" s="5">
        <v>8.0000000000000007E-5</v>
      </c>
      <c r="AH1051" s="5">
        <v>31</v>
      </c>
      <c r="AI1051" s="5">
        <v>2</v>
      </c>
      <c r="AJ1051" s="5">
        <v>0</v>
      </c>
      <c r="AK1051" s="5">
        <v>31</v>
      </c>
      <c r="AL1051" s="5">
        <v>4</v>
      </c>
      <c r="AM1051" s="5">
        <v>359</v>
      </c>
      <c r="AN1051" s="5">
        <f t="shared" si="50"/>
        <v>0</v>
      </c>
    </row>
    <row r="1052" spans="1:40">
      <c r="A1052" s="15">
        <v>50000</v>
      </c>
      <c r="B1052" s="1" t="s">
        <v>49</v>
      </c>
      <c r="C1052">
        <v>2012</v>
      </c>
      <c r="D1052">
        <v>2711.5</v>
      </c>
      <c r="E1052" s="13">
        <v>9217</v>
      </c>
      <c r="F1052" s="13"/>
      <c r="G1052" s="13">
        <v>293</v>
      </c>
      <c r="H1052" s="30">
        <v>11.2</v>
      </c>
      <c r="I1052" s="9">
        <v>5.1002609840285666</v>
      </c>
      <c r="J1052" s="15">
        <v>7.1</v>
      </c>
      <c r="L1052" s="31">
        <v>626090</v>
      </c>
      <c r="M1052" s="5">
        <v>14.2</v>
      </c>
      <c r="N1052">
        <v>5</v>
      </c>
      <c r="O1052" s="9">
        <v>5.0846575951288946</v>
      </c>
      <c r="P1052" s="5">
        <v>45354</v>
      </c>
      <c r="Q1052" s="8">
        <v>73.400000000000006</v>
      </c>
      <c r="R1052" s="5">
        <v>22788</v>
      </c>
      <c r="S1052" s="27">
        <v>107.31604672594101</v>
      </c>
      <c r="T1052" s="11">
        <v>998.75</v>
      </c>
      <c r="U1052" s="12">
        <v>-0.20685853290603251</v>
      </c>
      <c r="V1052" s="5">
        <f t="shared" si="48"/>
        <v>4330.8470028270694</v>
      </c>
      <c r="W1052" s="5">
        <f t="shared" si="49"/>
        <v>67.927742215471412</v>
      </c>
      <c r="X1052" s="5">
        <v>10810000</v>
      </c>
      <c r="Y1052" s="5">
        <v>12201799.470000001</v>
      </c>
      <c r="Z1052" s="5">
        <v>470.41937000000001</v>
      </c>
      <c r="AA1052" s="5">
        <v>3815500</v>
      </c>
      <c r="AB1052" s="5">
        <v>4306750.12</v>
      </c>
      <c r="AC1052" s="5">
        <v>120.12922</v>
      </c>
      <c r="AD1052" s="5">
        <v>0</v>
      </c>
      <c r="AE1052" s="5">
        <v>0</v>
      </c>
      <c r="AF1052" s="5">
        <v>3</v>
      </c>
      <c r="AG1052" s="5">
        <v>6.9999999999999994E-5</v>
      </c>
      <c r="AH1052" s="5">
        <v>6</v>
      </c>
      <c r="AI1052" s="5">
        <v>1</v>
      </c>
      <c r="AJ1052" s="5">
        <v>0</v>
      </c>
      <c r="AK1052" s="5">
        <v>3</v>
      </c>
      <c r="AL1052" s="5">
        <v>6</v>
      </c>
      <c r="AM1052" s="5">
        <v>240</v>
      </c>
      <c r="AN1052" s="5">
        <f t="shared" si="50"/>
        <v>0</v>
      </c>
    </row>
    <row r="1053" spans="1:40">
      <c r="A1053" s="15">
        <v>50000</v>
      </c>
      <c r="B1053" s="1" t="s">
        <v>49</v>
      </c>
      <c r="C1053">
        <v>2013</v>
      </c>
      <c r="D1053">
        <v>2851.4</v>
      </c>
      <c r="E1053" s="13">
        <v>9217</v>
      </c>
      <c r="F1053" s="13"/>
      <c r="G1053" s="13">
        <v>245</v>
      </c>
      <c r="H1053" s="30">
        <v>6.8</v>
      </c>
      <c r="I1053" s="9">
        <v>4.9875201612212505</v>
      </c>
      <c r="J1053" s="15">
        <v>7.2</v>
      </c>
      <c r="L1053" s="31">
        <v>626210</v>
      </c>
      <c r="M1053" s="5">
        <v>14.1</v>
      </c>
      <c r="N1053">
        <v>4.4000000000000004</v>
      </c>
      <c r="O1053" s="9">
        <v>4.9763168235895243</v>
      </c>
      <c r="P1053" s="5">
        <v>45941</v>
      </c>
      <c r="Q1053" s="8">
        <v>73</v>
      </c>
      <c r="R1053" s="5">
        <v>22830</v>
      </c>
      <c r="S1053" s="27">
        <v>130.304850433426</v>
      </c>
      <c r="T1053" s="11">
        <v>948.25</v>
      </c>
      <c r="U1053" s="12">
        <v>-0.20932931964469553</v>
      </c>
      <c r="V1053" s="5">
        <f t="shared" si="48"/>
        <v>4553.4245700324173</v>
      </c>
      <c r="W1053" s="5">
        <f t="shared" si="49"/>
        <v>67.940761636107197</v>
      </c>
      <c r="X1053" s="5">
        <v>75000</v>
      </c>
      <c r="Y1053" s="5">
        <v>83434.22</v>
      </c>
      <c r="Z1053" s="5">
        <v>1.45827</v>
      </c>
      <c r="AA1053" s="5">
        <v>13455500</v>
      </c>
      <c r="AB1053" s="5">
        <v>14968655.26</v>
      </c>
      <c r="AC1053" s="5">
        <v>329.31144999999998</v>
      </c>
      <c r="AD1053" s="5">
        <v>2</v>
      </c>
      <c r="AE1053" s="5">
        <v>3.0000000000000001E-5</v>
      </c>
      <c r="AF1053" s="5">
        <v>0</v>
      </c>
      <c r="AG1053" s="5">
        <v>0</v>
      </c>
      <c r="AH1053" s="5">
        <v>5</v>
      </c>
      <c r="AI1053" s="5">
        <v>0</v>
      </c>
      <c r="AJ1053" s="5">
        <v>1</v>
      </c>
      <c r="AK1053" s="5">
        <v>5</v>
      </c>
      <c r="AL1053" s="5">
        <v>2</v>
      </c>
      <c r="AM1053" s="5">
        <v>233</v>
      </c>
      <c r="AN1053" s="5">
        <f t="shared" si="50"/>
        <v>0</v>
      </c>
    </row>
    <row r="1054" spans="1:40">
      <c r="A1054" s="15">
        <v>50000</v>
      </c>
      <c r="B1054" s="1" t="s">
        <v>49</v>
      </c>
      <c r="C1054">
        <v>2014</v>
      </c>
      <c r="D1054">
        <v>2964.1</v>
      </c>
      <c r="E1054" s="17">
        <v>9217</v>
      </c>
      <c r="F1054" s="17"/>
      <c r="G1054" s="17">
        <v>297</v>
      </c>
      <c r="H1054" s="30">
        <v>9.3000000000000007</v>
      </c>
      <c r="I1054" s="9">
        <v>5.0162841423218403</v>
      </c>
      <c r="J1054" s="15">
        <v>7.5</v>
      </c>
      <c r="L1054" s="31">
        <v>625214</v>
      </c>
      <c r="M1054" s="5">
        <v>14.8</v>
      </c>
      <c r="N1054">
        <v>3.9</v>
      </c>
      <c r="O1054" s="9">
        <v>5.006391485210937</v>
      </c>
      <c r="P1054" s="5">
        <v>47803</v>
      </c>
      <c r="Q1054" s="8">
        <v>73.5</v>
      </c>
      <c r="R1054" s="5">
        <v>22899</v>
      </c>
      <c r="S1054" s="27">
        <v>111.062755039941</v>
      </c>
      <c r="T1054" s="11">
        <v>1024.25</v>
      </c>
      <c r="U1054" s="12">
        <v>-0.19449035550743696</v>
      </c>
      <c r="V1054" s="5">
        <f t="shared" si="48"/>
        <v>4740.9367032727996</v>
      </c>
      <c r="W1054" s="5">
        <f t="shared" si="49"/>
        <v>67.832700444830209</v>
      </c>
      <c r="X1054" s="5">
        <v>0</v>
      </c>
      <c r="Y1054" s="5">
        <v>0</v>
      </c>
      <c r="Z1054" s="5">
        <v>0</v>
      </c>
      <c r="AA1054" s="5">
        <v>7250000</v>
      </c>
      <c r="AB1054" s="5">
        <v>7936562.0599999996</v>
      </c>
      <c r="AC1054" s="5">
        <v>224.44909999999999</v>
      </c>
      <c r="AD1054" s="5">
        <v>7</v>
      </c>
      <c r="AE1054" s="5">
        <v>1.6000000000000001E-4</v>
      </c>
      <c r="AF1054" s="5">
        <v>0</v>
      </c>
      <c r="AG1054" s="5">
        <v>0</v>
      </c>
      <c r="AH1054" s="5">
        <v>3</v>
      </c>
      <c r="AI1054" s="5">
        <v>0</v>
      </c>
      <c r="AJ1054" s="5">
        <v>1</v>
      </c>
      <c r="AK1054" s="5">
        <v>3</v>
      </c>
      <c r="AL1054" s="5">
        <v>0</v>
      </c>
      <c r="AM1054" s="5">
        <v>141</v>
      </c>
      <c r="AN1054" s="5">
        <f t="shared" si="50"/>
        <v>0</v>
      </c>
    </row>
    <row r="1055" spans="1:40">
      <c r="A1055" s="15">
        <v>50000</v>
      </c>
      <c r="B1055" s="1" t="s">
        <v>49</v>
      </c>
      <c r="C1055">
        <v>2015</v>
      </c>
      <c r="D1055">
        <v>3051.1</v>
      </c>
      <c r="E1055" s="13">
        <v>9217</v>
      </c>
      <c r="F1055" s="13"/>
      <c r="G1055" s="13">
        <v>233</v>
      </c>
      <c r="H1055" s="30">
        <v>10.7</v>
      </c>
      <c r="I1055" s="9">
        <v>5.099456447377376</v>
      </c>
      <c r="J1055" s="15">
        <v>7.8</v>
      </c>
      <c r="L1055" s="31">
        <v>625216</v>
      </c>
      <c r="M1055" s="5">
        <v>15.1</v>
      </c>
      <c r="N1055">
        <v>3.6</v>
      </c>
      <c r="O1055" s="9">
        <v>5.0774733078094902</v>
      </c>
      <c r="P1055" s="5">
        <v>49395</v>
      </c>
      <c r="Q1055" s="8">
        <v>71.8</v>
      </c>
      <c r="R1055" s="5">
        <v>23127</v>
      </c>
      <c r="S1055" s="27">
        <v>163.19800146111899</v>
      </c>
      <c r="T1055" s="11">
        <v>1100</v>
      </c>
      <c r="U1055" s="12">
        <v>-0.21192503309097876</v>
      </c>
      <c r="V1055" s="5">
        <f t="shared" si="48"/>
        <v>4880.0734466168487</v>
      </c>
      <c r="W1055" s="5">
        <f t="shared" si="49"/>
        <v>67.832917435174139</v>
      </c>
      <c r="X1055" s="5">
        <v>0</v>
      </c>
      <c r="Y1055" s="5">
        <v>0</v>
      </c>
      <c r="Z1055" s="5">
        <v>0</v>
      </c>
      <c r="AA1055" s="5">
        <v>3553698</v>
      </c>
      <c r="AB1055" s="5">
        <v>3885614.56</v>
      </c>
      <c r="AC1055" s="5">
        <v>80.950720000000004</v>
      </c>
      <c r="AD1055" s="5">
        <v>7</v>
      </c>
      <c r="AE1055" s="5">
        <v>1.2E-4</v>
      </c>
      <c r="AF1055" s="5">
        <v>0</v>
      </c>
      <c r="AG1055" s="5">
        <v>0</v>
      </c>
      <c r="AH1055" s="5">
        <v>3</v>
      </c>
      <c r="AI1055" s="5">
        <v>0</v>
      </c>
      <c r="AJ1055" s="5">
        <v>1</v>
      </c>
      <c r="AK1055" s="5">
        <v>3</v>
      </c>
      <c r="AL1055" s="5">
        <v>0</v>
      </c>
      <c r="AM1055" s="5">
        <v>128</v>
      </c>
      <c r="AN1055" s="5">
        <f t="shared" si="50"/>
        <v>0</v>
      </c>
    </row>
    <row r="1056" spans="1:40">
      <c r="A1056" s="15">
        <v>50000</v>
      </c>
      <c r="B1056" s="1" t="s">
        <v>49</v>
      </c>
      <c r="C1056">
        <v>2016</v>
      </c>
      <c r="D1056">
        <v>3131</v>
      </c>
      <c r="E1056" s="17">
        <v>9217</v>
      </c>
      <c r="F1056" s="17"/>
      <c r="G1056" s="17">
        <v>328</v>
      </c>
      <c r="H1056" s="30">
        <v>9.6</v>
      </c>
      <c r="I1056" s="9">
        <v>5.1494321739959865</v>
      </c>
      <c r="J1056" s="15">
        <v>8</v>
      </c>
      <c r="L1056" s="31">
        <v>623657</v>
      </c>
      <c r="M1056" s="5">
        <v>15.3</v>
      </c>
      <c r="N1056">
        <v>3.2</v>
      </c>
      <c r="O1056" s="9">
        <v>5.1337401187958163</v>
      </c>
      <c r="P1056" s="5">
        <v>50420</v>
      </c>
      <c r="Q1056" s="8">
        <v>71.3</v>
      </c>
      <c r="R1056" s="5">
        <v>23549</v>
      </c>
      <c r="S1056" s="27">
        <v>148.99828358738</v>
      </c>
      <c r="T1056" s="11">
        <v>1121.25</v>
      </c>
      <c r="U1056" s="12">
        <v>-0.27045673791026104</v>
      </c>
      <c r="V1056" s="5">
        <f t="shared" si="48"/>
        <v>5020.3878093246767</v>
      </c>
      <c r="W1056" s="5">
        <f t="shared" si="49"/>
        <v>67.66377346208094</v>
      </c>
      <c r="X1056" s="5">
        <v>0</v>
      </c>
      <c r="Y1056" s="5">
        <v>0</v>
      </c>
      <c r="Z1056" s="5">
        <v>0</v>
      </c>
      <c r="AA1056" s="5">
        <v>3936099</v>
      </c>
      <c r="AB1056" s="5">
        <v>4174179.18</v>
      </c>
      <c r="AC1056" s="5">
        <v>329.99203</v>
      </c>
      <c r="AD1056" s="5">
        <v>0</v>
      </c>
      <c r="AE1056" s="5">
        <v>0</v>
      </c>
      <c r="AF1056" s="5">
        <v>1</v>
      </c>
      <c r="AG1056" s="5">
        <v>2.0000000000000002E-5</v>
      </c>
      <c r="AH1056" s="5">
        <v>2</v>
      </c>
      <c r="AI1056" s="5">
        <v>1</v>
      </c>
      <c r="AJ1056" s="5">
        <v>0</v>
      </c>
      <c r="AK1056" s="5">
        <v>2</v>
      </c>
      <c r="AL1056" s="5">
        <v>0</v>
      </c>
      <c r="AM1056" s="5">
        <v>159</v>
      </c>
      <c r="AN1056" s="5">
        <f t="shared" si="50"/>
        <v>0</v>
      </c>
    </row>
    <row r="1057" spans="1:40">
      <c r="A1057" s="15">
        <v>50000</v>
      </c>
      <c r="B1057" s="1" t="s">
        <v>49</v>
      </c>
      <c r="C1057">
        <v>2017</v>
      </c>
      <c r="D1057">
        <v>3243.2</v>
      </c>
      <c r="E1057" s="13">
        <v>9217</v>
      </c>
      <c r="F1057" s="13"/>
      <c r="G1057" s="13">
        <v>246</v>
      </c>
      <c r="H1057" s="30">
        <v>10.199999999999999</v>
      </c>
      <c r="I1057" s="9">
        <v>4.9457239548419407</v>
      </c>
      <c r="J1057" s="15">
        <v>8.1</v>
      </c>
      <c r="L1057" s="31">
        <v>624344</v>
      </c>
      <c r="M1057" s="5">
        <v>15.2</v>
      </c>
      <c r="N1057">
        <v>2.9</v>
      </c>
      <c r="O1057" s="9">
        <v>5.0647709430764438</v>
      </c>
      <c r="P1057" s="5">
        <v>51697</v>
      </c>
      <c r="Q1057" s="8">
        <v>71.099999999999994</v>
      </c>
      <c r="R1057" s="5">
        <v>24034</v>
      </c>
      <c r="S1057" s="27">
        <v>139.23944118743401</v>
      </c>
      <c r="T1057" s="11">
        <v>1310</v>
      </c>
      <c r="U1057" s="5"/>
      <c r="V1057" s="5">
        <f t="shared" si="48"/>
        <v>5194.5722230052661</v>
      </c>
      <c r="W1057" s="5">
        <f t="shared" si="49"/>
        <v>67.738309645220781</v>
      </c>
      <c r="X1057" s="5">
        <v>107000</v>
      </c>
      <c r="Y1057" s="5">
        <v>111170.23</v>
      </c>
      <c r="Z1057" s="5">
        <v>1.94289</v>
      </c>
      <c r="AA1057" s="5">
        <v>14531000</v>
      </c>
      <c r="AB1057" s="5">
        <v>15097336.109999999</v>
      </c>
      <c r="AC1057" s="5">
        <v>379.53872000000001</v>
      </c>
      <c r="AD1057" s="5">
        <v>1</v>
      </c>
      <c r="AE1057" s="5">
        <v>3.0000000000000001E-5</v>
      </c>
      <c r="AF1057" s="5">
        <v>0</v>
      </c>
      <c r="AG1057" s="5">
        <v>0</v>
      </c>
      <c r="AH1057" s="5">
        <v>3</v>
      </c>
      <c r="AI1057" s="5">
        <v>0</v>
      </c>
      <c r="AJ1057" s="5">
        <v>1</v>
      </c>
      <c r="AK1057" s="5">
        <v>3</v>
      </c>
      <c r="AL1057" s="5">
        <v>1</v>
      </c>
      <c r="AM1057" s="5">
        <v>236</v>
      </c>
      <c r="AN1057" s="5">
        <f t="shared" si="50"/>
        <v>0</v>
      </c>
    </row>
    <row r="1058" spans="1:40">
      <c r="A1058" s="15">
        <v>50000</v>
      </c>
      <c r="B1058" s="1" t="s">
        <v>49</v>
      </c>
      <c r="C1058">
        <v>2018</v>
      </c>
      <c r="D1058">
        <v>3397.6</v>
      </c>
      <c r="E1058" s="13">
        <v>9217</v>
      </c>
      <c r="F1058" s="13"/>
      <c r="G1058" s="13">
        <v>305</v>
      </c>
      <c r="H1058" s="30">
        <v>9.6999999999999993</v>
      </c>
      <c r="I1058" s="9">
        <v>5.0752327808197295</v>
      </c>
      <c r="J1058" s="15">
        <v>8.5</v>
      </c>
      <c r="L1058" s="31">
        <v>624358</v>
      </c>
      <c r="M1058">
        <v>15.3</v>
      </c>
      <c r="N1058">
        <v>2.5</v>
      </c>
      <c r="O1058" s="5"/>
      <c r="P1058" s="5">
        <v>53531</v>
      </c>
      <c r="Q1058" s="8">
        <v>71.400000000000006</v>
      </c>
      <c r="R1058" s="5">
        <v>24173</v>
      </c>
      <c r="S1058" s="27">
        <v>142.59750953941401</v>
      </c>
      <c r="T1058" s="11">
        <v>1614.75</v>
      </c>
      <c r="U1058" s="5"/>
      <c r="V1058" s="5">
        <f t="shared" si="48"/>
        <v>5441.7497653589771</v>
      </c>
      <c r="W1058" s="5">
        <f t="shared" si="49"/>
        <v>67.739828577628302</v>
      </c>
      <c r="X1058" s="5">
        <v>0</v>
      </c>
      <c r="Y1058" s="5">
        <v>0</v>
      </c>
      <c r="Z1058" s="5">
        <v>0</v>
      </c>
      <c r="AA1058" s="5">
        <v>5054000</v>
      </c>
      <c r="AB1058" s="5">
        <v>5215970.67</v>
      </c>
      <c r="AC1058" s="5">
        <v>135.63745</v>
      </c>
      <c r="AD1058" s="5">
        <v>0</v>
      </c>
      <c r="AE1058" s="5">
        <v>0</v>
      </c>
      <c r="AF1058" s="5">
        <v>1</v>
      </c>
      <c r="AG1058" s="5">
        <v>1.0000000000000001E-5</v>
      </c>
      <c r="AH1058" s="5">
        <v>6</v>
      </c>
      <c r="AI1058" s="5">
        <v>6</v>
      </c>
      <c r="AJ1058" s="5">
        <v>0</v>
      </c>
      <c r="AK1058" s="5">
        <v>3</v>
      </c>
      <c r="AL1058" s="5">
        <v>0</v>
      </c>
      <c r="AM1058" s="5">
        <v>186</v>
      </c>
      <c r="AN1058" s="5">
        <f t="shared" si="50"/>
        <v>0</v>
      </c>
    </row>
    <row r="1059" spans="1:40">
      <c r="A1059" s="15">
        <v>50000</v>
      </c>
      <c r="B1059" s="1" t="s">
        <v>49</v>
      </c>
      <c r="C1059">
        <v>2019</v>
      </c>
      <c r="D1059">
        <v>3511.7</v>
      </c>
      <c r="E1059" s="13">
        <v>9217</v>
      </c>
      <c r="F1059" s="39"/>
      <c r="G1059" s="13">
        <v>253</v>
      </c>
      <c r="H1059" s="30">
        <v>8.6</v>
      </c>
      <c r="I1059" s="13"/>
      <c r="J1059" s="15">
        <v>8.1999999999999993</v>
      </c>
      <c r="L1059" s="31">
        <v>623989</v>
      </c>
      <c r="M1059" s="5">
        <v>15.3</v>
      </c>
      <c r="N1059">
        <v>2.4</v>
      </c>
      <c r="O1059" s="5"/>
      <c r="P1059" s="5">
        <v>55293</v>
      </c>
      <c r="Q1059" s="8">
        <v>70.900000000000006</v>
      </c>
      <c r="R1059" s="5">
        <v>24523</v>
      </c>
      <c r="S1059" s="27">
        <v>125.632877661492</v>
      </c>
      <c r="T1059" s="11">
        <v>1352.5</v>
      </c>
      <c r="U1059" s="5"/>
      <c r="V1059" s="5">
        <f t="shared" si="48"/>
        <v>5627.8235674026309</v>
      </c>
      <c r="W1059" s="5">
        <f t="shared" si="49"/>
        <v>67.699793859173269</v>
      </c>
      <c r="X1059" s="5">
        <v>0</v>
      </c>
      <c r="Y1059" s="5">
        <v>0</v>
      </c>
      <c r="Z1059" s="5">
        <v>0</v>
      </c>
      <c r="AA1059" s="5">
        <v>9242000</v>
      </c>
      <c r="AB1059" s="5">
        <v>9242000</v>
      </c>
      <c r="AC1059" s="5">
        <v>260.08341999999999</v>
      </c>
      <c r="AD1059" s="5">
        <v>0</v>
      </c>
      <c r="AE1059" s="5">
        <v>0</v>
      </c>
      <c r="AF1059" s="5">
        <v>2</v>
      </c>
      <c r="AG1059" s="5">
        <v>1.0000000000000001E-5</v>
      </c>
      <c r="AH1059" s="5">
        <v>3</v>
      </c>
      <c r="AI1059" s="5">
        <v>1</v>
      </c>
      <c r="AJ1059" s="5">
        <v>0</v>
      </c>
      <c r="AK1059" s="5">
        <v>3</v>
      </c>
      <c r="AL1059" s="5">
        <v>0</v>
      </c>
      <c r="AM1059" s="5">
        <v>250</v>
      </c>
      <c r="AN1059" s="5">
        <f t="shared" si="50"/>
        <v>0</v>
      </c>
    </row>
    <row r="1060" spans="1:40">
      <c r="A1060" s="15">
        <v>51000</v>
      </c>
      <c r="B1060" s="1" t="s">
        <v>50</v>
      </c>
      <c r="C1060">
        <v>1997</v>
      </c>
      <c r="D1060">
        <v>14068</v>
      </c>
      <c r="E1060" s="13">
        <v>39490</v>
      </c>
      <c r="F1060" s="39">
        <v>24.846540000000001</v>
      </c>
      <c r="G1060" s="13"/>
      <c r="H1060" s="30">
        <v>12.7</v>
      </c>
      <c r="I1060" s="9">
        <v>7.129759737819124</v>
      </c>
      <c r="J1060" s="15">
        <v>31.6</v>
      </c>
      <c r="K1060">
        <v>27.5</v>
      </c>
      <c r="L1060" s="25">
        <v>6829183</v>
      </c>
      <c r="M1060" s="5">
        <v>188.3</v>
      </c>
      <c r="N1060">
        <v>3.8</v>
      </c>
      <c r="O1060" s="9">
        <v>7.1352223868816225</v>
      </c>
      <c r="P1060" s="5">
        <v>27360</v>
      </c>
      <c r="Q1060" s="8">
        <v>68.400000000000006</v>
      </c>
      <c r="R1060" s="5">
        <v>176022</v>
      </c>
      <c r="S1060" s="27">
        <v>3812.8837932134102</v>
      </c>
      <c r="T1060" s="5"/>
      <c r="U1060" s="5"/>
      <c r="V1060" s="5">
        <f t="shared" si="48"/>
        <v>2059.98287057178</v>
      </c>
      <c r="W1060" s="5">
        <f t="shared" si="49"/>
        <v>172.93448974423904</v>
      </c>
      <c r="X1060" s="5">
        <v>971873000.00999999</v>
      </c>
      <c r="Y1060" s="5">
        <v>1569253852.9000001</v>
      </c>
      <c r="Z1060" s="5">
        <v>105970.16104000001</v>
      </c>
      <c r="AA1060" s="5">
        <v>41268599.770000003</v>
      </c>
      <c r="AB1060" s="5">
        <v>66635156.359999999</v>
      </c>
      <c r="AC1060" s="5">
        <v>2153.47874</v>
      </c>
      <c r="AD1060" s="5">
        <v>66.91</v>
      </c>
      <c r="AE1060" s="5">
        <v>2.2399999999999998E-3</v>
      </c>
      <c r="AF1060" s="5">
        <v>1</v>
      </c>
      <c r="AG1060" s="5">
        <v>8.0000000000000007E-5</v>
      </c>
      <c r="AH1060" s="5">
        <v>31</v>
      </c>
      <c r="AI1060" s="5">
        <v>1</v>
      </c>
      <c r="AJ1060" s="5">
        <v>2</v>
      </c>
      <c r="AK1060" s="5">
        <v>5</v>
      </c>
      <c r="AL1060" s="5">
        <v>31</v>
      </c>
      <c r="AM1060" s="5">
        <v>373</v>
      </c>
      <c r="AN1060" s="5">
        <f t="shared" si="50"/>
        <v>0</v>
      </c>
    </row>
    <row r="1061" spans="1:40">
      <c r="A1061" s="15">
        <v>51000</v>
      </c>
      <c r="B1061" s="1" t="s">
        <v>50</v>
      </c>
      <c r="C1061">
        <v>1998</v>
      </c>
      <c r="D1061">
        <v>14759.2</v>
      </c>
      <c r="E1061" s="13">
        <v>39490</v>
      </c>
      <c r="F1061" s="39">
        <v>51.294139999999999</v>
      </c>
      <c r="G1061" s="13"/>
      <c r="H1061" s="30">
        <v>8.8000000000000007</v>
      </c>
      <c r="I1061" s="9">
        <v>7.1893009855946355</v>
      </c>
      <c r="J1061" s="15">
        <v>33.1</v>
      </c>
      <c r="L1061" s="25">
        <v>6900918</v>
      </c>
      <c r="M1061" s="5">
        <v>191.4</v>
      </c>
      <c r="N1061">
        <v>2.9</v>
      </c>
      <c r="O1061" s="9">
        <v>7.1858951274352973</v>
      </c>
      <c r="P1061" s="5">
        <v>28992</v>
      </c>
      <c r="Q1061" s="8">
        <v>69.400000000000006</v>
      </c>
      <c r="R1061" s="5">
        <v>180012</v>
      </c>
      <c r="S1061" s="27">
        <v>4137.5425325174301</v>
      </c>
      <c r="T1061" s="5"/>
      <c r="V1061" s="5">
        <f t="shared" si="48"/>
        <v>2138.7299486821898</v>
      </c>
      <c r="W1061" s="5">
        <f t="shared" si="49"/>
        <v>174.7510255760952</v>
      </c>
      <c r="X1061" s="5">
        <v>115479999.59999999</v>
      </c>
      <c r="Y1061" s="5">
        <v>183602204.66999999</v>
      </c>
      <c r="Z1061" s="5">
        <v>10262.936240000001</v>
      </c>
      <c r="AA1061" s="5">
        <v>204648075.24000001</v>
      </c>
      <c r="AB1061" s="5">
        <v>325370955.62</v>
      </c>
      <c r="AC1061" s="5">
        <v>13854.51146</v>
      </c>
      <c r="AD1061" s="5">
        <v>16.96</v>
      </c>
      <c r="AE1061" s="5">
        <v>4.4000000000000002E-4</v>
      </c>
      <c r="AF1061" s="5">
        <v>4</v>
      </c>
      <c r="AG1061" s="5">
        <v>8.0000000000000007E-5</v>
      </c>
      <c r="AH1061" s="5">
        <v>31</v>
      </c>
      <c r="AI1061" s="5">
        <v>2</v>
      </c>
      <c r="AJ1061" s="5">
        <v>3</v>
      </c>
      <c r="AK1061" s="5">
        <v>4</v>
      </c>
      <c r="AL1061" s="5">
        <v>31</v>
      </c>
      <c r="AM1061" s="5">
        <v>775</v>
      </c>
      <c r="AN1061" s="5">
        <f t="shared" si="50"/>
        <v>0</v>
      </c>
    </row>
    <row r="1062" spans="1:40">
      <c r="A1062" s="15">
        <v>51000</v>
      </c>
      <c r="B1062" s="1" t="s">
        <v>50</v>
      </c>
      <c r="C1062">
        <v>1999</v>
      </c>
      <c r="D1062">
        <v>15524.4</v>
      </c>
      <c r="E1062" s="13">
        <v>39490</v>
      </c>
      <c r="F1062" s="39">
        <v>44.648569999999999</v>
      </c>
      <c r="G1062" s="13"/>
      <c r="H1062" s="30">
        <v>7.9</v>
      </c>
      <c r="I1062" s="9">
        <v>7.2179484616547258</v>
      </c>
      <c r="J1062" s="15">
        <v>35.5</v>
      </c>
      <c r="L1062" s="25">
        <v>7000174</v>
      </c>
      <c r="M1062" s="5">
        <v>198.9</v>
      </c>
      <c r="N1062">
        <v>2.7</v>
      </c>
      <c r="O1062" s="9">
        <v>7.2168305787913374</v>
      </c>
      <c r="P1062" s="5">
        <v>30615</v>
      </c>
      <c r="Q1062" s="8">
        <v>71.2</v>
      </c>
      <c r="R1062" s="5">
        <v>182324</v>
      </c>
      <c r="S1062" s="27">
        <v>4360.8063728689904</v>
      </c>
      <c r="T1062" s="5"/>
      <c r="U1062" s="5"/>
      <c r="V1062" s="5">
        <f t="shared" si="48"/>
        <v>2217.7163024804809</v>
      </c>
      <c r="W1062" s="5">
        <f t="shared" si="49"/>
        <v>177.26447201823245</v>
      </c>
      <c r="X1062" s="5">
        <v>175718699.86000001</v>
      </c>
      <c r="Y1062" s="5">
        <v>273339067.13999999</v>
      </c>
      <c r="Z1062" s="5">
        <v>16856.674470000002</v>
      </c>
      <c r="AA1062" s="5">
        <v>159563499.88999999</v>
      </c>
      <c r="AB1062" s="5">
        <v>248208860.44</v>
      </c>
      <c r="AC1062" s="5">
        <v>10181.803099999999</v>
      </c>
      <c r="AD1062" s="5">
        <v>114</v>
      </c>
      <c r="AE1062" s="5">
        <v>1.9E-3</v>
      </c>
      <c r="AF1062" s="5">
        <v>6</v>
      </c>
      <c r="AG1062" s="5">
        <v>2.5000000000000001E-4</v>
      </c>
      <c r="AH1062" s="5">
        <v>31</v>
      </c>
      <c r="AI1062" s="5">
        <v>4</v>
      </c>
      <c r="AJ1062" s="5">
        <v>4</v>
      </c>
      <c r="AK1062" s="5">
        <v>5</v>
      </c>
      <c r="AL1062" s="5">
        <v>31</v>
      </c>
      <c r="AM1062" s="5">
        <v>566</v>
      </c>
      <c r="AN1062" s="5">
        <f t="shared" si="50"/>
        <v>0</v>
      </c>
    </row>
    <row r="1063" spans="1:40">
      <c r="A1063" s="15">
        <v>51000</v>
      </c>
      <c r="B1063" s="1" t="s">
        <v>50</v>
      </c>
      <c r="C1063">
        <v>2000</v>
      </c>
      <c r="D1063">
        <v>16537.900000000001</v>
      </c>
      <c r="E1063" s="17">
        <v>39490</v>
      </c>
      <c r="F1063" s="40">
        <v>55.973149999999997</v>
      </c>
      <c r="G1063" s="17"/>
      <c r="H1063" s="30">
        <v>8.3000000000000007</v>
      </c>
      <c r="I1063" s="9">
        <v>7.3999428909370382</v>
      </c>
      <c r="J1063" s="15">
        <v>38.1</v>
      </c>
      <c r="L1063" s="24">
        <v>7079057</v>
      </c>
      <c r="M1063" s="5">
        <v>210.1</v>
      </c>
      <c r="N1063">
        <v>2.2999999999999998</v>
      </c>
      <c r="O1063" s="9">
        <v>7.3947567458894339</v>
      </c>
      <c r="P1063" s="5">
        <v>32693</v>
      </c>
      <c r="Q1063" s="8">
        <v>73.900000000000006</v>
      </c>
      <c r="R1063" s="5">
        <v>186346</v>
      </c>
      <c r="S1063" s="27">
        <v>4018.1757936741001</v>
      </c>
      <c r="T1063" s="5"/>
      <c r="U1063" s="12">
        <v>0.25179694352416682</v>
      </c>
      <c r="V1063" s="5">
        <f t="shared" si="48"/>
        <v>2336.1727416518897</v>
      </c>
      <c r="W1063" s="5">
        <f t="shared" si="49"/>
        <v>179.26201570017727</v>
      </c>
      <c r="X1063" s="5">
        <v>614000</v>
      </c>
      <c r="Y1063" s="5">
        <v>924046.75</v>
      </c>
      <c r="Z1063" s="5">
        <v>30.170529999999999</v>
      </c>
      <c r="AA1063" s="5">
        <v>10362900.02</v>
      </c>
      <c r="AB1063" s="5">
        <v>15595771.77</v>
      </c>
      <c r="AC1063" s="5">
        <v>529.47932000000003</v>
      </c>
      <c r="AD1063" s="5">
        <v>51.01</v>
      </c>
      <c r="AE1063" s="5">
        <v>1.72E-3</v>
      </c>
      <c r="AF1063" s="5">
        <v>7</v>
      </c>
      <c r="AG1063" s="5">
        <v>3.5E-4</v>
      </c>
      <c r="AH1063" s="5">
        <v>6</v>
      </c>
      <c r="AI1063" s="5">
        <v>3</v>
      </c>
      <c r="AJ1063" s="5">
        <v>2</v>
      </c>
      <c r="AK1063" s="5">
        <v>6</v>
      </c>
      <c r="AL1063" s="5">
        <v>2</v>
      </c>
      <c r="AM1063" s="5">
        <v>508</v>
      </c>
      <c r="AN1063" s="5">
        <f t="shared" si="50"/>
        <v>0</v>
      </c>
    </row>
    <row r="1064" spans="1:40">
      <c r="A1064" s="15">
        <v>51000</v>
      </c>
      <c r="B1064" s="1" t="s">
        <v>50</v>
      </c>
      <c r="C1064">
        <v>2001</v>
      </c>
      <c r="D1064">
        <v>17821.099999999999</v>
      </c>
      <c r="E1064" s="13">
        <v>39490</v>
      </c>
      <c r="F1064" s="39">
        <v>46.8977</v>
      </c>
      <c r="G1064" s="13"/>
      <c r="H1064" s="30">
        <v>8</v>
      </c>
      <c r="I1064" s="9">
        <v>7.5354691282612869</v>
      </c>
      <c r="J1064" s="15">
        <v>42.1</v>
      </c>
      <c r="L1064" s="24">
        <v>7198362</v>
      </c>
      <c r="M1064" s="5">
        <v>216.9</v>
      </c>
      <c r="N1064">
        <v>3.2</v>
      </c>
      <c r="O1064" s="9">
        <v>7.5288588389606153</v>
      </c>
      <c r="P1064" s="5">
        <v>33954</v>
      </c>
      <c r="Q1064" s="8">
        <v>75.099999999999994</v>
      </c>
      <c r="R1064" s="5">
        <v>189427</v>
      </c>
      <c r="S1064" s="27">
        <v>4251.3496361505504</v>
      </c>
      <c r="T1064" s="5"/>
      <c r="U1064" s="12">
        <v>0.24620917327802547</v>
      </c>
      <c r="V1064" s="5">
        <f t="shared" si="48"/>
        <v>2475.716003168498</v>
      </c>
      <c r="W1064" s="5">
        <f t="shared" si="49"/>
        <v>182.28316029374525</v>
      </c>
      <c r="X1064" s="5">
        <v>422500</v>
      </c>
      <c r="Y1064" s="5">
        <v>618253.87</v>
      </c>
      <c r="Z1064" s="5">
        <v>20.110600000000002</v>
      </c>
      <c r="AA1064" s="5">
        <v>26830300.010000002</v>
      </c>
      <c r="AB1064" s="5">
        <v>39261391.840000004</v>
      </c>
      <c r="AC1064" s="5">
        <v>999.67718000000002</v>
      </c>
      <c r="AD1064" s="5">
        <v>15</v>
      </c>
      <c r="AE1064" s="5">
        <v>5.1000000000000004E-4</v>
      </c>
      <c r="AF1064" s="5">
        <v>4</v>
      </c>
      <c r="AG1064" s="5">
        <v>8.0000000000000007E-5</v>
      </c>
      <c r="AH1064" s="5">
        <v>2</v>
      </c>
      <c r="AI1064" s="5">
        <v>1</v>
      </c>
      <c r="AJ1064" s="5">
        <v>1</v>
      </c>
      <c r="AK1064" s="5">
        <v>2</v>
      </c>
      <c r="AL1064" s="5">
        <v>1</v>
      </c>
      <c r="AM1064" s="5">
        <v>246</v>
      </c>
      <c r="AN1064" s="5">
        <f t="shared" si="50"/>
        <v>0</v>
      </c>
    </row>
    <row r="1065" spans="1:40">
      <c r="A1065" s="15">
        <v>51000</v>
      </c>
      <c r="B1065" s="1" t="s">
        <v>50</v>
      </c>
      <c r="C1065">
        <v>2002</v>
      </c>
      <c r="D1065">
        <v>18848</v>
      </c>
      <c r="E1065" s="17">
        <v>39490</v>
      </c>
      <c r="F1065" s="40">
        <v>61.262990000000002</v>
      </c>
      <c r="G1065" s="17"/>
      <c r="H1065" s="30">
        <v>9.9</v>
      </c>
      <c r="I1065" s="9">
        <v>7.6245488022144485</v>
      </c>
      <c r="J1065" s="15">
        <v>43.7</v>
      </c>
      <c r="L1065" s="24">
        <v>7286873</v>
      </c>
      <c r="M1065" s="5">
        <v>214.3</v>
      </c>
      <c r="N1065">
        <v>4.2</v>
      </c>
      <c r="O1065" s="9">
        <v>7.6202328112390161</v>
      </c>
      <c r="P1065" s="5">
        <v>34455</v>
      </c>
      <c r="Q1065" s="8">
        <v>74.400000000000006</v>
      </c>
      <c r="R1065" s="5">
        <v>191784</v>
      </c>
      <c r="S1065" s="27">
        <v>4903.47494651535</v>
      </c>
      <c r="T1065" s="5"/>
      <c r="U1065" s="12">
        <v>0.21599524771679834</v>
      </c>
      <c r="V1065" s="5">
        <f t="shared" si="48"/>
        <v>2586.5690262476101</v>
      </c>
      <c r="W1065" s="5">
        <f t="shared" si="49"/>
        <v>184.52451253481894</v>
      </c>
      <c r="X1065" s="5">
        <v>0</v>
      </c>
      <c r="Y1065" s="5">
        <v>0</v>
      </c>
      <c r="Z1065" s="5">
        <v>0</v>
      </c>
      <c r="AA1065" s="5">
        <v>45922700.020000003</v>
      </c>
      <c r="AB1065" s="5">
        <v>66153826.549999997</v>
      </c>
      <c r="AC1065" s="5">
        <v>2177.2596899999999</v>
      </c>
      <c r="AD1065" s="5">
        <v>31</v>
      </c>
      <c r="AE1065" s="5">
        <v>8.0000000000000004E-4</v>
      </c>
      <c r="AF1065" s="5">
        <v>4</v>
      </c>
      <c r="AG1065" s="5">
        <v>1.1E-4</v>
      </c>
      <c r="AH1065" s="5">
        <v>2</v>
      </c>
      <c r="AI1065" s="5">
        <v>2</v>
      </c>
      <c r="AJ1065" s="5">
        <v>1</v>
      </c>
      <c r="AK1065" s="5">
        <v>2</v>
      </c>
      <c r="AL1065" s="5">
        <v>0</v>
      </c>
      <c r="AM1065" s="5">
        <v>398</v>
      </c>
      <c r="AN1065" s="5">
        <f t="shared" si="50"/>
        <v>0</v>
      </c>
    </row>
    <row r="1066" spans="1:40">
      <c r="A1066" s="15">
        <v>51000</v>
      </c>
      <c r="B1066" s="1" t="s">
        <v>50</v>
      </c>
      <c r="C1066">
        <v>2003</v>
      </c>
      <c r="D1066">
        <v>20486.400000000001</v>
      </c>
      <c r="E1066" s="13">
        <v>39490</v>
      </c>
      <c r="F1066" s="39">
        <v>49.621450000000003</v>
      </c>
      <c r="G1066" s="13"/>
      <c r="H1066" s="30">
        <v>10</v>
      </c>
      <c r="I1066" s="9">
        <v>7.521529693944264</v>
      </c>
      <c r="J1066" s="15">
        <v>46.8</v>
      </c>
      <c r="L1066" s="24">
        <v>7366977</v>
      </c>
      <c r="M1066" s="5">
        <v>217.5</v>
      </c>
      <c r="N1066">
        <v>4.0999999999999996</v>
      </c>
      <c r="O1066" s="9">
        <v>7.5154804787665226</v>
      </c>
      <c r="P1066" s="5">
        <v>36139</v>
      </c>
      <c r="Q1066" s="8">
        <v>75</v>
      </c>
      <c r="R1066" s="5">
        <v>193857</v>
      </c>
      <c r="S1066" s="27">
        <v>4798.9994034730498</v>
      </c>
      <c r="T1066" s="5"/>
      <c r="U1066" s="12">
        <v>0.22165928062747264</v>
      </c>
      <c r="V1066" s="5">
        <f t="shared" si="48"/>
        <v>2780.8421283248204</v>
      </c>
      <c r="W1066" s="5">
        <f t="shared" si="49"/>
        <v>186.55297543681945</v>
      </c>
      <c r="X1066" s="5">
        <v>35235000.009999998</v>
      </c>
      <c r="Y1066" s="5">
        <v>49626674.780000001</v>
      </c>
      <c r="Z1066" s="5">
        <v>2208.7469799999999</v>
      </c>
      <c r="AA1066" s="5">
        <v>676894649.98000002</v>
      </c>
      <c r="AB1066" s="5">
        <v>953371097.76999998</v>
      </c>
      <c r="AC1066" s="5">
        <v>30767.588309999999</v>
      </c>
      <c r="AD1066" s="5">
        <v>116.01</v>
      </c>
      <c r="AE1066" s="5">
        <v>2.8E-3</v>
      </c>
      <c r="AF1066" s="5">
        <v>17.989999999999998</v>
      </c>
      <c r="AG1066" s="5">
        <v>5.8E-4</v>
      </c>
      <c r="AH1066" s="5">
        <v>5</v>
      </c>
      <c r="AI1066" s="5">
        <v>5</v>
      </c>
      <c r="AJ1066" s="5">
        <v>2</v>
      </c>
      <c r="AK1066" s="5">
        <v>5</v>
      </c>
      <c r="AL1066" s="5">
        <v>2</v>
      </c>
      <c r="AM1066" s="5">
        <v>623</v>
      </c>
      <c r="AN1066" s="5">
        <f t="shared" si="50"/>
        <v>0</v>
      </c>
    </row>
    <row r="1067" spans="1:40">
      <c r="A1067" s="15">
        <v>51000</v>
      </c>
      <c r="B1067" s="1" t="s">
        <v>50</v>
      </c>
      <c r="C1067">
        <v>2004</v>
      </c>
      <c r="D1067">
        <v>21364.3</v>
      </c>
      <c r="E1067" s="17">
        <v>39490</v>
      </c>
      <c r="F1067" s="40">
        <v>43.026359999999997</v>
      </c>
      <c r="G1067" s="17"/>
      <c r="H1067" s="30">
        <v>9.4</v>
      </c>
      <c r="I1067" s="9">
        <v>7.5108946031857364</v>
      </c>
      <c r="J1067" s="15">
        <v>47.8</v>
      </c>
      <c r="L1067" s="24">
        <v>7475575</v>
      </c>
      <c r="M1067">
        <v>230.9</v>
      </c>
      <c r="N1067">
        <v>3.8</v>
      </c>
      <c r="O1067" s="9">
        <v>7.5036308919001184</v>
      </c>
      <c r="P1067" s="5">
        <v>38164</v>
      </c>
      <c r="Q1067" s="8">
        <v>73.400000000000006</v>
      </c>
      <c r="R1067" s="5">
        <v>198259</v>
      </c>
      <c r="S1067" s="27">
        <v>5161.81959792006</v>
      </c>
      <c r="T1067" s="5"/>
      <c r="U1067" s="12">
        <v>0.20132111075124165</v>
      </c>
      <c r="V1067" s="5">
        <f t="shared" si="48"/>
        <v>2857.8804974868153</v>
      </c>
      <c r="W1067" s="5">
        <f t="shared" si="49"/>
        <v>189.30298809825271</v>
      </c>
      <c r="X1067" s="5">
        <v>2000</v>
      </c>
      <c r="Y1067" s="5">
        <v>2743.83</v>
      </c>
      <c r="Z1067" s="5">
        <v>0.15312999999999999</v>
      </c>
      <c r="AA1067" s="5">
        <v>103773000</v>
      </c>
      <c r="AB1067" s="5">
        <v>142367591.65000001</v>
      </c>
      <c r="AC1067" s="5">
        <v>2372.17616</v>
      </c>
      <c r="AD1067" s="5">
        <v>23</v>
      </c>
      <c r="AE1067" s="5">
        <v>6.8999999999999997E-4</v>
      </c>
      <c r="AF1067" s="5">
        <v>17</v>
      </c>
      <c r="AG1067" s="5">
        <v>2.0000000000000001E-4</v>
      </c>
      <c r="AH1067" s="5">
        <v>2</v>
      </c>
      <c r="AI1067" s="5">
        <v>2</v>
      </c>
      <c r="AJ1067" s="5">
        <v>2</v>
      </c>
      <c r="AK1067" s="5">
        <v>1</v>
      </c>
      <c r="AL1067" s="5">
        <v>1</v>
      </c>
      <c r="AM1067" s="5">
        <v>345</v>
      </c>
      <c r="AN1067" s="5">
        <f t="shared" si="50"/>
        <v>0</v>
      </c>
    </row>
    <row r="1068" spans="1:40">
      <c r="A1068" s="15">
        <v>51000</v>
      </c>
      <c r="B1068" s="1" t="s">
        <v>50</v>
      </c>
      <c r="C1068">
        <v>2005</v>
      </c>
      <c r="D1068">
        <v>24040.1</v>
      </c>
      <c r="E1068" s="13">
        <v>39490</v>
      </c>
      <c r="F1068" s="13"/>
      <c r="G1068" s="13"/>
      <c r="H1068" s="30">
        <v>9.1999999999999993</v>
      </c>
      <c r="I1068" s="9">
        <v>7.5397890855579535</v>
      </c>
      <c r="J1068" s="15">
        <v>51.5</v>
      </c>
      <c r="L1068" s="24">
        <v>7577105</v>
      </c>
      <c r="M1068" s="5">
        <v>243.6</v>
      </c>
      <c r="N1068">
        <v>3.6</v>
      </c>
      <c r="O1068" s="9">
        <v>7.5331223939150149</v>
      </c>
      <c r="P1068" s="5">
        <v>40259</v>
      </c>
      <c r="Q1068" s="8">
        <v>71.2</v>
      </c>
      <c r="R1068" s="5">
        <v>206050</v>
      </c>
      <c r="S1068" s="27">
        <v>4943.1977897140096</v>
      </c>
      <c r="T1068" s="11">
        <v>16078.5</v>
      </c>
      <c r="U1068" s="12">
        <v>0.19326173410854786</v>
      </c>
      <c r="V1068" s="5">
        <f t="shared" si="48"/>
        <v>3172.7288984381235</v>
      </c>
      <c r="W1068" s="5">
        <f t="shared" si="49"/>
        <v>191.87401873892125</v>
      </c>
      <c r="X1068" s="5">
        <v>0</v>
      </c>
      <c r="Y1068" s="5">
        <v>0</v>
      </c>
      <c r="Z1068" s="5">
        <v>0</v>
      </c>
      <c r="AA1068" s="5">
        <v>4124000.03</v>
      </c>
      <c r="AB1068" s="5">
        <v>5472366.1200000001</v>
      </c>
      <c r="AC1068" s="5">
        <v>147.13419999999999</v>
      </c>
      <c r="AD1068" s="5">
        <v>7</v>
      </c>
      <c r="AE1068" s="5">
        <v>1E-4</v>
      </c>
      <c r="AF1068" s="5">
        <v>1.99</v>
      </c>
      <c r="AG1068" s="5">
        <v>4.0000000000000003E-5</v>
      </c>
      <c r="AH1068" s="5">
        <v>2</v>
      </c>
      <c r="AI1068" s="5">
        <v>1</v>
      </c>
      <c r="AJ1068" s="5">
        <v>1</v>
      </c>
      <c r="AK1068" s="5">
        <v>2</v>
      </c>
      <c r="AL1068" s="5">
        <v>0</v>
      </c>
      <c r="AM1068" s="5">
        <v>190</v>
      </c>
      <c r="AN1068" s="5">
        <f t="shared" si="50"/>
        <v>0</v>
      </c>
    </row>
    <row r="1069" spans="1:40">
      <c r="A1069" s="15">
        <v>51000</v>
      </c>
      <c r="B1069" s="1" t="s">
        <v>50</v>
      </c>
      <c r="C1069">
        <v>2006</v>
      </c>
      <c r="D1069">
        <v>24391.8</v>
      </c>
      <c r="E1069" s="13">
        <v>39490</v>
      </c>
      <c r="F1069" s="13"/>
      <c r="G1069" s="13"/>
      <c r="H1069" s="30">
        <v>8.6</v>
      </c>
      <c r="I1069" s="9">
        <v>7.6063323731666985</v>
      </c>
      <c r="J1069" s="15">
        <v>55.8</v>
      </c>
      <c r="L1069" s="24">
        <v>7673725</v>
      </c>
      <c r="M1069" s="5">
        <v>248.8</v>
      </c>
      <c r="N1069">
        <v>3.1</v>
      </c>
      <c r="O1069" s="9">
        <v>7.606075462621658</v>
      </c>
      <c r="P1069" s="5">
        <v>42494</v>
      </c>
      <c r="Q1069" s="8">
        <v>71.099999999999994</v>
      </c>
      <c r="R1069" s="5">
        <v>209294</v>
      </c>
      <c r="S1069" s="27">
        <v>3865.44284839496</v>
      </c>
      <c r="T1069" s="11">
        <v>17132.75</v>
      </c>
      <c r="U1069" s="12">
        <v>0.18905724102843521</v>
      </c>
      <c r="V1069" s="5">
        <f t="shared" si="48"/>
        <v>3178.6127337114635</v>
      </c>
      <c r="W1069" s="5">
        <f t="shared" si="49"/>
        <v>194.32071410483667</v>
      </c>
      <c r="X1069" s="5">
        <v>5684000</v>
      </c>
      <c r="Y1069" s="5">
        <v>7306716.6200000001</v>
      </c>
      <c r="Z1069" s="5">
        <v>414.49705</v>
      </c>
      <c r="AA1069" s="5">
        <v>126581599.98999999</v>
      </c>
      <c r="AB1069" s="5">
        <v>162719190.75</v>
      </c>
      <c r="AC1069" s="5">
        <v>9758.0571799999998</v>
      </c>
      <c r="AD1069" s="5">
        <v>11</v>
      </c>
      <c r="AE1069" s="5">
        <v>3.8999999999999999E-4</v>
      </c>
      <c r="AF1069" s="5">
        <v>3</v>
      </c>
      <c r="AG1069" s="5">
        <v>1.1E-4</v>
      </c>
      <c r="AH1069" s="5">
        <v>7</v>
      </c>
      <c r="AI1069" s="5">
        <v>3</v>
      </c>
      <c r="AJ1069" s="5">
        <v>3</v>
      </c>
      <c r="AK1069" s="5">
        <v>7</v>
      </c>
      <c r="AL1069" s="5">
        <v>2</v>
      </c>
      <c r="AM1069" s="5">
        <v>655</v>
      </c>
      <c r="AN1069" s="5">
        <f t="shared" si="50"/>
        <v>0</v>
      </c>
    </row>
    <row r="1070" spans="1:40">
      <c r="A1070" s="15">
        <v>51000</v>
      </c>
      <c r="B1070" s="1" t="s">
        <v>50</v>
      </c>
      <c r="C1070">
        <v>2007</v>
      </c>
      <c r="D1070">
        <v>25319.4</v>
      </c>
      <c r="E1070" s="13">
        <v>39490</v>
      </c>
      <c r="F1070" s="13"/>
      <c r="G1070" s="13"/>
      <c r="H1070" s="30">
        <v>8.6</v>
      </c>
      <c r="I1070" s="9">
        <v>7.6151070102586358</v>
      </c>
      <c r="J1070" s="15">
        <v>59.1</v>
      </c>
      <c r="L1070" s="24">
        <v>7751000</v>
      </c>
      <c r="M1070" s="5">
        <v>239.9</v>
      </c>
      <c r="N1070">
        <v>3</v>
      </c>
      <c r="O1070" s="9">
        <v>7.6155405531699181</v>
      </c>
      <c r="P1070" s="5">
        <v>44272</v>
      </c>
      <c r="Q1070" s="8">
        <v>71.5</v>
      </c>
      <c r="R1070" s="5">
        <v>219242</v>
      </c>
      <c r="S1070" s="27">
        <v>3011.5385639736701</v>
      </c>
      <c r="T1070" s="11">
        <v>17239</v>
      </c>
      <c r="U1070" s="12">
        <v>0.1886353532362508</v>
      </c>
      <c r="V1070" s="5">
        <f t="shared" si="48"/>
        <v>3266.5978583408591</v>
      </c>
      <c r="W1070" s="5">
        <f t="shared" si="49"/>
        <v>196.27753861737148</v>
      </c>
      <c r="X1070" s="5">
        <v>159805000.00999999</v>
      </c>
      <c r="Y1070" s="5">
        <v>199738508.78999999</v>
      </c>
      <c r="Z1070" s="5">
        <v>10605.17512</v>
      </c>
      <c r="AA1070" s="5">
        <v>5927849.96</v>
      </c>
      <c r="AB1070" s="5">
        <v>7409154.3099999996</v>
      </c>
      <c r="AC1070" s="5">
        <v>269.99435999999997</v>
      </c>
      <c r="AD1070" s="5">
        <v>4</v>
      </c>
      <c r="AE1070" s="5">
        <v>1E-4</v>
      </c>
      <c r="AF1070" s="5">
        <v>2</v>
      </c>
      <c r="AG1070" s="5">
        <v>2.0000000000000002E-5</v>
      </c>
      <c r="AH1070" s="5">
        <v>31</v>
      </c>
      <c r="AI1070" s="5">
        <v>1</v>
      </c>
      <c r="AJ1070" s="5">
        <v>3</v>
      </c>
      <c r="AK1070" s="5">
        <v>3</v>
      </c>
      <c r="AL1070" s="5">
        <v>31</v>
      </c>
      <c r="AM1070" s="5">
        <v>768</v>
      </c>
      <c r="AN1070" s="5">
        <f t="shared" si="50"/>
        <v>0</v>
      </c>
    </row>
    <row r="1071" spans="1:40">
      <c r="A1071" s="15">
        <v>51000</v>
      </c>
      <c r="B1071" s="1" t="s">
        <v>50</v>
      </c>
      <c r="C1071">
        <v>2008</v>
      </c>
      <c r="D1071">
        <v>25367.1</v>
      </c>
      <c r="E1071" s="13">
        <v>39490</v>
      </c>
      <c r="F1071" s="13"/>
      <c r="G1071" s="13">
        <v>1084</v>
      </c>
      <c r="H1071" s="30">
        <v>10.3</v>
      </c>
      <c r="I1071" s="9">
        <v>7.4397173241365877</v>
      </c>
      <c r="J1071" s="15">
        <v>63.3</v>
      </c>
      <c r="L1071" s="24">
        <v>7833496</v>
      </c>
      <c r="M1071" s="5">
        <v>222.9</v>
      </c>
      <c r="N1071">
        <v>3.9</v>
      </c>
      <c r="O1071" s="9">
        <v>7.4458424788396078</v>
      </c>
      <c r="P1071" s="5">
        <v>45437</v>
      </c>
      <c r="Q1071" s="8">
        <v>70.599999999999994</v>
      </c>
      <c r="R1071" s="5">
        <v>222884</v>
      </c>
      <c r="S1071" s="27">
        <v>2237.3565036250402</v>
      </c>
      <c r="T1071" s="11">
        <v>16578</v>
      </c>
      <c r="U1071" s="12">
        <v>0.20496559657991975</v>
      </c>
      <c r="V1071" s="5">
        <f t="shared" si="48"/>
        <v>3238.2859453812189</v>
      </c>
      <c r="W1071" s="5">
        <f t="shared" si="49"/>
        <v>198.36657381615598</v>
      </c>
      <c r="X1071" s="5">
        <v>1500</v>
      </c>
      <c r="Y1071" s="5">
        <v>1805.51</v>
      </c>
      <c r="Z1071" s="5">
        <v>3.61E-2</v>
      </c>
      <c r="AA1071" s="5">
        <v>53717959.979999997</v>
      </c>
      <c r="AB1071" s="5">
        <v>64658876.259999998</v>
      </c>
      <c r="AC1071" s="5">
        <v>1162.4257500000001</v>
      </c>
      <c r="AD1071" s="5">
        <v>230</v>
      </c>
      <c r="AE1071" s="5">
        <v>3.7799999999999999E-3</v>
      </c>
      <c r="AF1071" s="5">
        <v>4</v>
      </c>
      <c r="AG1071" s="5">
        <v>9.0000000000000006E-5</v>
      </c>
      <c r="AH1071" s="5">
        <v>2</v>
      </c>
      <c r="AI1071" s="5">
        <v>1</v>
      </c>
      <c r="AJ1071" s="5">
        <v>1</v>
      </c>
      <c r="AK1071" s="5">
        <v>2</v>
      </c>
      <c r="AL1071" s="5">
        <v>1</v>
      </c>
      <c r="AM1071" s="5">
        <v>1006</v>
      </c>
      <c r="AN1071" s="5">
        <f t="shared" si="50"/>
        <v>0</v>
      </c>
    </row>
    <row r="1072" spans="1:40">
      <c r="A1072" s="15">
        <v>51000</v>
      </c>
      <c r="B1072" s="1" t="s">
        <v>50</v>
      </c>
      <c r="C1072">
        <v>2009</v>
      </c>
      <c r="D1072">
        <v>27643.8</v>
      </c>
      <c r="E1072" s="13">
        <v>39490</v>
      </c>
      <c r="F1072" s="13"/>
      <c r="G1072" s="13"/>
      <c r="H1072" s="30">
        <v>10.7</v>
      </c>
      <c r="I1072" s="9">
        <v>7.0555296310668263</v>
      </c>
      <c r="J1072" s="15">
        <v>65.3</v>
      </c>
      <c r="L1072" s="24">
        <v>7925937</v>
      </c>
      <c r="M1072" s="5">
        <v>190.3</v>
      </c>
      <c r="N1072">
        <v>6.7</v>
      </c>
      <c r="O1072" s="9">
        <v>7.0445998331055302</v>
      </c>
      <c r="P1072" s="5">
        <v>44122</v>
      </c>
      <c r="Q1072" s="8">
        <v>69.7</v>
      </c>
      <c r="R1072" s="5">
        <v>221916</v>
      </c>
      <c r="S1072" s="27">
        <v>1722.3907393376501</v>
      </c>
      <c r="T1072" s="11">
        <v>15657</v>
      </c>
      <c r="U1072" s="12">
        <v>0.2002401573886986</v>
      </c>
      <c r="V1072" s="5">
        <f t="shared" si="48"/>
        <v>3487.7642857872829</v>
      </c>
      <c r="W1072" s="5">
        <f t="shared" si="49"/>
        <v>200.70744492276526</v>
      </c>
      <c r="X1072" s="5">
        <v>0</v>
      </c>
      <c r="Y1072" s="5">
        <v>0</v>
      </c>
      <c r="Z1072" s="5">
        <v>0</v>
      </c>
      <c r="AA1072" s="5">
        <v>22417249.989999998</v>
      </c>
      <c r="AB1072" s="5">
        <v>27079388.420000002</v>
      </c>
      <c r="AC1072" s="5">
        <v>1311.3983599999999</v>
      </c>
      <c r="AD1072" s="5">
        <v>3</v>
      </c>
      <c r="AE1072" s="5">
        <v>9.0000000000000006E-5</v>
      </c>
      <c r="AF1072" s="5">
        <v>2</v>
      </c>
      <c r="AG1072" s="5">
        <v>5.0000000000000002E-5</v>
      </c>
      <c r="AH1072" s="5">
        <v>6</v>
      </c>
      <c r="AI1072" s="5">
        <v>1</v>
      </c>
      <c r="AJ1072" s="5">
        <v>1</v>
      </c>
      <c r="AK1072" s="5">
        <v>6</v>
      </c>
      <c r="AL1072" s="5">
        <v>0</v>
      </c>
      <c r="AM1072" s="5">
        <v>563</v>
      </c>
      <c r="AN1072" s="5">
        <f t="shared" si="50"/>
        <v>0</v>
      </c>
    </row>
    <row r="1073" spans="1:40">
      <c r="A1073" s="15">
        <v>51000</v>
      </c>
      <c r="B1073" s="1" t="s">
        <v>50</v>
      </c>
      <c r="C1073">
        <v>2010</v>
      </c>
      <c r="D1073">
        <v>28036.2</v>
      </c>
      <c r="E1073" s="13">
        <v>39490</v>
      </c>
      <c r="F1073" s="13"/>
      <c r="G1073" s="13">
        <v>1008</v>
      </c>
      <c r="H1073" s="30">
        <v>10.7</v>
      </c>
      <c r="I1073" s="9">
        <v>6.9963879973823611</v>
      </c>
      <c r="J1073" s="15">
        <v>67.7</v>
      </c>
      <c r="L1073" s="31">
        <v>8023699</v>
      </c>
      <c r="M1073" s="5">
        <v>183.1</v>
      </c>
      <c r="N1073">
        <v>7.1</v>
      </c>
      <c r="O1073" s="9">
        <v>6.9877708604979949</v>
      </c>
      <c r="P1073" s="5">
        <v>45495</v>
      </c>
      <c r="Q1073" s="8">
        <v>68.7</v>
      </c>
      <c r="R1073" s="5">
        <v>222700</v>
      </c>
      <c r="S1073" s="27">
        <v>1699.0806182876499</v>
      </c>
      <c r="T1073" s="11">
        <v>15222.5</v>
      </c>
      <c r="U1073" s="12">
        <v>0.22368898261933917</v>
      </c>
      <c r="V1073" s="5">
        <f t="shared" si="48"/>
        <v>3494.1739464553693</v>
      </c>
      <c r="W1073" s="5">
        <f t="shared" si="49"/>
        <v>203.18305900227907</v>
      </c>
      <c r="X1073" s="5">
        <v>7000</v>
      </c>
      <c r="Y1073" s="5">
        <v>8319.33</v>
      </c>
      <c r="Z1073" s="5">
        <v>0.15922</v>
      </c>
      <c r="AA1073" s="5">
        <v>17468100.07</v>
      </c>
      <c r="AB1073" s="5">
        <v>20760430.260000002</v>
      </c>
      <c r="AC1073" s="5">
        <v>665.84838000000002</v>
      </c>
      <c r="AD1073" s="5">
        <v>17</v>
      </c>
      <c r="AE1073" s="5">
        <v>3.4000000000000002E-4</v>
      </c>
      <c r="AF1073" s="5">
        <v>1</v>
      </c>
      <c r="AG1073" s="5">
        <v>4.0000000000000003E-5</v>
      </c>
      <c r="AH1073" s="5">
        <v>3</v>
      </c>
      <c r="AI1073" s="5">
        <v>1</v>
      </c>
      <c r="AJ1073" s="5">
        <v>1</v>
      </c>
      <c r="AK1073" s="5">
        <v>3</v>
      </c>
      <c r="AL1073" s="5">
        <v>1</v>
      </c>
      <c r="AM1073" s="5">
        <v>1281</v>
      </c>
      <c r="AN1073" s="5">
        <f t="shared" si="50"/>
        <v>0</v>
      </c>
    </row>
    <row r="1074" spans="1:40">
      <c r="A1074" s="15">
        <v>51000</v>
      </c>
      <c r="B1074" s="1" t="s">
        <v>50</v>
      </c>
      <c r="C1074">
        <v>2011</v>
      </c>
      <c r="D1074">
        <v>28052</v>
      </c>
      <c r="E1074" s="13">
        <v>39490</v>
      </c>
      <c r="F1074" s="13"/>
      <c r="G1074" s="13">
        <v>976</v>
      </c>
      <c r="H1074" s="30">
        <v>11.4</v>
      </c>
      <c r="I1074" s="9">
        <v>7.2587132178212626</v>
      </c>
      <c r="J1074" s="15">
        <v>69.400000000000006</v>
      </c>
      <c r="L1074" s="31">
        <v>8101155</v>
      </c>
      <c r="M1074" s="5">
        <v>178.5</v>
      </c>
      <c r="N1074">
        <v>6.6</v>
      </c>
      <c r="O1074" s="9">
        <v>7.2495323649451402</v>
      </c>
      <c r="P1074" s="5">
        <v>47771</v>
      </c>
      <c r="Q1074" s="8">
        <v>67.900000000000006</v>
      </c>
      <c r="R1074" s="5">
        <v>224817</v>
      </c>
      <c r="S1074" s="27">
        <v>1796.8815083474201</v>
      </c>
      <c r="T1074" s="11">
        <v>16038.75</v>
      </c>
      <c r="U1074" s="12">
        <v>0.23495214742276296</v>
      </c>
      <c r="V1074" s="5">
        <f t="shared" si="48"/>
        <v>3462.7161188744076</v>
      </c>
      <c r="W1074" s="5">
        <f t="shared" si="49"/>
        <v>205.14446695365916</v>
      </c>
      <c r="X1074" s="5">
        <v>79287998.980000004</v>
      </c>
      <c r="Y1074" s="5">
        <v>91348500</v>
      </c>
      <c r="Z1074" s="5">
        <v>5074.9927699999998</v>
      </c>
      <c r="AA1074" s="5">
        <v>90822998.989999995</v>
      </c>
      <c r="AB1074" s="5">
        <v>104638089.62</v>
      </c>
      <c r="AC1074" s="5">
        <v>3278.6792500000001</v>
      </c>
      <c r="AD1074" s="5">
        <v>167</v>
      </c>
      <c r="AE1074" s="5">
        <v>3.64E-3</v>
      </c>
      <c r="AF1074" s="5">
        <v>27</v>
      </c>
      <c r="AG1074" s="5">
        <v>6.0999999999999997E-4</v>
      </c>
      <c r="AH1074" s="5">
        <v>2</v>
      </c>
      <c r="AI1074" s="5">
        <v>2</v>
      </c>
      <c r="AJ1074" s="5">
        <v>2</v>
      </c>
      <c r="AK1074" s="5">
        <v>2</v>
      </c>
      <c r="AL1074" s="5">
        <v>2</v>
      </c>
      <c r="AM1074" s="5">
        <v>1206</v>
      </c>
      <c r="AN1074" s="5">
        <f t="shared" si="50"/>
        <v>1</v>
      </c>
    </row>
    <row r="1075" spans="1:40">
      <c r="A1075" s="15">
        <v>51000</v>
      </c>
      <c r="B1075" s="1" t="s">
        <v>50</v>
      </c>
      <c r="C1075">
        <v>2012</v>
      </c>
      <c r="D1075">
        <v>28504.6</v>
      </c>
      <c r="E1075" s="13">
        <v>39490</v>
      </c>
      <c r="F1075" s="13"/>
      <c r="G1075" s="13">
        <v>967</v>
      </c>
      <c r="H1075" s="30">
        <v>10.6</v>
      </c>
      <c r="I1075" s="9">
        <v>7.4003445319379475</v>
      </c>
      <c r="J1075" s="15">
        <v>71.3</v>
      </c>
      <c r="L1075" s="31">
        <v>8185080</v>
      </c>
      <c r="M1075" s="5">
        <v>176.6</v>
      </c>
      <c r="N1075">
        <v>6.1</v>
      </c>
      <c r="O1075" s="9">
        <v>7.3865413045977073</v>
      </c>
      <c r="P1075" s="5">
        <v>49586</v>
      </c>
      <c r="Q1075" s="8">
        <v>67.8</v>
      </c>
      <c r="R1075" s="5">
        <v>230479</v>
      </c>
      <c r="S1075" s="27">
        <v>2275.20658102277</v>
      </c>
      <c r="T1075" s="11">
        <v>16804.75</v>
      </c>
      <c r="U1075" s="12">
        <v>0.12163243015912492</v>
      </c>
      <c r="V1075" s="5">
        <f t="shared" si="48"/>
        <v>3482.5071960200753</v>
      </c>
      <c r="W1075" s="5">
        <f t="shared" si="49"/>
        <v>207.26968852874145</v>
      </c>
      <c r="X1075" s="5">
        <v>4502700</v>
      </c>
      <c r="Y1075" s="5">
        <v>5082427.63</v>
      </c>
      <c r="Z1075" s="5">
        <v>226.74528000000001</v>
      </c>
      <c r="AA1075" s="5">
        <v>62994600.030000001</v>
      </c>
      <c r="AB1075" s="5">
        <v>71105224.920000002</v>
      </c>
      <c r="AC1075" s="5">
        <v>3168.4130300000002</v>
      </c>
      <c r="AD1075" s="5">
        <v>35</v>
      </c>
      <c r="AE1075" s="5">
        <v>7.5000000000000002E-4</v>
      </c>
      <c r="AF1075" s="5">
        <v>9</v>
      </c>
      <c r="AG1075" s="5">
        <v>1.4999999999999999E-4</v>
      </c>
      <c r="AH1075" s="5">
        <v>13</v>
      </c>
      <c r="AI1075" s="5">
        <v>1</v>
      </c>
      <c r="AJ1075" s="5">
        <v>1</v>
      </c>
      <c r="AK1075" s="5">
        <v>13</v>
      </c>
      <c r="AL1075" s="5">
        <v>2</v>
      </c>
      <c r="AM1075" s="5">
        <v>1023</v>
      </c>
      <c r="AN1075" s="5">
        <f t="shared" si="50"/>
        <v>0</v>
      </c>
    </row>
    <row r="1076" spans="1:40">
      <c r="A1076" s="15">
        <v>51000</v>
      </c>
      <c r="B1076" s="1" t="s">
        <v>50</v>
      </c>
      <c r="C1076">
        <v>2013</v>
      </c>
      <c r="D1076">
        <v>29580.400000000001</v>
      </c>
      <c r="E1076" s="13">
        <v>39490</v>
      </c>
      <c r="F1076" s="13"/>
      <c r="G1076" s="13">
        <v>1002</v>
      </c>
      <c r="H1076" s="30">
        <v>9.8000000000000007</v>
      </c>
      <c r="I1076" s="9">
        <v>7.1766363797667188</v>
      </c>
      <c r="J1076" s="15">
        <v>73.7</v>
      </c>
      <c r="L1076" s="31">
        <v>8252427</v>
      </c>
      <c r="M1076" s="5">
        <v>176.9</v>
      </c>
      <c r="N1076">
        <v>5.7</v>
      </c>
      <c r="O1076" s="9">
        <v>7.162388815764845</v>
      </c>
      <c r="P1076" s="5">
        <v>48858</v>
      </c>
      <c r="Q1076" s="8">
        <v>68.099999999999994</v>
      </c>
      <c r="R1076" s="5">
        <v>230312</v>
      </c>
      <c r="S1076" s="27">
        <v>2412.8991451065299</v>
      </c>
      <c r="T1076" s="11">
        <v>17091.75</v>
      </c>
      <c r="U1076" s="12">
        <v>0.156198552508028</v>
      </c>
      <c r="V1076" s="5">
        <f t="shared" si="48"/>
        <v>3584.4485507112031</v>
      </c>
      <c r="W1076" s="5">
        <f t="shared" si="49"/>
        <v>208.97510762218283</v>
      </c>
      <c r="X1076" s="5">
        <v>171100</v>
      </c>
      <c r="Y1076" s="5">
        <v>190341.23</v>
      </c>
      <c r="Z1076" s="5">
        <v>4.7226400000000002</v>
      </c>
      <c r="AA1076" s="5">
        <v>7517475</v>
      </c>
      <c r="AB1076" s="5">
        <v>8362862.2400000002</v>
      </c>
      <c r="AC1076" s="5">
        <v>330.43311999999997</v>
      </c>
      <c r="AD1076" s="5">
        <v>9</v>
      </c>
      <c r="AE1076" s="5">
        <v>2.0000000000000001E-4</v>
      </c>
      <c r="AF1076" s="5">
        <v>2</v>
      </c>
      <c r="AG1076" s="5">
        <v>6.9999999999999994E-5</v>
      </c>
      <c r="AH1076" s="5">
        <v>3</v>
      </c>
      <c r="AI1076" s="5">
        <v>2</v>
      </c>
      <c r="AJ1076" s="5">
        <v>1</v>
      </c>
      <c r="AK1076" s="5">
        <v>3</v>
      </c>
      <c r="AL1076" s="5">
        <v>1</v>
      </c>
      <c r="AM1076" s="5">
        <v>500</v>
      </c>
      <c r="AN1076" s="5">
        <f t="shared" si="50"/>
        <v>0</v>
      </c>
    </row>
    <row r="1077" spans="1:40">
      <c r="A1077" s="15">
        <v>51000</v>
      </c>
      <c r="B1077" s="1" t="s">
        <v>50</v>
      </c>
      <c r="C1077">
        <v>2014</v>
      </c>
      <c r="D1077">
        <v>30163</v>
      </c>
      <c r="E1077" s="17">
        <v>39490</v>
      </c>
      <c r="F1077" s="17"/>
      <c r="G1077" s="17">
        <v>1098</v>
      </c>
      <c r="H1077" s="30">
        <v>10.199999999999999</v>
      </c>
      <c r="I1077" s="9">
        <v>7.3682036746136781</v>
      </c>
      <c r="J1077" s="15">
        <v>75.599999999999994</v>
      </c>
      <c r="L1077" s="31">
        <v>8310993</v>
      </c>
      <c r="M1077" s="5">
        <v>178.3</v>
      </c>
      <c r="N1077">
        <v>5.2</v>
      </c>
      <c r="O1077" s="9">
        <v>7.3490545780933099</v>
      </c>
      <c r="P1077" s="5">
        <v>50761</v>
      </c>
      <c r="Q1077" s="8">
        <v>68.7</v>
      </c>
      <c r="R1077" s="5">
        <v>232611</v>
      </c>
      <c r="S1077" s="27">
        <v>2376.65153750321</v>
      </c>
      <c r="T1077" s="11">
        <v>17632.75</v>
      </c>
      <c r="U1077" s="12">
        <v>0.1722885681909021</v>
      </c>
      <c r="V1077" s="5">
        <f t="shared" si="48"/>
        <v>3629.2895445826994</v>
      </c>
      <c r="W1077" s="5">
        <f t="shared" si="49"/>
        <v>210.45816662446188</v>
      </c>
      <c r="X1077" s="5">
        <v>1346250.01</v>
      </c>
      <c r="Y1077" s="5">
        <v>1473737.12</v>
      </c>
      <c r="Z1077" s="5">
        <v>115.40479999999999</v>
      </c>
      <c r="AA1077" s="5">
        <v>8882900.0099999998</v>
      </c>
      <c r="AB1077" s="5">
        <v>9724095.3100000005</v>
      </c>
      <c r="AC1077" s="5">
        <v>334.08625999999998</v>
      </c>
      <c r="AD1077" s="5">
        <v>49</v>
      </c>
      <c r="AE1077" s="5">
        <v>3.0999999999999999E-3</v>
      </c>
      <c r="AF1077" s="5">
        <v>8</v>
      </c>
      <c r="AG1077" s="5">
        <v>3.5E-4</v>
      </c>
      <c r="AH1077" s="5">
        <v>3</v>
      </c>
      <c r="AI1077" s="5">
        <v>1</v>
      </c>
      <c r="AJ1077" s="5">
        <v>1</v>
      </c>
      <c r="AK1077" s="5">
        <v>3</v>
      </c>
      <c r="AL1077" s="5">
        <v>1</v>
      </c>
      <c r="AM1077" s="5">
        <v>628</v>
      </c>
      <c r="AN1077" s="5">
        <f t="shared" si="50"/>
        <v>0</v>
      </c>
    </row>
    <row r="1078" spans="1:40">
      <c r="A1078" s="15">
        <v>51000</v>
      </c>
      <c r="B1078" s="1" t="s">
        <v>50</v>
      </c>
      <c r="C1078">
        <v>2015</v>
      </c>
      <c r="D1078">
        <v>30618.5</v>
      </c>
      <c r="E1078" s="13">
        <v>39490</v>
      </c>
      <c r="F1078" s="13"/>
      <c r="G1078" s="13">
        <v>933</v>
      </c>
      <c r="H1078" s="30">
        <v>10.9</v>
      </c>
      <c r="I1078" s="9">
        <v>7.3273432893109005</v>
      </c>
      <c r="J1078" s="15">
        <v>78.099999999999994</v>
      </c>
      <c r="L1078" s="31">
        <v>8361808</v>
      </c>
      <c r="M1078" s="5">
        <v>184.8</v>
      </c>
      <c r="N1078">
        <v>4.5</v>
      </c>
      <c r="O1078" s="9">
        <v>7.3101008786111459</v>
      </c>
      <c r="P1078" s="5">
        <v>52742</v>
      </c>
      <c r="Q1078" s="8">
        <v>67.099999999999994</v>
      </c>
      <c r="R1078" s="5">
        <v>246747</v>
      </c>
      <c r="S1078" s="27">
        <v>2592.3851151508002</v>
      </c>
      <c r="T1078" s="11">
        <v>18080.75</v>
      </c>
      <c r="U1078" s="12">
        <v>0.16911873769504618</v>
      </c>
      <c r="V1078" s="5">
        <f t="shared" si="48"/>
        <v>3661.7080899250495</v>
      </c>
      <c r="W1078" s="5">
        <f t="shared" si="49"/>
        <v>211.74494808812358</v>
      </c>
      <c r="X1078" s="5">
        <v>512000</v>
      </c>
      <c r="Y1078" s="5">
        <v>559821</v>
      </c>
      <c r="Z1078" s="5">
        <v>11.29528</v>
      </c>
      <c r="AA1078" s="5">
        <v>19018814.010000002</v>
      </c>
      <c r="AB1078" s="5">
        <v>20795178.359999999</v>
      </c>
      <c r="AC1078" s="5">
        <v>883.77435000000003</v>
      </c>
      <c r="AD1078" s="5">
        <v>3</v>
      </c>
      <c r="AE1078" s="5">
        <v>1.0000000000000001E-5</v>
      </c>
      <c r="AF1078" s="5">
        <v>2</v>
      </c>
      <c r="AG1078" s="5">
        <v>8.0000000000000007E-5</v>
      </c>
      <c r="AH1078" s="5">
        <v>4</v>
      </c>
      <c r="AI1078" s="5">
        <v>2</v>
      </c>
      <c r="AJ1078" s="5">
        <v>1</v>
      </c>
      <c r="AK1078" s="5">
        <v>4</v>
      </c>
      <c r="AL1078" s="5">
        <v>4</v>
      </c>
      <c r="AM1078" s="5">
        <v>590</v>
      </c>
      <c r="AN1078" s="5">
        <f t="shared" si="50"/>
        <v>0</v>
      </c>
    </row>
    <row r="1079" spans="1:40">
      <c r="A1079" s="15">
        <v>51000</v>
      </c>
      <c r="B1079" s="1" t="s">
        <v>50</v>
      </c>
      <c r="C1079">
        <v>2016</v>
      </c>
      <c r="D1079">
        <v>31747.9</v>
      </c>
      <c r="E1079" s="17">
        <v>39490</v>
      </c>
      <c r="F1079" s="17"/>
      <c r="G1079" s="17">
        <v>1220</v>
      </c>
      <c r="H1079" s="30">
        <v>11.4</v>
      </c>
      <c r="I1079" s="9">
        <v>7.3107630041179412</v>
      </c>
      <c r="J1079" s="15">
        <v>80.900000000000006</v>
      </c>
      <c r="L1079" s="31">
        <v>8410106</v>
      </c>
      <c r="M1079" s="5">
        <v>188.3</v>
      </c>
      <c r="N1079">
        <v>4.0999999999999996</v>
      </c>
      <c r="O1079" s="9">
        <v>7.2866649431800683</v>
      </c>
      <c r="P1079" s="5">
        <v>53792</v>
      </c>
      <c r="Q1079" s="8">
        <v>66.3</v>
      </c>
      <c r="R1079" s="5">
        <v>256825</v>
      </c>
      <c r="S1079" s="27">
        <v>2411.8908652681498</v>
      </c>
      <c r="T1079" s="11">
        <v>18804.5</v>
      </c>
      <c r="U1079" s="12">
        <v>0.17312489082111607</v>
      </c>
      <c r="V1079" s="5">
        <f t="shared" si="48"/>
        <v>3774.970256022933</v>
      </c>
      <c r="W1079" s="5">
        <f t="shared" si="49"/>
        <v>212.96799189668269</v>
      </c>
      <c r="X1079" s="5">
        <v>3980000.01</v>
      </c>
      <c r="Y1079" s="5">
        <v>4220735.87</v>
      </c>
      <c r="Z1079" s="5">
        <v>192.32231999999999</v>
      </c>
      <c r="AA1079" s="5">
        <v>94481599.989999995</v>
      </c>
      <c r="AB1079" s="5">
        <v>100196451.29000001</v>
      </c>
      <c r="AC1079" s="5">
        <v>3822.3612199999998</v>
      </c>
      <c r="AD1079" s="5">
        <v>99</v>
      </c>
      <c r="AE1079" s="5">
        <v>9.8399999999999998E-3</v>
      </c>
      <c r="AF1079" s="5">
        <v>10</v>
      </c>
      <c r="AG1079" s="5">
        <v>4.6999999999999999E-4</v>
      </c>
      <c r="AH1079" s="5">
        <v>6</v>
      </c>
      <c r="AI1079" s="5">
        <v>2</v>
      </c>
      <c r="AJ1079" s="5">
        <v>2</v>
      </c>
      <c r="AK1079" s="5">
        <v>6</v>
      </c>
      <c r="AL1079" s="5">
        <v>6</v>
      </c>
      <c r="AM1079" s="5">
        <v>640</v>
      </c>
      <c r="AN1079" s="5">
        <f t="shared" si="50"/>
        <v>0</v>
      </c>
    </row>
    <row r="1080" spans="1:40">
      <c r="A1080" s="15">
        <v>51000</v>
      </c>
      <c r="B1080" s="1" t="s">
        <v>50</v>
      </c>
      <c r="C1080">
        <v>2017</v>
      </c>
      <c r="D1080">
        <v>33114</v>
      </c>
      <c r="E1080" s="13">
        <v>39490</v>
      </c>
      <c r="F1080" s="13"/>
      <c r="G1080" s="13">
        <v>1061</v>
      </c>
      <c r="H1080" s="30">
        <v>10.3</v>
      </c>
      <c r="I1080" s="9">
        <v>7.5705528789151977</v>
      </c>
      <c r="J1080" s="15">
        <v>84.1</v>
      </c>
      <c r="L1080" s="31">
        <v>8463587</v>
      </c>
      <c r="M1080" s="5">
        <v>193.5</v>
      </c>
      <c r="N1080">
        <v>3.7</v>
      </c>
      <c r="O1080" s="9">
        <v>7.6162423942276201</v>
      </c>
      <c r="P1080" s="5">
        <v>55631</v>
      </c>
      <c r="Q1080" s="8">
        <v>67.5</v>
      </c>
      <c r="R1080" s="5">
        <v>262446</v>
      </c>
      <c r="S1080" s="27">
        <v>2641.0769081777798</v>
      </c>
      <c r="T1080" s="11">
        <v>20295.25</v>
      </c>
      <c r="U1080" s="5"/>
      <c r="V1080" s="5">
        <f t="shared" si="48"/>
        <v>3912.5255048480035</v>
      </c>
      <c r="W1080" s="5">
        <f t="shared" si="49"/>
        <v>214.32228412256268</v>
      </c>
      <c r="X1080" s="5">
        <v>43500</v>
      </c>
      <c r="Y1080" s="5">
        <v>45195.38</v>
      </c>
      <c r="Z1080" s="5">
        <v>1.4922500000000001</v>
      </c>
      <c r="AA1080" s="5">
        <v>13795599.99</v>
      </c>
      <c r="AB1080" s="5">
        <v>14333274.66</v>
      </c>
      <c r="AC1080" s="5">
        <v>211.89492999999999</v>
      </c>
      <c r="AD1080" s="5">
        <v>1</v>
      </c>
      <c r="AE1080" s="5">
        <v>0</v>
      </c>
      <c r="AF1080" s="5">
        <v>1</v>
      </c>
      <c r="AG1080" s="5">
        <v>0</v>
      </c>
      <c r="AH1080" s="5">
        <v>5</v>
      </c>
      <c r="AI1080" s="5">
        <v>1</v>
      </c>
      <c r="AJ1080" s="5">
        <v>1</v>
      </c>
      <c r="AK1080" s="5">
        <v>5</v>
      </c>
      <c r="AL1080" s="5">
        <v>1</v>
      </c>
      <c r="AM1080" s="5">
        <v>427</v>
      </c>
      <c r="AN1080" s="5">
        <f t="shared" si="50"/>
        <v>0</v>
      </c>
    </row>
    <row r="1081" spans="1:40">
      <c r="A1081" s="15">
        <v>51000</v>
      </c>
      <c r="B1081" s="1" t="s">
        <v>50</v>
      </c>
      <c r="C1081">
        <v>2018</v>
      </c>
      <c r="D1081">
        <v>34345.1</v>
      </c>
      <c r="E1081" s="13">
        <v>39490</v>
      </c>
      <c r="F1081" s="13"/>
      <c r="G1081" s="13">
        <v>1175</v>
      </c>
      <c r="H1081" s="30">
        <v>9.8000000000000007</v>
      </c>
      <c r="I1081" s="9">
        <v>7.6209914738648434</v>
      </c>
      <c r="J1081" s="15">
        <v>86.6</v>
      </c>
      <c r="L1081" s="31">
        <v>8501286</v>
      </c>
      <c r="M1081" s="5">
        <v>198.3</v>
      </c>
      <c r="N1081">
        <v>3</v>
      </c>
      <c r="O1081" s="5"/>
      <c r="P1081" s="5">
        <v>57964</v>
      </c>
      <c r="Q1081" s="8">
        <v>66</v>
      </c>
      <c r="R1081" s="5">
        <v>270687</v>
      </c>
      <c r="S1081" s="27">
        <v>2608.00304917727</v>
      </c>
      <c r="T1081" s="11">
        <v>21614.5</v>
      </c>
      <c r="U1081" s="5"/>
      <c r="V1081" s="5">
        <f t="shared" si="48"/>
        <v>4039.9887734632148</v>
      </c>
      <c r="W1081" s="5">
        <f t="shared" si="49"/>
        <v>215.27693086857431</v>
      </c>
      <c r="X1081" s="5">
        <v>312000</v>
      </c>
      <c r="Y1081" s="5">
        <v>321998.98</v>
      </c>
      <c r="Z1081" s="5">
        <v>16.27984</v>
      </c>
      <c r="AA1081" s="5">
        <v>93609599.989999995</v>
      </c>
      <c r="AB1081" s="5">
        <v>96609602.140000001</v>
      </c>
      <c r="AC1081" s="5">
        <v>2671.5832700000001</v>
      </c>
      <c r="AD1081" s="5">
        <v>19</v>
      </c>
      <c r="AE1081" s="5">
        <v>7.9000000000000001E-4</v>
      </c>
      <c r="AF1081" s="5">
        <v>14</v>
      </c>
      <c r="AG1081" s="5">
        <v>4.4000000000000002E-4</v>
      </c>
      <c r="AH1081" s="5">
        <v>4</v>
      </c>
      <c r="AI1081" s="5">
        <v>2</v>
      </c>
      <c r="AJ1081" s="5">
        <v>2</v>
      </c>
      <c r="AK1081" s="5">
        <v>4</v>
      </c>
      <c r="AL1081" s="5">
        <v>2</v>
      </c>
      <c r="AM1081" s="5">
        <v>631</v>
      </c>
      <c r="AN1081" s="5">
        <f t="shared" si="50"/>
        <v>0</v>
      </c>
    </row>
    <row r="1082" spans="1:40">
      <c r="A1082" s="15">
        <v>51000</v>
      </c>
      <c r="B1082" s="1" t="s">
        <v>50</v>
      </c>
      <c r="C1082">
        <v>2019</v>
      </c>
      <c r="D1082">
        <v>35795.599999999999</v>
      </c>
      <c r="E1082" s="13">
        <v>39490</v>
      </c>
      <c r="F1082" s="39"/>
      <c r="G1082" s="13">
        <v>1234</v>
      </c>
      <c r="H1082" s="30">
        <v>8.8000000000000007</v>
      </c>
      <c r="I1082" s="13"/>
      <c r="J1082" s="15">
        <v>89.6</v>
      </c>
      <c r="L1082" s="31">
        <v>8535519</v>
      </c>
      <c r="M1082" s="5">
        <v>202.8</v>
      </c>
      <c r="N1082">
        <v>2.8</v>
      </c>
      <c r="O1082" s="5"/>
      <c r="P1082" s="5">
        <v>59657</v>
      </c>
      <c r="Q1082" s="8">
        <v>67.599999999999994</v>
      </c>
      <c r="R1082" s="5">
        <v>272258</v>
      </c>
      <c r="S1082" s="27">
        <v>2734.9120592815302</v>
      </c>
      <c r="T1082" s="11">
        <v>21817.25</v>
      </c>
      <c r="U1082" s="5"/>
      <c r="V1082" s="5">
        <f t="shared" si="48"/>
        <v>4193.7227250035994</v>
      </c>
      <c r="W1082" s="5">
        <f t="shared" si="49"/>
        <v>216.1438085591289</v>
      </c>
      <c r="X1082" s="5">
        <v>9711000</v>
      </c>
      <c r="Y1082" s="5">
        <v>9711000</v>
      </c>
      <c r="Z1082" s="5">
        <v>155.39989</v>
      </c>
      <c r="AA1082" s="5">
        <v>7147200.0099999998</v>
      </c>
      <c r="AB1082" s="5">
        <v>7147200.0099999998</v>
      </c>
      <c r="AC1082" s="5">
        <v>269.99421999999998</v>
      </c>
      <c r="AD1082" s="5">
        <v>18</v>
      </c>
      <c r="AE1082" s="5">
        <v>5.9999999999999995E-4</v>
      </c>
      <c r="AF1082" s="5">
        <v>6</v>
      </c>
      <c r="AG1082" s="5">
        <v>4.0000000000000002E-4</v>
      </c>
      <c r="AH1082" s="5">
        <v>22</v>
      </c>
      <c r="AI1082" s="5">
        <v>3</v>
      </c>
      <c r="AJ1082" s="5">
        <v>2</v>
      </c>
      <c r="AK1082" s="5">
        <v>3</v>
      </c>
      <c r="AL1082" s="5">
        <v>22</v>
      </c>
      <c r="AM1082" s="5">
        <v>811</v>
      </c>
      <c r="AN1082" s="5">
        <f t="shared" si="50"/>
        <v>0</v>
      </c>
    </row>
    <row r="1083" spans="1:40">
      <c r="A1083" s="15">
        <v>53000</v>
      </c>
      <c r="B1083" s="1" t="s">
        <v>51</v>
      </c>
      <c r="C1083">
        <v>1997</v>
      </c>
      <c r="D1083">
        <v>17829.5</v>
      </c>
      <c r="E1083" s="13">
        <v>66456</v>
      </c>
      <c r="F1083" s="39">
        <v>50.153910000000003</v>
      </c>
      <c r="G1083" s="13"/>
      <c r="H1083" s="30">
        <v>9.1999999999999993</v>
      </c>
      <c r="I1083" s="9">
        <v>5.137000868194888</v>
      </c>
      <c r="J1083" s="15">
        <v>36.1</v>
      </c>
      <c r="K1083">
        <v>33.6</v>
      </c>
      <c r="L1083" s="25">
        <v>5674747</v>
      </c>
      <c r="M1083" s="5">
        <v>137.30000000000001</v>
      </c>
      <c r="N1083">
        <v>4.9000000000000004</v>
      </c>
      <c r="O1083" s="9">
        <v>5.1399558046640434</v>
      </c>
      <c r="P1083" s="5">
        <v>27405</v>
      </c>
      <c r="Q1083" s="8">
        <v>62.9</v>
      </c>
      <c r="R1083" s="5">
        <v>182884</v>
      </c>
      <c r="S1083" s="27">
        <v>3564.7352608394299</v>
      </c>
      <c r="T1083" s="5"/>
      <c r="U1083" s="5"/>
      <c r="V1083" s="5">
        <f t="shared" si="48"/>
        <v>3141.9021852427959</v>
      </c>
      <c r="W1083" s="5">
        <f t="shared" si="49"/>
        <v>85.391040688575899</v>
      </c>
      <c r="X1083" s="5">
        <v>920000</v>
      </c>
      <c r="Y1083" s="5">
        <v>1485496.09</v>
      </c>
      <c r="Z1083" s="5">
        <v>25.72822</v>
      </c>
      <c r="AA1083" s="5">
        <v>26326856.960000001</v>
      </c>
      <c r="AB1083" s="5">
        <v>42509177.270000003</v>
      </c>
      <c r="AC1083" s="5">
        <v>213.02046999999999</v>
      </c>
      <c r="AD1083" s="5">
        <v>21.07</v>
      </c>
      <c r="AE1083" s="5">
        <v>3.6999999999999999E-4</v>
      </c>
      <c r="AF1083" s="5">
        <v>25.96</v>
      </c>
      <c r="AG1083" s="5">
        <v>2.4000000000000001E-4</v>
      </c>
      <c r="AH1083" s="5">
        <v>5</v>
      </c>
      <c r="AI1083" s="5">
        <v>3</v>
      </c>
      <c r="AJ1083" s="5">
        <v>5</v>
      </c>
      <c r="AK1083" s="5">
        <v>5</v>
      </c>
      <c r="AL1083" s="5">
        <v>1</v>
      </c>
      <c r="AM1083" s="5">
        <v>92</v>
      </c>
      <c r="AN1083" s="5">
        <f t="shared" si="50"/>
        <v>1</v>
      </c>
    </row>
    <row r="1084" spans="1:40">
      <c r="A1084" s="15">
        <v>53000</v>
      </c>
      <c r="B1084" s="1" t="s">
        <v>51</v>
      </c>
      <c r="C1084">
        <v>1998</v>
      </c>
      <c r="D1084">
        <v>18556.8</v>
      </c>
      <c r="E1084" s="13">
        <v>66456</v>
      </c>
      <c r="F1084" s="39">
        <v>51.016939999999998</v>
      </c>
      <c r="G1084" s="13"/>
      <c r="H1084" s="30">
        <v>8.9</v>
      </c>
      <c r="I1084" s="9">
        <v>5.4566372462513675</v>
      </c>
      <c r="J1084" s="15">
        <v>37.9</v>
      </c>
      <c r="L1084" s="25">
        <v>5769562</v>
      </c>
      <c r="M1084" s="5">
        <v>143.5</v>
      </c>
      <c r="N1084">
        <v>4.8</v>
      </c>
      <c r="O1084" s="9">
        <v>5.4298503195757775</v>
      </c>
      <c r="P1084" s="5">
        <v>29531</v>
      </c>
      <c r="Q1084" s="8">
        <v>64.900000000000006</v>
      </c>
      <c r="R1084" s="5">
        <v>199101</v>
      </c>
      <c r="S1084" s="27">
        <v>3846.9705022560101</v>
      </c>
      <c r="T1084" s="5"/>
      <c r="U1084" s="5"/>
      <c r="V1084" s="5">
        <f t="shared" si="48"/>
        <v>3216.3273399263235</v>
      </c>
      <c r="W1084" s="5">
        <f t="shared" si="49"/>
        <v>86.817774166365709</v>
      </c>
      <c r="X1084" s="5">
        <v>85356000</v>
      </c>
      <c r="Y1084" s="5">
        <v>135707913.59</v>
      </c>
      <c r="Z1084" s="5">
        <v>2732.2423399999998</v>
      </c>
      <c r="AA1084" s="5">
        <v>22910852.969999999</v>
      </c>
      <c r="AB1084" s="5">
        <v>36426075.060000002</v>
      </c>
      <c r="AC1084" s="5">
        <v>1457.7784200000001</v>
      </c>
      <c r="AD1084" s="5">
        <v>15.02</v>
      </c>
      <c r="AE1084" s="5">
        <v>4.4999999999999999E-4</v>
      </c>
      <c r="AF1084" s="5">
        <v>4.0199999999999996</v>
      </c>
      <c r="AG1084" s="5">
        <v>1.2E-4</v>
      </c>
      <c r="AH1084" s="5">
        <v>29</v>
      </c>
      <c r="AI1084" s="5">
        <v>19</v>
      </c>
      <c r="AJ1084" s="5">
        <v>19</v>
      </c>
      <c r="AK1084" s="5">
        <v>29</v>
      </c>
      <c r="AL1084" s="5">
        <v>29</v>
      </c>
      <c r="AM1084" s="5">
        <v>69</v>
      </c>
      <c r="AN1084" s="5">
        <f t="shared" si="50"/>
        <v>0</v>
      </c>
    </row>
    <row r="1085" spans="1:40">
      <c r="A1085" s="15">
        <v>53000</v>
      </c>
      <c r="B1085" s="1" t="s">
        <v>51</v>
      </c>
      <c r="C1085">
        <v>1999</v>
      </c>
      <c r="D1085">
        <v>19649.2</v>
      </c>
      <c r="E1085" s="13">
        <v>66456</v>
      </c>
      <c r="F1085" s="39">
        <v>73.516270000000006</v>
      </c>
      <c r="G1085" s="13"/>
      <c r="H1085" s="30">
        <v>9.6</v>
      </c>
      <c r="I1085" s="9">
        <v>5.1711201629765728</v>
      </c>
      <c r="J1085" s="15">
        <v>40.200000000000003</v>
      </c>
      <c r="L1085" s="25">
        <v>5842564</v>
      </c>
      <c r="M1085" s="5">
        <v>153.80000000000001</v>
      </c>
      <c r="N1085">
        <v>4.9000000000000004</v>
      </c>
      <c r="O1085" s="9">
        <v>5.1520639549273399</v>
      </c>
      <c r="P1085" s="5">
        <v>31141</v>
      </c>
      <c r="Q1085" s="8">
        <v>64.8</v>
      </c>
      <c r="R1085" s="5">
        <v>204992</v>
      </c>
      <c r="S1085" s="27">
        <v>3589.0869748046298</v>
      </c>
      <c r="T1085" s="5"/>
      <c r="U1085" s="5"/>
      <c r="V1085" s="5">
        <f t="shared" si="48"/>
        <v>3363.1124964998244</v>
      </c>
      <c r="W1085" s="5">
        <f t="shared" si="49"/>
        <v>87.916275430359931</v>
      </c>
      <c r="X1085" s="5">
        <v>249999.96</v>
      </c>
      <c r="Y1085" s="5">
        <v>388887.23</v>
      </c>
      <c r="Z1085" s="5">
        <v>12.560169999999999</v>
      </c>
      <c r="AA1085" s="5">
        <v>39672999.939999998</v>
      </c>
      <c r="AB1085" s="5">
        <v>61713299.82</v>
      </c>
      <c r="AC1085" s="5">
        <v>1202.37184</v>
      </c>
      <c r="AD1085" s="5">
        <v>15</v>
      </c>
      <c r="AE1085" s="5">
        <v>2.3000000000000001E-4</v>
      </c>
      <c r="AF1085" s="5">
        <v>5.94</v>
      </c>
      <c r="AG1085" s="5">
        <v>6.9999999999999994E-5</v>
      </c>
      <c r="AH1085" s="5">
        <v>15</v>
      </c>
      <c r="AI1085" s="5">
        <v>2</v>
      </c>
      <c r="AJ1085" s="5">
        <v>1</v>
      </c>
      <c r="AK1085" s="5">
        <v>15</v>
      </c>
      <c r="AL1085" s="5">
        <v>1</v>
      </c>
      <c r="AM1085" s="5">
        <v>155</v>
      </c>
      <c r="AN1085" s="5">
        <f t="shared" si="50"/>
        <v>0</v>
      </c>
    </row>
    <row r="1086" spans="1:40">
      <c r="A1086" s="15">
        <v>53000</v>
      </c>
      <c r="B1086" s="1" t="s">
        <v>51</v>
      </c>
      <c r="C1086">
        <v>2000</v>
      </c>
      <c r="D1086">
        <v>20423.900000000001</v>
      </c>
      <c r="E1086" s="17">
        <v>66456</v>
      </c>
      <c r="F1086" s="40">
        <v>50.354230000000001</v>
      </c>
      <c r="G1086" s="17"/>
      <c r="H1086" s="30">
        <v>10.8</v>
      </c>
      <c r="I1086" s="9">
        <v>5.33143279507863</v>
      </c>
      <c r="J1086" s="15">
        <v>41.8</v>
      </c>
      <c r="L1086" s="24">
        <v>5894281</v>
      </c>
      <c r="M1086" s="5">
        <v>160.6</v>
      </c>
      <c r="N1086">
        <v>5.2</v>
      </c>
      <c r="O1086" s="9">
        <v>5.3229697681581998</v>
      </c>
      <c r="P1086" s="5">
        <v>32909</v>
      </c>
      <c r="Q1086" s="8">
        <v>63.6</v>
      </c>
      <c r="R1086" s="5">
        <v>214489</v>
      </c>
      <c r="S1086" s="27">
        <v>3524.1871916928199</v>
      </c>
      <c r="T1086" s="5"/>
      <c r="U1086" s="12">
        <v>-3.6987467702603187E-2</v>
      </c>
      <c r="V1086" s="5">
        <f t="shared" si="48"/>
        <v>3465.0367025257196</v>
      </c>
      <c r="W1086" s="5">
        <f t="shared" si="49"/>
        <v>88.694489587095219</v>
      </c>
      <c r="X1086" s="5">
        <v>120000</v>
      </c>
      <c r="Y1086" s="5">
        <v>180595.45</v>
      </c>
      <c r="Z1086" s="5">
        <v>1.43676</v>
      </c>
      <c r="AA1086" s="5">
        <v>11206500</v>
      </c>
      <c r="AB1086" s="5">
        <v>16865358.25</v>
      </c>
      <c r="AC1086" s="5">
        <v>400.56454000000002</v>
      </c>
      <c r="AD1086" s="5">
        <v>20.99</v>
      </c>
      <c r="AE1086" s="5">
        <v>6.9999999999999994E-5</v>
      </c>
      <c r="AF1086" s="5">
        <v>2.99</v>
      </c>
      <c r="AG1086" s="5">
        <v>2.0000000000000002E-5</v>
      </c>
      <c r="AH1086" s="5">
        <v>5</v>
      </c>
      <c r="AI1086" s="5">
        <v>1</v>
      </c>
      <c r="AJ1086" s="5">
        <v>1</v>
      </c>
      <c r="AK1086" s="5">
        <v>5</v>
      </c>
      <c r="AL1086" s="5">
        <v>5</v>
      </c>
      <c r="AM1086" s="5">
        <v>81</v>
      </c>
      <c r="AN1086" s="5">
        <f t="shared" si="50"/>
        <v>0</v>
      </c>
    </row>
    <row r="1087" spans="1:40">
      <c r="A1087" s="15">
        <v>53000</v>
      </c>
      <c r="B1087" s="1" t="s">
        <v>51</v>
      </c>
      <c r="C1087">
        <v>2001</v>
      </c>
      <c r="D1087">
        <v>20761.2</v>
      </c>
      <c r="E1087" s="13">
        <v>66456</v>
      </c>
      <c r="F1087" s="39">
        <v>56.842460000000003</v>
      </c>
      <c r="G1087" s="13"/>
      <c r="H1087" s="30">
        <v>10.7</v>
      </c>
      <c r="I1087" s="9">
        <v>5.1745643136604391</v>
      </c>
      <c r="J1087" s="15">
        <v>46.2</v>
      </c>
      <c r="L1087" s="24">
        <v>5985722</v>
      </c>
      <c r="M1087" s="5">
        <v>158.69999999999999</v>
      </c>
      <c r="N1087">
        <v>6.3</v>
      </c>
      <c r="O1087" s="9">
        <v>5.1743174135186276</v>
      </c>
      <c r="P1087" s="5">
        <v>33280</v>
      </c>
      <c r="Q1087" s="8">
        <v>66.400000000000006</v>
      </c>
      <c r="R1087" s="5">
        <v>216889</v>
      </c>
      <c r="S1087" s="27">
        <v>3293.1060914862801</v>
      </c>
      <c r="T1087" s="5"/>
      <c r="U1087" s="12">
        <v>-8.6936967469229937E-2</v>
      </c>
      <c r="V1087" s="5">
        <f t="shared" si="48"/>
        <v>3468.4537638066054</v>
      </c>
      <c r="W1087" s="5">
        <f t="shared" si="49"/>
        <v>90.070452630311792</v>
      </c>
      <c r="X1087" s="5">
        <v>95500000</v>
      </c>
      <c r="Y1087" s="5">
        <v>139747334.63</v>
      </c>
      <c r="Z1087" s="5">
        <v>1533.9246900000001</v>
      </c>
      <c r="AA1087" s="5">
        <v>3026320389.8400002</v>
      </c>
      <c r="AB1087" s="5">
        <v>4428483855.21</v>
      </c>
      <c r="AC1087" s="5">
        <v>7729.8448500000004</v>
      </c>
      <c r="AD1087" s="5">
        <v>18.989999999999998</v>
      </c>
      <c r="AE1087" s="5">
        <v>2.9E-4</v>
      </c>
      <c r="AF1087" s="5">
        <v>11.98</v>
      </c>
      <c r="AG1087" s="5">
        <v>2.5000000000000001E-4</v>
      </c>
      <c r="AH1087" s="5">
        <v>20</v>
      </c>
      <c r="AI1087" s="5">
        <v>15</v>
      </c>
      <c r="AJ1087" s="5">
        <v>20</v>
      </c>
      <c r="AK1087" s="5">
        <v>20</v>
      </c>
      <c r="AL1087" s="5">
        <v>2</v>
      </c>
      <c r="AM1087" s="5">
        <v>129</v>
      </c>
      <c r="AN1087" s="5">
        <f t="shared" si="50"/>
        <v>0</v>
      </c>
    </row>
    <row r="1088" spans="1:40">
      <c r="A1088" s="15">
        <v>53000</v>
      </c>
      <c r="B1088" s="1" t="s">
        <v>51</v>
      </c>
      <c r="C1088">
        <v>2002</v>
      </c>
      <c r="D1088">
        <v>21226</v>
      </c>
      <c r="E1088" s="17">
        <v>66456</v>
      </c>
      <c r="F1088" s="40">
        <v>54.85069</v>
      </c>
      <c r="G1088" s="17"/>
      <c r="H1088" s="30">
        <v>11</v>
      </c>
      <c r="I1088" s="9">
        <v>5.0706173630693563</v>
      </c>
      <c r="J1088" s="15">
        <v>50.4</v>
      </c>
      <c r="L1088" s="24">
        <v>6052349</v>
      </c>
      <c r="M1088" s="5">
        <v>154.19999999999999</v>
      </c>
      <c r="N1088">
        <v>7.4</v>
      </c>
      <c r="O1088" s="9">
        <v>5.0820450974650697</v>
      </c>
      <c r="P1088" s="5">
        <v>33478</v>
      </c>
      <c r="Q1088" s="8">
        <v>66.900000000000006</v>
      </c>
      <c r="R1088" s="5">
        <v>221823</v>
      </c>
      <c r="S1088" s="27">
        <v>3476.0627733521601</v>
      </c>
      <c r="T1088" s="5"/>
      <c r="U1088" s="12">
        <v>-0.12077459365710802</v>
      </c>
      <c r="V1088" s="5">
        <f t="shared" si="48"/>
        <v>3507.0680821611577</v>
      </c>
      <c r="W1088" s="5">
        <f t="shared" si="49"/>
        <v>91.073025761406043</v>
      </c>
      <c r="X1088" s="5">
        <v>31750000.010000002</v>
      </c>
      <c r="Y1088" s="5">
        <v>45737380.68</v>
      </c>
      <c r="Z1088" s="5">
        <v>1076.40482</v>
      </c>
      <c r="AA1088" s="5">
        <v>14510697.99</v>
      </c>
      <c r="AB1088" s="5">
        <v>20903348.620000001</v>
      </c>
      <c r="AC1088" s="5">
        <v>162.49001000000001</v>
      </c>
      <c r="AD1088" s="5">
        <v>11.97</v>
      </c>
      <c r="AE1088" s="5">
        <v>2.5000000000000001E-4</v>
      </c>
      <c r="AF1088" s="5">
        <v>4.99</v>
      </c>
      <c r="AG1088" s="5">
        <v>5.0000000000000002E-5</v>
      </c>
      <c r="AH1088" s="5">
        <v>5</v>
      </c>
      <c r="AI1088" s="5">
        <v>1</v>
      </c>
      <c r="AJ1088" s="5">
        <v>1</v>
      </c>
      <c r="AK1088" s="5">
        <v>5</v>
      </c>
      <c r="AL1088" s="5">
        <v>4</v>
      </c>
      <c r="AM1088" s="5">
        <v>92</v>
      </c>
      <c r="AN1088" s="5">
        <f t="shared" si="50"/>
        <v>0</v>
      </c>
    </row>
    <row r="1089" spans="1:40">
      <c r="A1089" s="15">
        <v>53000</v>
      </c>
      <c r="B1089" s="1" t="s">
        <v>51</v>
      </c>
      <c r="C1089">
        <v>2003</v>
      </c>
      <c r="D1089">
        <v>22531.3</v>
      </c>
      <c r="E1089" s="13">
        <v>66456</v>
      </c>
      <c r="F1089" s="39">
        <v>52.50141</v>
      </c>
      <c r="G1089" s="13"/>
      <c r="H1089" s="30">
        <v>12.6</v>
      </c>
      <c r="I1089" s="9">
        <v>5.0876576587419677</v>
      </c>
      <c r="J1089" s="15">
        <v>54.2</v>
      </c>
      <c r="L1089" s="24">
        <v>6104115</v>
      </c>
      <c r="M1089" s="5">
        <v>156.19999999999999</v>
      </c>
      <c r="N1089">
        <v>7.4</v>
      </c>
      <c r="O1089" s="9">
        <v>5.090291068519404</v>
      </c>
      <c r="P1089" s="5">
        <v>34543</v>
      </c>
      <c r="Q1089" s="8">
        <v>65.900000000000006</v>
      </c>
      <c r="R1089" s="5">
        <v>223560</v>
      </c>
      <c r="S1089" s="27">
        <v>3573.6816259784</v>
      </c>
      <c r="T1089" s="5"/>
      <c r="U1089" s="12">
        <v>-0.11603685340104564</v>
      </c>
      <c r="V1089" s="5">
        <f t="shared" si="48"/>
        <v>3691.165713621057</v>
      </c>
      <c r="W1089" s="5">
        <f t="shared" si="49"/>
        <v>91.851977248104006</v>
      </c>
      <c r="X1089" s="5">
        <v>0</v>
      </c>
      <c r="Y1089" s="5">
        <v>0</v>
      </c>
      <c r="Z1089" s="5">
        <v>0</v>
      </c>
      <c r="AA1089" s="5">
        <v>41311296.990000002</v>
      </c>
      <c r="AB1089" s="5">
        <v>58184824.740000002</v>
      </c>
      <c r="AC1089" s="5">
        <v>722.28494999999998</v>
      </c>
      <c r="AD1089" s="5">
        <v>37</v>
      </c>
      <c r="AE1089" s="5">
        <v>5.2999999999999998E-4</v>
      </c>
      <c r="AF1089" s="5">
        <v>3.99</v>
      </c>
      <c r="AG1089" s="5">
        <v>4.0000000000000003E-5</v>
      </c>
      <c r="AH1089" s="5">
        <v>4</v>
      </c>
      <c r="AI1089" s="5">
        <v>2</v>
      </c>
      <c r="AJ1089" s="5">
        <v>1</v>
      </c>
      <c r="AK1089" s="5">
        <v>4</v>
      </c>
      <c r="AL1089" s="5">
        <v>0</v>
      </c>
      <c r="AM1089" s="5">
        <v>130</v>
      </c>
      <c r="AN1089" s="5">
        <f t="shared" si="50"/>
        <v>0</v>
      </c>
    </row>
    <row r="1090" spans="1:40">
      <c r="A1090" s="15">
        <v>53000</v>
      </c>
      <c r="B1090" s="1" t="s">
        <v>51</v>
      </c>
      <c r="C1090">
        <v>2004</v>
      </c>
      <c r="D1090">
        <v>24319.7</v>
      </c>
      <c r="E1090" s="13">
        <v>66456</v>
      </c>
      <c r="F1090" s="39">
        <v>55.232340000000001</v>
      </c>
      <c r="G1090" s="13"/>
      <c r="H1090" s="30">
        <v>11.4</v>
      </c>
      <c r="I1090" s="9">
        <v>5.2920042121789637</v>
      </c>
      <c r="J1090" s="15">
        <v>54.3</v>
      </c>
      <c r="L1090" s="24">
        <v>6178645</v>
      </c>
      <c r="M1090" s="5">
        <v>164.2</v>
      </c>
      <c r="N1090">
        <v>6.3</v>
      </c>
      <c r="O1090" s="9">
        <v>5.2841842021416268</v>
      </c>
      <c r="P1090" s="5">
        <v>36636</v>
      </c>
      <c r="Q1090" s="5">
        <v>66</v>
      </c>
      <c r="R1090" s="5">
        <v>207017</v>
      </c>
      <c r="S1090" s="27">
        <v>4036.2448792517698</v>
      </c>
      <c r="T1090" s="5"/>
      <c r="U1090" s="12">
        <v>-0.10399580973876293</v>
      </c>
      <c r="V1090" s="5">
        <f t="shared" ref="V1090:V1153" si="51">(D1090/L1090)*1000000</f>
        <v>3936.0895471418085</v>
      </c>
      <c r="W1090" s="5">
        <f t="shared" ref="W1090:W1153" si="52">L1090/E1090</f>
        <v>92.97347116889371</v>
      </c>
      <c r="X1090" s="5">
        <v>450000</v>
      </c>
      <c r="Y1090" s="5">
        <v>617361.13</v>
      </c>
      <c r="Z1090" s="5">
        <v>2.7195</v>
      </c>
      <c r="AA1090" s="5">
        <v>6398599.9800000004</v>
      </c>
      <c r="AB1090" s="5">
        <v>8778326.3699999992</v>
      </c>
      <c r="AC1090" s="5">
        <v>59.080289999999998</v>
      </c>
      <c r="AD1090" s="5">
        <v>9.01</v>
      </c>
      <c r="AE1090" s="5">
        <v>1.2E-4</v>
      </c>
      <c r="AF1090" s="5">
        <v>1</v>
      </c>
      <c r="AG1090" s="5">
        <v>2.0000000000000002E-5</v>
      </c>
      <c r="AH1090" s="5">
        <v>3</v>
      </c>
      <c r="AI1090" s="5">
        <v>1</v>
      </c>
      <c r="AJ1090" s="5">
        <v>1</v>
      </c>
      <c r="AK1090" s="5">
        <v>3</v>
      </c>
      <c r="AL1090" s="5">
        <v>1</v>
      </c>
      <c r="AM1090" s="5">
        <v>92</v>
      </c>
      <c r="AN1090" s="5">
        <f t="shared" ref="AN1090:AN1153" si="53">IF(AF1090&gt;20,1,0)</f>
        <v>0</v>
      </c>
    </row>
    <row r="1091" spans="1:40">
      <c r="A1091" s="15">
        <v>53000</v>
      </c>
      <c r="B1091" s="1" t="s">
        <v>51</v>
      </c>
      <c r="C1091">
        <v>2005</v>
      </c>
      <c r="D1091">
        <v>26715.1</v>
      </c>
      <c r="E1091" s="13">
        <v>66456</v>
      </c>
      <c r="F1091" s="13"/>
      <c r="G1091" s="13"/>
      <c r="H1091" s="30">
        <v>10.199999999999999</v>
      </c>
      <c r="I1091" s="9">
        <v>5.6049968094634126</v>
      </c>
      <c r="J1091" s="15">
        <v>55.8</v>
      </c>
      <c r="L1091" s="24">
        <v>6257305</v>
      </c>
      <c r="M1091" s="5">
        <v>177.4</v>
      </c>
      <c r="N1091">
        <v>5.6</v>
      </c>
      <c r="O1091" s="9">
        <v>5.5908594430139429</v>
      </c>
      <c r="P1091" s="5">
        <v>37688</v>
      </c>
      <c r="Q1091" s="8">
        <v>67.599999999999994</v>
      </c>
      <c r="R1091" s="5">
        <v>204777</v>
      </c>
      <c r="S1091" s="27">
        <v>4420.6080535320798</v>
      </c>
      <c r="T1091" s="11">
        <v>12419</v>
      </c>
      <c r="U1091" s="12">
        <v>-0.1550538758094355</v>
      </c>
      <c r="V1091" s="5">
        <f t="shared" si="51"/>
        <v>4269.4258950139083</v>
      </c>
      <c r="W1091" s="5">
        <f t="shared" si="52"/>
        <v>94.157111472252311</v>
      </c>
      <c r="X1091" s="5">
        <v>100274000</v>
      </c>
      <c r="Y1091" s="5">
        <v>133059172.84999999</v>
      </c>
      <c r="Z1091" s="5">
        <v>588.39698999999996</v>
      </c>
      <c r="AA1091" s="5">
        <v>14494099.99</v>
      </c>
      <c r="AB1091" s="5">
        <v>19233031.079999998</v>
      </c>
      <c r="AC1091" s="5">
        <v>122.05359</v>
      </c>
      <c r="AD1091" s="5">
        <v>22.99</v>
      </c>
      <c r="AE1091" s="5">
        <v>1.9000000000000001E-4</v>
      </c>
      <c r="AF1091" s="5">
        <v>4</v>
      </c>
      <c r="AG1091" s="5">
        <v>1.0000000000000001E-5</v>
      </c>
      <c r="AH1091" s="5">
        <v>21</v>
      </c>
      <c r="AI1091" s="5">
        <v>1</v>
      </c>
      <c r="AJ1091" s="5">
        <v>1</v>
      </c>
      <c r="AK1091" s="5">
        <v>21</v>
      </c>
      <c r="AL1091" s="5">
        <v>2</v>
      </c>
      <c r="AM1091" s="5">
        <v>92</v>
      </c>
      <c r="AN1091" s="5">
        <f t="shared" si="53"/>
        <v>0</v>
      </c>
    </row>
    <row r="1092" spans="1:40">
      <c r="A1092" s="15">
        <v>53000</v>
      </c>
      <c r="B1092" s="1" t="s">
        <v>51</v>
      </c>
      <c r="C1092">
        <v>2006</v>
      </c>
      <c r="D1092">
        <v>28397.1</v>
      </c>
      <c r="E1092" s="13">
        <v>66456</v>
      </c>
      <c r="F1092" s="13"/>
      <c r="G1092" s="13"/>
      <c r="H1092" s="30">
        <v>8</v>
      </c>
      <c r="I1092" s="9">
        <v>5.7792114418044944</v>
      </c>
      <c r="J1092" s="15">
        <v>56.5</v>
      </c>
      <c r="L1092" s="24">
        <v>6370753</v>
      </c>
      <c r="M1092" s="5">
        <v>194.9</v>
      </c>
      <c r="N1092">
        <v>5</v>
      </c>
      <c r="O1092" s="9">
        <v>5.7657843207983914</v>
      </c>
      <c r="P1092" s="5">
        <v>40359</v>
      </c>
      <c r="Q1092" s="8">
        <v>66.7</v>
      </c>
      <c r="R1092" s="5">
        <v>208874</v>
      </c>
      <c r="S1092" s="27">
        <v>3989.6135212189001</v>
      </c>
      <c r="T1092" s="11">
        <v>13079.5</v>
      </c>
      <c r="U1092" s="12">
        <v>-0.15892028091997742</v>
      </c>
      <c r="V1092" s="5">
        <f t="shared" si="51"/>
        <v>4457.4165722639063</v>
      </c>
      <c r="W1092" s="5">
        <f t="shared" si="52"/>
        <v>95.864225954014685</v>
      </c>
      <c r="X1092" s="5">
        <v>69660000</v>
      </c>
      <c r="Y1092" s="5">
        <v>89547128.870000005</v>
      </c>
      <c r="Z1092" s="5">
        <v>4538.3718399999998</v>
      </c>
      <c r="AA1092" s="5">
        <v>171671099.99000001</v>
      </c>
      <c r="AB1092" s="5">
        <v>220681224.52000001</v>
      </c>
      <c r="AC1092" s="5">
        <v>1881.1309699999999</v>
      </c>
      <c r="AD1092" s="5">
        <v>58</v>
      </c>
      <c r="AE1092" s="5">
        <v>3.2000000000000003E-4</v>
      </c>
      <c r="AF1092" s="5">
        <v>9.99</v>
      </c>
      <c r="AG1092" s="5">
        <v>9.0000000000000006E-5</v>
      </c>
      <c r="AH1092" s="5">
        <v>10</v>
      </c>
      <c r="AI1092" s="5">
        <v>6</v>
      </c>
      <c r="AJ1092" s="5">
        <v>2</v>
      </c>
      <c r="AK1092" s="5">
        <v>10</v>
      </c>
      <c r="AL1092" s="5">
        <v>1</v>
      </c>
      <c r="AM1092" s="5">
        <v>237</v>
      </c>
      <c r="AN1092" s="5">
        <f t="shared" si="53"/>
        <v>0</v>
      </c>
    </row>
    <row r="1093" spans="1:40">
      <c r="A1093" s="15">
        <v>53000</v>
      </c>
      <c r="B1093" s="1" t="s">
        <v>51</v>
      </c>
      <c r="C1093">
        <v>2007</v>
      </c>
      <c r="D1093">
        <v>29372.6</v>
      </c>
      <c r="E1093" s="13">
        <v>66456</v>
      </c>
      <c r="F1093" s="13"/>
      <c r="G1093" s="13"/>
      <c r="H1093" s="30">
        <v>10.199999999999999</v>
      </c>
      <c r="I1093" s="9">
        <v>5.7039717020210974</v>
      </c>
      <c r="J1093" s="15">
        <v>62.1</v>
      </c>
      <c r="L1093" s="24">
        <v>6461587</v>
      </c>
      <c r="M1093" s="5">
        <v>208.2</v>
      </c>
      <c r="N1093">
        <v>4.7</v>
      </c>
      <c r="O1093" s="9">
        <v>5.7051199192453055</v>
      </c>
      <c r="P1093" s="5">
        <v>43130</v>
      </c>
      <c r="Q1093" s="8">
        <v>66.8</v>
      </c>
      <c r="R1093" s="5">
        <v>213406</v>
      </c>
      <c r="S1093" s="27">
        <v>3789.9344487531698</v>
      </c>
      <c r="T1093" s="11">
        <v>13408.25</v>
      </c>
      <c r="U1093" s="12">
        <v>-0.14144834867236164</v>
      </c>
      <c r="V1093" s="5">
        <f t="shared" si="51"/>
        <v>4545.7253767534194</v>
      </c>
      <c r="W1093" s="5">
        <f t="shared" si="52"/>
        <v>97.23105513422415</v>
      </c>
      <c r="X1093" s="5">
        <v>18000</v>
      </c>
      <c r="Y1093" s="5">
        <v>22498</v>
      </c>
      <c r="Z1093" s="5">
        <v>0.46886</v>
      </c>
      <c r="AA1093" s="5">
        <v>197279599.00999999</v>
      </c>
      <c r="AB1093" s="5">
        <v>246577597.02000001</v>
      </c>
      <c r="AC1093" s="5">
        <v>5829.4067500000001</v>
      </c>
      <c r="AD1093" s="5">
        <v>18.989999999999998</v>
      </c>
      <c r="AE1093" s="5">
        <v>2.4000000000000001E-4</v>
      </c>
      <c r="AF1093" s="5">
        <v>14.98</v>
      </c>
      <c r="AG1093" s="5">
        <v>1.8000000000000001E-4</v>
      </c>
      <c r="AH1093" s="5">
        <v>5</v>
      </c>
      <c r="AI1093" s="5">
        <v>4</v>
      </c>
      <c r="AJ1093" s="5">
        <v>2</v>
      </c>
      <c r="AK1093" s="5">
        <v>5</v>
      </c>
      <c r="AL1093" s="5">
        <v>1</v>
      </c>
      <c r="AM1093" s="5">
        <v>186</v>
      </c>
      <c r="AN1093" s="5">
        <f t="shared" si="53"/>
        <v>0</v>
      </c>
    </row>
    <row r="1094" spans="1:40">
      <c r="A1094" s="15">
        <v>53000</v>
      </c>
      <c r="B1094" s="1" t="s">
        <v>51</v>
      </c>
      <c r="C1094">
        <v>2008</v>
      </c>
      <c r="D1094">
        <v>29419.1</v>
      </c>
      <c r="E1094" s="13">
        <v>66456</v>
      </c>
      <c r="F1094" s="13"/>
      <c r="G1094" s="13"/>
      <c r="H1094" s="30">
        <v>10.4</v>
      </c>
      <c r="I1094" s="9">
        <v>5.6474169304755613</v>
      </c>
      <c r="J1094" s="15">
        <v>66.5</v>
      </c>
      <c r="L1094" s="24">
        <v>6562231</v>
      </c>
      <c r="M1094" s="5">
        <v>200.5</v>
      </c>
      <c r="N1094">
        <v>5.4</v>
      </c>
      <c r="O1094" s="9">
        <v>5.6485907715034385</v>
      </c>
      <c r="P1094" s="5">
        <v>44558</v>
      </c>
      <c r="Q1094" s="8">
        <v>66.2</v>
      </c>
      <c r="R1094" s="5">
        <v>215937</v>
      </c>
      <c r="S1094" s="27">
        <v>2276.64512956308</v>
      </c>
      <c r="T1094" s="11">
        <v>12443.75</v>
      </c>
      <c r="U1094" s="12">
        <v>-0.10443120542406863</v>
      </c>
      <c r="V1094" s="5">
        <f t="shared" si="51"/>
        <v>4483.0942403581948</v>
      </c>
      <c r="W1094" s="5">
        <f t="shared" si="52"/>
        <v>98.745500782472618</v>
      </c>
      <c r="X1094" s="5">
        <v>105002000</v>
      </c>
      <c r="Y1094" s="5">
        <v>126388108.16</v>
      </c>
      <c r="Z1094" s="5">
        <v>2594.4395300000001</v>
      </c>
      <c r="AA1094" s="5">
        <v>31778500.02</v>
      </c>
      <c r="AB1094" s="5">
        <v>38250933.350000001</v>
      </c>
      <c r="AC1094" s="5">
        <v>1224.72344</v>
      </c>
      <c r="AD1094" s="5">
        <v>5.01</v>
      </c>
      <c r="AE1094" s="5">
        <v>1.1E-4</v>
      </c>
      <c r="AF1094" s="5">
        <v>6.98</v>
      </c>
      <c r="AG1094" s="5">
        <v>1.7000000000000001E-4</v>
      </c>
      <c r="AH1094" s="5">
        <v>10</v>
      </c>
      <c r="AI1094" s="5">
        <v>2</v>
      </c>
      <c r="AJ1094" s="5">
        <v>2</v>
      </c>
      <c r="AK1094" s="5">
        <v>10</v>
      </c>
      <c r="AL1094" s="5">
        <v>4</v>
      </c>
      <c r="AM1094" s="5">
        <v>159</v>
      </c>
      <c r="AN1094" s="5">
        <f t="shared" si="53"/>
        <v>0</v>
      </c>
    </row>
    <row r="1095" spans="1:40">
      <c r="A1095" s="15">
        <v>53000</v>
      </c>
      <c r="B1095" s="1" t="s">
        <v>51</v>
      </c>
      <c r="C1095">
        <v>2009</v>
      </c>
      <c r="D1095">
        <v>27375.7</v>
      </c>
      <c r="E1095" s="13">
        <v>66456</v>
      </c>
      <c r="F1095" s="13"/>
      <c r="G1095" s="13">
        <v>314</v>
      </c>
      <c r="H1095" s="30">
        <v>11.7</v>
      </c>
      <c r="I1095" s="9">
        <v>4.9766592602681525</v>
      </c>
      <c r="J1095" s="15">
        <v>72.5</v>
      </c>
      <c r="L1095" s="24">
        <v>6667426</v>
      </c>
      <c r="M1095" s="5">
        <v>159.5</v>
      </c>
      <c r="N1095">
        <v>9.1999999999999993</v>
      </c>
      <c r="O1095" s="9">
        <v>4.9634330621943761</v>
      </c>
      <c r="P1095" s="5">
        <v>41958</v>
      </c>
      <c r="Q1095" s="8">
        <v>65.5</v>
      </c>
      <c r="R1095" s="5">
        <v>219502</v>
      </c>
      <c r="S1095" s="27">
        <v>1331.62288859916</v>
      </c>
      <c r="T1095" s="11">
        <v>11210</v>
      </c>
      <c r="U1095" s="12">
        <v>-0.15453124020756392</v>
      </c>
      <c r="V1095" s="5">
        <f t="shared" si="51"/>
        <v>4105.887339432039</v>
      </c>
      <c r="W1095" s="5">
        <f t="shared" si="52"/>
        <v>100.32842783194896</v>
      </c>
      <c r="X1095" s="5">
        <v>10000</v>
      </c>
      <c r="Y1095" s="5">
        <v>12079.71</v>
      </c>
      <c r="Z1095" s="5">
        <v>0.13711999999999999</v>
      </c>
      <c r="AA1095" s="5">
        <v>124173098.98999999</v>
      </c>
      <c r="AB1095" s="5">
        <v>149997506.61000001</v>
      </c>
      <c r="AC1095" s="5">
        <v>1981.6115299999999</v>
      </c>
      <c r="AD1095" s="5">
        <v>4</v>
      </c>
      <c r="AE1095" s="5">
        <v>2.0000000000000002E-5</v>
      </c>
      <c r="AF1095" s="5">
        <v>4</v>
      </c>
      <c r="AG1095" s="5">
        <v>1.0000000000000001E-5</v>
      </c>
      <c r="AH1095" s="5">
        <v>13</v>
      </c>
      <c r="AI1095" s="5">
        <v>4</v>
      </c>
      <c r="AJ1095" s="5">
        <v>1</v>
      </c>
      <c r="AK1095" s="5">
        <v>13</v>
      </c>
      <c r="AL1095" s="5">
        <v>1</v>
      </c>
      <c r="AM1095" s="5">
        <v>135</v>
      </c>
      <c r="AN1095" s="5">
        <f t="shared" si="53"/>
        <v>0</v>
      </c>
    </row>
    <row r="1096" spans="1:40">
      <c r="A1096" s="15">
        <v>53000</v>
      </c>
      <c r="B1096" s="1" t="s">
        <v>51</v>
      </c>
      <c r="C1096">
        <v>2010</v>
      </c>
      <c r="D1096">
        <v>28858.5</v>
      </c>
      <c r="E1096" s="13">
        <v>66456</v>
      </c>
      <c r="F1096" s="13"/>
      <c r="G1096" s="5">
        <v>171</v>
      </c>
      <c r="H1096" s="30">
        <v>11.6</v>
      </c>
      <c r="I1096" s="9">
        <v>4.6917323880530617</v>
      </c>
      <c r="J1096" s="15">
        <v>75.2</v>
      </c>
      <c r="L1096" s="31">
        <v>6742830</v>
      </c>
      <c r="M1096" s="5">
        <v>140.69999999999999</v>
      </c>
      <c r="N1096">
        <v>10</v>
      </c>
      <c r="O1096" s="9">
        <v>4.6717243006963818</v>
      </c>
      <c r="P1096" s="5">
        <v>42676</v>
      </c>
      <c r="Q1096" s="8">
        <v>64.400000000000006</v>
      </c>
      <c r="R1096" s="5">
        <v>227264</v>
      </c>
      <c r="S1096" s="27">
        <v>1665.13331199295</v>
      </c>
      <c r="T1096" s="11">
        <v>11566.5</v>
      </c>
      <c r="U1096" s="12">
        <v>-0.17646877388261994</v>
      </c>
      <c r="V1096" s="5">
        <f t="shared" si="51"/>
        <v>4279.879516464156</v>
      </c>
      <c r="W1096" s="5">
        <f t="shared" si="52"/>
        <v>101.46307331166486</v>
      </c>
      <c r="X1096" s="5">
        <v>90000</v>
      </c>
      <c r="Y1096" s="5">
        <v>106962.9</v>
      </c>
      <c r="Z1096" s="5">
        <v>1.89696</v>
      </c>
      <c r="AA1096" s="5">
        <v>10996395.98</v>
      </c>
      <c r="AB1096" s="5">
        <v>13068960.77</v>
      </c>
      <c r="AC1096" s="5">
        <v>141.06791000000001</v>
      </c>
      <c r="AD1096" s="5">
        <v>7.95</v>
      </c>
      <c r="AE1096" s="5">
        <v>1.1E-4</v>
      </c>
      <c r="AF1096" s="5">
        <v>3.99</v>
      </c>
      <c r="AG1096" s="5">
        <v>4.0000000000000003E-5</v>
      </c>
      <c r="AH1096" s="5">
        <v>4</v>
      </c>
      <c r="AI1096" s="5">
        <v>2</v>
      </c>
      <c r="AJ1096" s="5">
        <v>4</v>
      </c>
      <c r="AK1096" s="5">
        <v>3</v>
      </c>
      <c r="AL1096" s="5">
        <v>1</v>
      </c>
      <c r="AM1096" s="5">
        <v>161</v>
      </c>
      <c r="AN1096" s="5">
        <f t="shared" si="53"/>
        <v>0</v>
      </c>
    </row>
    <row r="1097" spans="1:40">
      <c r="A1097" s="15">
        <v>53000</v>
      </c>
      <c r="B1097" s="1" t="s">
        <v>51</v>
      </c>
      <c r="C1097">
        <v>2011</v>
      </c>
      <c r="D1097">
        <v>30376.5</v>
      </c>
      <c r="E1097" s="13">
        <v>66456</v>
      </c>
      <c r="F1097" s="13"/>
      <c r="G1097" s="13">
        <v>264</v>
      </c>
      <c r="H1097" s="30">
        <v>12.5</v>
      </c>
      <c r="I1097" s="9">
        <v>5.0140315854873636</v>
      </c>
      <c r="J1097" s="15">
        <v>75.400000000000006</v>
      </c>
      <c r="L1097" s="31">
        <v>6826627</v>
      </c>
      <c r="M1097" s="5">
        <v>136.4</v>
      </c>
      <c r="N1097">
        <v>9.3000000000000007</v>
      </c>
      <c r="O1097" s="9">
        <v>4.9959642900923322</v>
      </c>
      <c r="P1097" s="5">
        <v>44676</v>
      </c>
      <c r="Q1097" s="8">
        <v>64.2</v>
      </c>
      <c r="R1097" s="5">
        <v>224445</v>
      </c>
      <c r="S1097" s="27">
        <v>1718.9580784156601</v>
      </c>
      <c r="T1097" s="11">
        <v>11962.5</v>
      </c>
      <c r="U1097" s="12">
        <v>-4.7308591790073171E-2</v>
      </c>
      <c r="V1097" s="5">
        <f t="shared" si="51"/>
        <v>4449.708472427159</v>
      </c>
      <c r="W1097" s="5">
        <f t="shared" si="52"/>
        <v>102.72401288070301</v>
      </c>
      <c r="X1097" s="5">
        <v>677000</v>
      </c>
      <c r="Y1097" s="5">
        <v>779978.51</v>
      </c>
      <c r="Z1097" s="5">
        <v>10.98751</v>
      </c>
      <c r="AA1097" s="5">
        <v>23370158</v>
      </c>
      <c r="AB1097" s="5">
        <v>26924993.850000001</v>
      </c>
      <c r="AC1097" s="5">
        <v>541.97658000000001</v>
      </c>
      <c r="AD1097" s="5">
        <v>5.01</v>
      </c>
      <c r="AE1097" s="5">
        <v>4.0000000000000003E-5</v>
      </c>
      <c r="AF1097" s="5">
        <v>5.98</v>
      </c>
      <c r="AG1097" s="5">
        <v>6.9999999999999994E-5</v>
      </c>
      <c r="AH1097" s="5">
        <v>24</v>
      </c>
      <c r="AI1097" s="5">
        <v>1</v>
      </c>
      <c r="AJ1097" s="5">
        <v>1</v>
      </c>
      <c r="AK1097" s="5">
        <v>24</v>
      </c>
      <c r="AL1097" s="5">
        <v>1</v>
      </c>
      <c r="AM1097" s="5">
        <v>144</v>
      </c>
      <c r="AN1097" s="5">
        <f t="shared" si="53"/>
        <v>0</v>
      </c>
    </row>
    <row r="1098" spans="1:40">
      <c r="A1098" s="15">
        <v>53000</v>
      </c>
      <c r="B1098" s="1" t="s">
        <v>51</v>
      </c>
      <c r="C1098">
        <v>2012</v>
      </c>
      <c r="D1098">
        <v>31911.7</v>
      </c>
      <c r="E1098" s="13">
        <v>66456</v>
      </c>
      <c r="F1098" s="13"/>
      <c r="G1098" s="13">
        <v>142</v>
      </c>
      <c r="H1098" s="30">
        <v>11.6</v>
      </c>
      <c r="I1098" s="9">
        <v>5.5292675314724384</v>
      </c>
      <c r="J1098" s="15">
        <v>74.900000000000006</v>
      </c>
      <c r="L1098" s="31">
        <v>6897058</v>
      </c>
      <c r="M1098" s="5">
        <v>139.1</v>
      </c>
      <c r="N1098">
        <v>8.1</v>
      </c>
      <c r="O1098" s="9">
        <v>5.5267789315699716</v>
      </c>
      <c r="P1098" s="5">
        <v>47739</v>
      </c>
      <c r="Q1098" s="8">
        <v>63.5</v>
      </c>
      <c r="R1098" s="5">
        <v>231293</v>
      </c>
      <c r="S1098" s="27">
        <v>2314.5930232369901</v>
      </c>
      <c r="T1098" s="11">
        <v>11795.75</v>
      </c>
      <c r="U1098" s="12">
        <v>-7.8407769743898015E-2</v>
      </c>
      <c r="V1098" s="5">
        <f t="shared" si="51"/>
        <v>4626.856842439197</v>
      </c>
      <c r="W1098" s="5">
        <f t="shared" si="52"/>
        <v>103.78382689298182</v>
      </c>
      <c r="X1098" s="5">
        <v>1126000.01</v>
      </c>
      <c r="Y1098" s="5">
        <v>1270973.77</v>
      </c>
      <c r="Z1098" s="5">
        <v>23.336729999999999</v>
      </c>
      <c r="AA1098" s="5">
        <v>27476871.050000001</v>
      </c>
      <c r="AB1098" s="5">
        <v>31014548.629999999</v>
      </c>
      <c r="AC1098" s="5">
        <v>648.24982</v>
      </c>
      <c r="AD1098" s="5">
        <v>4.9800000000000004</v>
      </c>
      <c r="AE1098" s="5">
        <v>1E-4</v>
      </c>
      <c r="AF1098" s="5">
        <v>5.98</v>
      </c>
      <c r="AG1098" s="5">
        <v>4.0000000000000003E-5</v>
      </c>
      <c r="AH1098" s="5">
        <v>30</v>
      </c>
      <c r="AI1098" s="5">
        <v>1</v>
      </c>
      <c r="AJ1098" s="5">
        <v>1</v>
      </c>
      <c r="AK1098" s="5">
        <v>30</v>
      </c>
      <c r="AL1098" s="5">
        <v>10</v>
      </c>
      <c r="AM1098" s="5">
        <v>166</v>
      </c>
      <c r="AN1098" s="5">
        <f t="shared" si="53"/>
        <v>0</v>
      </c>
    </row>
    <row r="1099" spans="1:40">
      <c r="A1099" s="15">
        <v>53000</v>
      </c>
      <c r="B1099" s="1" t="s">
        <v>51</v>
      </c>
      <c r="C1099">
        <v>2013</v>
      </c>
      <c r="D1099">
        <v>33491.4</v>
      </c>
      <c r="E1099" s="13">
        <v>66456</v>
      </c>
      <c r="F1099" s="13"/>
      <c r="G1099" s="13">
        <v>201</v>
      </c>
      <c r="H1099" s="30">
        <v>12.2</v>
      </c>
      <c r="I1099" s="9">
        <v>5.5915601364013234</v>
      </c>
      <c r="J1099" s="15">
        <v>73.2</v>
      </c>
      <c r="L1099" s="31">
        <v>6963985</v>
      </c>
      <c r="M1099" s="5">
        <v>149</v>
      </c>
      <c r="N1099">
        <v>7</v>
      </c>
      <c r="O1099" s="9">
        <v>5.5853190074150589</v>
      </c>
      <c r="P1099" s="5">
        <v>48296</v>
      </c>
      <c r="Q1099" s="8">
        <v>62.7</v>
      </c>
      <c r="R1099" s="5">
        <v>242278</v>
      </c>
      <c r="S1099" s="27">
        <v>2561.54198931169</v>
      </c>
      <c r="T1099" s="11">
        <v>12012.5</v>
      </c>
      <c r="U1099" s="12">
        <v>-6.4042082710912968E-2</v>
      </c>
      <c r="V1099" s="5">
        <f t="shared" si="51"/>
        <v>4809.2291985120592</v>
      </c>
      <c r="W1099" s="5">
        <f t="shared" si="52"/>
        <v>104.79091428915373</v>
      </c>
      <c r="X1099" s="5">
        <v>495000</v>
      </c>
      <c r="Y1099" s="5">
        <v>550665.86</v>
      </c>
      <c r="Z1099" s="5">
        <v>12.99052</v>
      </c>
      <c r="AA1099" s="5">
        <v>15618746</v>
      </c>
      <c r="AB1099" s="5">
        <v>17375172.27</v>
      </c>
      <c r="AC1099" s="5">
        <v>289.96688999999998</v>
      </c>
      <c r="AD1099" s="5">
        <v>31.01</v>
      </c>
      <c r="AE1099" s="5">
        <v>4.2999999999999999E-4</v>
      </c>
      <c r="AF1099" s="5">
        <v>13.97</v>
      </c>
      <c r="AG1099" s="5">
        <v>2.2000000000000001E-4</v>
      </c>
      <c r="AH1099" s="5">
        <v>16</v>
      </c>
      <c r="AI1099" s="5">
        <v>1</v>
      </c>
      <c r="AJ1099" s="5">
        <v>5</v>
      </c>
      <c r="AK1099" s="5">
        <v>16</v>
      </c>
      <c r="AL1099" s="5">
        <v>3</v>
      </c>
      <c r="AM1099" s="5">
        <v>126</v>
      </c>
      <c r="AN1099" s="5">
        <f t="shared" si="53"/>
        <v>0</v>
      </c>
    </row>
    <row r="1100" spans="1:40">
      <c r="A1100" s="15">
        <v>53000</v>
      </c>
      <c r="B1100" s="1" t="s">
        <v>51</v>
      </c>
      <c r="C1100">
        <v>2014</v>
      </c>
      <c r="D1100">
        <v>35335.699999999997</v>
      </c>
      <c r="E1100" s="17">
        <v>66456</v>
      </c>
      <c r="F1100" s="17"/>
      <c r="G1100" s="17">
        <v>120</v>
      </c>
      <c r="H1100" s="30">
        <v>12</v>
      </c>
      <c r="I1100" s="9">
        <v>5.9418784167867003</v>
      </c>
      <c r="J1100" s="15">
        <v>77.599999999999994</v>
      </c>
      <c r="L1100" s="31">
        <v>7054655</v>
      </c>
      <c r="M1100" s="5">
        <v>159.6</v>
      </c>
      <c r="N1100">
        <v>6.1</v>
      </c>
      <c r="O1100" s="9">
        <v>5.9377946108814958</v>
      </c>
      <c r="P1100" s="5">
        <v>51502</v>
      </c>
      <c r="Q1100" s="8">
        <v>63.6</v>
      </c>
      <c r="R1100" s="5">
        <v>238130</v>
      </c>
      <c r="S1100" s="27">
        <v>2788.82105846882</v>
      </c>
      <c r="T1100" s="11">
        <v>12532</v>
      </c>
      <c r="U1100" s="12">
        <v>-8.0322143978629468E-3</v>
      </c>
      <c r="V1100" s="5">
        <f t="shared" si="51"/>
        <v>5008.8487672324154</v>
      </c>
      <c r="W1100" s="5">
        <f t="shared" si="52"/>
        <v>106.15527567112075</v>
      </c>
      <c r="X1100" s="5">
        <v>1118000</v>
      </c>
      <c r="Y1100" s="5">
        <v>1223872.6299999999</v>
      </c>
      <c r="Z1100" s="5">
        <v>34.682670000000002</v>
      </c>
      <c r="AA1100" s="5">
        <v>371036264.98000002</v>
      </c>
      <c r="AB1100" s="5">
        <v>406172744.75</v>
      </c>
      <c r="AC1100" s="5">
        <v>7054.4858899999999</v>
      </c>
      <c r="AD1100" s="5">
        <v>34.03</v>
      </c>
      <c r="AE1100" s="5">
        <v>5.2999999999999998E-4</v>
      </c>
      <c r="AF1100" s="5">
        <v>92.95</v>
      </c>
      <c r="AG1100" s="5">
        <v>2.9999999999999997E-4</v>
      </c>
      <c r="AH1100" s="5">
        <v>26</v>
      </c>
      <c r="AI1100" s="5">
        <v>1</v>
      </c>
      <c r="AJ1100" s="5">
        <v>2</v>
      </c>
      <c r="AK1100" s="5">
        <v>26</v>
      </c>
      <c r="AL1100" s="5">
        <v>26</v>
      </c>
      <c r="AM1100" s="5">
        <v>202</v>
      </c>
      <c r="AN1100" s="5">
        <f t="shared" si="53"/>
        <v>1</v>
      </c>
    </row>
    <row r="1101" spans="1:40">
      <c r="A1101" s="15">
        <v>53000</v>
      </c>
      <c r="B1101" s="1" t="s">
        <v>51</v>
      </c>
      <c r="C1101">
        <v>2015</v>
      </c>
      <c r="D1101">
        <v>37252.300000000003</v>
      </c>
      <c r="E1101" s="13">
        <v>66456</v>
      </c>
      <c r="F1101" s="13"/>
      <c r="G1101" s="13">
        <v>187</v>
      </c>
      <c r="H1101" s="30">
        <v>11.4</v>
      </c>
      <c r="I1101" s="9">
        <v>6.1603223938565472</v>
      </c>
      <c r="J1101" s="15">
        <v>82.2</v>
      </c>
      <c r="L1101" s="31">
        <v>7163657</v>
      </c>
      <c r="M1101" s="5">
        <v>173.2</v>
      </c>
      <c r="N1101">
        <v>5.6</v>
      </c>
      <c r="O1101" s="9">
        <v>6.145936234443762</v>
      </c>
      <c r="P1101" s="5">
        <v>53870</v>
      </c>
      <c r="Q1101" s="8">
        <v>62.6</v>
      </c>
      <c r="R1101" s="5">
        <v>234456</v>
      </c>
      <c r="S1101" s="27">
        <v>3348.28835927932</v>
      </c>
      <c r="T1101" s="11">
        <v>13272.75</v>
      </c>
      <c r="U1101" s="12">
        <v>-1.9130252637127337E-2</v>
      </c>
      <c r="V1101" s="5">
        <f t="shared" si="51"/>
        <v>5200.1791822249452</v>
      </c>
      <c r="W1101" s="5">
        <f t="shared" si="52"/>
        <v>107.7954887444324</v>
      </c>
      <c r="X1101" s="5">
        <v>20500</v>
      </c>
      <c r="Y1101" s="5">
        <v>22414.71</v>
      </c>
      <c r="Z1101" s="5">
        <v>0.46639000000000003</v>
      </c>
      <c r="AA1101" s="5">
        <v>33118602.039999999</v>
      </c>
      <c r="AB1101" s="5">
        <v>36211892.460000001</v>
      </c>
      <c r="AC1101" s="5">
        <v>518.56496000000004</v>
      </c>
      <c r="AD1101" s="5">
        <v>10</v>
      </c>
      <c r="AE1101" s="5">
        <v>1.0000000000000001E-5</v>
      </c>
      <c r="AF1101" s="5">
        <v>11.98</v>
      </c>
      <c r="AG1101" s="5">
        <v>1.2999999999999999E-4</v>
      </c>
      <c r="AH1101" s="5">
        <v>3</v>
      </c>
      <c r="AI1101" s="5">
        <v>1</v>
      </c>
      <c r="AJ1101" s="5">
        <v>1</v>
      </c>
      <c r="AK1101" s="5">
        <v>3</v>
      </c>
      <c r="AL1101" s="5">
        <v>2</v>
      </c>
      <c r="AM1101" s="5">
        <v>136</v>
      </c>
      <c r="AN1101" s="5">
        <f t="shared" si="53"/>
        <v>0</v>
      </c>
    </row>
    <row r="1102" spans="1:40">
      <c r="A1102" s="15">
        <v>53000</v>
      </c>
      <c r="B1102" s="1" t="s">
        <v>51</v>
      </c>
      <c r="C1102">
        <v>2016</v>
      </c>
      <c r="D1102">
        <v>39773.1</v>
      </c>
      <c r="E1102" s="17">
        <v>66456</v>
      </c>
      <c r="F1102" s="17"/>
      <c r="G1102" s="17">
        <v>156</v>
      </c>
      <c r="H1102" s="30">
        <v>11</v>
      </c>
      <c r="I1102" s="9">
        <v>6.1847207384889629</v>
      </c>
      <c r="J1102" s="15">
        <v>86.7</v>
      </c>
      <c r="L1102" s="31">
        <v>7294771</v>
      </c>
      <c r="M1102" s="5">
        <v>186.6</v>
      </c>
      <c r="N1102">
        <v>5.3</v>
      </c>
      <c r="O1102" s="9">
        <v>6.1371572978789786</v>
      </c>
      <c r="P1102" s="5">
        <v>55802</v>
      </c>
      <c r="Q1102" s="8">
        <v>61.6</v>
      </c>
      <c r="R1102" s="5">
        <v>236970</v>
      </c>
      <c r="S1102" s="27">
        <v>3562.0471891616799</v>
      </c>
      <c r="T1102" s="11">
        <v>14494.75</v>
      </c>
      <c r="U1102" s="12">
        <v>-2.5681148643777962E-2</v>
      </c>
      <c r="V1102" s="5">
        <f t="shared" si="51"/>
        <v>5452.2753353052485</v>
      </c>
      <c r="W1102" s="5">
        <f t="shared" si="52"/>
        <v>109.76843324906706</v>
      </c>
      <c r="X1102" s="5">
        <v>800</v>
      </c>
      <c r="Y1102" s="5">
        <v>848.39</v>
      </c>
      <c r="Z1102" s="5">
        <v>1.9189999999999999E-2</v>
      </c>
      <c r="AA1102" s="5">
        <v>9281720.0099999998</v>
      </c>
      <c r="AB1102" s="5">
        <v>9843137.8200000003</v>
      </c>
      <c r="AC1102" s="5">
        <v>36.641820000000003</v>
      </c>
      <c r="AD1102" s="5">
        <v>8</v>
      </c>
      <c r="AE1102" s="5">
        <v>1.7000000000000001E-4</v>
      </c>
      <c r="AF1102" s="5">
        <v>6</v>
      </c>
      <c r="AG1102" s="5">
        <v>1.6000000000000001E-4</v>
      </c>
      <c r="AH1102" s="5">
        <v>2</v>
      </c>
      <c r="AI1102" s="5">
        <v>1</v>
      </c>
      <c r="AJ1102" s="5">
        <v>1</v>
      </c>
      <c r="AK1102" s="5">
        <v>2</v>
      </c>
      <c r="AL1102" s="5">
        <v>1</v>
      </c>
      <c r="AM1102" s="5">
        <v>112</v>
      </c>
      <c r="AN1102" s="5">
        <f t="shared" si="53"/>
        <v>0</v>
      </c>
    </row>
    <row r="1103" spans="1:40">
      <c r="A1103" s="15">
        <v>53000</v>
      </c>
      <c r="B1103" s="1" t="s">
        <v>51</v>
      </c>
      <c r="C1103">
        <v>2017</v>
      </c>
      <c r="D1103">
        <v>42260.1</v>
      </c>
      <c r="E1103" s="17">
        <v>66456</v>
      </c>
      <c r="F1103" s="17"/>
      <c r="G1103" s="17">
        <v>212</v>
      </c>
      <c r="H1103" s="30">
        <v>9.9</v>
      </c>
      <c r="I1103" s="9">
        <v>6.136108066959217</v>
      </c>
      <c r="J1103" s="15">
        <v>91.7</v>
      </c>
      <c r="L1103" s="31">
        <v>7423362</v>
      </c>
      <c r="M1103" s="5">
        <v>199.8</v>
      </c>
      <c r="N1103">
        <v>4.7</v>
      </c>
      <c r="O1103" s="9">
        <v>6.1791941128487808</v>
      </c>
      <c r="P1103" s="5">
        <v>58437</v>
      </c>
      <c r="Q1103" s="8">
        <v>63.6</v>
      </c>
      <c r="R1103" s="5">
        <v>237316</v>
      </c>
      <c r="S1103" s="27">
        <v>3703.93080278447</v>
      </c>
      <c r="T1103" s="11">
        <v>15482.75</v>
      </c>
      <c r="U1103" s="5"/>
      <c r="V1103" s="5">
        <f t="shared" si="51"/>
        <v>5692.8518372133803</v>
      </c>
      <c r="W1103" s="5">
        <f t="shared" si="52"/>
        <v>111.70341278439869</v>
      </c>
      <c r="X1103" s="5">
        <v>0</v>
      </c>
      <c r="Y1103" s="5">
        <v>0</v>
      </c>
      <c r="Z1103" s="5">
        <v>0</v>
      </c>
      <c r="AA1103" s="5">
        <v>82458000</v>
      </c>
      <c r="AB1103" s="5">
        <v>85671747.530000001</v>
      </c>
      <c r="AC1103" s="5">
        <v>1109.89419</v>
      </c>
      <c r="AD1103" s="5">
        <v>6.99</v>
      </c>
      <c r="AE1103" s="5">
        <v>3.0000000000000001E-5</v>
      </c>
      <c r="AF1103" s="5">
        <v>0.99</v>
      </c>
      <c r="AG1103" s="5">
        <v>0</v>
      </c>
      <c r="AH1103" s="5">
        <v>30</v>
      </c>
      <c r="AI1103" s="5">
        <v>1</v>
      </c>
      <c r="AJ1103" s="5">
        <v>10</v>
      </c>
      <c r="AK1103" s="5">
        <v>30</v>
      </c>
      <c r="AL1103" s="5">
        <v>0</v>
      </c>
      <c r="AM1103" s="5">
        <v>99</v>
      </c>
      <c r="AN1103" s="5">
        <f t="shared" si="53"/>
        <v>0</v>
      </c>
    </row>
    <row r="1104" spans="1:40">
      <c r="A1104" s="15">
        <v>53000</v>
      </c>
      <c r="B1104" s="1" t="s">
        <v>51</v>
      </c>
      <c r="C1104">
        <v>2018</v>
      </c>
      <c r="D1104">
        <v>43702.6</v>
      </c>
      <c r="E1104" s="17">
        <v>66456</v>
      </c>
      <c r="F1104" s="17"/>
      <c r="G1104" s="17">
        <v>169</v>
      </c>
      <c r="H1104" s="30">
        <v>8.6</v>
      </c>
      <c r="I1104" s="9">
        <v>5.9689399621566066</v>
      </c>
      <c r="J1104" s="15">
        <v>96.5</v>
      </c>
      <c r="L1104" s="31">
        <v>7523869</v>
      </c>
      <c r="M1104" s="5">
        <v>213.1</v>
      </c>
      <c r="N1104">
        <v>4.5</v>
      </c>
      <c r="O1104" s="5"/>
      <c r="P1104" s="5">
        <v>62209</v>
      </c>
      <c r="Q1104" s="8">
        <v>64.900000000000006</v>
      </c>
      <c r="R1104" s="5">
        <v>244223</v>
      </c>
      <c r="S1104" s="27">
        <v>3686.3452882015399</v>
      </c>
      <c r="T1104" s="11">
        <v>17105</v>
      </c>
      <c r="U1104" s="5"/>
      <c r="V1104" s="5">
        <f t="shared" si="51"/>
        <v>5808.5275009439956</v>
      </c>
      <c r="W1104" s="5">
        <f t="shared" si="52"/>
        <v>113.2157969182617</v>
      </c>
      <c r="X1104" s="5">
        <v>0</v>
      </c>
      <c r="Y1104" s="5">
        <v>0</v>
      </c>
      <c r="Z1104" s="5">
        <v>0</v>
      </c>
      <c r="AA1104" s="5">
        <v>141834759.96000001</v>
      </c>
      <c r="AB1104" s="5">
        <v>146380282.72</v>
      </c>
      <c r="AC1104" s="5">
        <v>4434.6709600000004</v>
      </c>
      <c r="AD1104" s="5">
        <v>0</v>
      </c>
      <c r="AE1104" s="5">
        <v>0</v>
      </c>
      <c r="AF1104" s="5">
        <v>2</v>
      </c>
      <c r="AG1104" s="5">
        <v>9.0000000000000006E-5</v>
      </c>
      <c r="AH1104" s="5">
        <v>31</v>
      </c>
      <c r="AI1104" s="5">
        <v>1</v>
      </c>
      <c r="AJ1104" s="5">
        <v>0</v>
      </c>
      <c r="AK1104" s="5">
        <v>31</v>
      </c>
      <c r="AL1104" s="5">
        <v>0</v>
      </c>
      <c r="AM1104" s="5">
        <v>114</v>
      </c>
      <c r="AN1104" s="5">
        <f t="shared" si="53"/>
        <v>0</v>
      </c>
    </row>
    <row r="1105" spans="1:40">
      <c r="A1105" s="15">
        <v>53000</v>
      </c>
      <c r="B1105" s="1" t="s">
        <v>51</v>
      </c>
      <c r="C1105">
        <v>2019</v>
      </c>
      <c r="D1105">
        <v>47400.5</v>
      </c>
      <c r="E1105" s="13">
        <v>66456</v>
      </c>
      <c r="F1105" s="39"/>
      <c r="G1105" s="13">
        <v>266</v>
      </c>
      <c r="H1105" s="30">
        <v>7</v>
      </c>
      <c r="I1105" s="13"/>
      <c r="J1105" s="15">
        <v>97.1</v>
      </c>
      <c r="L1105" s="31">
        <v>7614893</v>
      </c>
      <c r="M1105" s="5">
        <v>220.2</v>
      </c>
      <c r="N1105">
        <v>4.3</v>
      </c>
      <c r="O1105" s="5"/>
      <c r="P1105" s="5">
        <v>64758</v>
      </c>
      <c r="Q1105" s="8">
        <v>63.8</v>
      </c>
      <c r="R1105" s="5">
        <v>248576</v>
      </c>
      <c r="S1105" s="27">
        <v>4020.9165268371098</v>
      </c>
      <c r="T1105" s="11">
        <v>17548.25</v>
      </c>
      <c r="U1105" s="5"/>
      <c r="V1105" s="5">
        <f t="shared" si="51"/>
        <v>6224.7099204151655</v>
      </c>
      <c r="W1105" s="5">
        <f t="shared" si="52"/>
        <v>114.58548513302034</v>
      </c>
      <c r="X1105" s="5">
        <v>2000</v>
      </c>
      <c r="Y1105" s="5">
        <v>2000</v>
      </c>
      <c r="Z1105" s="5">
        <v>3.2919999999999998E-2</v>
      </c>
      <c r="AA1105" s="5">
        <v>4928400</v>
      </c>
      <c r="AB1105" s="5">
        <v>4928400</v>
      </c>
      <c r="AC1105" s="5">
        <v>63.46725</v>
      </c>
      <c r="AD1105" s="5">
        <v>16</v>
      </c>
      <c r="AE1105" s="5">
        <v>3.8000000000000002E-4</v>
      </c>
      <c r="AF1105" s="5">
        <v>1</v>
      </c>
      <c r="AG1105" s="5">
        <v>2.0000000000000002E-5</v>
      </c>
      <c r="AH1105" s="5">
        <v>8</v>
      </c>
      <c r="AI1105" s="5">
        <v>1</v>
      </c>
      <c r="AJ1105" s="5">
        <v>1</v>
      </c>
      <c r="AK1105" s="5">
        <v>8</v>
      </c>
      <c r="AL1105" s="5">
        <v>4</v>
      </c>
      <c r="AM1105" s="5">
        <v>87</v>
      </c>
      <c r="AN1105" s="5">
        <f t="shared" si="53"/>
        <v>0</v>
      </c>
    </row>
    <row r="1106" spans="1:40">
      <c r="A1106" s="15">
        <v>54000</v>
      </c>
      <c r="B1106" s="1" t="s">
        <v>52</v>
      </c>
      <c r="C1106">
        <v>1997</v>
      </c>
      <c r="D1106">
        <v>3175.8</v>
      </c>
      <c r="E1106" s="13">
        <v>24038</v>
      </c>
      <c r="F1106" s="39">
        <v>43.533720000000002</v>
      </c>
      <c r="G1106" s="13"/>
      <c r="H1106" s="30">
        <v>16.399999999999999</v>
      </c>
      <c r="I1106" s="9">
        <v>4.2282587006203949</v>
      </c>
      <c r="J1106" s="15">
        <v>9</v>
      </c>
      <c r="K1106">
        <v>6.7</v>
      </c>
      <c r="L1106" s="25">
        <v>1819113</v>
      </c>
      <c r="M1106" s="5">
        <v>34.9</v>
      </c>
      <c r="N1106">
        <v>6.9</v>
      </c>
      <c r="O1106" s="9">
        <v>4.2338712298451435</v>
      </c>
      <c r="P1106" s="5">
        <v>19587</v>
      </c>
      <c r="Q1106" s="8">
        <v>74.599999999999994</v>
      </c>
      <c r="R1106" s="5">
        <v>43157</v>
      </c>
      <c r="S1106" s="27">
        <v>324.69161059157102</v>
      </c>
      <c r="T1106" s="5"/>
      <c r="U1106" s="5"/>
      <c r="V1106" s="5">
        <f t="shared" si="51"/>
        <v>1745.7958906346114</v>
      </c>
      <c r="W1106" s="5">
        <f t="shared" si="52"/>
        <v>75.676553789832766</v>
      </c>
      <c r="X1106" s="5">
        <v>21844999.989999998</v>
      </c>
      <c r="Y1106" s="5">
        <v>35272458.869999997</v>
      </c>
      <c r="Z1106" s="5">
        <v>2039.26063</v>
      </c>
      <c r="AA1106" s="5">
        <v>21462999.859999999</v>
      </c>
      <c r="AB1106" s="5">
        <v>34655654.899999999</v>
      </c>
      <c r="AC1106" s="5">
        <v>1433.9243799999999</v>
      </c>
      <c r="AD1106" s="5">
        <v>5</v>
      </c>
      <c r="AE1106" s="5">
        <v>1.2E-4</v>
      </c>
      <c r="AF1106" s="5">
        <v>8</v>
      </c>
      <c r="AG1106" s="5">
        <v>3.2000000000000003E-4</v>
      </c>
      <c r="AH1106" s="5">
        <v>31</v>
      </c>
      <c r="AI1106" s="5">
        <v>6</v>
      </c>
      <c r="AJ1106" s="5">
        <v>1</v>
      </c>
      <c r="AK1106" s="5">
        <v>6</v>
      </c>
      <c r="AL1106" s="5">
        <v>31</v>
      </c>
      <c r="AM1106" s="5">
        <v>259</v>
      </c>
      <c r="AN1106" s="5">
        <f t="shared" si="53"/>
        <v>0</v>
      </c>
    </row>
    <row r="1107" spans="1:40">
      <c r="A1107" s="15">
        <v>54000</v>
      </c>
      <c r="B1107" s="1" t="s">
        <v>52</v>
      </c>
      <c r="C1107">
        <v>1998</v>
      </c>
      <c r="D1107">
        <v>3223.9</v>
      </c>
      <c r="E1107" s="17">
        <v>24038</v>
      </c>
      <c r="F1107" s="40">
        <v>49.527320000000003</v>
      </c>
      <c r="G1107" s="17"/>
      <c r="H1107" s="30">
        <v>17.8</v>
      </c>
      <c r="I1107" s="9">
        <v>4.6077912413822624</v>
      </c>
      <c r="J1107" s="15">
        <v>9.1</v>
      </c>
      <c r="L1107" s="25">
        <v>1815609</v>
      </c>
      <c r="M1107" s="5">
        <v>34.4</v>
      </c>
      <c r="N1107">
        <v>6.6</v>
      </c>
      <c r="O1107" s="9">
        <v>4.6280326805198699</v>
      </c>
      <c r="P1107" s="5">
        <v>20453</v>
      </c>
      <c r="Q1107" s="8">
        <v>74.8</v>
      </c>
      <c r="R1107" s="5">
        <v>43852</v>
      </c>
      <c r="S1107" s="27">
        <v>332.28161976973399</v>
      </c>
      <c r="T1107" s="5"/>
      <c r="U1107" s="5"/>
      <c r="V1107" s="5">
        <f t="shared" si="51"/>
        <v>1775.6576443496369</v>
      </c>
      <c r="W1107" s="5">
        <f t="shared" si="52"/>
        <v>75.530784591064148</v>
      </c>
      <c r="X1107" s="5">
        <v>3752000</v>
      </c>
      <c r="Y1107" s="5">
        <v>5965322.7599999998</v>
      </c>
      <c r="Z1107" s="5">
        <v>303.39161999999999</v>
      </c>
      <c r="AA1107" s="5">
        <v>81956000.040000007</v>
      </c>
      <c r="AB1107" s="5">
        <v>130302237.29000001</v>
      </c>
      <c r="AC1107" s="5">
        <v>4726.5471200000002</v>
      </c>
      <c r="AD1107" s="5">
        <v>16.04</v>
      </c>
      <c r="AE1107" s="5">
        <v>7.6000000000000004E-4</v>
      </c>
      <c r="AF1107" s="5">
        <v>7</v>
      </c>
      <c r="AG1107" s="5">
        <v>1.8000000000000001E-4</v>
      </c>
      <c r="AH1107" s="5">
        <v>31</v>
      </c>
      <c r="AI1107" s="5">
        <v>2</v>
      </c>
      <c r="AJ1107" s="5">
        <v>4</v>
      </c>
      <c r="AK1107" s="5">
        <v>4</v>
      </c>
      <c r="AL1107" s="5">
        <v>31</v>
      </c>
      <c r="AM1107" s="5">
        <v>349</v>
      </c>
      <c r="AN1107" s="5">
        <f t="shared" si="53"/>
        <v>0</v>
      </c>
    </row>
    <row r="1108" spans="1:40">
      <c r="A1108" s="15">
        <v>54000</v>
      </c>
      <c r="B1108" s="1" t="s">
        <v>52</v>
      </c>
      <c r="C1108">
        <v>1999</v>
      </c>
      <c r="D1108">
        <v>3480</v>
      </c>
      <c r="E1108" s="13">
        <v>24038</v>
      </c>
      <c r="F1108" s="39">
        <v>42.900460000000002</v>
      </c>
      <c r="G1108" s="13"/>
      <c r="H1108" s="30">
        <v>15.7</v>
      </c>
      <c r="I1108" s="9">
        <v>4.4997372779064646</v>
      </c>
      <c r="J1108" s="15">
        <v>9.4</v>
      </c>
      <c r="L1108" s="25">
        <v>1811799</v>
      </c>
      <c r="M1108" s="5">
        <v>33.799999999999997</v>
      </c>
      <c r="N1108">
        <v>6.5</v>
      </c>
      <c r="O1108" s="9">
        <v>4.530220688560485</v>
      </c>
      <c r="P1108" s="5">
        <v>21057</v>
      </c>
      <c r="Q1108" s="8">
        <v>74.8</v>
      </c>
      <c r="R1108" s="5">
        <v>44176</v>
      </c>
      <c r="S1108" s="27">
        <v>377.443727800293</v>
      </c>
      <c r="T1108" s="5"/>
      <c r="U1108" s="5"/>
      <c r="V1108" s="5">
        <f t="shared" si="51"/>
        <v>1920.7428638607262</v>
      </c>
      <c r="W1108" s="5">
        <f t="shared" si="52"/>
        <v>75.372285547882512</v>
      </c>
      <c r="X1108" s="5">
        <v>7000000</v>
      </c>
      <c r="Y1108" s="5">
        <v>10888843.76</v>
      </c>
      <c r="Z1108" s="5">
        <v>674.22162000000003</v>
      </c>
      <c r="AA1108" s="5">
        <v>3600500.04</v>
      </c>
      <c r="AB1108" s="5">
        <v>5600754.7599999998</v>
      </c>
      <c r="AC1108" s="5">
        <v>300.43194999999997</v>
      </c>
      <c r="AD1108" s="5">
        <v>12</v>
      </c>
      <c r="AE1108" s="5">
        <v>2.5999999999999998E-4</v>
      </c>
      <c r="AF1108" s="5">
        <v>3</v>
      </c>
      <c r="AG1108" s="5">
        <v>1.1E-4</v>
      </c>
      <c r="AH1108" s="5">
        <v>31</v>
      </c>
      <c r="AI1108" s="5">
        <v>16</v>
      </c>
      <c r="AJ1108" s="5">
        <v>4</v>
      </c>
      <c r="AK1108" s="5">
        <v>16</v>
      </c>
      <c r="AL1108" s="5">
        <v>31</v>
      </c>
      <c r="AM1108" s="5">
        <v>149</v>
      </c>
      <c r="AN1108" s="5">
        <f t="shared" si="53"/>
        <v>0</v>
      </c>
    </row>
    <row r="1109" spans="1:40">
      <c r="A1109" s="15">
        <v>54000</v>
      </c>
      <c r="B1109" s="1" t="s">
        <v>52</v>
      </c>
      <c r="C1109">
        <v>2000</v>
      </c>
      <c r="D1109">
        <v>3557.3</v>
      </c>
      <c r="E1109" s="17">
        <v>24038</v>
      </c>
      <c r="F1109" s="40">
        <v>59.331569999999999</v>
      </c>
      <c r="G1109" s="17"/>
      <c r="H1109" s="30">
        <v>14.7</v>
      </c>
      <c r="I1109" s="9">
        <v>4.7054131709742366</v>
      </c>
      <c r="J1109" s="15">
        <v>10</v>
      </c>
      <c r="L1109" s="24">
        <v>1808193</v>
      </c>
      <c r="M1109" s="5">
        <v>34</v>
      </c>
      <c r="N1109">
        <v>5.5</v>
      </c>
      <c r="O1109" s="9">
        <v>4.7287589933142344</v>
      </c>
      <c r="P1109" s="5">
        <v>22331</v>
      </c>
      <c r="Q1109" s="8">
        <v>75.900000000000006</v>
      </c>
      <c r="R1109" s="5">
        <v>44156</v>
      </c>
      <c r="S1109" s="27">
        <v>290.68908500220903</v>
      </c>
      <c r="T1109" s="5"/>
      <c r="U1109" s="12">
        <v>-2.3388407636601743E-2</v>
      </c>
      <c r="V1109" s="5">
        <f t="shared" si="51"/>
        <v>1967.3231784438942</v>
      </c>
      <c r="W1109" s="5">
        <f t="shared" si="52"/>
        <v>75.222273067642902</v>
      </c>
      <c r="X1109" s="5">
        <v>0</v>
      </c>
      <c r="Y1109" s="5">
        <v>0</v>
      </c>
      <c r="Z1109" s="5">
        <v>0</v>
      </c>
      <c r="AA1109" s="5">
        <v>13281400</v>
      </c>
      <c r="AB1109" s="5">
        <v>19988003.800000001</v>
      </c>
      <c r="AC1109" s="5">
        <v>1288.29898</v>
      </c>
      <c r="AD1109" s="5">
        <v>3</v>
      </c>
      <c r="AE1109" s="5">
        <v>1.4999999999999999E-4</v>
      </c>
      <c r="AF1109" s="5">
        <v>4</v>
      </c>
      <c r="AG1109" s="5">
        <v>4.0000000000000003E-5</v>
      </c>
      <c r="AH1109" s="5">
        <v>2</v>
      </c>
      <c r="AI1109" s="5">
        <v>2</v>
      </c>
      <c r="AJ1109" s="5">
        <v>1</v>
      </c>
      <c r="AK1109" s="5">
        <v>2</v>
      </c>
      <c r="AL1109" s="5">
        <v>0</v>
      </c>
      <c r="AM1109" s="5">
        <v>263</v>
      </c>
      <c r="AN1109" s="5">
        <f t="shared" si="53"/>
        <v>0</v>
      </c>
    </row>
    <row r="1110" spans="1:40">
      <c r="A1110" s="15">
        <v>54000</v>
      </c>
      <c r="B1110" s="1" t="s">
        <v>52</v>
      </c>
      <c r="C1110">
        <v>2001</v>
      </c>
      <c r="D1110">
        <v>3780.1</v>
      </c>
      <c r="E1110" s="13">
        <v>24038</v>
      </c>
      <c r="F1110" s="39">
        <v>45.824550000000002</v>
      </c>
      <c r="G1110" s="13"/>
      <c r="H1110" s="30">
        <v>16.399999999999999</v>
      </c>
      <c r="I1110" s="9">
        <v>4.3472577770211149</v>
      </c>
      <c r="J1110" s="15">
        <v>11</v>
      </c>
      <c r="L1110" s="24">
        <v>1801481</v>
      </c>
      <c r="M1110" s="5">
        <v>34.9</v>
      </c>
      <c r="N1110">
        <v>5</v>
      </c>
      <c r="O1110" s="9">
        <v>4.3666212732706535</v>
      </c>
      <c r="P1110" s="5">
        <v>23749</v>
      </c>
      <c r="Q1110" s="8">
        <v>76.400000000000006</v>
      </c>
      <c r="R1110" s="5">
        <v>44001</v>
      </c>
      <c r="S1110" s="27">
        <v>325.08096163208398</v>
      </c>
      <c r="T1110" s="5"/>
      <c r="U1110" s="12">
        <v>1.5743883023691896E-2</v>
      </c>
      <c r="V1110" s="5">
        <f t="shared" si="51"/>
        <v>2098.3290970040762</v>
      </c>
      <c r="W1110" s="5">
        <f t="shared" si="52"/>
        <v>74.943048506531326</v>
      </c>
      <c r="X1110" s="5">
        <v>0</v>
      </c>
      <c r="Y1110" s="5">
        <v>0</v>
      </c>
      <c r="Z1110" s="5">
        <v>0</v>
      </c>
      <c r="AA1110" s="5">
        <v>213101000</v>
      </c>
      <c r="AB1110" s="5">
        <v>311835567.93000001</v>
      </c>
      <c r="AC1110" s="5">
        <v>9212.1230300000007</v>
      </c>
      <c r="AD1110" s="5">
        <v>11</v>
      </c>
      <c r="AE1110" s="5">
        <v>1.3999999999999999E-4</v>
      </c>
      <c r="AF1110" s="5">
        <v>5</v>
      </c>
      <c r="AG1110" s="5">
        <v>2.0000000000000001E-4</v>
      </c>
      <c r="AH1110" s="5">
        <v>2</v>
      </c>
      <c r="AI1110" s="5">
        <v>1</v>
      </c>
      <c r="AJ1110" s="5">
        <v>1</v>
      </c>
      <c r="AK1110" s="5">
        <v>2</v>
      </c>
      <c r="AL1110" s="5">
        <v>0</v>
      </c>
      <c r="AM1110" s="5">
        <v>198</v>
      </c>
      <c r="AN1110" s="5">
        <f t="shared" si="53"/>
        <v>0</v>
      </c>
    </row>
    <row r="1111" spans="1:40">
      <c r="A1111" s="15">
        <v>54000</v>
      </c>
      <c r="B1111" s="1" t="s">
        <v>52</v>
      </c>
      <c r="C1111">
        <v>2002</v>
      </c>
      <c r="D1111">
        <v>3809.1</v>
      </c>
      <c r="E1111" s="17">
        <v>24038</v>
      </c>
      <c r="F1111" s="40">
        <v>43.763440000000003</v>
      </c>
      <c r="G1111" s="17"/>
      <c r="H1111" s="30">
        <v>16.8</v>
      </c>
      <c r="I1111" s="9">
        <v>4.3613087574270066</v>
      </c>
      <c r="J1111" s="15">
        <v>12</v>
      </c>
      <c r="L1111" s="24">
        <v>1805414</v>
      </c>
      <c r="M1111" s="5">
        <v>33.4</v>
      </c>
      <c r="N1111">
        <v>5.9</v>
      </c>
      <c r="O1111" s="9">
        <v>4.3721692029797659</v>
      </c>
      <c r="P1111" s="5">
        <v>24504</v>
      </c>
      <c r="Q1111" s="8">
        <v>77.2</v>
      </c>
      <c r="R1111" s="5">
        <v>43679</v>
      </c>
      <c r="S1111" s="27">
        <v>351.73597314363502</v>
      </c>
      <c r="T1111" s="5"/>
      <c r="U1111" s="12">
        <v>-8.4866058558765167E-3</v>
      </c>
      <c r="V1111" s="5">
        <f t="shared" si="51"/>
        <v>2109.8207945656786</v>
      </c>
      <c r="W1111" s="5">
        <f t="shared" si="52"/>
        <v>75.106664447957399</v>
      </c>
      <c r="X1111" s="5">
        <v>0</v>
      </c>
      <c r="Y1111" s="5">
        <v>0</v>
      </c>
      <c r="Z1111" s="5">
        <v>0</v>
      </c>
      <c r="AA1111" s="5">
        <v>94355100</v>
      </c>
      <c r="AB1111" s="5">
        <v>135922996.03999999</v>
      </c>
      <c r="AC1111" s="5">
        <v>5180.8897999999999</v>
      </c>
      <c r="AD1111" s="5">
        <v>5</v>
      </c>
      <c r="AE1111" s="5">
        <v>1.1E-4</v>
      </c>
      <c r="AF1111" s="5">
        <v>3</v>
      </c>
      <c r="AG1111" s="5">
        <v>1E-4</v>
      </c>
      <c r="AH1111" s="5">
        <v>9</v>
      </c>
      <c r="AI1111" s="5">
        <v>2</v>
      </c>
      <c r="AJ1111" s="5">
        <v>2</v>
      </c>
      <c r="AK1111" s="5">
        <v>9</v>
      </c>
      <c r="AL1111" s="5">
        <v>0</v>
      </c>
      <c r="AM1111" s="5">
        <v>210</v>
      </c>
      <c r="AN1111" s="5">
        <f t="shared" si="53"/>
        <v>0</v>
      </c>
    </row>
    <row r="1112" spans="1:40">
      <c r="A1112" s="15">
        <v>54000</v>
      </c>
      <c r="B1112" s="1" t="s">
        <v>52</v>
      </c>
      <c r="C1112">
        <v>2003</v>
      </c>
      <c r="D1112">
        <v>3997</v>
      </c>
      <c r="E1112" s="13">
        <v>24038</v>
      </c>
      <c r="F1112" s="39">
        <v>48.122790000000002</v>
      </c>
      <c r="G1112" s="13"/>
      <c r="H1112" s="30">
        <v>17.399999999999999</v>
      </c>
      <c r="I1112" s="9">
        <v>4.2900738551857183</v>
      </c>
      <c r="J1112" s="15">
        <v>12.8</v>
      </c>
      <c r="L1112" s="24">
        <v>1812295</v>
      </c>
      <c r="M1112" s="5">
        <v>32.700000000000003</v>
      </c>
      <c r="N1112">
        <v>6</v>
      </c>
      <c r="O1112" s="9">
        <v>4.2962720468934306</v>
      </c>
      <c r="P1112" s="5">
        <v>24759</v>
      </c>
      <c r="Q1112" s="8">
        <v>78.099999999999994</v>
      </c>
      <c r="R1112" s="5">
        <v>43528</v>
      </c>
      <c r="S1112" s="27">
        <v>383.86033550943301</v>
      </c>
      <c r="T1112" s="5"/>
      <c r="U1112" s="12">
        <v>-4.0441605153027055E-2</v>
      </c>
      <c r="V1112" s="5">
        <f t="shared" si="51"/>
        <v>2205.490827928124</v>
      </c>
      <c r="W1112" s="5">
        <f t="shared" si="52"/>
        <v>75.392919544055246</v>
      </c>
      <c r="X1112" s="5">
        <v>290000</v>
      </c>
      <c r="Y1112" s="5">
        <v>408449.99</v>
      </c>
      <c r="Z1112" s="5">
        <v>17.61598</v>
      </c>
      <c r="AA1112" s="5">
        <v>86306000</v>
      </c>
      <c r="AB1112" s="5">
        <v>121557536.17</v>
      </c>
      <c r="AC1112" s="5">
        <v>4825.3994199999997</v>
      </c>
      <c r="AD1112" s="5">
        <v>24</v>
      </c>
      <c r="AE1112" s="5">
        <v>1.0399999999999999E-3</v>
      </c>
      <c r="AF1112" s="5">
        <v>6</v>
      </c>
      <c r="AG1112" s="5">
        <v>1.2E-4</v>
      </c>
      <c r="AH1112" s="5">
        <v>5</v>
      </c>
      <c r="AI1112" s="5">
        <v>3</v>
      </c>
      <c r="AJ1112" s="5">
        <v>5</v>
      </c>
      <c r="AK1112" s="5">
        <v>5</v>
      </c>
      <c r="AL1112" s="5">
        <v>2</v>
      </c>
      <c r="AM1112" s="5">
        <v>329</v>
      </c>
      <c r="AN1112" s="5">
        <f t="shared" si="53"/>
        <v>0</v>
      </c>
    </row>
    <row r="1113" spans="1:40">
      <c r="A1113" s="15">
        <v>54000</v>
      </c>
      <c r="B1113" s="1" t="s">
        <v>52</v>
      </c>
      <c r="C1113">
        <v>2004</v>
      </c>
      <c r="D1113">
        <v>4182</v>
      </c>
      <c r="E1113" s="13">
        <v>24038</v>
      </c>
      <c r="F1113" s="39">
        <v>51.583260000000003</v>
      </c>
      <c r="G1113" s="13"/>
      <c r="H1113" s="30">
        <v>14.2</v>
      </c>
      <c r="I1113" s="9">
        <v>4.5331840398042873</v>
      </c>
      <c r="J1113" s="15">
        <v>12.2</v>
      </c>
      <c r="L1113" s="24">
        <v>1816438</v>
      </c>
      <c r="M1113" s="5">
        <v>34.6</v>
      </c>
      <c r="N1113">
        <v>5.3</v>
      </c>
      <c r="O1113" s="9">
        <v>4.542228934952278</v>
      </c>
      <c r="P1113" s="5">
        <v>25587</v>
      </c>
      <c r="Q1113" s="8">
        <v>80.3</v>
      </c>
      <c r="R1113" s="5">
        <v>44166</v>
      </c>
      <c r="S1113" s="27">
        <v>445.44554431135799</v>
      </c>
      <c r="T1113" s="5"/>
      <c r="U1113" s="12">
        <v>-0.11229993285938311</v>
      </c>
      <c r="V1113" s="5">
        <f t="shared" si="51"/>
        <v>2302.3081437406618</v>
      </c>
      <c r="W1113" s="5">
        <f t="shared" si="52"/>
        <v>75.565271653215746</v>
      </c>
      <c r="X1113" s="5">
        <v>0</v>
      </c>
      <c r="Y1113" s="5">
        <v>0</v>
      </c>
      <c r="Z1113" s="5">
        <v>0</v>
      </c>
      <c r="AA1113" s="5">
        <v>141125000</v>
      </c>
      <c r="AB1113" s="5">
        <v>193611308.63999999</v>
      </c>
      <c r="AC1113" s="5">
        <v>6408.6988700000002</v>
      </c>
      <c r="AD1113" s="5">
        <v>10</v>
      </c>
      <c r="AE1113" s="5">
        <v>1.7000000000000001E-4</v>
      </c>
      <c r="AF1113" s="5">
        <v>5</v>
      </c>
      <c r="AG1113" s="5">
        <v>2.0000000000000001E-4</v>
      </c>
      <c r="AH1113" s="5">
        <v>5</v>
      </c>
      <c r="AI1113" s="5">
        <v>4</v>
      </c>
      <c r="AJ1113" s="5">
        <v>1</v>
      </c>
      <c r="AK1113" s="5">
        <v>5</v>
      </c>
      <c r="AL1113" s="5">
        <v>0</v>
      </c>
      <c r="AM1113" s="5">
        <v>150</v>
      </c>
      <c r="AN1113" s="5">
        <f t="shared" si="53"/>
        <v>0</v>
      </c>
    </row>
    <row r="1114" spans="1:40">
      <c r="A1114" s="15">
        <v>54000</v>
      </c>
      <c r="B1114" s="1" t="s">
        <v>52</v>
      </c>
      <c r="C1114">
        <v>2005</v>
      </c>
      <c r="D1114">
        <v>4522.6000000000004</v>
      </c>
      <c r="E1114" s="13">
        <v>24038</v>
      </c>
      <c r="F1114" s="13"/>
      <c r="G1114" s="13"/>
      <c r="H1114" s="30">
        <v>15.4</v>
      </c>
      <c r="I1114" s="9">
        <v>5.1015591344234528</v>
      </c>
      <c r="J1114" s="15">
        <v>12.1</v>
      </c>
      <c r="L1114" s="24">
        <v>1820492</v>
      </c>
      <c r="M1114" s="5">
        <v>36.799999999999997</v>
      </c>
      <c r="N1114">
        <v>5.0999999999999996</v>
      </c>
      <c r="O1114" s="9">
        <v>5.1042619886182266</v>
      </c>
      <c r="P1114" s="5">
        <v>26839</v>
      </c>
      <c r="Q1114" s="8">
        <v>81.3</v>
      </c>
      <c r="R1114" s="5">
        <v>44444</v>
      </c>
      <c r="S1114" s="27">
        <v>458.43909006050501</v>
      </c>
      <c r="T1114" s="11">
        <v>2276</v>
      </c>
      <c r="U1114" s="12">
        <v>-0.17934859934893266</v>
      </c>
      <c r="V1114" s="5">
        <f t="shared" si="51"/>
        <v>2484.2734821136269</v>
      </c>
      <c r="W1114" s="5">
        <f t="shared" si="52"/>
        <v>75.733921291288794</v>
      </c>
      <c r="X1114" s="5">
        <v>0</v>
      </c>
      <c r="Y1114" s="5">
        <v>0</v>
      </c>
      <c r="Z1114" s="5">
        <v>0</v>
      </c>
      <c r="AA1114" s="5">
        <v>15146000</v>
      </c>
      <c r="AB1114" s="5">
        <v>20098073.760000002</v>
      </c>
      <c r="AC1114" s="5">
        <v>928.51138000000003</v>
      </c>
      <c r="AD1114" s="5">
        <v>4</v>
      </c>
      <c r="AE1114" s="5">
        <v>2.2000000000000001E-4</v>
      </c>
      <c r="AF1114" s="5">
        <v>5</v>
      </c>
      <c r="AG1114" s="5">
        <v>1.4999999999999999E-4</v>
      </c>
      <c r="AH1114" s="5">
        <v>5</v>
      </c>
      <c r="AI1114" s="5">
        <v>3</v>
      </c>
      <c r="AJ1114" s="5">
        <v>1</v>
      </c>
      <c r="AK1114" s="5">
        <v>5</v>
      </c>
      <c r="AL1114" s="5">
        <v>0</v>
      </c>
      <c r="AM1114" s="5">
        <v>138</v>
      </c>
      <c r="AN1114" s="5">
        <f t="shared" si="53"/>
        <v>0</v>
      </c>
    </row>
    <row r="1115" spans="1:40">
      <c r="A1115" s="15">
        <v>54000</v>
      </c>
      <c r="B1115" s="1" t="s">
        <v>52</v>
      </c>
      <c r="C1115">
        <v>2006</v>
      </c>
      <c r="D1115">
        <v>4568.3</v>
      </c>
      <c r="E1115" s="13">
        <v>24038</v>
      </c>
      <c r="F1115" s="13"/>
      <c r="G1115" s="13"/>
      <c r="H1115" s="30">
        <v>15.3</v>
      </c>
      <c r="I1115" s="9">
        <v>5.6428902373243703</v>
      </c>
      <c r="J1115" s="15">
        <v>12.4</v>
      </c>
      <c r="L1115" s="24">
        <v>1827912</v>
      </c>
      <c r="M1115" s="5">
        <v>39.4</v>
      </c>
      <c r="N1115">
        <v>4.9000000000000004</v>
      </c>
      <c r="O1115" s="9">
        <v>5.6452360379227775</v>
      </c>
      <c r="P1115" s="5">
        <v>28554</v>
      </c>
      <c r="Q1115" s="8">
        <v>78.400000000000006</v>
      </c>
      <c r="R1115" s="5">
        <v>44495</v>
      </c>
      <c r="S1115" s="27">
        <v>405.33557542371102</v>
      </c>
      <c r="T1115" s="11">
        <v>2344.5</v>
      </c>
      <c r="U1115" s="12">
        <v>-0.1606342173339301</v>
      </c>
      <c r="V1115" s="5">
        <f t="shared" si="51"/>
        <v>2499.190333013843</v>
      </c>
      <c r="W1115" s="5">
        <f t="shared" si="52"/>
        <v>76.042599217904979</v>
      </c>
      <c r="X1115" s="5">
        <v>0</v>
      </c>
      <c r="Y1115" s="5">
        <v>0</v>
      </c>
      <c r="Z1115" s="5">
        <v>0</v>
      </c>
      <c r="AA1115" s="5">
        <v>13913800</v>
      </c>
      <c r="AB1115" s="5">
        <v>17886029.719999999</v>
      </c>
      <c r="AC1115" s="5">
        <v>450.63490000000002</v>
      </c>
      <c r="AD1115" s="5">
        <v>10</v>
      </c>
      <c r="AE1115" s="5">
        <v>5.0000000000000001E-4</v>
      </c>
      <c r="AF1115" s="5">
        <v>0</v>
      </c>
      <c r="AG1115" s="5">
        <v>0</v>
      </c>
      <c r="AH1115" s="5">
        <v>2</v>
      </c>
      <c r="AI1115" s="5">
        <v>0</v>
      </c>
      <c r="AJ1115" s="5">
        <v>1</v>
      </c>
      <c r="AK1115" s="5">
        <v>2</v>
      </c>
      <c r="AL1115" s="5">
        <v>0</v>
      </c>
      <c r="AM1115" s="5">
        <v>129</v>
      </c>
      <c r="AN1115" s="5">
        <f t="shared" si="53"/>
        <v>0</v>
      </c>
    </row>
    <row r="1116" spans="1:40">
      <c r="A1116" s="15">
        <v>54000</v>
      </c>
      <c r="B1116" s="1" t="s">
        <v>52</v>
      </c>
      <c r="C1116">
        <v>2007</v>
      </c>
      <c r="D1116">
        <v>4753.2</v>
      </c>
      <c r="E1116" s="17">
        <v>24038</v>
      </c>
      <c r="F1116" s="17"/>
      <c r="G1116" s="17"/>
      <c r="H1116" s="30">
        <v>14.8</v>
      </c>
      <c r="I1116" s="9">
        <v>5.3891424878223546</v>
      </c>
      <c r="J1116" s="15">
        <v>13</v>
      </c>
      <c r="L1116" s="24">
        <v>1834052</v>
      </c>
      <c r="M1116" s="5">
        <v>38.9</v>
      </c>
      <c r="N1116">
        <v>4.5999999999999996</v>
      </c>
      <c r="O1116" s="9">
        <v>5.4024045345970491</v>
      </c>
      <c r="P1116" s="5">
        <v>29513</v>
      </c>
      <c r="Q1116" s="8">
        <v>77.599999999999994</v>
      </c>
      <c r="R1116" s="5">
        <v>44836</v>
      </c>
      <c r="S1116" s="27">
        <v>370.64344212321498</v>
      </c>
      <c r="T1116" s="11">
        <v>2359.25</v>
      </c>
      <c r="U1116" s="12">
        <v>-0.19106882970182382</v>
      </c>
      <c r="V1116" s="5">
        <f t="shared" si="51"/>
        <v>2591.6386231142842</v>
      </c>
      <c r="W1116" s="5">
        <f t="shared" si="52"/>
        <v>76.298028122139939</v>
      </c>
      <c r="X1116" s="5">
        <v>60300</v>
      </c>
      <c r="Y1116" s="5">
        <v>75368.3</v>
      </c>
      <c r="Z1116" s="5">
        <v>2.53437</v>
      </c>
      <c r="AA1116" s="5">
        <v>4352000</v>
      </c>
      <c r="AB1116" s="5">
        <v>5439516.75</v>
      </c>
      <c r="AC1116" s="5">
        <v>207.05651</v>
      </c>
      <c r="AD1116" s="5">
        <v>1</v>
      </c>
      <c r="AE1116" s="5">
        <v>5.0000000000000002E-5</v>
      </c>
      <c r="AF1116" s="5">
        <v>1</v>
      </c>
      <c r="AG1116" s="5">
        <v>1.0000000000000001E-5</v>
      </c>
      <c r="AH1116" s="5">
        <v>3</v>
      </c>
      <c r="AI1116" s="5">
        <v>1</v>
      </c>
      <c r="AJ1116" s="5">
        <v>1</v>
      </c>
      <c r="AK1116" s="5">
        <v>3</v>
      </c>
      <c r="AL1116" s="5">
        <v>1</v>
      </c>
      <c r="AM1116" s="5">
        <v>155</v>
      </c>
      <c r="AN1116" s="5">
        <f t="shared" si="53"/>
        <v>0</v>
      </c>
    </row>
    <row r="1117" spans="1:40">
      <c r="A1117" s="15">
        <v>54000</v>
      </c>
      <c r="B1117" s="1" t="s">
        <v>52</v>
      </c>
      <c r="C1117">
        <v>2008</v>
      </c>
      <c r="D1117">
        <v>4842.1000000000004</v>
      </c>
      <c r="E1117" s="13">
        <v>24038</v>
      </c>
      <c r="F1117" s="13"/>
      <c r="G1117" s="13">
        <v>160</v>
      </c>
      <c r="H1117" s="30">
        <v>14.5</v>
      </c>
      <c r="I1117" s="9">
        <v>5.3456015055373776</v>
      </c>
      <c r="J1117" s="15">
        <v>13.6</v>
      </c>
      <c r="L1117" s="24">
        <v>1840310</v>
      </c>
      <c r="M1117" s="5">
        <v>38.9</v>
      </c>
      <c r="N1117">
        <v>4.3</v>
      </c>
      <c r="O1117" s="9">
        <v>5.3645829749486431</v>
      </c>
      <c r="P1117" s="5">
        <v>31258</v>
      </c>
      <c r="Q1117" s="8">
        <v>77.8</v>
      </c>
      <c r="R1117" s="5">
        <v>44770</v>
      </c>
      <c r="S1117" s="27">
        <v>245.705363876647</v>
      </c>
      <c r="T1117" s="11">
        <v>2250.25</v>
      </c>
      <c r="U1117" s="12">
        <v>-8.7801555675584148E-2</v>
      </c>
      <c r="V1117" s="5">
        <f t="shared" si="51"/>
        <v>2631.132798278551</v>
      </c>
      <c r="W1117" s="5">
        <f t="shared" si="52"/>
        <v>76.558365920625675</v>
      </c>
      <c r="X1117" s="5">
        <v>0</v>
      </c>
      <c r="Y1117" s="5">
        <v>0</v>
      </c>
      <c r="Z1117" s="5">
        <v>0</v>
      </c>
      <c r="AA1117" s="5">
        <v>9652599</v>
      </c>
      <c r="AB1117" s="5">
        <v>11618576.189999999</v>
      </c>
      <c r="AC1117" s="5">
        <v>626.52026000000001</v>
      </c>
      <c r="AD1117" s="5">
        <v>2</v>
      </c>
      <c r="AE1117" s="5">
        <v>6.0000000000000002E-5</v>
      </c>
      <c r="AF1117" s="5">
        <v>0</v>
      </c>
      <c r="AG1117" s="5">
        <v>0</v>
      </c>
      <c r="AH1117" s="5">
        <v>3</v>
      </c>
      <c r="AI1117" s="5">
        <v>0</v>
      </c>
      <c r="AJ1117" s="5">
        <v>1</v>
      </c>
      <c r="AK1117" s="5">
        <v>3</v>
      </c>
      <c r="AL1117" s="5">
        <v>0</v>
      </c>
      <c r="AM1117" s="5">
        <v>245</v>
      </c>
      <c r="AN1117" s="5">
        <f t="shared" si="53"/>
        <v>0</v>
      </c>
    </row>
    <row r="1118" spans="1:40">
      <c r="A1118" s="15">
        <v>54000</v>
      </c>
      <c r="B1118" s="1" t="s">
        <v>52</v>
      </c>
      <c r="C1118">
        <v>2009</v>
      </c>
      <c r="D1118">
        <v>4646.8999999999996</v>
      </c>
      <c r="E1118" s="13">
        <v>24038</v>
      </c>
      <c r="F1118" s="13"/>
      <c r="G1118" s="13">
        <v>1</v>
      </c>
      <c r="H1118" s="30">
        <v>15.8</v>
      </c>
      <c r="I1118" s="9">
        <v>4.9702077663343003</v>
      </c>
      <c r="J1118" s="15">
        <v>14.6</v>
      </c>
      <c r="L1118" s="24">
        <v>1847775</v>
      </c>
      <c r="M1118" s="5">
        <v>34.1</v>
      </c>
      <c r="N1118">
        <v>7.7</v>
      </c>
      <c r="O1118" s="9">
        <v>4.9997832143360261</v>
      </c>
      <c r="P1118" s="5">
        <v>31361</v>
      </c>
      <c r="Q1118" s="8">
        <v>78.7</v>
      </c>
      <c r="R1118" s="5">
        <v>44420</v>
      </c>
      <c r="S1118" s="27">
        <v>156.20718394351499</v>
      </c>
      <c r="T1118" s="11">
        <v>1988</v>
      </c>
      <c r="U1118" s="12">
        <v>-6.5556328921325541E-2</v>
      </c>
      <c r="V1118" s="5">
        <f t="shared" si="51"/>
        <v>2514.8624697271039</v>
      </c>
      <c r="W1118" s="5">
        <f t="shared" si="52"/>
        <v>76.868915883184954</v>
      </c>
      <c r="X1118" s="5">
        <v>0</v>
      </c>
      <c r="Y1118" s="5">
        <v>0</v>
      </c>
      <c r="Z1118" s="5">
        <v>0</v>
      </c>
      <c r="AA1118" s="5">
        <v>51205150</v>
      </c>
      <c r="AB1118" s="5">
        <v>61854338.060000002</v>
      </c>
      <c r="AC1118" s="5">
        <v>2447.2137899999998</v>
      </c>
      <c r="AD1118" s="5">
        <v>4</v>
      </c>
      <c r="AE1118" s="5">
        <v>4.0000000000000003E-5</v>
      </c>
      <c r="AF1118" s="5">
        <v>2</v>
      </c>
      <c r="AG1118" s="5">
        <v>6.0000000000000002E-5</v>
      </c>
      <c r="AH1118" s="5">
        <v>2</v>
      </c>
      <c r="AI1118" s="5">
        <v>1</v>
      </c>
      <c r="AJ1118" s="5">
        <v>1</v>
      </c>
      <c r="AK1118" s="5">
        <v>2</v>
      </c>
      <c r="AL1118" s="5">
        <v>0</v>
      </c>
      <c r="AM1118" s="5">
        <v>233</v>
      </c>
      <c r="AN1118" s="5">
        <f t="shared" si="53"/>
        <v>0</v>
      </c>
    </row>
    <row r="1119" spans="1:40">
      <c r="A1119" s="15">
        <v>54000</v>
      </c>
      <c r="B1119" s="1" t="s">
        <v>52</v>
      </c>
      <c r="C1119">
        <v>2010</v>
      </c>
      <c r="D1119">
        <v>5195.8</v>
      </c>
      <c r="E1119" s="13">
        <v>24038</v>
      </c>
      <c r="F1119" s="13"/>
      <c r="G1119" s="13">
        <v>163</v>
      </c>
      <c r="H1119" s="30">
        <v>16.8</v>
      </c>
      <c r="I1119" s="9">
        <v>4.7146172368223187</v>
      </c>
      <c r="J1119" s="15">
        <v>15.7</v>
      </c>
      <c r="L1119" s="31">
        <v>1854239</v>
      </c>
      <c r="M1119" s="5">
        <v>32.799999999999997</v>
      </c>
      <c r="N1119">
        <v>8.6999999999999993</v>
      </c>
      <c r="O1119" s="9">
        <v>4.7379014006361189</v>
      </c>
      <c r="P1119" s="5">
        <v>32319</v>
      </c>
      <c r="Q1119" s="8">
        <v>79</v>
      </c>
      <c r="R1119" s="5">
        <v>44384</v>
      </c>
      <c r="S1119" s="27">
        <v>140.19915326613801</v>
      </c>
      <c r="T1119" s="11">
        <v>2038</v>
      </c>
      <c r="U1119" s="12">
        <v>-9.567403373893979E-2</v>
      </c>
      <c r="V1119" s="5">
        <f t="shared" si="51"/>
        <v>2802.1198993225789</v>
      </c>
      <c r="W1119" s="5">
        <f t="shared" si="52"/>
        <v>77.137823446210163</v>
      </c>
      <c r="X1119" s="5">
        <v>100</v>
      </c>
      <c r="Y1119" s="5">
        <v>118.85</v>
      </c>
      <c r="Z1119" s="5">
        <v>3.3500000000000001E-3</v>
      </c>
      <c r="AA1119" s="5">
        <v>27856100</v>
      </c>
      <c r="AB1119" s="5">
        <v>33106326.539999999</v>
      </c>
      <c r="AC1119" s="5">
        <v>904.56937000000005</v>
      </c>
      <c r="AD1119" s="5">
        <v>12</v>
      </c>
      <c r="AE1119" s="5">
        <v>1.6000000000000001E-4</v>
      </c>
      <c r="AF1119" s="5">
        <v>5</v>
      </c>
      <c r="AG1119" s="5">
        <v>8.0000000000000007E-5</v>
      </c>
      <c r="AH1119" s="5">
        <v>3</v>
      </c>
      <c r="AI1119" s="5">
        <v>1</v>
      </c>
      <c r="AJ1119" s="5">
        <v>1</v>
      </c>
      <c r="AK1119" s="5">
        <v>3</v>
      </c>
      <c r="AL1119" s="5">
        <v>1</v>
      </c>
      <c r="AM1119" s="5">
        <v>275</v>
      </c>
      <c r="AN1119" s="5">
        <f t="shared" si="53"/>
        <v>0</v>
      </c>
    </row>
    <row r="1120" spans="1:40">
      <c r="A1120" s="15">
        <v>54000</v>
      </c>
      <c r="B1120" s="1" t="s">
        <v>52</v>
      </c>
      <c r="C1120">
        <v>2011</v>
      </c>
      <c r="D1120">
        <v>5530.1</v>
      </c>
      <c r="E1120" s="17">
        <v>24038</v>
      </c>
      <c r="F1120" s="17"/>
      <c r="G1120" s="17">
        <v>194</v>
      </c>
      <c r="H1120" s="30">
        <v>17.5</v>
      </c>
      <c r="I1120" s="9">
        <v>4.723263777083309</v>
      </c>
      <c r="J1120" s="15">
        <v>16.399999999999999</v>
      </c>
      <c r="L1120" s="31">
        <v>1856301</v>
      </c>
      <c r="M1120" s="5">
        <v>33</v>
      </c>
      <c r="N1120">
        <v>8.1</v>
      </c>
      <c r="O1120" s="9">
        <v>4.7419830652899266</v>
      </c>
      <c r="P1120" s="5">
        <v>34127</v>
      </c>
      <c r="Q1120" s="8">
        <v>78.7</v>
      </c>
      <c r="R1120" s="5">
        <v>44779</v>
      </c>
      <c r="S1120" s="27">
        <v>151.10641993174701</v>
      </c>
      <c r="T1120" s="11">
        <v>2009.5</v>
      </c>
      <c r="U1120" s="12">
        <v>-7.4680179376993075E-2</v>
      </c>
      <c r="V1120" s="5">
        <f t="shared" si="51"/>
        <v>2979.0966012516292</v>
      </c>
      <c r="W1120" s="5">
        <f t="shared" si="52"/>
        <v>77.223604293202428</v>
      </c>
      <c r="X1120" s="5">
        <v>15000</v>
      </c>
      <c r="Y1120" s="5">
        <v>17281.650000000001</v>
      </c>
      <c r="Z1120" s="5">
        <v>0.66088999999999998</v>
      </c>
      <c r="AA1120" s="5">
        <v>7657200</v>
      </c>
      <c r="AB1120" s="5">
        <v>8821936.9199999999</v>
      </c>
      <c r="AC1120" s="5">
        <v>326.28037</v>
      </c>
      <c r="AD1120" s="5">
        <v>3</v>
      </c>
      <c r="AE1120" s="5">
        <v>4.0000000000000003E-5</v>
      </c>
      <c r="AF1120" s="5">
        <v>1</v>
      </c>
      <c r="AG1120" s="5">
        <v>3.0000000000000001E-5</v>
      </c>
      <c r="AH1120" s="5">
        <v>6</v>
      </c>
      <c r="AI1120" s="5">
        <v>1</v>
      </c>
      <c r="AJ1120" s="5">
        <v>1</v>
      </c>
      <c r="AK1120" s="5">
        <v>6</v>
      </c>
      <c r="AL1120" s="5">
        <v>1</v>
      </c>
      <c r="AM1120" s="5">
        <v>419</v>
      </c>
      <c r="AN1120" s="5">
        <f t="shared" si="53"/>
        <v>0</v>
      </c>
    </row>
    <row r="1121" spans="1:40">
      <c r="A1121" s="15">
        <v>54000</v>
      </c>
      <c r="B1121" s="1" t="s">
        <v>52</v>
      </c>
      <c r="C1121">
        <v>2012</v>
      </c>
      <c r="D1121">
        <v>5624.5</v>
      </c>
      <c r="E1121" s="17">
        <v>24038</v>
      </c>
      <c r="F1121" s="17"/>
      <c r="G1121" s="17">
        <v>202</v>
      </c>
      <c r="H1121" s="30">
        <v>16.7</v>
      </c>
      <c r="I1121" s="9">
        <v>5.1517527191882033</v>
      </c>
      <c r="J1121" s="15">
        <v>16.5</v>
      </c>
      <c r="L1121" s="31">
        <v>1856872</v>
      </c>
      <c r="M1121" s="5">
        <v>35.6</v>
      </c>
      <c r="N1121">
        <v>7.5</v>
      </c>
      <c r="O1121" s="9">
        <v>5.1630571825086617</v>
      </c>
      <c r="P1121" s="5">
        <v>35116</v>
      </c>
      <c r="Q1121" s="8">
        <v>75.8</v>
      </c>
      <c r="R1121" s="5">
        <v>45564</v>
      </c>
      <c r="S1121" s="27">
        <v>157.28476359885701</v>
      </c>
      <c r="T1121" s="11">
        <v>2084.75</v>
      </c>
      <c r="U1121" s="12">
        <v>-0.21067588475659338</v>
      </c>
      <c r="V1121" s="5">
        <f t="shared" si="51"/>
        <v>3029.0186938033426</v>
      </c>
      <c r="W1121" s="5">
        <f t="shared" si="52"/>
        <v>77.247358349280304</v>
      </c>
      <c r="X1121" s="5">
        <v>30000</v>
      </c>
      <c r="Y1121" s="5">
        <v>33862.53</v>
      </c>
      <c r="Z1121" s="5">
        <v>2.1133700000000002</v>
      </c>
      <c r="AA1121" s="5">
        <v>102529950</v>
      </c>
      <c r="AB1121" s="5">
        <v>115730794.86</v>
      </c>
      <c r="AC1121" s="5">
        <v>4848.6262999999999</v>
      </c>
      <c r="AD1121" s="5">
        <v>6</v>
      </c>
      <c r="AE1121" s="5">
        <v>1.7000000000000001E-4</v>
      </c>
      <c r="AF1121" s="5">
        <v>1</v>
      </c>
      <c r="AG1121" s="5">
        <v>6.0000000000000002E-5</v>
      </c>
      <c r="AH1121" s="5">
        <v>3</v>
      </c>
      <c r="AI1121" s="5">
        <v>2</v>
      </c>
      <c r="AJ1121" s="5">
        <v>1</v>
      </c>
      <c r="AK1121" s="5">
        <v>3</v>
      </c>
      <c r="AL1121" s="5">
        <v>1</v>
      </c>
      <c r="AM1121" s="5">
        <v>377</v>
      </c>
      <c r="AN1121" s="5">
        <f t="shared" si="53"/>
        <v>0</v>
      </c>
    </row>
    <row r="1122" spans="1:40">
      <c r="A1122" s="15">
        <v>54000</v>
      </c>
      <c r="B1122" s="1" t="s">
        <v>52</v>
      </c>
      <c r="C1122">
        <v>2013</v>
      </c>
      <c r="D1122">
        <v>5686.8</v>
      </c>
      <c r="E1122" s="13">
        <v>24038</v>
      </c>
      <c r="F1122" s="13"/>
      <c r="G1122" s="13">
        <v>212</v>
      </c>
      <c r="H1122" s="30">
        <v>19.8</v>
      </c>
      <c r="I1122" s="9">
        <v>5.042047111006263</v>
      </c>
      <c r="J1122" s="15">
        <v>16.600000000000001</v>
      </c>
      <c r="L1122" s="31">
        <v>1853914</v>
      </c>
      <c r="M1122" s="5">
        <v>34.4</v>
      </c>
      <c r="N1122">
        <v>6.8</v>
      </c>
      <c r="O1122" s="9">
        <v>5.0502965657688668</v>
      </c>
      <c r="P1122" s="5">
        <v>34945</v>
      </c>
      <c r="Q1122" s="8">
        <v>76.8</v>
      </c>
      <c r="R1122" s="5">
        <v>45712</v>
      </c>
      <c r="S1122" s="27">
        <v>194.671624586131</v>
      </c>
      <c r="T1122" s="11">
        <v>2041.5</v>
      </c>
      <c r="U1122" s="12">
        <v>-0.18239950821813819</v>
      </c>
      <c r="V1122" s="5">
        <f t="shared" si="51"/>
        <v>3067.4562034700639</v>
      </c>
      <c r="W1122" s="5">
        <f t="shared" si="52"/>
        <v>77.124303186621177</v>
      </c>
      <c r="X1122" s="5">
        <v>17600</v>
      </c>
      <c r="Y1122" s="5">
        <v>19579.2</v>
      </c>
      <c r="Z1122" s="5">
        <v>1.02044</v>
      </c>
      <c r="AA1122" s="5">
        <v>9588447</v>
      </c>
      <c r="AB1122" s="5">
        <v>10666728.119999999</v>
      </c>
      <c r="AC1122" s="5">
        <v>542.61298999999997</v>
      </c>
      <c r="AD1122" s="5">
        <v>14</v>
      </c>
      <c r="AE1122" s="5">
        <v>3.2000000000000003E-4</v>
      </c>
      <c r="AF1122" s="5">
        <v>2</v>
      </c>
      <c r="AG1122" s="5">
        <v>5.0000000000000002E-5</v>
      </c>
      <c r="AH1122" s="5">
        <v>3</v>
      </c>
      <c r="AI1122" s="5">
        <v>1</v>
      </c>
      <c r="AJ1122" s="5">
        <v>1</v>
      </c>
      <c r="AK1122" s="5">
        <v>3</v>
      </c>
      <c r="AL1122" s="5">
        <v>1</v>
      </c>
      <c r="AM1122" s="5">
        <v>337</v>
      </c>
      <c r="AN1122" s="5">
        <f t="shared" si="53"/>
        <v>0</v>
      </c>
    </row>
    <row r="1123" spans="1:40">
      <c r="A1123" s="15">
        <v>54000</v>
      </c>
      <c r="B1123" s="1" t="s">
        <v>52</v>
      </c>
      <c r="C1123">
        <v>2014</v>
      </c>
      <c r="D1123">
        <v>5829.4</v>
      </c>
      <c r="E1123" s="17">
        <v>24038</v>
      </c>
      <c r="F1123" s="17"/>
      <c r="G1123" s="17">
        <v>171</v>
      </c>
      <c r="H1123" s="30">
        <v>20.6</v>
      </c>
      <c r="I1123" s="9">
        <v>5.2178307266973132</v>
      </c>
      <c r="J1123" s="15">
        <v>16.7</v>
      </c>
      <c r="L1123" s="31">
        <v>1849489</v>
      </c>
      <c r="M1123" s="5">
        <v>33.799999999999997</v>
      </c>
      <c r="N1123">
        <v>6.6</v>
      </c>
      <c r="O1123" s="9">
        <v>5.2036671864895494</v>
      </c>
      <c r="P1123" s="5">
        <v>36152</v>
      </c>
      <c r="Q1123" s="8">
        <v>75.599999999999994</v>
      </c>
      <c r="R1123" s="5">
        <v>45898</v>
      </c>
      <c r="S1123" s="27">
        <v>175.692470362443</v>
      </c>
      <c r="T1123" s="11">
        <v>2122.25</v>
      </c>
      <c r="U1123" s="12">
        <v>-0.1433054752221212</v>
      </c>
      <c r="V1123" s="5">
        <f t="shared" si="51"/>
        <v>3151.8976322649119</v>
      </c>
      <c r="W1123" s="5">
        <f t="shared" si="52"/>
        <v>76.940219652217323</v>
      </c>
      <c r="X1123" s="5">
        <v>85000</v>
      </c>
      <c r="Y1123" s="5">
        <v>93049.19</v>
      </c>
      <c r="Z1123" s="5">
        <v>3.54738</v>
      </c>
      <c r="AA1123" s="5">
        <v>10307148</v>
      </c>
      <c r="AB1123" s="5">
        <v>11283216.73</v>
      </c>
      <c r="AC1123" s="5">
        <v>389.98178000000001</v>
      </c>
      <c r="AD1123" s="5">
        <v>6</v>
      </c>
      <c r="AE1123" s="5">
        <v>1.2999999999999999E-4</v>
      </c>
      <c r="AF1123" s="5">
        <v>1</v>
      </c>
      <c r="AG1123" s="5">
        <v>4.0000000000000003E-5</v>
      </c>
      <c r="AH1123" s="5">
        <v>4</v>
      </c>
      <c r="AI1123" s="5">
        <v>2</v>
      </c>
      <c r="AJ1123" s="5">
        <v>1</v>
      </c>
      <c r="AK1123" s="5">
        <v>4</v>
      </c>
      <c r="AL1123" s="5">
        <v>1</v>
      </c>
      <c r="AM1123" s="5">
        <v>445</v>
      </c>
      <c r="AN1123" s="5">
        <f t="shared" si="53"/>
        <v>0</v>
      </c>
    </row>
    <row r="1124" spans="1:40">
      <c r="A1124" s="15">
        <v>54000</v>
      </c>
      <c r="B1124" s="1" t="s">
        <v>52</v>
      </c>
      <c r="C1124" s="5">
        <v>2015</v>
      </c>
      <c r="D1124" s="5">
        <v>5521.9</v>
      </c>
      <c r="E1124" s="13">
        <v>24038</v>
      </c>
      <c r="F1124" s="13"/>
      <c r="G1124" s="13">
        <v>165</v>
      </c>
      <c r="H1124" s="30">
        <v>14.5</v>
      </c>
      <c r="I1124" s="9">
        <v>5.013835089499068</v>
      </c>
      <c r="J1124" s="15">
        <v>17.600000000000001</v>
      </c>
      <c r="K1124" s="5"/>
      <c r="L1124" s="31">
        <v>1842050</v>
      </c>
      <c r="M1124" s="5">
        <v>32.5</v>
      </c>
      <c r="N1124" s="5">
        <v>6.7</v>
      </c>
      <c r="O1124" s="9">
        <v>4.9916407872481559</v>
      </c>
      <c r="P1124" s="5">
        <v>37061</v>
      </c>
      <c r="Q1124" s="8">
        <v>74.900000000000006</v>
      </c>
      <c r="R1124" s="5">
        <v>46184</v>
      </c>
      <c r="S1124" s="27">
        <v>236.62524765402</v>
      </c>
      <c r="T1124" s="11">
        <v>2116.5</v>
      </c>
      <c r="U1124" s="12">
        <v>-8.7774395634208732E-2</v>
      </c>
      <c r="V1124" s="5">
        <f t="shared" si="51"/>
        <v>2997.6927879264945</v>
      </c>
      <c r="W1124" s="5">
        <f t="shared" si="52"/>
        <v>76.630751310425154</v>
      </c>
      <c r="X1124" s="5">
        <v>0</v>
      </c>
      <c r="Y1124" s="5">
        <v>0</v>
      </c>
      <c r="Z1124" s="5">
        <v>0</v>
      </c>
      <c r="AA1124" s="5">
        <v>20978168</v>
      </c>
      <c r="AB1124" s="5">
        <v>22937537</v>
      </c>
      <c r="AC1124" s="5">
        <v>876.18179999999995</v>
      </c>
      <c r="AD1124" s="5">
        <v>3</v>
      </c>
      <c r="AE1124" s="5">
        <v>8.0000000000000007E-5</v>
      </c>
      <c r="AF1124" s="5">
        <v>5</v>
      </c>
      <c r="AG1124" s="5">
        <v>1.4999999999999999E-4</v>
      </c>
      <c r="AH1124" s="5">
        <v>4</v>
      </c>
      <c r="AI1124" s="5">
        <v>1</v>
      </c>
      <c r="AJ1124" s="5">
        <v>1</v>
      </c>
      <c r="AK1124" s="5">
        <v>4</v>
      </c>
      <c r="AL1124" s="5">
        <v>0</v>
      </c>
      <c r="AM1124" s="5">
        <v>360</v>
      </c>
      <c r="AN1124" s="5">
        <f t="shared" si="53"/>
        <v>0</v>
      </c>
    </row>
    <row r="1125" spans="1:40">
      <c r="A1125" s="15">
        <v>54000</v>
      </c>
      <c r="B1125" s="1" t="s">
        <v>52</v>
      </c>
      <c r="C1125">
        <v>2016</v>
      </c>
      <c r="D1125">
        <v>5602.8</v>
      </c>
      <c r="E1125" s="17">
        <v>24038</v>
      </c>
      <c r="F1125" s="17"/>
      <c r="G1125" s="17">
        <v>177</v>
      </c>
      <c r="H1125" s="30">
        <v>18</v>
      </c>
      <c r="I1125" s="9">
        <v>4.4167514906344882</v>
      </c>
      <c r="J1125" s="15">
        <v>18.399999999999999</v>
      </c>
      <c r="L1125" s="31">
        <v>1831023</v>
      </c>
      <c r="M1125" s="5">
        <v>30.1</v>
      </c>
      <c r="N1125">
        <v>6.1</v>
      </c>
      <c r="O1125" s="9">
        <v>4.4174777657821043</v>
      </c>
      <c r="P1125" s="5">
        <v>37099</v>
      </c>
      <c r="Q1125" s="8">
        <v>74.8</v>
      </c>
      <c r="R1125" s="5">
        <v>46086</v>
      </c>
      <c r="S1125" s="27">
        <v>217.518895382431</v>
      </c>
      <c r="T1125" s="11">
        <v>2274.5</v>
      </c>
      <c r="U1125" s="12">
        <v>-1.9077180169517455E-2</v>
      </c>
      <c r="V1125" s="5">
        <f t="shared" si="51"/>
        <v>3059.9287939037358</v>
      </c>
      <c r="W1125" s="5">
        <f t="shared" si="52"/>
        <v>76.172019302770607</v>
      </c>
      <c r="X1125" s="5">
        <v>200</v>
      </c>
      <c r="Y1125" s="5">
        <v>212.1</v>
      </c>
      <c r="Z1125" s="5">
        <v>3.5100000000000001E-3</v>
      </c>
      <c r="AA1125" s="5">
        <v>172719000</v>
      </c>
      <c r="AB1125" s="5">
        <v>183166150.19999999</v>
      </c>
      <c r="AC1125" s="5">
        <v>6781.62806</v>
      </c>
      <c r="AD1125" s="5">
        <v>17</v>
      </c>
      <c r="AE1125" s="5">
        <v>4.8999999999999998E-4</v>
      </c>
      <c r="AF1125" s="5">
        <v>24</v>
      </c>
      <c r="AG1125" s="5">
        <v>5.2999999999999998E-4</v>
      </c>
      <c r="AH1125" s="5">
        <v>2</v>
      </c>
      <c r="AI1125" s="5">
        <v>2</v>
      </c>
      <c r="AJ1125" s="5">
        <v>1</v>
      </c>
      <c r="AK1125" s="5">
        <v>2</v>
      </c>
      <c r="AL1125" s="5">
        <v>1</v>
      </c>
      <c r="AM1125" s="5">
        <v>342</v>
      </c>
      <c r="AN1125" s="5">
        <f t="shared" si="53"/>
        <v>1</v>
      </c>
    </row>
    <row r="1126" spans="1:40">
      <c r="A1126" s="15">
        <v>54000</v>
      </c>
      <c r="B1126" s="1" t="s">
        <v>52</v>
      </c>
      <c r="C1126">
        <v>2017</v>
      </c>
      <c r="D1126">
        <v>5793</v>
      </c>
      <c r="E1126" s="13">
        <v>24038</v>
      </c>
      <c r="F1126" s="13"/>
      <c r="G1126" s="13">
        <v>185</v>
      </c>
      <c r="H1126" s="30">
        <v>17.3</v>
      </c>
      <c r="I1126" s="9">
        <v>4.2032825932410764</v>
      </c>
      <c r="J1126" s="15">
        <v>18.5</v>
      </c>
      <c r="L1126" s="31">
        <v>1817004</v>
      </c>
      <c r="M1126" s="5">
        <v>31.5</v>
      </c>
      <c r="N1126">
        <v>5.2</v>
      </c>
      <c r="O1126" s="9">
        <v>4.7729343998832539</v>
      </c>
      <c r="P1126" s="5">
        <v>38927</v>
      </c>
      <c r="Q1126" s="8">
        <v>75.099999999999994</v>
      </c>
      <c r="R1126" s="5">
        <v>46332</v>
      </c>
      <c r="S1126" s="27">
        <v>230.134182252069</v>
      </c>
      <c r="T1126" s="11">
        <v>2525.25</v>
      </c>
      <c r="U1126" s="5"/>
      <c r="V1126" s="5">
        <f t="shared" si="51"/>
        <v>3188.2153258881103</v>
      </c>
      <c r="W1126" s="5">
        <f t="shared" si="52"/>
        <v>75.588817705299945</v>
      </c>
      <c r="X1126" s="5">
        <v>0</v>
      </c>
      <c r="Y1126" s="5">
        <v>0</v>
      </c>
      <c r="Z1126" s="5">
        <v>0</v>
      </c>
      <c r="AA1126" s="5">
        <v>6880600</v>
      </c>
      <c r="AB1126" s="5">
        <v>7148766.9400000004</v>
      </c>
      <c r="AC1126" s="5">
        <v>224.98316</v>
      </c>
      <c r="AD1126" s="5">
        <v>2</v>
      </c>
      <c r="AE1126" s="5">
        <v>3.0000000000000001E-5</v>
      </c>
      <c r="AF1126" s="5">
        <v>2</v>
      </c>
      <c r="AG1126" s="5">
        <v>8.0000000000000007E-5</v>
      </c>
      <c r="AH1126" s="5">
        <v>2</v>
      </c>
      <c r="AI1126" s="5">
        <v>1</v>
      </c>
      <c r="AJ1126" s="5">
        <v>1</v>
      </c>
      <c r="AK1126" s="5">
        <v>2</v>
      </c>
      <c r="AL1126" s="5">
        <v>0</v>
      </c>
      <c r="AM1126" s="5">
        <v>275</v>
      </c>
      <c r="AN1126" s="5">
        <f t="shared" si="53"/>
        <v>0</v>
      </c>
    </row>
    <row r="1127" spans="1:40">
      <c r="A1127" s="15">
        <v>54000</v>
      </c>
      <c r="B1127" s="1" t="s">
        <v>52</v>
      </c>
      <c r="C1127">
        <v>2018</v>
      </c>
      <c r="D1127">
        <v>6272.5</v>
      </c>
      <c r="E1127" s="13">
        <v>24038</v>
      </c>
      <c r="F1127" s="13"/>
      <c r="G1127" s="13">
        <v>167</v>
      </c>
      <c r="H1127" s="30">
        <v>15.9</v>
      </c>
      <c r="I1127" s="9">
        <v>4.4959033045639858</v>
      </c>
      <c r="J1127" s="15">
        <v>18.600000000000001</v>
      </c>
      <c r="L1127" s="31">
        <v>1804291</v>
      </c>
      <c r="M1127" s="5">
        <v>40.1</v>
      </c>
      <c r="N1127">
        <v>5.2</v>
      </c>
      <c r="O1127" s="5"/>
      <c r="P1127" s="5">
        <v>41192</v>
      </c>
      <c r="Q1127" s="8">
        <v>74.7</v>
      </c>
      <c r="R1127" s="5">
        <v>47091</v>
      </c>
      <c r="S1127" s="27">
        <v>260.40360693437401</v>
      </c>
      <c r="T1127" s="11">
        <v>2749.75</v>
      </c>
      <c r="U1127" s="5"/>
      <c r="V1127" s="5">
        <f t="shared" si="51"/>
        <v>3476.4347879582615</v>
      </c>
      <c r="W1127" s="5">
        <f t="shared" si="52"/>
        <v>75.059946750977616</v>
      </c>
      <c r="X1127" s="5">
        <v>3000</v>
      </c>
      <c r="Y1127" s="5">
        <v>3096.14</v>
      </c>
      <c r="Z1127" s="5">
        <v>0.27766000000000002</v>
      </c>
      <c r="AA1127" s="5">
        <v>6733000</v>
      </c>
      <c r="AB1127" s="5">
        <v>6948779.4000000004</v>
      </c>
      <c r="AC1127" s="5">
        <v>189.19623000000001</v>
      </c>
      <c r="AD1127" s="5">
        <v>0</v>
      </c>
      <c r="AE1127" s="5">
        <v>0</v>
      </c>
      <c r="AF1127" s="5">
        <v>3</v>
      </c>
      <c r="AG1127" s="5">
        <v>3.0000000000000001E-5</v>
      </c>
      <c r="AH1127" s="5">
        <v>5</v>
      </c>
      <c r="AI1127" s="5">
        <v>1</v>
      </c>
      <c r="AJ1127" s="5">
        <v>0</v>
      </c>
      <c r="AK1127" s="5">
        <v>5</v>
      </c>
      <c r="AL1127" s="5">
        <v>1</v>
      </c>
      <c r="AM1127" s="5">
        <v>315</v>
      </c>
      <c r="AN1127" s="5">
        <f t="shared" si="53"/>
        <v>0</v>
      </c>
    </row>
    <row r="1128" spans="1:40">
      <c r="A1128" s="15">
        <v>54000</v>
      </c>
      <c r="B1128" s="1" t="s">
        <v>52</v>
      </c>
      <c r="C1128">
        <v>2019</v>
      </c>
      <c r="D1128">
        <v>6517.3</v>
      </c>
      <c r="E1128" s="13">
        <v>24038</v>
      </c>
      <c r="F1128" s="39"/>
      <c r="G1128" s="13">
        <v>179</v>
      </c>
      <c r="H1128" s="30">
        <v>13.9</v>
      </c>
      <c r="I1128" s="13"/>
      <c r="J1128" s="15">
        <v>18.8</v>
      </c>
      <c r="L1128" s="31">
        <v>1792147</v>
      </c>
      <c r="M1128" s="5">
        <v>36</v>
      </c>
      <c r="N1128">
        <v>4.9000000000000004</v>
      </c>
      <c r="O1128" s="5"/>
      <c r="P1128" s="5">
        <v>42315</v>
      </c>
      <c r="Q1128" s="8">
        <v>75.599999999999994</v>
      </c>
      <c r="R1128" s="5">
        <v>46961</v>
      </c>
      <c r="S1128" s="27">
        <v>295.58473568807898</v>
      </c>
      <c r="T1128" s="11">
        <v>2416.5</v>
      </c>
      <c r="U1128" s="5"/>
      <c r="V1128" s="5">
        <f t="shared" si="51"/>
        <v>3636.5878468674728</v>
      </c>
      <c r="W1128" s="5">
        <f t="shared" si="52"/>
        <v>74.554746651135702</v>
      </c>
      <c r="X1128" s="5">
        <v>2995000</v>
      </c>
      <c r="Y1128" s="5">
        <v>2995000</v>
      </c>
      <c r="Z1128" s="5">
        <v>211.25900999999999</v>
      </c>
      <c r="AA1128" s="5">
        <v>8281100</v>
      </c>
      <c r="AB1128" s="5">
        <v>8281100</v>
      </c>
      <c r="AC1128" s="5">
        <v>412.36462</v>
      </c>
      <c r="AD1128" s="5">
        <v>3</v>
      </c>
      <c r="AE1128" s="5">
        <v>8.0000000000000007E-5</v>
      </c>
      <c r="AF1128" s="5">
        <v>2</v>
      </c>
      <c r="AG1128" s="5">
        <v>1E-4</v>
      </c>
      <c r="AH1128" s="5">
        <v>22</v>
      </c>
      <c r="AI1128" s="5">
        <v>1</v>
      </c>
      <c r="AJ1128" s="5">
        <v>1</v>
      </c>
      <c r="AK1128" s="5">
        <v>3</v>
      </c>
      <c r="AL1128" s="5">
        <v>22</v>
      </c>
      <c r="AM1128" s="5">
        <v>383</v>
      </c>
      <c r="AN1128" s="5">
        <f t="shared" si="53"/>
        <v>0</v>
      </c>
    </row>
    <row r="1129" spans="1:40">
      <c r="A1129" s="15">
        <v>55000</v>
      </c>
      <c r="B1129" s="1" t="s">
        <v>53</v>
      </c>
      <c r="C1129">
        <v>1997</v>
      </c>
      <c r="D1129">
        <v>11960</v>
      </c>
      <c r="E1129" s="13">
        <v>54158</v>
      </c>
      <c r="F1129" s="39">
        <v>58.177570000000003</v>
      </c>
      <c r="G1129" s="13"/>
      <c r="H1129" s="30">
        <v>8.1999999999999993</v>
      </c>
      <c r="I1129" s="9">
        <v>5.1064576171558187</v>
      </c>
      <c r="J1129" s="15">
        <v>28.3</v>
      </c>
      <c r="K1129">
        <v>21.8</v>
      </c>
      <c r="L1129" s="25">
        <v>5266213</v>
      </c>
      <c r="M1129" s="5">
        <v>111.5</v>
      </c>
      <c r="N1129">
        <v>3.6</v>
      </c>
      <c r="O1129" s="9">
        <v>5.1090830552207853</v>
      </c>
      <c r="P1129" s="5">
        <v>25429</v>
      </c>
      <c r="Q1129" s="5">
        <v>68.3</v>
      </c>
      <c r="R1129" s="5">
        <v>133453</v>
      </c>
      <c r="S1129" s="27">
        <v>2490.0128180286802</v>
      </c>
      <c r="T1129" s="5"/>
      <c r="U1129" s="5"/>
      <c r="V1129" s="5">
        <f t="shared" si="51"/>
        <v>2271.0817052025809</v>
      </c>
      <c r="W1129" s="5">
        <f t="shared" si="52"/>
        <v>97.237951918460794</v>
      </c>
      <c r="X1129" s="5">
        <v>14057600</v>
      </c>
      <c r="Y1129" s="5">
        <v>22698380.309999999</v>
      </c>
      <c r="Z1129" s="5">
        <v>725.80604000000005</v>
      </c>
      <c r="AA1129" s="5">
        <v>107972600.08</v>
      </c>
      <c r="AB1129" s="5">
        <v>174340082.16999999</v>
      </c>
      <c r="AC1129" s="5">
        <v>824.07808</v>
      </c>
      <c r="AD1129" s="5">
        <v>38</v>
      </c>
      <c r="AE1129" s="5">
        <v>4.2999999999999999E-4</v>
      </c>
      <c r="AF1129" s="5">
        <v>8</v>
      </c>
      <c r="AG1129" s="5">
        <v>6.9999999999999994E-5</v>
      </c>
      <c r="AH1129" s="5">
        <v>19</v>
      </c>
      <c r="AI1129" s="5">
        <v>1</v>
      </c>
      <c r="AJ1129" s="5">
        <v>1</v>
      </c>
      <c r="AK1129" s="5">
        <v>19</v>
      </c>
      <c r="AL1129" s="5">
        <v>11</v>
      </c>
      <c r="AM1129" s="5">
        <v>396</v>
      </c>
      <c r="AN1129" s="5">
        <f t="shared" si="53"/>
        <v>0</v>
      </c>
    </row>
    <row r="1130" spans="1:40">
      <c r="A1130" s="15">
        <v>55000</v>
      </c>
      <c r="B1130" s="1" t="s">
        <v>53</v>
      </c>
      <c r="C1130">
        <v>1998</v>
      </c>
      <c r="D1130">
        <v>12271.4</v>
      </c>
      <c r="E1130" s="13">
        <v>54158</v>
      </c>
      <c r="F1130" s="39">
        <v>63.99136</v>
      </c>
      <c r="G1130" s="13"/>
      <c r="H1130" s="30">
        <v>8.8000000000000007</v>
      </c>
      <c r="I1130" s="9">
        <v>5.5826747700040613</v>
      </c>
      <c r="J1130" s="15">
        <v>29.3</v>
      </c>
      <c r="L1130" s="25">
        <v>5297672</v>
      </c>
      <c r="M1130" s="5">
        <v>116</v>
      </c>
      <c r="N1130">
        <v>3.4</v>
      </c>
      <c r="O1130" s="9">
        <v>5.5711795072599593</v>
      </c>
      <c r="P1130" s="5">
        <v>27054</v>
      </c>
      <c r="Q1130" s="5">
        <v>70.099999999999994</v>
      </c>
      <c r="R1130" s="5">
        <v>136162</v>
      </c>
      <c r="S1130" s="27">
        <v>2750.5766281525598</v>
      </c>
      <c r="T1130" s="5"/>
      <c r="U1130" s="5"/>
      <c r="V1130" s="5">
        <f t="shared" si="51"/>
        <v>2316.3759477747958</v>
      </c>
      <c r="W1130" s="5">
        <f t="shared" si="52"/>
        <v>97.818826396838872</v>
      </c>
      <c r="X1130" s="5">
        <v>8515400</v>
      </c>
      <c r="Y1130" s="5">
        <v>13538675.23</v>
      </c>
      <c r="Z1130" s="5">
        <v>393.93991999999997</v>
      </c>
      <c r="AA1130" s="5">
        <v>183998700.08000001</v>
      </c>
      <c r="AB1130" s="5">
        <v>292540415.31999999</v>
      </c>
      <c r="AC1130" s="5">
        <v>3354.1624700000002</v>
      </c>
      <c r="AD1130" s="5">
        <v>178.99</v>
      </c>
      <c r="AE1130" s="5">
        <v>4.1000000000000003E-3</v>
      </c>
      <c r="AF1130" s="5">
        <v>9.0399999999999991</v>
      </c>
      <c r="AG1130" s="5">
        <v>1.2999999999999999E-4</v>
      </c>
      <c r="AH1130" s="5">
        <v>4</v>
      </c>
      <c r="AI1130" s="5">
        <v>2</v>
      </c>
      <c r="AJ1130" s="5">
        <v>2</v>
      </c>
      <c r="AK1130" s="5">
        <v>4</v>
      </c>
      <c r="AL1130" s="5">
        <v>2</v>
      </c>
      <c r="AM1130" s="5">
        <v>437</v>
      </c>
      <c r="AN1130" s="5">
        <f t="shared" si="53"/>
        <v>0</v>
      </c>
    </row>
    <row r="1131" spans="1:40">
      <c r="A1131" s="15">
        <v>55000</v>
      </c>
      <c r="B1131" s="1" t="s">
        <v>53</v>
      </c>
      <c r="C1131">
        <v>1999</v>
      </c>
      <c r="D1131">
        <v>13197.5</v>
      </c>
      <c r="E1131" s="13">
        <v>54158</v>
      </c>
      <c r="F1131" s="39">
        <v>59.992229999999999</v>
      </c>
      <c r="G1131" s="13"/>
      <c r="H1131" s="30">
        <v>8.6</v>
      </c>
      <c r="I1131" s="9">
        <v>5.4243332156090815</v>
      </c>
      <c r="J1131" s="15">
        <v>31.5</v>
      </c>
      <c r="L1131" s="25">
        <v>5332666</v>
      </c>
      <c r="M1131" s="5">
        <v>121.5</v>
      </c>
      <c r="N1131">
        <v>3.1</v>
      </c>
      <c r="O1131" s="9">
        <v>5.4120264524924551</v>
      </c>
      <c r="P1131" s="5">
        <v>28020</v>
      </c>
      <c r="Q1131" s="5">
        <v>70.900000000000006</v>
      </c>
      <c r="R1131" s="5">
        <v>137196</v>
      </c>
      <c r="S1131" s="27">
        <v>2758.8531068022899</v>
      </c>
      <c r="T1131" s="5"/>
      <c r="U1131" s="5"/>
      <c r="V1131" s="5">
        <f t="shared" si="51"/>
        <v>2474.8409144694228</v>
      </c>
      <c r="W1131" s="5">
        <f t="shared" si="52"/>
        <v>98.464972857195619</v>
      </c>
      <c r="X1131" s="5">
        <v>2011200</v>
      </c>
      <c r="Y1131" s="5">
        <v>3128520.39</v>
      </c>
      <c r="Z1131" s="5">
        <v>135.70366999999999</v>
      </c>
      <c r="AA1131" s="5">
        <v>15433050.039999999</v>
      </c>
      <c r="AB1131" s="5">
        <v>24006867.34</v>
      </c>
      <c r="AC1131" s="5">
        <v>1187.46937</v>
      </c>
      <c r="AD1131" s="5">
        <v>64.05</v>
      </c>
      <c r="AE1131" s="5">
        <v>1.5100000000000001E-3</v>
      </c>
      <c r="AF1131" s="5">
        <v>17</v>
      </c>
      <c r="AG1131" s="5">
        <v>3.8000000000000002E-4</v>
      </c>
      <c r="AH1131" s="5">
        <v>9</v>
      </c>
      <c r="AI1131" s="5">
        <v>9</v>
      </c>
      <c r="AJ1131" s="5">
        <v>3</v>
      </c>
      <c r="AK1131" s="5">
        <v>2</v>
      </c>
      <c r="AL1131" s="5">
        <v>2</v>
      </c>
      <c r="AM1131" s="5">
        <v>259</v>
      </c>
      <c r="AN1131" s="5">
        <f t="shared" si="53"/>
        <v>0</v>
      </c>
    </row>
    <row r="1132" spans="1:40">
      <c r="A1132" s="15">
        <v>55000</v>
      </c>
      <c r="B1132" s="1" t="s">
        <v>53</v>
      </c>
      <c r="C1132">
        <v>2000</v>
      </c>
      <c r="D1132">
        <v>13461.4</v>
      </c>
      <c r="E1132" s="17">
        <v>54158</v>
      </c>
      <c r="F1132" s="40">
        <v>50.808999999999997</v>
      </c>
      <c r="G1132" s="17"/>
      <c r="H1132" s="30">
        <v>9.3000000000000007</v>
      </c>
      <c r="I1132" s="9">
        <v>5.5136348796562755</v>
      </c>
      <c r="J1132" s="15">
        <v>34.5</v>
      </c>
      <c r="L1132" s="24">
        <v>5363757</v>
      </c>
      <c r="M1132" s="5">
        <v>124.8</v>
      </c>
      <c r="N1132">
        <v>3.5</v>
      </c>
      <c r="O1132" s="9">
        <v>5.5007477424631821</v>
      </c>
      <c r="P1132" s="5">
        <v>29648</v>
      </c>
      <c r="Q1132" s="5">
        <v>71.8</v>
      </c>
      <c r="R1132" s="5">
        <v>137941</v>
      </c>
      <c r="S1132" s="27">
        <v>2717.8540434687202</v>
      </c>
      <c r="T1132" s="5"/>
      <c r="U1132" s="12">
        <v>-8.7712399560157833E-2</v>
      </c>
      <c r="V1132" s="5">
        <f t="shared" si="51"/>
        <v>2509.696095479344</v>
      </c>
      <c r="W1132" s="5">
        <f t="shared" si="52"/>
        <v>99.03905240223051</v>
      </c>
      <c r="X1132" s="5">
        <v>53002000</v>
      </c>
      <c r="Y1132" s="5">
        <v>79766003.530000001</v>
      </c>
      <c r="Z1132" s="5">
        <v>1233.57755</v>
      </c>
      <c r="AA1132" s="5">
        <v>183323250</v>
      </c>
      <c r="AB1132" s="5">
        <v>275894551.24000001</v>
      </c>
      <c r="AC1132" s="5">
        <v>5401.8791499999998</v>
      </c>
      <c r="AD1132" s="5">
        <v>69</v>
      </c>
      <c r="AE1132" s="5">
        <v>1.5100000000000001E-3</v>
      </c>
      <c r="AF1132" s="5">
        <v>3</v>
      </c>
      <c r="AG1132" s="5">
        <v>6.0000000000000002E-5</v>
      </c>
      <c r="AH1132" s="5">
        <v>8</v>
      </c>
      <c r="AI1132" s="5">
        <v>2</v>
      </c>
      <c r="AJ1132" s="5">
        <v>2</v>
      </c>
      <c r="AK1132" s="5">
        <v>8</v>
      </c>
      <c r="AL1132" s="5">
        <v>8</v>
      </c>
      <c r="AM1132" s="5">
        <v>342</v>
      </c>
      <c r="AN1132" s="5">
        <f t="shared" si="53"/>
        <v>0</v>
      </c>
    </row>
    <row r="1133" spans="1:40">
      <c r="A1133" s="15">
        <v>55000</v>
      </c>
      <c r="B1133" s="1" t="s">
        <v>53</v>
      </c>
      <c r="C1133">
        <v>2001</v>
      </c>
      <c r="D1133">
        <v>14096.6</v>
      </c>
      <c r="E1133" s="17">
        <v>54158</v>
      </c>
      <c r="F1133" s="40">
        <v>64.683490000000006</v>
      </c>
      <c r="G1133" s="17"/>
      <c r="H1133" s="30">
        <v>7.9</v>
      </c>
      <c r="I1133" s="9">
        <v>5.4873820525788721</v>
      </c>
      <c r="J1133" s="15">
        <v>37.299999999999997</v>
      </c>
      <c r="L1133" s="24">
        <v>5406835</v>
      </c>
      <c r="M1133" s="5">
        <v>125.4</v>
      </c>
      <c r="N1133">
        <v>4.5</v>
      </c>
      <c r="O1133" s="9">
        <v>5.4771929519816789</v>
      </c>
      <c r="P1133" s="5">
        <v>30911</v>
      </c>
      <c r="Q1133" s="5">
        <v>72.3</v>
      </c>
      <c r="R1133" s="5">
        <v>141177</v>
      </c>
      <c r="S1133" s="27">
        <v>2850.38844424027</v>
      </c>
      <c r="T1133" s="5"/>
      <c r="U1133" s="12">
        <v>-7.7525280465749441E-2</v>
      </c>
      <c r="V1133" s="5">
        <f t="shared" si="51"/>
        <v>2607.1814656818638</v>
      </c>
      <c r="W1133" s="5">
        <f t="shared" si="52"/>
        <v>99.834465822223862</v>
      </c>
      <c r="X1133" s="5">
        <v>916000</v>
      </c>
      <c r="Y1133" s="5">
        <v>1340403.74</v>
      </c>
      <c r="Z1133" s="5">
        <v>23.31221</v>
      </c>
      <c r="AA1133" s="5">
        <v>89913250</v>
      </c>
      <c r="AB1133" s="5">
        <v>131572115.41</v>
      </c>
      <c r="AC1133" s="5">
        <v>5498.9948700000004</v>
      </c>
      <c r="AD1133" s="5">
        <v>32</v>
      </c>
      <c r="AE1133" s="5">
        <v>1.2099999999999999E-3</v>
      </c>
      <c r="AF1133" s="5">
        <v>13</v>
      </c>
      <c r="AG1133" s="5">
        <v>2.4000000000000001E-4</v>
      </c>
      <c r="AH1133" s="5">
        <v>30</v>
      </c>
      <c r="AI1133" s="5">
        <v>4</v>
      </c>
      <c r="AJ1133" s="5">
        <v>2</v>
      </c>
      <c r="AK1133" s="5">
        <v>30</v>
      </c>
      <c r="AL1133" s="5">
        <v>1</v>
      </c>
      <c r="AM1133" s="5">
        <v>278</v>
      </c>
      <c r="AN1133" s="5">
        <f t="shared" si="53"/>
        <v>0</v>
      </c>
    </row>
    <row r="1134" spans="1:40">
      <c r="A1134" s="15">
        <v>55000</v>
      </c>
      <c r="B1134" s="1" t="s">
        <v>53</v>
      </c>
      <c r="C1134">
        <v>2002</v>
      </c>
      <c r="D1134">
        <v>14677.4</v>
      </c>
      <c r="E1134" s="17">
        <v>54158</v>
      </c>
      <c r="F1134" s="40">
        <v>58.749549999999999</v>
      </c>
      <c r="G1134" s="17"/>
      <c r="H1134" s="30">
        <v>8.6</v>
      </c>
      <c r="I1134" s="9">
        <v>5.4450334487169529</v>
      </c>
      <c r="J1134" s="15">
        <v>39.299999999999997</v>
      </c>
      <c r="L1134" s="24">
        <v>5445162</v>
      </c>
      <c r="M1134" s="5">
        <v>124.1</v>
      </c>
      <c r="N1134">
        <v>5.4</v>
      </c>
      <c r="O1134" s="9">
        <v>5.4339273415217635</v>
      </c>
      <c r="P1134" s="5">
        <v>31510</v>
      </c>
      <c r="Q1134" s="5">
        <v>72.2</v>
      </c>
      <c r="R1134" s="5">
        <v>145069</v>
      </c>
      <c r="S1134" s="27">
        <v>3172.6865998541998</v>
      </c>
      <c r="T1134" s="5"/>
      <c r="U1134" s="12">
        <v>-0.10248215887858746</v>
      </c>
      <c r="V1134" s="5">
        <f t="shared" si="51"/>
        <v>2695.4937245209599</v>
      </c>
      <c r="W1134" s="5">
        <f t="shared" si="52"/>
        <v>100.54215443701762</v>
      </c>
      <c r="X1134" s="5">
        <v>40901500</v>
      </c>
      <c r="Y1134" s="5">
        <v>58920550.369999997</v>
      </c>
      <c r="Z1134" s="5">
        <v>2206.4156899999998</v>
      </c>
      <c r="AA1134" s="5">
        <v>60002600</v>
      </c>
      <c r="AB1134" s="5">
        <v>86436590.739999995</v>
      </c>
      <c r="AC1134" s="5">
        <v>3554.4506900000001</v>
      </c>
      <c r="AD1134" s="5">
        <v>37</v>
      </c>
      <c r="AE1134" s="5">
        <v>2.0400000000000001E-3</v>
      </c>
      <c r="AF1134" s="5">
        <v>16</v>
      </c>
      <c r="AG1134" s="5">
        <v>2.1000000000000001E-4</v>
      </c>
      <c r="AH1134" s="5">
        <v>14</v>
      </c>
      <c r="AI1134" s="5">
        <v>4</v>
      </c>
      <c r="AJ1134" s="5">
        <v>1</v>
      </c>
      <c r="AK1134" s="5">
        <v>14</v>
      </c>
      <c r="AL1134" s="5">
        <v>11</v>
      </c>
      <c r="AM1134" s="5">
        <v>207</v>
      </c>
      <c r="AN1134" s="5">
        <f t="shared" si="53"/>
        <v>0</v>
      </c>
    </row>
    <row r="1135" spans="1:40">
      <c r="A1135" s="15">
        <v>55000</v>
      </c>
      <c r="B1135" s="1" t="s">
        <v>53</v>
      </c>
      <c r="C1135">
        <v>2003</v>
      </c>
      <c r="D1135">
        <v>15323.9</v>
      </c>
      <c r="E1135" s="17">
        <v>54158</v>
      </c>
      <c r="F1135" s="40">
        <v>56.752980000000001</v>
      </c>
      <c r="G1135" s="17"/>
      <c r="H1135" s="30">
        <v>9.8000000000000007</v>
      </c>
      <c r="I1135" s="9">
        <v>5.4345709572083818</v>
      </c>
      <c r="J1135" s="15">
        <v>41.4</v>
      </c>
      <c r="L1135" s="24">
        <v>5479203</v>
      </c>
      <c r="M1135" s="5">
        <v>124.1</v>
      </c>
      <c r="N1135">
        <v>5.7</v>
      </c>
      <c r="O1135" s="9">
        <v>5.4243090918936012</v>
      </c>
      <c r="P1135" s="5">
        <v>32172</v>
      </c>
      <c r="Q1135" s="5">
        <v>72.8</v>
      </c>
      <c r="R1135" s="5">
        <v>148927</v>
      </c>
      <c r="S1135" s="27">
        <v>3298.6812611226101</v>
      </c>
      <c r="T1135" s="5"/>
      <c r="U1135" s="12">
        <v>-0.12472191336342339</v>
      </c>
      <c r="V1135" s="5">
        <f t="shared" si="51"/>
        <v>2796.7388687734328</v>
      </c>
      <c r="W1135" s="5">
        <f t="shared" si="52"/>
        <v>101.17070423575464</v>
      </c>
      <c r="X1135" s="5">
        <v>147250</v>
      </c>
      <c r="Y1135" s="5">
        <v>207394.01</v>
      </c>
      <c r="Z1135" s="5">
        <v>2.5291600000000001</v>
      </c>
      <c r="AA1135" s="5">
        <v>2325900</v>
      </c>
      <c r="AB1135" s="5">
        <v>3275909.74</v>
      </c>
      <c r="AC1135" s="5">
        <v>58.614310000000003</v>
      </c>
      <c r="AD1135" s="5">
        <v>14</v>
      </c>
      <c r="AE1135" s="5">
        <v>2.2000000000000001E-4</v>
      </c>
      <c r="AF1135" s="5">
        <v>2</v>
      </c>
      <c r="AG1135" s="5">
        <v>1.0000000000000001E-5</v>
      </c>
      <c r="AH1135" s="5">
        <v>2</v>
      </c>
      <c r="AI1135" s="5">
        <v>2</v>
      </c>
      <c r="AJ1135" s="5">
        <v>1</v>
      </c>
      <c r="AK1135" s="5">
        <v>2</v>
      </c>
      <c r="AL1135" s="5">
        <v>1</v>
      </c>
      <c r="AM1135" s="5">
        <v>118</v>
      </c>
      <c r="AN1135" s="5">
        <f t="shared" si="53"/>
        <v>0</v>
      </c>
    </row>
    <row r="1136" spans="1:40">
      <c r="A1136" s="15">
        <v>55000</v>
      </c>
      <c r="B1136" s="1" t="s">
        <v>53</v>
      </c>
      <c r="C1136">
        <v>2004</v>
      </c>
      <c r="D1136">
        <v>16198.2</v>
      </c>
      <c r="E1136" s="13">
        <v>54158</v>
      </c>
      <c r="F1136" s="39">
        <v>62.948300000000003</v>
      </c>
      <c r="G1136" s="13"/>
      <c r="H1136" s="30">
        <v>12.4</v>
      </c>
      <c r="I1136" s="9">
        <v>5.5243917604681103</v>
      </c>
      <c r="J1136" s="15">
        <v>42.5</v>
      </c>
      <c r="L1136" s="24">
        <v>5514026</v>
      </c>
      <c r="M1136" s="5">
        <v>126.8</v>
      </c>
      <c r="N1136">
        <v>5</v>
      </c>
      <c r="O1136" s="9">
        <v>5.515835024481972</v>
      </c>
      <c r="P1136" s="5">
        <v>33421</v>
      </c>
      <c r="Q1136" s="5">
        <v>73.3</v>
      </c>
      <c r="R1136" s="5">
        <v>150314</v>
      </c>
      <c r="S1136" s="27">
        <v>3127.51888553151</v>
      </c>
      <c r="T1136" s="5"/>
      <c r="U1136" s="12">
        <v>-0.11870463352092767</v>
      </c>
      <c r="V1136" s="5">
        <f t="shared" si="51"/>
        <v>2937.6357674047963</v>
      </c>
      <c r="W1136" s="5">
        <f t="shared" si="52"/>
        <v>101.81369326784593</v>
      </c>
      <c r="X1136" s="5">
        <v>246580750</v>
      </c>
      <c r="Y1136" s="5">
        <v>338287487.43000001</v>
      </c>
      <c r="Z1136" s="5">
        <v>6557.9876000000004</v>
      </c>
      <c r="AA1136" s="5">
        <v>91817300</v>
      </c>
      <c r="AB1136" s="5">
        <v>125965403.64</v>
      </c>
      <c r="AC1136" s="5">
        <v>2124.44785</v>
      </c>
      <c r="AD1136" s="5">
        <v>28</v>
      </c>
      <c r="AE1136" s="5">
        <v>1.17E-3</v>
      </c>
      <c r="AF1136" s="5">
        <v>3</v>
      </c>
      <c r="AG1136" s="5">
        <v>1.2E-4</v>
      </c>
      <c r="AH1136" s="5">
        <v>30</v>
      </c>
      <c r="AI1136" s="5">
        <v>1</v>
      </c>
      <c r="AJ1136" s="5">
        <v>1</v>
      </c>
      <c r="AK1136" s="5">
        <v>30</v>
      </c>
      <c r="AL1136" s="5">
        <v>30</v>
      </c>
      <c r="AM1136" s="5">
        <v>329</v>
      </c>
      <c r="AN1136" s="5">
        <f t="shared" si="53"/>
        <v>0</v>
      </c>
    </row>
    <row r="1137" spans="1:40">
      <c r="A1137" s="15">
        <v>55000</v>
      </c>
      <c r="B1137" s="1" t="s">
        <v>53</v>
      </c>
      <c r="C1137">
        <v>2005</v>
      </c>
      <c r="D1137">
        <v>16908.900000000001</v>
      </c>
      <c r="E1137" s="13">
        <v>54158</v>
      </c>
      <c r="F1137" s="13"/>
      <c r="G1137" s="13"/>
      <c r="H1137" s="30">
        <v>10.199999999999999</v>
      </c>
      <c r="I1137" s="9">
        <v>5.6228274258879791</v>
      </c>
      <c r="J1137" s="15">
        <v>43.1</v>
      </c>
      <c r="L1137" s="24">
        <v>5546166</v>
      </c>
      <c r="M1137" s="5">
        <v>127.5</v>
      </c>
      <c r="N1137">
        <v>4.7</v>
      </c>
      <c r="O1137" s="9">
        <v>5.6118611835502081</v>
      </c>
      <c r="P1137" s="5">
        <v>34434</v>
      </c>
      <c r="Q1137" s="5">
        <v>71.099999999999994</v>
      </c>
      <c r="R1137" s="5">
        <v>153923</v>
      </c>
      <c r="S1137" s="27">
        <v>2987.92080269187</v>
      </c>
      <c r="T1137">
        <v>9426</v>
      </c>
      <c r="U1137" s="12">
        <v>-0.10098840387946043</v>
      </c>
      <c r="V1137" s="5">
        <f t="shared" si="51"/>
        <v>3048.7547613973329</v>
      </c>
      <c r="W1137" s="5">
        <f t="shared" si="52"/>
        <v>102.40714206580745</v>
      </c>
      <c r="X1137" s="5">
        <v>4060400</v>
      </c>
      <c r="Y1137" s="5">
        <v>5387971.6399999997</v>
      </c>
      <c r="Z1137" s="5">
        <v>56.951689999999999</v>
      </c>
      <c r="AA1137" s="5">
        <v>86876100</v>
      </c>
      <c r="AB1137" s="5">
        <v>115280751.03</v>
      </c>
      <c r="AC1137" s="5">
        <v>1722.1799900000001</v>
      </c>
      <c r="AD1137" s="5">
        <v>41</v>
      </c>
      <c r="AE1137" s="5">
        <v>5.1000000000000004E-4</v>
      </c>
      <c r="AF1137" s="5">
        <v>2</v>
      </c>
      <c r="AG1137" s="5">
        <v>6.0000000000000002E-5</v>
      </c>
      <c r="AH1137" s="5">
        <v>5</v>
      </c>
      <c r="AI1137" s="5">
        <v>1</v>
      </c>
      <c r="AJ1137" s="5">
        <v>3</v>
      </c>
      <c r="AK1137" s="5">
        <v>5</v>
      </c>
      <c r="AL1137" s="5">
        <v>1</v>
      </c>
      <c r="AM1137" s="5">
        <v>286</v>
      </c>
      <c r="AN1137" s="5">
        <f t="shared" si="53"/>
        <v>0</v>
      </c>
    </row>
    <row r="1138" spans="1:40">
      <c r="A1138" s="15">
        <v>55000</v>
      </c>
      <c r="B1138" s="1" t="s">
        <v>53</v>
      </c>
      <c r="C1138">
        <v>2006</v>
      </c>
      <c r="D1138">
        <v>17622.2</v>
      </c>
      <c r="E1138" s="13">
        <v>54158</v>
      </c>
      <c r="F1138" s="13"/>
      <c r="G1138" s="13"/>
      <c r="H1138" s="30">
        <v>10.1</v>
      </c>
      <c r="I1138" s="9">
        <v>5.6407470786903566</v>
      </c>
      <c r="J1138" s="15">
        <v>45.3</v>
      </c>
      <c r="L1138" s="24">
        <v>5577655</v>
      </c>
      <c r="M1138" s="5">
        <v>127.5</v>
      </c>
      <c r="N1138">
        <v>4.7</v>
      </c>
      <c r="O1138" s="9">
        <v>5.6381419490820575</v>
      </c>
      <c r="P1138" s="5">
        <v>36332</v>
      </c>
      <c r="Q1138" s="5">
        <v>70.2</v>
      </c>
      <c r="R1138" s="5">
        <v>153384</v>
      </c>
      <c r="S1138" s="27">
        <v>2385.1366437521901</v>
      </c>
      <c r="T1138">
        <v>9520</v>
      </c>
      <c r="U1138" s="12">
        <v>-9.4829309568289888E-2</v>
      </c>
      <c r="V1138" s="5">
        <f t="shared" si="51"/>
        <v>3159.4281109175813</v>
      </c>
      <c r="W1138" s="5">
        <f t="shared" si="52"/>
        <v>102.98857047896894</v>
      </c>
      <c r="X1138" s="5">
        <v>19992000</v>
      </c>
      <c r="Y1138" s="5">
        <v>25699486.039999999</v>
      </c>
      <c r="Z1138" s="5">
        <v>834.28750000000002</v>
      </c>
      <c r="AA1138" s="5">
        <v>713841350</v>
      </c>
      <c r="AB1138" s="5">
        <v>917634845.62</v>
      </c>
      <c r="AC1138" s="5">
        <v>14865.806839999999</v>
      </c>
      <c r="AD1138" s="5">
        <v>56</v>
      </c>
      <c r="AE1138" s="5">
        <v>2.7E-4</v>
      </c>
      <c r="AF1138" s="5">
        <v>6</v>
      </c>
      <c r="AG1138" s="5">
        <v>1.1E-4</v>
      </c>
      <c r="AH1138" s="5">
        <v>2</v>
      </c>
      <c r="AI1138" s="5">
        <v>2</v>
      </c>
      <c r="AJ1138" s="5">
        <v>2</v>
      </c>
      <c r="AK1138" s="5">
        <v>1</v>
      </c>
      <c r="AL1138" s="5">
        <v>1</v>
      </c>
      <c r="AM1138" s="5">
        <v>412</v>
      </c>
      <c r="AN1138" s="5">
        <f t="shared" si="53"/>
        <v>0</v>
      </c>
    </row>
    <row r="1139" spans="1:40">
      <c r="A1139" s="15">
        <v>55000</v>
      </c>
      <c r="B1139" s="1" t="s">
        <v>53</v>
      </c>
      <c r="C1139">
        <v>2007</v>
      </c>
      <c r="D1139">
        <v>17711.099999999999</v>
      </c>
      <c r="E1139" s="13">
        <v>54158</v>
      </c>
      <c r="F1139" s="13"/>
      <c r="G1139" s="13"/>
      <c r="H1139" s="30">
        <v>11</v>
      </c>
      <c r="I1139" s="9">
        <v>5.7090237658361183</v>
      </c>
      <c r="J1139" s="15">
        <v>46.8</v>
      </c>
      <c r="L1139" s="24">
        <v>5610775</v>
      </c>
      <c r="M1139" s="5">
        <v>125.9</v>
      </c>
      <c r="N1139">
        <v>4.9000000000000004</v>
      </c>
      <c r="O1139" s="9">
        <v>5.709954832250788</v>
      </c>
      <c r="P1139" s="5">
        <v>37778</v>
      </c>
      <c r="Q1139" s="5">
        <v>70.5</v>
      </c>
      <c r="R1139" s="5">
        <v>152094</v>
      </c>
      <c r="S1139" s="27">
        <v>1771.1629159156</v>
      </c>
      <c r="T1139" s="5">
        <v>9353.25</v>
      </c>
      <c r="U1139" s="12">
        <v>-0.10850330705566281</v>
      </c>
      <c r="V1139" s="5">
        <f t="shared" si="51"/>
        <v>3156.6227481943224</v>
      </c>
      <c r="W1139" s="5">
        <f t="shared" si="52"/>
        <v>103.60011447985524</v>
      </c>
      <c r="X1139" s="5">
        <v>32864100</v>
      </c>
      <c r="Y1139" s="5">
        <v>41076476.530000001</v>
      </c>
      <c r="Z1139" s="5">
        <v>647.08153000000004</v>
      </c>
      <c r="AA1139" s="5">
        <v>210333400</v>
      </c>
      <c r="AB1139" s="5">
        <v>262893398.86000001</v>
      </c>
      <c r="AC1139" s="5">
        <v>7035.9867199999999</v>
      </c>
      <c r="AD1139" s="5">
        <v>6</v>
      </c>
      <c r="AE1139" s="5">
        <v>1.6000000000000001E-4</v>
      </c>
      <c r="AF1139" s="5">
        <v>3</v>
      </c>
      <c r="AG1139" s="5">
        <v>6.9999999999999994E-5</v>
      </c>
      <c r="AH1139" s="5">
        <v>31</v>
      </c>
      <c r="AI1139" s="5">
        <v>2</v>
      </c>
      <c r="AJ1139" s="5">
        <v>1</v>
      </c>
      <c r="AK1139" s="5">
        <v>17</v>
      </c>
      <c r="AL1139" s="5">
        <v>31</v>
      </c>
      <c r="AM1139" s="5">
        <v>522</v>
      </c>
      <c r="AN1139" s="5">
        <f t="shared" si="53"/>
        <v>0</v>
      </c>
    </row>
    <row r="1140" spans="1:40">
      <c r="A1140" s="15">
        <v>55000</v>
      </c>
      <c r="B1140" s="1" t="s">
        <v>53</v>
      </c>
      <c r="C1140">
        <v>2008</v>
      </c>
      <c r="D1140">
        <v>17980.900000000001</v>
      </c>
      <c r="E1140" s="13">
        <v>54158</v>
      </c>
      <c r="F1140" s="13"/>
      <c r="G1140" s="13"/>
      <c r="H1140" s="30">
        <v>9.8000000000000007</v>
      </c>
      <c r="I1140" s="9">
        <v>5.511770314299544</v>
      </c>
      <c r="J1140" s="15">
        <v>49.3</v>
      </c>
      <c r="L1140" s="24">
        <v>5640996</v>
      </c>
      <c r="M1140" s="5">
        <v>118.4</v>
      </c>
      <c r="N1140">
        <v>4.9000000000000004</v>
      </c>
      <c r="O1140" s="9">
        <v>5.5158643049212133</v>
      </c>
      <c r="P1140" s="5">
        <v>38910</v>
      </c>
      <c r="Q1140" s="5">
        <v>70.400000000000006</v>
      </c>
      <c r="R1140" s="5">
        <v>152628</v>
      </c>
      <c r="S1140" s="27">
        <v>1273.85433825474</v>
      </c>
      <c r="T1140" s="5">
        <v>9206.5</v>
      </c>
      <c r="U1140" s="12">
        <v>-9.8042163667734786E-2</v>
      </c>
      <c r="V1140" s="5">
        <f t="shared" si="51"/>
        <v>3187.5399308916371</v>
      </c>
      <c r="W1140" s="5">
        <f t="shared" si="52"/>
        <v>104.15812991617121</v>
      </c>
      <c r="X1140" s="5">
        <v>285055000</v>
      </c>
      <c r="Y1140" s="5">
        <v>343113104.16000003</v>
      </c>
      <c r="Z1140" s="5">
        <v>4679.2750900000001</v>
      </c>
      <c r="AA1140" s="5">
        <v>435228560</v>
      </c>
      <c r="AB1140" s="5">
        <v>523873014.92000002</v>
      </c>
      <c r="AC1140" s="5">
        <v>6324.2852899999998</v>
      </c>
      <c r="AD1140" s="5">
        <v>33</v>
      </c>
      <c r="AE1140" s="5">
        <v>5.0000000000000001E-4</v>
      </c>
      <c r="AF1140" s="5">
        <v>6</v>
      </c>
      <c r="AG1140" s="5">
        <v>1.2E-4</v>
      </c>
      <c r="AH1140" s="5">
        <v>10</v>
      </c>
      <c r="AI1140" s="5">
        <v>2</v>
      </c>
      <c r="AJ1140" s="5">
        <v>1</v>
      </c>
      <c r="AK1140" s="5">
        <v>10</v>
      </c>
      <c r="AL1140" s="5">
        <v>10</v>
      </c>
      <c r="AM1140" s="5">
        <v>381</v>
      </c>
      <c r="AN1140" s="5">
        <f t="shared" si="53"/>
        <v>0</v>
      </c>
    </row>
    <row r="1141" spans="1:40">
      <c r="A1141" s="15">
        <v>55000</v>
      </c>
      <c r="B1141" s="1" t="s">
        <v>53</v>
      </c>
      <c r="C1141">
        <v>2009</v>
      </c>
      <c r="D1141">
        <v>18550.7</v>
      </c>
      <c r="E1141" s="13">
        <v>54158</v>
      </c>
      <c r="F1141" s="13"/>
      <c r="G1141" s="13">
        <v>34</v>
      </c>
      <c r="H1141" s="30">
        <v>10.8</v>
      </c>
      <c r="I1141" s="9">
        <v>4.558162938356511</v>
      </c>
      <c r="J1141" s="15">
        <v>52.8</v>
      </c>
      <c r="L1141" s="24">
        <v>5669264</v>
      </c>
      <c r="M1141" s="5">
        <v>101.7</v>
      </c>
      <c r="N1141">
        <v>8.6</v>
      </c>
      <c r="O1141" s="9">
        <v>4.5673255014322791</v>
      </c>
      <c r="P1141" s="5">
        <v>38070</v>
      </c>
      <c r="Q1141" s="5">
        <v>70.400000000000006</v>
      </c>
      <c r="R1141" s="5">
        <v>149306</v>
      </c>
      <c r="S1141" s="27">
        <v>908.01756013863906</v>
      </c>
      <c r="T1141" s="5">
        <v>8640.25</v>
      </c>
      <c r="U1141" s="12">
        <v>-0.14288655793756</v>
      </c>
      <c r="V1141" s="5">
        <f t="shared" si="51"/>
        <v>3272.1531401606985</v>
      </c>
      <c r="W1141" s="5">
        <f t="shared" si="52"/>
        <v>104.68008419808707</v>
      </c>
      <c r="X1141" s="5">
        <v>31711000</v>
      </c>
      <c r="Y1141" s="5">
        <v>38305969.450000003</v>
      </c>
      <c r="Z1141" s="5">
        <v>1520.2616599999999</v>
      </c>
      <c r="AA1141" s="5">
        <v>37469500</v>
      </c>
      <c r="AB1141" s="5">
        <v>45262070.869999997</v>
      </c>
      <c r="AC1141" s="5">
        <v>656.86553000000004</v>
      </c>
      <c r="AD1141" s="5">
        <v>247</v>
      </c>
      <c r="AE1141" s="5">
        <v>1.14E-3</v>
      </c>
      <c r="AF1141" s="5">
        <v>7</v>
      </c>
      <c r="AG1141" s="5">
        <v>4.2000000000000002E-4</v>
      </c>
      <c r="AH1141" s="5">
        <v>12</v>
      </c>
      <c r="AI1141" s="5">
        <v>4</v>
      </c>
      <c r="AJ1141" s="5">
        <v>2</v>
      </c>
      <c r="AK1141" s="5">
        <v>2</v>
      </c>
      <c r="AL1141" s="5">
        <v>12</v>
      </c>
      <c r="AM1141" s="5">
        <v>220</v>
      </c>
      <c r="AN1141" s="5">
        <f t="shared" si="53"/>
        <v>0</v>
      </c>
    </row>
    <row r="1142" spans="1:40">
      <c r="A1142" s="15">
        <v>55000</v>
      </c>
      <c r="B1142" s="1" t="s">
        <v>53</v>
      </c>
      <c r="C1142">
        <v>2010</v>
      </c>
      <c r="D1142">
        <v>18888.400000000001</v>
      </c>
      <c r="E1142" s="13">
        <v>54158</v>
      </c>
      <c r="F1142" s="13"/>
      <c r="G1142" s="13">
        <v>124</v>
      </c>
      <c r="H1142" s="30">
        <v>10.1</v>
      </c>
      <c r="I1142" s="9">
        <v>4.756238660984792</v>
      </c>
      <c r="J1142" s="15">
        <v>55.8</v>
      </c>
      <c r="L1142" s="31">
        <v>5690475</v>
      </c>
      <c r="M1142" s="5">
        <v>94.6</v>
      </c>
      <c r="N1142">
        <v>8.6999999999999993</v>
      </c>
      <c r="O1142" s="9">
        <v>4.7624403803347342</v>
      </c>
      <c r="P1142" s="5">
        <v>38997</v>
      </c>
      <c r="Q1142" s="5">
        <v>71</v>
      </c>
      <c r="R1142" s="5">
        <v>148043</v>
      </c>
      <c r="S1142" s="27">
        <v>923.70569545733099</v>
      </c>
      <c r="T1142" s="5">
        <v>8982.5</v>
      </c>
      <c r="U1142" s="12">
        <v>-0.1731827069620151</v>
      </c>
      <c r="V1142" s="5">
        <f t="shared" si="51"/>
        <v>3319.3011128245007</v>
      </c>
      <c r="W1142" s="5">
        <f t="shared" si="52"/>
        <v>105.07173455445179</v>
      </c>
      <c r="X1142" s="5">
        <v>19890100</v>
      </c>
      <c r="Y1142" s="5">
        <v>23638920.98</v>
      </c>
      <c r="Z1142" s="5">
        <v>351.22116999999997</v>
      </c>
      <c r="AA1142" s="5">
        <v>105959240</v>
      </c>
      <c r="AB1142" s="5">
        <v>125930090.75</v>
      </c>
      <c r="AC1142" s="5">
        <v>1588.70407</v>
      </c>
      <c r="AD1142" s="5">
        <v>50</v>
      </c>
      <c r="AE1142" s="5">
        <v>1.0300000000000001E-3</v>
      </c>
      <c r="AF1142" s="5">
        <v>6</v>
      </c>
      <c r="AG1142" s="5">
        <v>6.9999999999999994E-5</v>
      </c>
      <c r="AH1142" s="5">
        <v>7</v>
      </c>
      <c r="AI1142" s="5">
        <v>2</v>
      </c>
      <c r="AJ1142" s="5">
        <v>2</v>
      </c>
      <c r="AK1142" s="5">
        <v>7</v>
      </c>
      <c r="AL1142" s="5">
        <v>7</v>
      </c>
      <c r="AM1142" s="5">
        <v>460</v>
      </c>
      <c r="AN1142" s="5">
        <f t="shared" si="53"/>
        <v>0</v>
      </c>
    </row>
    <row r="1143" spans="1:40">
      <c r="A1143" s="15">
        <v>55000</v>
      </c>
      <c r="B1143" s="1" t="s">
        <v>53</v>
      </c>
      <c r="C1143">
        <v>2011</v>
      </c>
      <c r="D1143">
        <v>19749.099999999999</v>
      </c>
      <c r="E1143" s="13">
        <v>54158</v>
      </c>
      <c r="F1143" s="13"/>
      <c r="G1143" s="13">
        <v>35</v>
      </c>
      <c r="H1143" s="30">
        <v>13.1</v>
      </c>
      <c r="I1143" s="9">
        <v>5.0688747399672138</v>
      </c>
      <c r="J1143" s="15">
        <v>56.9</v>
      </c>
      <c r="L1143" s="31">
        <v>5705288</v>
      </c>
      <c r="M1143" s="5">
        <v>92.7</v>
      </c>
      <c r="N1143">
        <v>7.8</v>
      </c>
      <c r="O1143" s="9">
        <v>5.0651463112531205</v>
      </c>
      <c r="P1143" s="5">
        <v>41174</v>
      </c>
      <c r="Q1143" s="5">
        <v>68.5</v>
      </c>
      <c r="R1143" s="5">
        <v>150472</v>
      </c>
      <c r="S1143" s="27">
        <v>924.89028409626405</v>
      </c>
      <c r="T1143" s="5">
        <v>8857.25</v>
      </c>
      <c r="U1143" s="12">
        <v>-5.541924138542445E-2</v>
      </c>
      <c r="V1143" s="5">
        <f t="shared" si="51"/>
        <v>3461.5430456797271</v>
      </c>
      <c r="W1143" s="5">
        <f t="shared" si="52"/>
        <v>105.34524908600761</v>
      </c>
      <c r="X1143" s="5">
        <v>4824200</v>
      </c>
      <c r="Y1143" s="5">
        <v>5558009.2699999996</v>
      </c>
      <c r="Z1143" s="5">
        <v>164.47049999999999</v>
      </c>
      <c r="AA1143" s="5">
        <v>106318380</v>
      </c>
      <c r="AB1143" s="5">
        <v>122490473.38</v>
      </c>
      <c r="AC1143" s="5">
        <v>2085.8986100000002</v>
      </c>
      <c r="AD1143" s="5">
        <v>25</v>
      </c>
      <c r="AE1143" s="5">
        <v>4.4000000000000002E-4</v>
      </c>
      <c r="AF1143" s="5">
        <v>11</v>
      </c>
      <c r="AG1143" s="5">
        <v>2.9E-4</v>
      </c>
      <c r="AH1143" s="5">
        <v>27</v>
      </c>
      <c r="AI1143" s="5">
        <v>5</v>
      </c>
      <c r="AJ1143" s="5">
        <v>4</v>
      </c>
      <c r="AK1143" s="5">
        <v>27</v>
      </c>
      <c r="AL1143" s="5">
        <v>1</v>
      </c>
      <c r="AM1143" s="5">
        <v>424</v>
      </c>
      <c r="AN1143" s="5">
        <f t="shared" si="53"/>
        <v>0</v>
      </c>
    </row>
    <row r="1144" spans="1:40">
      <c r="A1144" s="15">
        <v>55000</v>
      </c>
      <c r="B1144" s="1" t="s">
        <v>53</v>
      </c>
      <c r="C1144">
        <v>2012</v>
      </c>
      <c r="D1144">
        <v>19992.5</v>
      </c>
      <c r="E1144" s="13">
        <v>54158</v>
      </c>
      <c r="F1144" s="13"/>
      <c r="G1144" s="13">
        <v>50</v>
      </c>
      <c r="H1144" s="30">
        <v>11.4</v>
      </c>
      <c r="I1144" s="9">
        <v>5.4376317305227113</v>
      </c>
      <c r="J1144" s="15">
        <v>55.6</v>
      </c>
      <c r="L1144" s="31">
        <v>5719960</v>
      </c>
      <c r="M1144" s="5">
        <v>93.6</v>
      </c>
      <c r="N1144">
        <v>7</v>
      </c>
      <c r="O1144" s="9">
        <v>5.430365337447455</v>
      </c>
      <c r="P1144" s="5">
        <v>43034</v>
      </c>
      <c r="Q1144" s="5">
        <v>67.5</v>
      </c>
      <c r="R1144" s="5">
        <v>152165</v>
      </c>
      <c r="S1144" s="27">
        <v>1019.46281593958</v>
      </c>
      <c r="T1144" s="5">
        <v>8823</v>
      </c>
      <c r="U1144" s="12">
        <v>-0.15711426017148072</v>
      </c>
      <c r="V1144" s="5">
        <f t="shared" si="51"/>
        <v>3495.2167497674809</v>
      </c>
      <c r="W1144" s="5">
        <f t="shared" si="52"/>
        <v>105.61616012408139</v>
      </c>
      <c r="X1144" s="5">
        <v>236000</v>
      </c>
      <c r="Y1144" s="5">
        <v>266385.27</v>
      </c>
      <c r="Z1144" s="5">
        <v>8.3024900000000006</v>
      </c>
      <c r="AA1144" s="5">
        <v>32690400</v>
      </c>
      <c r="AB1144" s="5">
        <v>36899325.020000003</v>
      </c>
      <c r="AC1144" s="5">
        <v>807.97226000000001</v>
      </c>
      <c r="AD1144" s="5">
        <v>51</v>
      </c>
      <c r="AE1144" s="5">
        <v>1.1800000000000001E-3</v>
      </c>
      <c r="AF1144" s="5">
        <v>15</v>
      </c>
      <c r="AG1144" s="5">
        <v>2.5000000000000001E-4</v>
      </c>
      <c r="AH1144" s="5">
        <v>7</v>
      </c>
      <c r="AI1144" s="5">
        <v>7</v>
      </c>
      <c r="AJ1144" s="5">
        <v>5</v>
      </c>
      <c r="AK1144" s="5">
        <v>4</v>
      </c>
      <c r="AL1144" s="5">
        <v>1</v>
      </c>
      <c r="AM1144" s="5">
        <v>272</v>
      </c>
      <c r="AN1144" s="5">
        <f t="shared" si="53"/>
        <v>0</v>
      </c>
    </row>
    <row r="1145" spans="1:40">
      <c r="A1145" s="15">
        <v>55000</v>
      </c>
      <c r="B1145" s="1" t="s">
        <v>53</v>
      </c>
      <c r="C1145">
        <v>2013</v>
      </c>
      <c r="D1145">
        <v>21220.5</v>
      </c>
      <c r="E1145" s="13">
        <v>54158</v>
      </c>
      <c r="F1145" s="13"/>
      <c r="G1145" s="13">
        <v>48</v>
      </c>
      <c r="H1145" s="30">
        <v>13.5</v>
      </c>
      <c r="I1145" s="9">
        <v>5.1992678940206707</v>
      </c>
      <c r="J1145" s="15">
        <v>55.5</v>
      </c>
      <c r="L1145" s="31">
        <v>5736754</v>
      </c>
      <c r="M1145" s="5">
        <v>98.6</v>
      </c>
      <c r="N1145">
        <v>6.7</v>
      </c>
      <c r="O1145" s="9">
        <v>5.1882876802680791</v>
      </c>
      <c r="P1145" s="5">
        <v>43186</v>
      </c>
      <c r="Q1145" s="5">
        <v>68.5</v>
      </c>
      <c r="R1145" s="5">
        <v>154582</v>
      </c>
      <c r="S1145" s="27">
        <v>1160.6204702633099</v>
      </c>
      <c r="T1145" s="5">
        <v>8703.5</v>
      </c>
      <c r="U1145" s="12">
        <v>-4.9735707833269222E-2</v>
      </c>
      <c r="V1145" s="5">
        <f t="shared" si="51"/>
        <v>3699.0430476886409</v>
      </c>
      <c r="W1145" s="5">
        <f t="shared" si="52"/>
        <v>105.92625281583516</v>
      </c>
      <c r="X1145" s="5">
        <v>289000</v>
      </c>
      <c r="Y1145" s="5">
        <v>321499.96999999997</v>
      </c>
      <c r="Z1145" s="5">
        <v>9.1509599999999995</v>
      </c>
      <c r="AA1145" s="5">
        <v>47620600</v>
      </c>
      <c r="AB1145" s="5">
        <v>52975835.950000003</v>
      </c>
      <c r="AC1145" s="5">
        <v>981.34200999999996</v>
      </c>
      <c r="AD1145" s="5">
        <v>4</v>
      </c>
      <c r="AE1145" s="5">
        <v>5.0000000000000002E-5</v>
      </c>
      <c r="AF1145" s="5">
        <v>6</v>
      </c>
      <c r="AG1145" s="5">
        <v>3.2000000000000003E-4</v>
      </c>
      <c r="AH1145" s="5">
        <v>23</v>
      </c>
      <c r="AI1145" s="5">
        <v>3</v>
      </c>
      <c r="AJ1145" s="5">
        <v>1</v>
      </c>
      <c r="AK1145" s="5">
        <v>23</v>
      </c>
      <c r="AL1145" s="5">
        <v>23</v>
      </c>
      <c r="AM1145" s="5">
        <v>287</v>
      </c>
      <c r="AN1145" s="5">
        <f t="shared" si="53"/>
        <v>0</v>
      </c>
    </row>
    <row r="1146" spans="1:40">
      <c r="A1146" s="15">
        <v>55000</v>
      </c>
      <c r="B1146" s="1" t="s">
        <v>53</v>
      </c>
      <c r="C1146">
        <v>2014</v>
      </c>
      <c r="D1146">
        <v>20919.7</v>
      </c>
      <c r="E1146" s="17">
        <v>54158</v>
      </c>
      <c r="F1146" s="17"/>
      <c r="G1146" s="17">
        <v>146</v>
      </c>
      <c r="H1146" s="30">
        <v>10.9</v>
      </c>
      <c r="I1146" s="9">
        <v>5.8205623568181144</v>
      </c>
      <c r="J1146" s="15">
        <v>58.2</v>
      </c>
      <c r="L1146" s="31">
        <v>5751525</v>
      </c>
      <c r="M1146" s="5">
        <v>103.6</v>
      </c>
      <c r="N1146">
        <v>5.4</v>
      </c>
      <c r="O1146" s="9">
        <v>5.8036461247616309</v>
      </c>
      <c r="P1146" s="5">
        <v>44943</v>
      </c>
      <c r="Q1146" s="5">
        <v>67.8</v>
      </c>
      <c r="R1146" s="5">
        <v>156400</v>
      </c>
      <c r="S1146" s="27">
        <v>1206.72296852618</v>
      </c>
      <c r="T1146" s="5">
        <v>8886.75</v>
      </c>
      <c r="U1146" s="12">
        <v>1.2334597151087229E-2</v>
      </c>
      <c r="V1146" s="5">
        <f t="shared" si="51"/>
        <v>3637.2440352776002</v>
      </c>
      <c r="W1146" s="5">
        <f t="shared" si="52"/>
        <v>106.1989918386942</v>
      </c>
      <c r="X1146" s="5">
        <v>3511000</v>
      </c>
      <c r="Y1146" s="5">
        <v>3843485.51</v>
      </c>
      <c r="Z1146" s="5">
        <v>138.25953999999999</v>
      </c>
      <c r="AA1146" s="5">
        <v>51074500</v>
      </c>
      <c r="AB1146" s="5">
        <v>55911165.109999999</v>
      </c>
      <c r="AC1146" s="5">
        <v>895.22730999999999</v>
      </c>
      <c r="AD1146" s="5">
        <v>8</v>
      </c>
      <c r="AE1146" s="5">
        <v>1.3999999999999999E-4</v>
      </c>
      <c r="AF1146" s="5">
        <v>15</v>
      </c>
      <c r="AG1146" s="5">
        <v>1.8000000000000001E-4</v>
      </c>
      <c r="AH1146" s="5">
        <v>10</v>
      </c>
      <c r="AI1146" s="5">
        <v>4</v>
      </c>
      <c r="AJ1146" s="5">
        <v>2</v>
      </c>
      <c r="AK1146" s="5">
        <v>10</v>
      </c>
      <c r="AL1146" s="5">
        <v>3</v>
      </c>
      <c r="AM1146" s="5">
        <v>233</v>
      </c>
      <c r="AN1146" s="5">
        <f t="shared" si="53"/>
        <v>0</v>
      </c>
    </row>
    <row r="1147" spans="1:40">
      <c r="A1147" s="15">
        <v>55000</v>
      </c>
      <c r="B1147" s="1" t="s">
        <v>53</v>
      </c>
      <c r="C1147">
        <v>2015</v>
      </c>
      <c r="D1147">
        <v>20772.3</v>
      </c>
      <c r="E1147" s="13">
        <v>54158</v>
      </c>
      <c r="F1147" s="13"/>
      <c r="G1147" s="13">
        <v>65</v>
      </c>
      <c r="H1147" s="30">
        <v>11.4</v>
      </c>
      <c r="I1147" s="9">
        <v>6.3239835538882216</v>
      </c>
      <c r="J1147" s="15">
        <v>59.2</v>
      </c>
      <c r="L1147" s="31">
        <v>5760940</v>
      </c>
      <c r="M1147" s="5">
        <v>109.4</v>
      </c>
      <c r="N1147">
        <v>4.5</v>
      </c>
      <c r="O1147" s="9">
        <v>6.3125179581099564</v>
      </c>
      <c r="P1147" s="5">
        <v>46859</v>
      </c>
      <c r="Q1147" s="5">
        <v>66.599999999999994</v>
      </c>
      <c r="R1147" s="5">
        <v>159354</v>
      </c>
      <c r="S1147" s="27">
        <v>1342.48384613551</v>
      </c>
      <c r="T1147" s="5">
        <v>9162</v>
      </c>
      <c r="U1147" s="12">
        <v>7.9366195131049658E-2</v>
      </c>
      <c r="V1147" s="5">
        <f t="shared" si="51"/>
        <v>3605.7136508972494</v>
      </c>
      <c r="W1147" s="5">
        <f t="shared" si="52"/>
        <v>106.3728350382215</v>
      </c>
      <c r="X1147" s="5">
        <v>6000</v>
      </c>
      <c r="Y1147" s="5">
        <v>6560.4</v>
      </c>
      <c r="Z1147" s="5">
        <v>0.14341000000000001</v>
      </c>
      <c r="AA1147" s="5">
        <v>8732600</v>
      </c>
      <c r="AB1147" s="5">
        <v>9548228.0800000001</v>
      </c>
      <c r="AC1147" s="5">
        <v>244.28353999999999</v>
      </c>
      <c r="AD1147" s="5">
        <v>8</v>
      </c>
      <c r="AE1147" s="5">
        <v>2.2000000000000001E-4</v>
      </c>
      <c r="AF1147" s="5">
        <v>4</v>
      </c>
      <c r="AG1147" s="5">
        <v>4.0000000000000003E-5</v>
      </c>
      <c r="AH1147" s="5">
        <v>4</v>
      </c>
      <c r="AI1147" s="5">
        <v>2</v>
      </c>
      <c r="AJ1147" s="5">
        <v>2</v>
      </c>
      <c r="AK1147" s="5">
        <v>4</v>
      </c>
      <c r="AL1147" s="5">
        <v>1</v>
      </c>
      <c r="AM1147" s="5">
        <v>208</v>
      </c>
      <c r="AN1147" s="5">
        <f t="shared" si="53"/>
        <v>0</v>
      </c>
    </row>
    <row r="1148" spans="1:40">
      <c r="A1148" s="15">
        <v>55000</v>
      </c>
      <c r="B1148" s="1" t="s">
        <v>53</v>
      </c>
      <c r="C1148">
        <v>2016</v>
      </c>
      <c r="D1148">
        <v>21471.599999999999</v>
      </c>
      <c r="E1148" s="17">
        <v>54158</v>
      </c>
      <c r="F1148" s="17"/>
      <c r="G1148" s="17">
        <v>160</v>
      </c>
      <c r="H1148" s="30">
        <v>10.7</v>
      </c>
      <c r="I1148" s="9">
        <v>6.2554066432437052</v>
      </c>
      <c r="J1148" s="15">
        <v>59.5</v>
      </c>
      <c r="L1148" s="31">
        <v>5772628</v>
      </c>
      <c r="M1148" s="5">
        <v>112.6</v>
      </c>
      <c r="N1148">
        <v>4</v>
      </c>
      <c r="O1148" s="9">
        <v>6.2444853805731642</v>
      </c>
      <c r="P1148" s="5">
        <v>47598</v>
      </c>
      <c r="Q1148" s="5">
        <v>67.7</v>
      </c>
      <c r="R1148" s="5">
        <v>161476</v>
      </c>
      <c r="S1148" s="27">
        <v>1480.13951473477</v>
      </c>
      <c r="T1148" s="5">
        <v>9273.25</v>
      </c>
      <c r="U1148" s="12">
        <v>7.4332131845984889E-2</v>
      </c>
      <c r="V1148" s="5">
        <f t="shared" si="51"/>
        <v>3719.5537283885255</v>
      </c>
      <c r="W1148" s="5">
        <f t="shared" si="52"/>
        <v>106.58864802983862</v>
      </c>
      <c r="X1148" s="5">
        <v>667000</v>
      </c>
      <c r="Y1148" s="5">
        <v>707344.43</v>
      </c>
      <c r="Z1148" s="5">
        <v>21.899090000000001</v>
      </c>
      <c r="AA1148" s="5">
        <v>37284800</v>
      </c>
      <c r="AB1148" s="5">
        <v>39540023.280000001</v>
      </c>
      <c r="AC1148" s="5">
        <v>1747.7596100000001</v>
      </c>
      <c r="AD1148" s="5">
        <v>33</v>
      </c>
      <c r="AE1148" s="5">
        <v>2.3000000000000001E-4</v>
      </c>
      <c r="AF1148" s="5">
        <v>20</v>
      </c>
      <c r="AG1148" s="5">
        <v>5.9999999999999995E-4</v>
      </c>
      <c r="AH1148" s="5">
        <v>5</v>
      </c>
      <c r="AI1148" s="5">
        <v>5</v>
      </c>
      <c r="AJ1148" s="5">
        <v>4</v>
      </c>
      <c r="AK1148" s="5">
        <v>5</v>
      </c>
      <c r="AL1148" s="5">
        <v>1</v>
      </c>
      <c r="AM1148" s="5">
        <v>327</v>
      </c>
      <c r="AN1148" s="5">
        <f t="shared" si="53"/>
        <v>0</v>
      </c>
    </row>
    <row r="1149" spans="1:40">
      <c r="A1149" s="15">
        <v>55000</v>
      </c>
      <c r="B1149" s="1" t="s">
        <v>53</v>
      </c>
      <c r="C1149">
        <v>2017</v>
      </c>
      <c r="D1149">
        <v>21879.3</v>
      </c>
      <c r="E1149" s="13">
        <v>54158</v>
      </c>
      <c r="F1149" s="13"/>
      <c r="G1149" s="13">
        <v>47</v>
      </c>
      <c r="H1149" s="30">
        <v>9.5</v>
      </c>
      <c r="I1149" s="9">
        <v>6.42458133157922</v>
      </c>
      <c r="J1149" s="15">
        <v>62.3</v>
      </c>
      <c r="L1149" s="31">
        <v>5790186</v>
      </c>
      <c r="M1149" s="5">
        <v>117.4</v>
      </c>
      <c r="N1149">
        <v>3.3</v>
      </c>
      <c r="O1149" s="9">
        <v>6.595698118031307</v>
      </c>
      <c r="P1149" s="5">
        <v>49264</v>
      </c>
      <c r="Q1149" s="5">
        <v>68</v>
      </c>
      <c r="R1149" s="5">
        <v>164288</v>
      </c>
      <c r="S1149" s="27">
        <v>1496.5622339748199</v>
      </c>
      <c r="T1149" s="5">
        <v>10200</v>
      </c>
      <c r="U1149" s="5"/>
      <c r="V1149" s="5">
        <f t="shared" si="51"/>
        <v>3778.6869022860405</v>
      </c>
      <c r="W1149" s="5">
        <f t="shared" si="52"/>
        <v>106.9128475940766</v>
      </c>
      <c r="X1149" s="5">
        <v>41428000</v>
      </c>
      <c r="Y1149" s="5">
        <v>43042629.609999999</v>
      </c>
      <c r="Z1149" s="5">
        <v>1643.3715400000001</v>
      </c>
      <c r="AA1149" s="5">
        <v>82841100</v>
      </c>
      <c r="AB1149" s="5">
        <v>86069778.379999995</v>
      </c>
      <c r="AC1149" s="5">
        <v>1447.46173</v>
      </c>
      <c r="AD1149" s="5">
        <v>29</v>
      </c>
      <c r="AE1149" s="5">
        <v>5.9000000000000003E-4</v>
      </c>
      <c r="AF1149" s="5">
        <v>11</v>
      </c>
      <c r="AG1149" s="5">
        <v>5.0000000000000002E-5</v>
      </c>
      <c r="AH1149" s="5">
        <v>13</v>
      </c>
      <c r="AI1149" s="5">
        <v>7</v>
      </c>
      <c r="AJ1149" s="5">
        <v>1</v>
      </c>
      <c r="AK1149" s="5">
        <v>13</v>
      </c>
      <c r="AL1149" s="5">
        <v>13</v>
      </c>
      <c r="AM1149" s="5">
        <v>476</v>
      </c>
      <c r="AN1149" s="5">
        <f t="shared" si="53"/>
        <v>0</v>
      </c>
    </row>
    <row r="1150" spans="1:40">
      <c r="A1150" s="15">
        <v>55000</v>
      </c>
      <c r="B1150" s="1" t="s">
        <v>53</v>
      </c>
      <c r="C1150">
        <v>2018</v>
      </c>
      <c r="D1150">
        <v>22949.7</v>
      </c>
      <c r="E1150" s="13">
        <v>54158</v>
      </c>
      <c r="F1150" s="13"/>
      <c r="G1150" s="13">
        <v>167</v>
      </c>
      <c r="H1150" s="30">
        <v>8.6</v>
      </c>
      <c r="I1150" s="9">
        <v>6.5796943577885907</v>
      </c>
      <c r="J1150" s="15">
        <v>63.5</v>
      </c>
      <c r="L1150" s="31">
        <v>5807406</v>
      </c>
      <c r="M1150" s="5">
        <v>122.3</v>
      </c>
      <c r="N1150">
        <v>3</v>
      </c>
      <c r="O1150" s="5"/>
      <c r="P1150" s="5">
        <v>51628</v>
      </c>
      <c r="Q1150" s="5">
        <v>67.900000000000006</v>
      </c>
      <c r="R1150" s="5">
        <v>167652</v>
      </c>
      <c r="S1150" s="27">
        <v>1490.14793023371</v>
      </c>
      <c r="T1150" s="5">
        <v>11198</v>
      </c>
      <c r="U1150" s="5"/>
      <c r="V1150" s="5">
        <f t="shared" si="51"/>
        <v>3951.7987893389918</v>
      </c>
      <c r="W1150" s="5">
        <f t="shared" si="52"/>
        <v>107.23080615975479</v>
      </c>
      <c r="X1150" s="5">
        <v>4218400</v>
      </c>
      <c r="Y1150" s="5">
        <v>4353591.38</v>
      </c>
      <c r="Z1150" s="5">
        <v>210.58408</v>
      </c>
      <c r="AA1150" s="5">
        <v>181952660</v>
      </c>
      <c r="AB1150" s="5">
        <v>187783882.15000001</v>
      </c>
      <c r="AC1150" s="5">
        <v>4876.7664999999997</v>
      </c>
      <c r="AD1150" s="5">
        <v>11</v>
      </c>
      <c r="AE1150" s="5">
        <v>4.6999999999999999E-4</v>
      </c>
      <c r="AF1150" s="5">
        <v>13</v>
      </c>
      <c r="AG1150" s="5">
        <v>4.4000000000000002E-4</v>
      </c>
      <c r="AH1150" s="5">
        <v>31</v>
      </c>
      <c r="AI1150" s="5">
        <v>6</v>
      </c>
      <c r="AJ1150" s="5">
        <v>1</v>
      </c>
      <c r="AK1150" s="5">
        <v>31</v>
      </c>
      <c r="AL1150" s="5">
        <v>31</v>
      </c>
      <c r="AM1150" s="5">
        <v>368</v>
      </c>
      <c r="AN1150" s="5">
        <f t="shared" si="53"/>
        <v>0</v>
      </c>
    </row>
    <row r="1151" spans="1:40">
      <c r="A1151" s="15">
        <v>55000</v>
      </c>
      <c r="B1151" s="1" t="s">
        <v>53</v>
      </c>
      <c r="C1151">
        <v>2019</v>
      </c>
      <c r="D1151">
        <v>24232.400000000001</v>
      </c>
      <c r="E1151" s="13">
        <v>54158</v>
      </c>
      <c r="F1151" s="13"/>
      <c r="G1151" s="13">
        <v>30</v>
      </c>
      <c r="H1151" s="30">
        <v>8.4</v>
      </c>
      <c r="I1151" s="13"/>
      <c r="J1151" s="15">
        <v>63.9</v>
      </c>
      <c r="L1151" s="31">
        <v>5822434</v>
      </c>
      <c r="M1151" s="5">
        <v>124</v>
      </c>
      <c r="N1151">
        <v>3.3</v>
      </c>
      <c r="O1151" s="5"/>
      <c r="P1151" s="5">
        <v>53227</v>
      </c>
      <c r="Q1151" s="5">
        <v>66.099999999999994</v>
      </c>
      <c r="R1151" s="5">
        <v>168741</v>
      </c>
      <c r="S1151" s="27">
        <v>1434.6808251344301</v>
      </c>
      <c r="T1151" s="5">
        <v>10772.75</v>
      </c>
      <c r="U1151" s="5"/>
      <c r="V1151" s="5">
        <f t="shared" si="51"/>
        <v>4161.9020498987202</v>
      </c>
      <c r="W1151" s="5">
        <f t="shared" si="52"/>
        <v>107.50829055725839</v>
      </c>
      <c r="X1151" s="5">
        <v>990000</v>
      </c>
      <c r="Y1151" s="5">
        <v>990000</v>
      </c>
      <c r="Z1151" s="5">
        <v>32.246600000000001</v>
      </c>
      <c r="AA1151" s="5">
        <v>20713600</v>
      </c>
      <c r="AB1151" s="5">
        <v>20713600</v>
      </c>
      <c r="AC1151" s="5">
        <v>510.60973999999999</v>
      </c>
      <c r="AD1151" s="5">
        <v>56</v>
      </c>
      <c r="AE1151" s="5">
        <v>3.6999999999999999E-4</v>
      </c>
      <c r="AF1151" s="5">
        <v>10</v>
      </c>
      <c r="AG1151" s="5">
        <v>2.7999999999999998E-4</v>
      </c>
      <c r="AH1151" s="5">
        <v>30</v>
      </c>
      <c r="AI1151" s="5">
        <v>12</v>
      </c>
      <c r="AJ1151" s="5">
        <v>12</v>
      </c>
      <c r="AK1151" s="5">
        <v>30</v>
      </c>
      <c r="AL1151" s="5">
        <v>4</v>
      </c>
      <c r="AM1151" s="5">
        <v>437</v>
      </c>
      <c r="AN1151" s="5">
        <f t="shared" si="53"/>
        <v>0</v>
      </c>
    </row>
    <row r="1152" spans="1:40">
      <c r="A1152" s="15">
        <v>56000</v>
      </c>
      <c r="B1152" s="1" t="s">
        <v>54</v>
      </c>
      <c r="C1152">
        <v>1997</v>
      </c>
      <c r="D1152">
        <v>1427.9</v>
      </c>
      <c r="E1152" s="13">
        <v>97093</v>
      </c>
      <c r="F1152" s="39">
        <v>41.119579999999999</v>
      </c>
      <c r="G1152" s="13"/>
      <c r="H1152" s="30">
        <v>13.5</v>
      </c>
      <c r="I1152" s="29">
        <v>5.7634344495616174</v>
      </c>
      <c r="J1152" s="15">
        <v>3.2</v>
      </c>
      <c r="K1152">
        <v>2.1</v>
      </c>
      <c r="L1152" s="25">
        <v>489451</v>
      </c>
      <c r="M1152" s="5">
        <v>15.8</v>
      </c>
      <c r="N1152">
        <v>4.8</v>
      </c>
      <c r="O1152" s="9">
        <v>5.7681685540984899</v>
      </c>
      <c r="P1152" s="5">
        <v>24282</v>
      </c>
      <c r="Q1152" s="5">
        <v>67.599999999999994</v>
      </c>
      <c r="R1152" s="5">
        <v>18359</v>
      </c>
      <c r="S1152" s="27">
        <v>145.72205502828399</v>
      </c>
      <c r="T1152" s="5"/>
      <c r="U1152" s="5"/>
      <c r="V1152" s="5">
        <f t="shared" si="51"/>
        <v>2917.350255694646</v>
      </c>
      <c r="W1152" s="5">
        <f t="shared" si="52"/>
        <v>5.041053423006808</v>
      </c>
      <c r="X1152" s="5">
        <v>107900</v>
      </c>
      <c r="Y1152" s="5">
        <v>174222.86</v>
      </c>
      <c r="Z1152" s="5">
        <v>11.07733</v>
      </c>
      <c r="AA1152" s="5">
        <v>5537399.9900000002</v>
      </c>
      <c r="AB1152" s="5">
        <v>8941071.7599999998</v>
      </c>
      <c r="AC1152" s="5">
        <v>841.04471999999998</v>
      </c>
      <c r="AD1152" s="5">
        <v>69</v>
      </c>
      <c r="AE1152" s="5">
        <v>2.15E-3</v>
      </c>
      <c r="AF1152" s="5">
        <v>3</v>
      </c>
      <c r="AG1152" s="5">
        <v>1.4999999999999999E-4</v>
      </c>
      <c r="AH1152" s="5">
        <v>4</v>
      </c>
      <c r="AI1152" s="5">
        <v>4</v>
      </c>
      <c r="AJ1152" s="5">
        <v>4</v>
      </c>
      <c r="AK1152" s="5">
        <v>4</v>
      </c>
      <c r="AL1152" s="5">
        <v>3</v>
      </c>
      <c r="AM1152" s="5">
        <v>57</v>
      </c>
      <c r="AN1152" s="5">
        <f t="shared" si="53"/>
        <v>0</v>
      </c>
    </row>
    <row r="1153" spans="1:40">
      <c r="A1153" s="15">
        <v>56000</v>
      </c>
      <c r="B1153" s="1" t="s">
        <v>54</v>
      </c>
      <c r="C1153">
        <v>1998</v>
      </c>
      <c r="D1153">
        <v>1560</v>
      </c>
      <c r="E1153" s="17">
        <v>97093</v>
      </c>
      <c r="F1153" s="40">
        <v>61.385570000000001</v>
      </c>
      <c r="G1153" s="17"/>
      <c r="H1153" s="30">
        <v>10.6</v>
      </c>
      <c r="I1153" s="29">
        <v>5.9281186244045898</v>
      </c>
      <c r="J1153" s="15">
        <v>3.3</v>
      </c>
      <c r="L1153" s="25">
        <v>490787</v>
      </c>
      <c r="M1153" s="5">
        <v>16.5</v>
      </c>
      <c r="N1153">
        <v>4.7</v>
      </c>
      <c r="O1153" s="9">
        <v>5.9433647195619521</v>
      </c>
      <c r="P1153" s="5">
        <v>25741</v>
      </c>
      <c r="Q1153" s="5">
        <v>70</v>
      </c>
      <c r="R1153" s="5">
        <v>19280</v>
      </c>
      <c r="S1153" s="27">
        <v>145.50038673627299</v>
      </c>
      <c r="T1153" s="5"/>
      <c r="U1153" s="5"/>
      <c r="V1153" s="5">
        <f t="shared" si="51"/>
        <v>3178.568299486335</v>
      </c>
      <c r="W1153" s="5">
        <f t="shared" si="52"/>
        <v>5.0548134263026174</v>
      </c>
      <c r="X1153" s="5">
        <v>299700</v>
      </c>
      <c r="Y1153" s="5">
        <v>476494.47</v>
      </c>
      <c r="Z1153" s="5">
        <v>21.653179999999999</v>
      </c>
      <c r="AA1153" s="5">
        <v>1653285.73</v>
      </c>
      <c r="AB1153" s="5">
        <v>2628566.88</v>
      </c>
      <c r="AC1153" s="5">
        <v>273.36860999999999</v>
      </c>
      <c r="AD1153" s="5">
        <v>28.68</v>
      </c>
      <c r="AE1153" s="5">
        <v>2.8500000000000001E-3</v>
      </c>
      <c r="AF1153" s="5">
        <v>2</v>
      </c>
      <c r="AG1153" s="5">
        <v>8.0000000000000007E-5</v>
      </c>
      <c r="AH1153" s="5">
        <v>3</v>
      </c>
      <c r="AI1153" s="5">
        <v>1</v>
      </c>
      <c r="AJ1153" s="5">
        <v>3</v>
      </c>
      <c r="AK1153" s="5">
        <v>3</v>
      </c>
      <c r="AL1153" s="5">
        <v>2</v>
      </c>
      <c r="AM1153" s="5">
        <v>52</v>
      </c>
      <c r="AN1153" s="5">
        <f t="shared" si="53"/>
        <v>0</v>
      </c>
    </row>
    <row r="1154" spans="1:40">
      <c r="A1154" s="15">
        <v>56000</v>
      </c>
      <c r="B1154" s="1" t="s">
        <v>54</v>
      </c>
      <c r="C1154">
        <v>1999</v>
      </c>
      <c r="D1154">
        <v>1648.7</v>
      </c>
      <c r="E1154" s="13">
        <v>97093</v>
      </c>
      <c r="F1154" s="39">
        <v>72.682140000000004</v>
      </c>
      <c r="G1154" s="13"/>
      <c r="H1154" s="30">
        <v>11.6</v>
      </c>
      <c r="I1154" s="29">
        <v>6.1547614846009546</v>
      </c>
      <c r="J1154" s="15">
        <v>3.5</v>
      </c>
      <c r="L1154" s="25">
        <v>491780</v>
      </c>
      <c r="M1154" s="5">
        <v>17.8</v>
      </c>
      <c r="N1154">
        <v>4.5999999999999996</v>
      </c>
      <c r="O1154" s="9">
        <v>6.1532042190430412</v>
      </c>
      <c r="P1154" s="5">
        <v>27488</v>
      </c>
      <c r="Q1154" s="5">
        <v>69.8</v>
      </c>
      <c r="R1154" s="5">
        <v>19215</v>
      </c>
      <c r="S1154" s="27">
        <v>155.359415509667</v>
      </c>
      <c r="T1154" s="5"/>
      <c r="U1154" s="5"/>
      <c r="V1154" s="5">
        <f t="shared" ref="V1154:V1174" si="54">(D1154/L1154)*1000000</f>
        <v>3352.5153523933468</v>
      </c>
      <c r="W1154" s="5">
        <f t="shared" ref="W1154:W1174" si="55">L1154/E1154</f>
        <v>5.0650407341414931</v>
      </c>
      <c r="X1154" s="5">
        <v>751000</v>
      </c>
      <c r="Y1154" s="5">
        <v>1168217.3799999999</v>
      </c>
      <c r="Z1154" s="5">
        <v>92.238659999999996</v>
      </c>
      <c r="AA1154" s="5">
        <v>2726999.99</v>
      </c>
      <c r="AB1154" s="5">
        <v>4241982.45</v>
      </c>
      <c r="AC1154" s="5">
        <v>298.00826999999998</v>
      </c>
      <c r="AD1154" s="5">
        <v>17.02</v>
      </c>
      <c r="AE1154" s="5">
        <v>8.0000000000000004E-4</v>
      </c>
      <c r="AF1154" s="5">
        <v>6</v>
      </c>
      <c r="AG1154" s="5">
        <v>2.2000000000000001E-4</v>
      </c>
      <c r="AH1154" s="5">
        <v>2</v>
      </c>
      <c r="AI1154" s="5">
        <v>2</v>
      </c>
      <c r="AJ1154" s="5">
        <v>2</v>
      </c>
      <c r="AK1154" s="5">
        <v>2</v>
      </c>
      <c r="AL1154" s="5">
        <v>1</v>
      </c>
      <c r="AM1154" s="5">
        <v>58</v>
      </c>
      <c r="AN1154" s="5">
        <f t="shared" ref="AN1154:AN1174" si="56">IF(AF1154&gt;20,1,0)</f>
        <v>0</v>
      </c>
    </row>
    <row r="1155" spans="1:40">
      <c r="A1155" s="15">
        <v>56000</v>
      </c>
      <c r="B1155" s="1" t="s">
        <v>54</v>
      </c>
      <c r="C1155">
        <v>2000</v>
      </c>
      <c r="D1155">
        <v>1850</v>
      </c>
      <c r="E1155" s="17">
        <v>97093</v>
      </c>
      <c r="F1155" s="40">
        <v>67.537909999999997</v>
      </c>
      <c r="G1155" s="17"/>
      <c r="H1155" s="30">
        <v>10.8</v>
      </c>
      <c r="I1155" s="29">
        <v>6.5090812372905544</v>
      </c>
      <c r="J1155" s="15">
        <v>3.7</v>
      </c>
      <c r="L1155" s="24">
        <v>493786</v>
      </c>
      <c r="M1155" s="5">
        <v>18.5</v>
      </c>
      <c r="N1155">
        <v>3.9</v>
      </c>
      <c r="O1155" s="9">
        <v>6.4832349631654651</v>
      </c>
      <c r="P1155" s="5">
        <v>29519</v>
      </c>
      <c r="Q1155" s="5">
        <v>71</v>
      </c>
      <c r="R1155" s="5">
        <v>19412</v>
      </c>
      <c r="S1155" s="27">
        <v>132.9384144592</v>
      </c>
      <c r="T1155" s="5"/>
      <c r="U1155" s="12">
        <v>3.5669094410673674E-2</v>
      </c>
      <c r="V1155" s="5">
        <f t="shared" si="54"/>
        <v>3746.5622759657017</v>
      </c>
      <c r="W1155" s="5">
        <f t="shared" si="55"/>
        <v>5.0857013378925364</v>
      </c>
      <c r="X1155" s="5">
        <v>0</v>
      </c>
      <c r="Y1155" s="5">
        <v>0</v>
      </c>
      <c r="Z1155" s="5">
        <v>0</v>
      </c>
      <c r="AA1155" s="5">
        <v>2582000</v>
      </c>
      <c r="AB1155" s="5">
        <v>3885812.22</v>
      </c>
      <c r="AC1155" s="5">
        <v>427.70591000000002</v>
      </c>
      <c r="AD1155" s="5">
        <v>48</v>
      </c>
      <c r="AE1155" s="5">
        <v>2.7499999999999998E-3</v>
      </c>
      <c r="AF1155" s="5">
        <v>4</v>
      </c>
      <c r="AG1155" s="5">
        <v>3.6999999999999999E-4</v>
      </c>
      <c r="AH1155" s="5">
        <v>12</v>
      </c>
      <c r="AI1155" s="5">
        <v>12</v>
      </c>
      <c r="AJ1155" s="5">
        <v>12</v>
      </c>
      <c r="AK1155" s="5">
        <v>3</v>
      </c>
      <c r="AL1155" s="5">
        <v>0</v>
      </c>
      <c r="AM1155" s="5">
        <v>33</v>
      </c>
      <c r="AN1155" s="5">
        <f t="shared" si="56"/>
        <v>0</v>
      </c>
    </row>
    <row r="1156" spans="1:40">
      <c r="A1156" s="15">
        <v>56000</v>
      </c>
      <c r="B1156" s="1" t="s">
        <v>54</v>
      </c>
      <c r="C1156">
        <v>2001</v>
      </c>
      <c r="D1156">
        <v>1860.2</v>
      </c>
      <c r="E1156" s="17">
        <v>97093</v>
      </c>
      <c r="F1156" s="40">
        <v>42.575490000000002</v>
      </c>
      <c r="G1156" s="17"/>
      <c r="H1156" s="30">
        <v>8.6999999999999993</v>
      </c>
      <c r="I1156" s="29">
        <v>6.2469167486691504</v>
      </c>
      <c r="J1156" s="15">
        <v>4.0999999999999996</v>
      </c>
      <c r="L1156" s="24">
        <v>494657</v>
      </c>
      <c r="M1156" s="5">
        <v>19.5</v>
      </c>
      <c r="N1156">
        <v>3.8</v>
      </c>
      <c r="O1156" s="9">
        <v>6.2211231567656986</v>
      </c>
      <c r="P1156" s="5">
        <v>31161</v>
      </c>
      <c r="Q1156" s="5">
        <v>73.5</v>
      </c>
      <c r="R1156" s="5">
        <v>19864</v>
      </c>
      <c r="S1156" s="27">
        <v>149.557518091297</v>
      </c>
      <c r="T1156" s="5"/>
      <c r="U1156" s="12">
        <v>-3.7343657694823687E-2</v>
      </c>
      <c r="V1156" s="5">
        <f t="shared" si="54"/>
        <v>3760.5856179130187</v>
      </c>
      <c r="W1156" s="5">
        <f t="shared" si="55"/>
        <v>5.0946721184843398</v>
      </c>
      <c r="X1156" s="5">
        <v>0</v>
      </c>
      <c r="Y1156" s="5">
        <v>0</v>
      </c>
      <c r="Z1156" s="5">
        <v>0</v>
      </c>
      <c r="AA1156" s="5">
        <v>1870000</v>
      </c>
      <c r="AB1156" s="5">
        <v>2736413.78</v>
      </c>
      <c r="AC1156" s="5">
        <v>145.56353999999999</v>
      </c>
      <c r="AD1156" s="5">
        <v>19</v>
      </c>
      <c r="AE1156" s="5">
        <v>2.3400000000000001E-3</v>
      </c>
      <c r="AF1156" s="5">
        <v>2</v>
      </c>
      <c r="AG1156" s="5">
        <v>1.1E-4</v>
      </c>
      <c r="AH1156" s="5">
        <v>4</v>
      </c>
      <c r="AI1156" s="5">
        <v>1</v>
      </c>
      <c r="AJ1156" s="5">
        <v>1</v>
      </c>
      <c r="AK1156" s="5">
        <v>4</v>
      </c>
      <c r="AL1156" s="5">
        <v>0</v>
      </c>
      <c r="AM1156" s="5">
        <v>27</v>
      </c>
      <c r="AN1156" s="5">
        <f t="shared" si="56"/>
        <v>0</v>
      </c>
    </row>
    <row r="1157" spans="1:40">
      <c r="A1157" s="15">
        <v>56000</v>
      </c>
      <c r="B1157" s="1" t="s">
        <v>54</v>
      </c>
      <c r="C1157">
        <v>2002</v>
      </c>
      <c r="D1157">
        <v>1990.1</v>
      </c>
      <c r="E1157" s="17">
        <v>97093</v>
      </c>
      <c r="F1157" s="40">
        <v>57.837249999999997</v>
      </c>
      <c r="G1157" s="17"/>
      <c r="H1157" s="30">
        <v>9</v>
      </c>
      <c r="I1157" s="29">
        <v>6.0626623379255067</v>
      </c>
      <c r="J1157" s="15">
        <v>4.3</v>
      </c>
      <c r="L1157" s="24">
        <v>500017</v>
      </c>
      <c r="M1157">
        <v>19.899999999999999</v>
      </c>
      <c r="N1157">
        <v>4</v>
      </c>
      <c r="O1157" s="9">
        <v>6.0488309815024444</v>
      </c>
      <c r="P1157" s="5">
        <v>31546</v>
      </c>
      <c r="Q1157" s="5">
        <v>73</v>
      </c>
      <c r="R1157" s="5">
        <v>20108</v>
      </c>
      <c r="S1157" s="27">
        <v>168.112097018745</v>
      </c>
      <c r="T1157" s="5"/>
      <c r="U1157" s="12">
        <v>-1.5406248249440341E-2</v>
      </c>
      <c r="V1157" s="5">
        <f t="shared" si="54"/>
        <v>3980.0646778009545</v>
      </c>
      <c r="W1157" s="5">
        <f t="shared" si="55"/>
        <v>5.1498769221262091</v>
      </c>
      <c r="X1157" s="5">
        <v>0</v>
      </c>
      <c r="Y1157" s="5">
        <v>0</v>
      </c>
      <c r="Z1157" s="5">
        <v>0</v>
      </c>
      <c r="AA1157" s="5">
        <v>31427500</v>
      </c>
      <c r="AB1157" s="5">
        <v>45272804.130000003</v>
      </c>
      <c r="AC1157" s="5">
        <v>675.40111999999999</v>
      </c>
      <c r="AD1157" s="5">
        <v>7</v>
      </c>
      <c r="AE1157" s="5">
        <v>4.6000000000000001E-4</v>
      </c>
      <c r="AF1157" s="5">
        <v>1</v>
      </c>
      <c r="AG1157" s="5">
        <v>6.9999999999999994E-5</v>
      </c>
      <c r="AH1157" s="5">
        <v>3</v>
      </c>
      <c r="AI1157" s="5">
        <v>1</v>
      </c>
      <c r="AJ1157" s="5">
        <v>2</v>
      </c>
      <c r="AK1157" s="5">
        <v>3</v>
      </c>
      <c r="AL1157" s="5">
        <v>0</v>
      </c>
      <c r="AM1157" s="5">
        <v>22</v>
      </c>
      <c r="AN1157" s="5">
        <f t="shared" si="56"/>
        <v>0</v>
      </c>
    </row>
    <row r="1158" spans="1:40">
      <c r="A1158" s="15">
        <v>56000</v>
      </c>
      <c r="B1158" s="1" t="s">
        <v>54</v>
      </c>
      <c r="C1158">
        <v>2003</v>
      </c>
      <c r="D1158">
        <v>2249.5</v>
      </c>
      <c r="E1158" s="13">
        <v>97093</v>
      </c>
      <c r="F1158" s="39">
        <v>52.985619999999997</v>
      </c>
      <c r="G1158" s="13"/>
      <c r="H1158" s="30">
        <v>9.8000000000000007</v>
      </c>
      <c r="I1158" s="9">
        <v>6.1312187533752178</v>
      </c>
      <c r="J1158" s="15">
        <v>4.9000000000000004</v>
      </c>
      <c r="L1158" s="24">
        <v>503453</v>
      </c>
      <c r="M1158" s="5">
        <v>19.5</v>
      </c>
      <c r="N1158">
        <v>4.3</v>
      </c>
      <c r="O1158" s="9">
        <v>6.1183899728154145</v>
      </c>
      <c r="P1158" s="5">
        <v>33195</v>
      </c>
      <c r="Q1158" s="5">
        <v>72.900000000000006</v>
      </c>
      <c r="R1158" s="5">
        <v>20373</v>
      </c>
      <c r="S1158" s="27">
        <v>181.137335533027</v>
      </c>
      <c r="T1158" s="5"/>
      <c r="U1158" s="12">
        <v>2.4431722272381828E-2</v>
      </c>
      <c r="V1158" s="5">
        <f t="shared" si="54"/>
        <v>4468.1430044115332</v>
      </c>
      <c r="W1158" s="5">
        <f t="shared" si="55"/>
        <v>5.1852656731175264</v>
      </c>
      <c r="X1158" s="5">
        <v>0</v>
      </c>
      <c r="Y1158" s="5">
        <v>0</v>
      </c>
      <c r="Z1158" s="5">
        <v>0</v>
      </c>
      <c r="AA1158" s="5">
        <v>17362000</v>
      </c>
      <c r="AB1158" s="5">
        <v>24453478.859999999</v>
      </c>
      <c r="AC1158" s="5">
        <v>689.48464999999999</v>
      </c>
      <c r="AD1158" s="5">
        <v>7</v>
      </c>
      <c r="AE1158" s="5">
        <v>4.8000000000000001E-4</v>
      </c>
      <c r="AF1158" s="5">
        <v>4</v>
      </c>
      <c r="AG1158" s="5">
        <v>4.8000000000000001E-4</v>
      </c>
      <c r="AH1158" s="5">
        <v>3</v>
      </c>
      <c r="AI1158" s="5">
        <v>3</v>
      </c>
      <c r="AJ1158" s="5">
        <v>3</v>
      </c>
      <c r="AK1158" s="5">
        <v>3</v>
      </c>
      <c r="AL1158" s="5">
        <v>0</v>
      </c>
      <c r="AM1158" s="5">
        <v>12</v>
      </c>
      <c r="AN1158" s="5">
        <f t="shared" si="56"/>
        <v>0</v>
      </c>
    </row>
    <row r="1159" spans="1:40">
      <c r="A1159" s="15">
        <v>56000</v>
      </c>
      <c r="B1159" s="1" t="s">
        <v>54</v>
      </c>
      <c r="C1159">
        <v>2004</v>
      </c>
      <c r="D1159">
        <v>2521</v>
      </c>
      <c r="E1159" s="13">
        <v>97093</v>
      </c>
      <c r="F1159" s="39">
        <v>53.871369999999999</v>
      </c>
      <c r="G1159" s="13"/>
      <c r="H1159" s="30">
        <v>10</v>
      </c>
      <c r="I1159" s="9">
        <v>6.2425975215354308</v>
      </c>
      <c r="J1159" s="15">
        <v>5.0999999999999996</v>
      </c>
      <c r="L1159" s="24">
        <v>509106</v>
      </c>
      <c r="M1159">
        <v>19.2</v>
      </c>
      <c r="N1159">
        <v>3.8</v>
      </c>
      <c r="O1159" s="9">
        <v>6.2246334201294147</v>
      </c>
      <c r="P1159" s="5">
        <v>35120</v>
      </c>
      <c r="Q1159" s="5">
        <v>72.8</v>
      </c>
      <c r="R1159" s="5">
        <v>20932</v>
      </c>
      <c r="S1159" s="27">
        <v>254.28571182355799</v>
      </c>
      <c r="T1159" s="5"/>
      <c r="U1159" s="12">
        <v>-1.1723080538819493E-2</v>
      </c>
      <c r="V1159" s="5">
        <f t="shared" si="54"/>
        <v>4951.817499695544</v>
      </c>
      <c r="W1159" s="5">
        <f t="shared" si="55"/>
        <v>5.2434882020331024</v>
      </c>
      <c r="X1159" s="5">
        <v>0</v>
      </c>
      <c r="Y1159" s="5">
        <v>0</v>
      </c>
      <c r="Z1159" s="5">
        <v>0</v>
      </c>
      <c r="AA1159" s="5">
        <v>1710000</v>
      </c>
      <c r="AB1159" s="5">
        <v>2345972.27</v>
      </c>
      <c r="AC1159" s="5">
        <v>87.845330000000004</v>
      </c>
      <c r="AD1159" s="5">
        <v>9</v>
      </c>
      <c r="AE1159" s="5">
        <v>2.5000000000000001E-4</v>
      </c>
      <c r="AF1159" s="5">
        <v>0</v>
      </c>
      <c r="AG1159" s="5">
        <v>0</v>
      </c>
      <c r="AH1159" s="5">
        <v>2</v>
      </c>
      <c r="AI1159" s="5">
        <v>0</v>
      </c>
      <c r="AJ1159" s="5">
        <v>1</v>
      </c>
      <c r="AK1159" s="5">
        <v>2</v>
      </c>
      <c r="AL1159" s="5">
        <v>0</v>
      </c>
      <c r="AM1159" s="5">
        <v>9</v>
      </c>
      <c r="AN1159" s="5">
        <f t="shared" si="56"/>
        <v>0</v>
      </c>
    </row>
    <row r="1160" spans="1:40">
      <c r="A1160" s="15">
        <v>56000</v>
      </c>
      <c r="B1160" s="1" t="s">
        <v>54</v>
      </c>
      <c r="C1160">
        <v>2005</v>
      </c>
      <c r="D1160">
        <v>2986.4</v>
      </c>
      <c r="E1160" s="13">
        <v>97093</v>
      </c>
      <c r="F1160" s="13"/>
      <c r="G1160" s="13"/>
      <c r="H1160" s="30">
        <v>10.6</v>
      </c>
      <c r="I1160" s="9">
        <v>6.1819447045591422</v>
      </c>
      <c r="J1160" s="15">
        <v>5.6</v>
      </c>
      <c r="L1160" s="24">
        <v>514157</v>
      </c>
      <c r="M1160">
        <v>20.7</v>
      </c>
      <c r="N1160">
        <v>3.6</v>
      </c>
      <c r="O1160" s="9">
        <v>6.161210388025105</v>
      </c>
      <c r="P1160" s="5">
        <v>38240</v>
      </c>
      <c r="Q1160" s="5">
        <v>72.8</v>
      </c>
      <c r="R1160" s="5">
        <v>21599</v>
      </c>
      <c r="S1160" s="27">
        <v>261.54988586408803</v>
      </c>
      <c r="T1160" s="5">
        <v>1353.75</v>
      </c>
      <c r="U1160" s="12">
        <v>1.6103732961384891E-2</v>
      </c>
      <c r="V1160" s="5">
        <f t="shared" si="54"/>
        <v>5808.3425879643773</v>
      </c>
      <c r="W1160" s="5">
        <f t="shared" si="55"/>
        <v>5.2955104899426324</v>
      </c>
      <c r="X1160" s="5">
        <v>0</v>
      </c>
      <c r="Y1160" s="5">
        <v>0</v>
      </c>
      <c r="Z1160" s="5">
        <v>0</v>
      </c>
      <c r="AA1160" s="5">
        <v>6872200</v>
      </c>
      <c r="AB1160" s="5">
        <v>9119106.1300000008</v>
      </c>
      <c r="AC1160" s="5">
        <v>320.54599000000002</v>
      </c>
      <c r="AD1160" s="5">
        <v>25</v>
      </c>
      <c r="AE1160" s="5">
        <v>9.5E-4</v>
      </c>
      <c r="AF1160" s="5">
        <v>2.99</v>
      </c>
      <c r="AG1160" s="5">
        <v>1.2999999999999999E-4</v>
      </c>
      <c r="AH1160" s="5">
        <v>2</v>
      </c>
      <c r="AI1160" s="5">
        <v>1</v>
      </c>
      <c r="AJ1160" s="5">
        <v>1</v>
      </c>
      <c r="AK1160" s="5">
        <v>2</v>
      </c>
      <c r="AL1160" s="5">
        <v>0</v>
      </c>
      <c r="AM1160" s="5">
        <v>19</v>
      </c>
      <c r="AN1160" s="5">
        <f t="shared" si="56"/>
        <v>0</v>
      </c>
    </row>
    <row r="1161" spans="1:40">
      <c r="A1161" s="15">
        <v>56000</v>
      </c>
      <c r="B1161" s="1" t="s">
        <v>54</v>
      </c>
      <c r="C1161">
        <v>2006</v>
      </c>
      <c r="D1161">
        <v>3377.3</v>
      </c>
      <c r="E1161" s="13">
        <v>97093</v>
      </c>
      <c r="F1161" s="13"/>
      <c r="G1161" s="13"/>
      <c r="H1161" s="30">
        <v>10</v>
      </c>
      <c r="I1161" s="9">
        <v>6.590438286988582</v>
      </c>
      <c r="J1161" s="15">
        <v>6</v>
      </c>
      <c r="L1161" s="24">
        <v>522667</v>
      </c>
      <c r="M1161" s="5">
        <v>23.9</v>
      </c>
      <c r="N1161">
        <v>3.2</v>
      </c>
      <c r="O1161" s="9">
        <v>6.5462213547954562</v>
      </c>
      <c r="P1161" s="5">
        <v>43567</v>
      </c>
      <c r="Q1161" s="5">
        <v>73.7</v>
      </c>
      <c r="R1161" s="5">
        <v>22390</v>
      </c>
      <c r="S1161" s="27">
        <v>276.241769449684</v>
      </c>
      <c r="T1161" s="5">
        <v>1489</v>
      </c>
      <c r="U1161" s="12">
        <v>1.6711188376460837E-2</v>
      </c>
      <c r="V1161" s="5">
        <f t="shared" si="54"/>
        <v>6461.6667974063794</v>
      </c>
      <c r="W1161" s="5">
        <f t="shared" si="55"/>
        <v>5.3831584151277641</v>
      </c>
      <c r="X1161" s="5">
        <v>275500</v>
      </c>
      <c r="Y1161" s="5">
        <v>354152.08</v>
      </c>
      <c r="Z1161" s="5">
        <v>31.49418</v>
      </c>
      <c r="AA1161" s="5">
        <v>2769900</v>
      </c>
      <c r="AB1161" s="5">
        <v>3560674.56</v>
      </c>
      <c r="AC1161" s="5">
        <v>118.54509</v>
      </c>
      <c r="AD1161" s="5">
        <v>6</v>
      </c>
      <c r="AE1161" s="5">
        <v>2.1000000000000001E-4</v>
      </c>
      <c r="AF1161" s="5">
        <v>3</v>
      </c>
      <c r="AG1161" s="5">
        <v>1.2999999999999999E-4</v>
      </c>
      <c r="AH1161" s="5">
        <v>12</v>
      </c>
      <c r="AI1161" s="5">
        <v>2</v>
      </c>
      <c r="AJ1161" s="5">
        <v>2</v>
      </c>
      <c r="AK1161" s="5">
        <v>12</v>
      </c>
      <c r="AL1161" s="5">
        <v>1</v>
      </c>
      <c r="AM1161" s="5">
        <v>34</v>
      </c>
      <c r="AN1161" s="5">
        <f t="shared" si="56"/>
        <v>0</v>
      </c>
    </row>
    <row r="1162" spans="1:40">
      <c r="A1162" s="15">
        <v>56000</v>
      </c>
      <c r="B1162" s="1" t="s">
        <v>54</v>
      </c>
      <c r="C1162">
        <v>2007</v>
      </c>
      <c r="D1162">
        <v>3661.1</v>
      </c>
      <c r="E1162" s="17">
        <v>97093</v>
      </c>
      <c r="F1162" s="17"/>
      <c r="G1162" s="17"/>
      <c r="H1162" s="30">
        <v>10.9</v>
      </c>
      <c r="I1162" s="9">
        <v>6.3273584559022096</v>
      </c>
      <c r="J1162" s="15">
        <v>6.7</v>
      </c>
      <c r="L1162" s="24">
        <v>534876</v>
      </c>
      <c r="M1162">
        <v>26.6</v>
      </c>
      <c r="N1162">
        <v>2.8</v>
      </c>
      <c r="O1162" s="9">
        <v>6.2724311412256597</v>
      </c>
      <c r="P1162" s="5">
        <v>45363</v>
      </c>
      <c r="Q1162" s="5">
        <v>73.2</v>
      </c>
      <c r="R1162" s="5">
        <v>22929</v>
      </c>
      <c r="S1162" s="27">
        <v>237.31912790955499</v>
      </c>
      <c r="T1162" s="5">
        <v>1582.75</v>
      </c>
      <c r="U1162" s="12">
        <v>-0.14417325712870266</v>
      </c>
      <c r="V1162" s="5">
        <f t="shared" si="54"/>
        <v>6844.7640200719425</v>
      </c>
      <c r="W1162" s="5">
        <f t="shared" si="55"/>
        <v>5.5089038344679846</v>
      </c>
      <c r="X1162" s="5">
        <v>6000</v>
      </c>
      <c r="Y1162" s="5">
        <v>7499.34</v>
      </c>
      <c r="Z1162" s="5">
        <v>0.92652999999999996</v>
      </c>
      <c r="AA1162" s="5">
        <v>2647600</v>
      </c>
      <c r="AB1162" s="5">
        <v>3309206</v>
      </c>
      <c r="AC1162" s="5">
        <v>134.24137999999999</v>
      </c>
      <c r="AD1162" s="5">
        <v>9</v>
      </c>
      <c r="AE1162" s="5">
        <v>7.5000000000000002E-4</v>
      </c>
      <c r="AF1162" s="5">
        <v>1</v>
      </c>
      <c r="AG1162" s="5">
        <v>6.9999999999999994E-5</v>
      </c>
      <c r="AH1162" s="5">
        <v>15</v>
      </c>
      <c r="AI1162" s="5">
        <v>1</v>
      </c>
      <c r="AJ1162" s="5">
        <v>2</v>
      </c>
      <c r="AK1162" s="5">
        <v>15</v>
      </c>
      <c r="AL1162" s="5">
        <v>1</v>
      </c>
      <c r="AM1162" s="5">
        <v>74</v>
      </c>
      <c r="AN1162" s="5">
        <f t="shared" si="56"/>
        <v>0</v>
      </c>
    </row>
    <row r="1163" spans="1:40">
      <c r="A1163" s="15">
        <v>56000</v>
      </c>
      <c r="B1163" s="1" t="s">
        <v>54</v>
      </c>
      <c r="C1163">
        <v>2008</v>
      </c>
      <c r="D1163">
        <v>3878.5</v>
      </c>
      <c r="E1163" s="13">
        <v>97093</v>
      </c>
      <c r="F1163" s="13"/>
      <c r="G1163" s="13"/>
      <c r="H1163" s="30">
        <v>10.1</v>
      </c>
      <c r="I1163" s="9">
        <v>6.1727219239746383</v>
      </c>
      <c r="J1163" s="15">
        <v>7.5</v>
      </c>
      <c r="L1163" s="24">
        <v>546043</v>
      </c>
      <c r="M1163">
        <v>28.1</v>
      </c>
      <c r="N1163">
        <v>3.1</v>
      </c>
      <c r="O1163" s="9">
        <v>6.1318505129292831</v>
      </c>
      <c r="P1163" s="5">
        <v>48593</v>
      </c>
      <c r="Q1163" s="5">
        <v>73.3</v>
      </c>
      <c r="R1163" s="5">
        <v>23487</v>
      </c>
      <c r="S1163" s="27">
        <v>202.33354655610299</v>
      </c>
      <c r="T1163" s="5">
        <v>1923</v>
      </c>
      <c r="U1163" s="12">
        <v>-0.18489033588474454</v>
      </c>
      <c r="V1163" s="5">
        <f t="shared" si="54"/>
        <v>7102.9204659706293</v>
      </c>
      <c r="W1163" s="5">
        <f t="shared" si="55"/>
        <v>5.6239172751897666</v>
      </c>
      <c r="X1163" s="5">
        <v>0</v>
      </c>
      <c r="Y1163" s="5">
        <v>0</v>
      </c>
      <c r="Z1163" s="5">
        <v>0</v>
      </c>
      <c r="AA1163" s="5">
        <v>868000</v>
      </c>
      <c r="AB1163" s="5">
        <v>1044788.45</v>
      </c>
      <c r="AC1163" s="5">
        <v>61.189839999999997</v>
      </c>
      <c r="AD1163" s="5">
        <v>14</v>
      </c>
      <c r="AE1163" s="5">
        <v>5.0000000000000001E-4</v>
      </c>
      <c r="AF1163" s="5">
        <v>7</v>
      </c>
      <c r="AG1163" s="5">
        <v>3.1E-4</v>
      </c>
      <c r="AH1163" s="5">
        <v>4</v>
      </c>
      <c r="AI1163" s="5">
        <v>1</v>
      </c>
      <c r="AJ1163" s="5">
        <v>1</v>
      </c>
      <c r="AK1163" s="5">
        <v>4</v>
      </c>
      <c r="AL1163" s="5">
        <v>0</v>
      </c>
      <c r="AM1163" s="5">
        <v>51</v>
      </c>
      <c r="AN1163" s="5">
        <f t="shared" si="56"/>
        <v>0</v>
      </c>
    </row>
    <row r="1164" spans="1:40">
      <c r="A1164" s="15">
        <v>56000</v>
      </c>
      <c r="B1164" s="1" t="s">
        <v>54</v>
      </c>
      <c r="C1164">
        <v>2009</v>
      </c>
      <c r="D1164">
        <v>3598.1</v>
      </c>
      <c r="E1164" s="13">
        <v>97093</v>
      </c>
      <c r="F1164" s="13"/>
      <c r="G1164" s="13"/>
      <c r="H1164" s="30">
        <v>9.1999999999999993</v>
      </c>
      <c r="I1164" s="9">
        <v>5.1749416771423133</v>
      </c>
      <c r="J1164" s="15">
        <v>8.4</v>
      </c>
      <c r="L1164" s="24">
        <v>559851</v>
      </c>
      <c r="M1164" s="5">
        <v>23.9</v>
      </c>
      <c r="N1164">
        <v>6.3</v>
      </c>
      <c r="O1164" s="9">
        <v>5.1522139311294817</v>
      </c>
      <c r="P1164" s="5">
        <v>43738</v>
      </c>
      <c r="Q1164" s="5">
        <v>73.8</v>
      </c>
      <c r="R1164" s="5">
        <v>23503</v>
      </c>
      <c r="S1164" s="27">
        <v>132.697029451725</v>
      </c>
      <c r="T1164" s="5">
        <v>1692.25</v>
      </c>
      <c r="U1164" s="12">
        <v>-0.29660775134510065</v>
      </c>
      <c r="V1164" s="5">
        <f t="shared" si="54"/>
        <v>6426.8885828550801</v>
      </c>
      <c r="W1164" s="5">
        <f t="shared" si="55"/>
        <v>5.7661314409895663</v>
      </c>
      <c r="X1164" s="5">
        <v>65000</v>
      </c>
      <c r="Y1164" s="5">
        <v>78518.12</v>
      </c>
      <c r="Z1164" s="5">
        <v>6.3031899999999998</v>
      </c>
      <c r="AA1164" s="5">
        <v>9369000</v>
      </c>
      <c r="AB1164" s="5">
        <v>11317480.640000001</v>
      </c>
      <c r="AC1164" s="5">
        <v>457.04250000000002</v>
      </c>
      <c r="AD1164" s="5">
        <v>5</v>
      </c>
      <c r="AE1164" s="5">
        <v>4.0999999999999999E-4</v>
      </c>
      <c r="AF1164" s="5">
        <v>3.99</v>
      </c>
      <c r="AG1164" s="5">
        <v>2.7999999999999998E-4</v>
      </c>
      <c r="AH1164" s="5">
        <v>2</v>
      </c>
      <c r="AI1164" s="5">
        <v>1</v>
      </c>
      <c r="AJ1164" s="5">
        <v>1</v>
      </c>
      <c r="AK1164" s="5">
        <v>2</v>
      </c>
      <c r="AL1164" s="5">
        <v>1</v>
      </c>
      <c r="AM1164" s="5">
        <v>80</v>
      </c>
      <c r="AN1164" s="5">
        <f t="shared" si="56"/>
        <v>0</v>
      </c>
    </row>
    <row r="1165" spans="1:40">
      <c r="A1165" s="15">
        <v>56000</v>
      </c>
      <c r="B1165" s="1" t="s">
        <v>54</v>
      </c>
      <c r="C1165">
        <v>2010</v>
      </c>
      <c r="D1165">
        <v>3626.2</v>
      </c>
      <c r="E1165" s="13">
        <v>97093</v>
      </c>
      <c r="F1165" s="13"/>
      <c r="G1165" s="13">
        <v>61</v>
      </c>
      <c r="H1165" s="30">
        <v>9.6</v>
      </c>
      <c r="I1165" s="9">
        <v>5.156966081733855</v>
      </c>
      <c r="J1165" s="15">
        <v>8.6999999999999993</v>
      </c>
      <c r="L1165" s="31">
        <v>564487</v>
      </c>
      <c r="M1165" s="5">
        <v>22.3</v>
      </c>
      <c r="N1165">
        <v>6.4</v>
      </c>
      <c r="O1165" s="9">
        <v>5.2027180265945567</v>
      </c>
      <c r="P1165" s="5">
        <v>45714</v>
      </c>
      <c r="Q1165" s="5">
        <v>73.400000000000006</v>
      </c>
      <c r="R1165" s="5">
        <v>23434</v>
      </c>
      <c r="S1165" s="27">
        <v>191.882807934981</v>
      </c>
      <c r="T1165" s="5">
        <v>1876.75</v>
      </c>
      <c r="U1165" s="12">
        <v>-0.14142879618066578</v>
      </c>
      <c r="V1165" s="5">
        <f t="shared" si="54"/>
        <v>6423.8857582194096</v>
      </c>
      <c r="W1165" s="5">
        <f t="shared" si="55"/>
        <v>5.8138794763783173</v>
      </c>
      <c r="X1165" s="5">
        <v>124300</v>
      </c>
      <c r="Y1165" s="5">
        <v>147727.65</v>
      </c>
      <c r="Z1165" s="5">
        <v>10.085889999999999</v>
      </c>
      <c r="AA1165" s="5">
        <v>61258400</v>
      </c>
      <c r="AB1165" s="5">
        <v>72804182.849999994</v>
      </c>
      <c r="AC1165" s="5">
        <v>1945.58032</v>
      </c>
      <c r="AD1165" s="5">
        <v>32.07</v>
      </c>
      <c r="AE1165" s="5">
        <v>1.5399999999999999E-3</v>
      </c>
      <c r="AF1165" s="5">
        <v>5</v>
      </c>
      <c r="AG1165" s="5">
        <v>2.4000000000000001E-4</v>
      </c>
      <c r="AH1165" s="5">
        <v>10</v>
      </c>
      <c r="AI1165" s="5">
        <v>1</v>
      </c>
      <c r="AJ1165" s="5">
        <v>1</v>
      </c>
      <c r="AK1165" s="5">
        <v>10</v>
      </c>
      <c r="AL1165" s="5">
        <v>1</v>
      </c>
      <c r="AM1165" s="5">
        <v>112</v>
      </c>
      <c r="AN1165" s="5">
        <f t="shared" si="56"/>
        <v>0</v>
      </c>
    </row>
    <row r="1166" spans="1:40">
      <c r="A1166" s="15">
        <v>56000</v>
      </c>
      <c r="B1166" s="1" t="s">
        <v>54</v>
      </c>
      <c r="C1166">
        <v>2011</v>
      </c>
      <c r="D1166">
        <v>4057.7</v>
      </c>
      <c r="E1166" s="13">
        <v>97093</v>
      </c>
      <c r="F1166" s="13"/>
      <c r="G1166" s="13">
        <v>95</v>
      </c>
      <c r="H1166" s="30">
        <v>10.7</v>
      </c>
      <c r="I1166" s="9">
        <v>5.65704890655</v>
      </c>
      <c r="J1166" s="15">
        <v>8.6</v>
      </c>
      <c r="L1166" s="31">
        <v>567299</v>
      </c>
      <c r="M1166" s="5">
        <v>21.1</v>
      </c>
      <c r="N1166">
        <v>5.8</v>
      </c>
      <c r="O1166" s="9">
        <v>5.6807907122318015</v>
      </c>
      <c r="P1166" s="5">
        <v>49985</v>
      </c>
      <c r="Q1166" s="5">
        <v>71.099999999999994</v>
      </c>
      <c r="R1166" s="5">
        <v>23545</v>
      </c>
      <c r="S1166" s="27">
        <v>172.233810693191</v>
      </c>
      <c r="T1166" s="5">
        <v>1949</v>
      </c>
      <c r="U1166" s="12">
        <v>-7.4186162677695219E-2</v>
      </c>
      <c r="V1166" s="5">
        <f t="shared" si="54"/>
        <v>7152.6655255870355</v>
      </c>
      <c r="W1166" s="5">
        <f t="shared" si="55"/>
        <v>5.8428413994829702</v>
      </c>
      <c r="X1166" s="5">
        <v>1390000</v>
      </c>
      <c r="Y1166" s="5">
        <v>1601432.95</v>
      </c>
      <c r="Z1166" s="5">
        <v>67.117189999999994</v>
      </c>
      <c r="AA1166" s="5">
        <v>5572000</v>
      </c>
      <c r="AB1166" s="5">
        <v>6419557.1500000004</v>
      </c>
      <c r="AC1166" s="5">
        <v>463.45317</v>
      </c>
      <c r="AD1166" s="5">
        <v>15.06</v>
      </c>
      <c r="AE1166" s="5">
        <v>5.9999999999999995E-4</v>
      </c>
      <c r="AF1166" s="5">
        <v>9.99</v>
      </c>
      <c r="AG1166" s="5">
        <v>5.4000000000000001E-4</v>
      </c>
      <c r="AH1166" s="5">
        <v>12</v>
      </c>
      <c r="AI1166" s="5">
        <v>3</v>
      </c>
      <c r="AJ1166" s="5">
        <v>1</v>
      </c>
      <c r="AK1166" s="5">
        <v>12</v>
      </c>
      <c r="AL1166" s="5">
        <v>11</v>
      </c>
      <c r="AM1166" s="5">
        <v>115</v>
      </c>
      <c r="AN1166" s="5">
        <f t="shared" si="56"/>
        <v>0</v>
      </c>
    </row>
    <row r="1167" spans="1:40">
      <c r="A1167" s="15">
        <v>56000</v>
      </c>
      <c r="B1167" s="1" t="s">
        <v>54</v>
      </c>
      <c r="C1167">
        <v>2012</v>
      </c>
      <c r="D1167">
        <v>3959.1</v>
      </c>
      <c r="E1167" s="13">
        <v>97093</v>
      </c>
      <c r="F1167" s="13"/>
      <c r="G1167" s="13">
        <v>46</v>
      </c>
      <c r="H1167" s="30">
        <v>9.6</v>
      </c>
      <c r="I1167" s="9">
        <v>6.0174941466965954</v>
      </c>
      <c r="J1167" s="15">
        <v>9.1</v>
      </c>
      <c r="L1167" s="31">
        <v>576305</v>
      </c>
      <c r="M1167" s="5">
        <v>21.5</v>
      </c>
      <c r="N1167">
        <v>5.3</v>
      </c>
      <c r="O1167" s="9">
        <v>6.0444827544477482</v>
      </c>
      <c r="P1167" s="5">
        <v>53524</v>
      </c>
      <c r="Q1167" s="5">
        <v>70.3</v>
      </c>
      <c r="R1167" s="5">
        <v>23900</v>
      </c>
      <c r="S1167" s="27">
        <v>178.09586465339001</v>
      </c>
      <c r="T1167" s="5">
        <v>1966</v>
      </c>
      <c r="U1167" s="12">
        <v>-7.5871373199914438E-2</v>
      </c>
      <c r="V1167" s="5">
        <f t="shared" si="54"/>
        <v>6869.7998455678853</v>
      </c>
      <c r="W1167" s="5">
        <f t="shared" si="55"/>
        <v>5.9355978288857072</v>
      </c>
      <c r="X1167" s="5">
        <v>1000</v>
      </c>
      <c r="Y1167" s="5">
        <v>1128.75</v>
      </c>
      <c r="Z1167" s="5">
        <v>2.7449999999999999E-2</v>
      </c>
      <c r="AA1167" s="5">
        <v>5113000</v>
      </c>
      <c r="AB1167" s="5">
        <v>5771304.4299999997</v>
      </c>
      <c r="AC1167" s="5">
        <v>184.07857999999999</v>
      </c>
      <c r="AD1167" s="5">
        <v>3.04</v>
      </c>
      <c r="AE1167" s="5">
        <v>2.0000000000000001E-4</v>
      </c>
      <c r="AF1167" s="5">
        <v>3.04</v>
      </c>
      <c r="AG1167" s="5">
        <v>1.7000000000000001E-4</v>
      </c>
      <c r="AH1167" s="5">
        <v>21</v>
      </c>
      <c r="AI1167" s="5">
        <v>1</v>
      </c>
      <c r="AJ1167" s="5">
        <v>1</v>
      </c>
      <c r="AK1167" s="5">
        <v>21</v>
      </c>
      <c r="AL1167" s="5">
        <v>1</v>
      </c>
      <c r="AM1167" s="5">
        <v>63</v>
      </c>
      <c r="AN1167" s="5">
        <f t="shared" si="56"/>
        <v>0</v>
      </c>
    </row>
    <row r="1168" spans="1:40">
      <c r="A1168" s="15">
        <v>56000</v>
      </c>
      <c r="B1168" s="1" t="s">
        <v>54</v>
      </c>
      <c r="C1168">
        <v>2013</v>
      </c>
      <c r="D1168">
        <v>3943.4</v>
      </c>
      <c r="E1168" s="13">
        <v>97093</v>
      </c>
      <c r="F1168" s="13"/>
      <c r="G1168" s="13">
        <v>42</v>
      </c>
      <c r="H1168" s="30">
        <v>11.4</v>
      </c>
      <c r="I1168" s="9">
        <v>6.2412992978178243</v>
      </c>
      <c r="J1168" s="15">
        <v>9.1</v>
      </c>
      <c r="L1168" s="31">
        <v>582122</v>
      </c>
      <c r="M1168" s="5">
        <v>21.9</v>
      </c>
      <c r="N1168">
        <v>4.7</v>
      </c>
      <c r="O1168" s="9">
        <v>6.2714464671485786</v>
      </c>
      <c r="P1168" s="5">
        <v>52892</v>
      </c>
      <c r="Q1168" s="5">
        <v>70.5</v>
      </c>
      <c r="R1168" s="5">
        <v>23972</v>
      </c>
      <c r="S1168" s="27">
        <v>170.125147550029</v>
      </c>
      <c r="T1168" s="5">
        <v>2091.5</v>
      </c>
      <c r="U1168" s="12">
        <v>-0.12274704243987691</v>
      </c>
      <c r="V1168" s="5">
        <f t="shared" si="54"/>
        <v>6774.1813571725515</v>
      </c>
      <c r="W1168" s="5">
        <f t="shared" si="55"/>
        <v>5.9955094600022658</v>
      </c>
      <c r="X1168" s="5">
        <v>2045000</v>
      </c>
      <c r="Y1168" s="5">
        <v>2274973.11</v>
      </c>
      <c r="Z1168" s="5">
        <v>175.77981</v>
      </c>
      <c r="AA1168" s="5">
        <v>18609000</v>
      </c>
      <c r="AB1168" s="5">
        <v>20701699.129999999</v>
      </c>
      <c r="AC1168" s="5">
        <v>790.96347000000003</v>
      </c>
      <c r="AD1168" s="5">
        <v>4.08</v>
      </c>
      <c r="AE1168" s="5">
        <v>1.9000000000000001E-4</v>
      </c>
      <c r="AF1168" s="5">
        <v>5.12</v>
      </c>
      <c r="AG1168" s="5">
        <v>2.7E-4</v>
      </c>
      <c r="AH1168" s="5">
        <v>3</v>
      </c>
      <c r="AI1168" s="5">
        <v>1</v>
      </c>
      <c r="AJ1168" s="5">
        <v>1</v>
      </c>
      <c r="AK1168" s="5">
        <v>3</v>
      </c>
      <c r="AL1168" s="5">
        <v>1</v>
      </c>
      <c r="AM1168" s="5">
        <v>116</v>
      </c>
      <c r="AN1168" s="5">
        <f t="shared" si="56"/>
        <v>0</v>
      </c>
    </row>
    <row r="1169" spans="1:40">
      <c r="A1169" s="15">
        <v>56000</v>
      </c>
      <c r="B1169" s="1" t="s">
        <v>54</v>
      </c>
      <c r="C1169">
        <v>2014</v>
      </c>
      <c r="D1169">
        <v>3772.2</v>
      </c>
      <c r="E1169" s="17">
        <v>97093</v>
      </c>
      <c r="F1169" s="17"/>
      <c r="G1169" s="17">
        <v>61</v>
      </c>
      <c r="H1169" s="30">
        <v>9.6999999999999993</v>
      </c>
      <c r="I1169" s="9">
        <v>6.5619699967456206</v>
      </c>
      <c r="J1169" s="15">
        <v>9.3000000000000007</v>
      </c>
      <c r="L1169" s="31">
        <v>582531</v>
      </c>
      <c r="M1169" s="5">
        <v>23.7</v>
      </c>
      <c r="N1169">
        <v>4.0999999999999996</v>
      </c>
      <c r="O1169" s="9">
        <v>6.5636420356230554</v>
      </c>
      <c r="P1169" s="5">
        <v>56710</v>
      </c>
      <c r="Q1169" s="5">
        <v>70.8</v>
      </c>
      <c r="R1169" s="5">
        <v>23997</v>
      </c>
      <c r="S1169" s="27">
        <v>141.52170505203</v>
      </c>
      <c r="T1169" s="5">
        <v>2212.5</v>
      </c>
      <c r="U1169" s="12">
        <v>-7.1520205746917198E-2</v>
      </c>
      <c r="V1169" s="5">
        <f t="shared" si="54"/>
        <v>6475.5352075683522</v>
      </c>
      <c r="W1169" s="5">
        <f t="shared" si="55"/>
        <v>5.9997219161010573</v>
      </c>
      <c r="X1169" s="5">
        <v>0</v>
      </c>
      <c r="Y1169" s="5">
        <v>0</v>
      </c>
      <c r="Z1169" s="5">
        <v>0</v>
      </c>
      <c r="AA1169" s="5">
        <v>3488987</v>
      </c>
      <c r="AB1169" s="5">
        <v>3819387.89</v>
      </c>
      <c r="AC1169" s="5">
        <v>300.65776</v>
      </c>
      <c r="AD1169" s="5">
        <v>11.16</v>
      </c>
      <c r="AE1169" s="5">
        <v>5.5000000000000003E-4</v>
      </c>
      <c r="AF1169" s="5">
        <v>2.04</v>
      </c>
      <c r="AG1169" s="5">
        <v>1.3999999999999999E-4</v>
      </c>
      <c r="AH1169" s="5">
        <v>5</v>
      </c>
      <c r="AI1169" s="5">
        <v>1</v>
      </c>
      <c r="AJ1169" s="5">
        <v>1</v>
      </c>
      <c r="AK1169" s="5">
        <v>5</v>
      </c>
      <c r="AL1169" s="5">
        <v>0</v>
      </c>
      <c r="AM1169" s="5">
        <v>76</v>
      </c>
      <c r="AN1169" s="5">
        <f t="shared" si="56"/>
        <v>0</v>
      </c>
    </row>
    <row r="1170" spans="1:40">
      <c r="A1170" s="15">
        <v>56000</v>
      </c>
      <c r="B1170" s="1" t="s">
        <v>54</v>
      </c>
      <c r="C1170">
        <v>2015</v>
      </c>
      <c r="D1170">
        <v>3706.1</v>
      </c>
      <c r="E1170" s="13">
        <v>97093</v>
      </c>
      <c r="F1170" s="13"/>
      <c r="G1170" s="13">
        <v>111</v>
      </c>
      <c r="H1170" s="30">
        <v>9.8000000000000007</v>
      </c>
      <c r="I1170" s="9">
        <v>6.3350932565018354</v>
      </c>
      <c r="J1170" s="15">
        <v>9.9</v>
      </c>
      <c r="L1170" s="31">
        <v>585613</v>
      </c>
      <c r="M1170" s="5">
        <v>23.3</v>
      </c>
      <c r="N1170">
        <v>4.3</v>
      </c>
      <c r="O1170" s="9">
        <v>6.3518157539385891</v>
      </c>
      <c r="P1170" s="5">
        <v>56820</v>
      </c>
      <c r="Q1170" s="5">
        <v>69.900000000000006</v>
      </c>
      <c r="R1170" s="5">
        <v>24579</v>
      </c>
      <c r="S1170" s="27">
        <v>148.25162649604499</v>
      </c>
      <c r="T1170" s="5">
        <v>2413.25</v>
      </c>
      <c r="U1170" s="12">
        <v>-5.610342172717174E-2</v>
      </c>
      <c r="V1170" s="5">
        <f t="shared" si="54"/>
        <v>6328.5821865293283</v>
      </c>
      <c r="W1170" s="5">
        <f t="shared" si="55"/>
        <v>6.0314646781951327</v>
      </c>
      <c r="X1170" s="5">
        <v>250000</v>
      </c>
      <c r="Y1170" s="5">
        <v>273350.09999999998</v>
      </c>
      <c r="Z1170" s="5">
        <v>31.840430000000001</v>
      </c>
      <c r="AA1170" s="5">
        <v>15352198</v>
      </c>
      <c r="AB1170" s="5">
        <v>16786099.300000001</v>
      </c>
      <c r="AC1170" s="5">
        <v>1362.3002300000001</v>
      </c>
      <c r="AD1170" s="5">
        <v>6.08</v>
      </c>
      <c r="AE1170" s="5">
        <v>3.5E-4</v>
      </c>
      <c r="AF1170" s="5">
        <v>2</v>
      </c>
      <c r="AG1170" s="5">
        <v>1.1E-4</v>
      </c>
      <c r="AH1170" s="5">
        <v>6</v>
      </c>
      <c r="AI1170" s="5">
        <v>1</v>
      </c>
      <c r="AJ1170" s="5">
        <v>1</v>
      </c>
      <c r="AK1170" s="5">
        <v>6</v>
      </c>
      <c r="AL1170" s="5">
        <v>2</v>
      </c>
      <c r="AM1170" s="5">
        <v>64</v>
      </c>
      <c r="AN1170" s="5">
        <f t="shared" si="56"/>
        <v>0</v>
      </c>
    </row>
    <row r="1171" spans="1:40">
      <c r="A1171" s="15">
        <v>56000</v>
      </c>
      <c r="B1171" s="1" t="s">
        <v>54</v>
      </c>
      <c r="C1171">
        <v>2016</v>
      </c>
      <c r="D1171">
        <v>3537.8</v>
      </c>
      <c r="E1171" s="17">
        <v>97093</v>
      </c>
      <c r="F1171" s="17"/>
      <c r="G1171" s="17">
        <v>57</v>
      </c>
      <c r="H1171" s="30">
        <v>10.9</v>
      </c>
      <c r="I1171" s="9">
        <v>5.9436977882349744</v>
      </c>
      <c r="J1171" s="15">
        <v>10.3</v>
      </c>
      <c r="L1171" s="31">
        <v>584215</v>
      </c>
      <c r="M1171" s="5">
        <v>21.1</v>
      </c>
      <c r="N1171">
        <v>5.3</v>
      </c>
      <c r="O1171" s="9">
        <v>6.0497186244822876</v>
      </c>
      <c r="P1171" s="5">
        <v>54168</v>
      </c>
      <c r="Q1171" s="5">
        <v>70.2</v>
      </c>
      <c r="R1171" s="5">
        <v>24531</v>
      </c>
      <c r="S1171" s="27">
        <v>144.39338540122299</v>
      </c>
      <c r="T1171" s="5">
        <v>3440.5</v>
      </c>
      <c r="U1171" s="12">
        <v>-3.8578291463715143E-2</v>
      </c>
      <c r="V1171" s="5">
        <f t="shared" si="54"/>
        <v>6055.6473216196091</v>
      </c>
      <c r="W1171" s="5">
        <f t="shared" si="55"/>
        <v>6.0170661118721229</v>
      </c>
      <c r="X1171" s="5">
        <v>0</v>
      </c>
      <c r="Y1171" s="5">
        <v>0</v>
      </c>
      <c r="Z1171" s="5">
        <v>0</v>
      </c>
      <c r="AA1171" s="5">
        <v>3104200</v>
      </c>
      <c r="AB1171" s="5">
        <v>3291961.87</v>
      </c>
      <c r="AC1171" s="5">
        <v>136.0001</v>
      </c>
      <c r="AD1171" s="5">
        <v>4.04</v>
      </c>
      <c r="AE1171" s="5">
        <v>2.0000000000000001E-4</v>
      </c>
      <c r="AF1171" s="5">
        <v>7.08</v>
      </c>
      <c r="AG1171" s="5">
        <v>3.3E-4</v>
      </c>
      <c r="AH1171" s="5">
        <v>17</v>
      </c>
      <c r="AI1171" s="5">
        <v>1</v>
      </c>
      <c r="AJ1171" s="5">
        <v>6</v>
      </c>
      <c r="AK1171" s="5">
        <v>17</v>
      </c>
      <c r="AL1171" s="5">
        <v>0</v>
      </c>
      <c r="AM1171" s="5">
        <v>60</v>
      </c>
      <c r="AN1171" s="5">
        <f t="shared" si="56"/>
        <v>0</v>
      </c>
    </row>
    <row r="1172" spans="1:40">
      <c r="A1172" s="15">
        <v>56000</v>
      </c>
      <c r="B1172" s="1" t="s">
        <v>54</v>
      </c>
      <c r="C1172">
        <v>2017</v>
      </c>
      <c r="D1172">
        <v>3341.9</v>
      </c>
      <c r="E1172" s="17">
        <v>97093</v>
      </c>
      <c r="F1172" s="17"/>
      <c r="G1172" s="17">
        <v>133</v>
      </c>
      <c r="H1172" s="30">
        <v>12.4</v>
      </c>
      <c r="I1172" s="9">
        <v>6.357832749664631</v>
      </c>
      <c r="J1172" s="15">
        <v>10.199999999999999</v>
      </c>
      <c r="L1172" s="31">
        <v>578931</v>
      </c>
      <c r="M1172">
        <v>19.600000000000001</v>
      </c>
      <c r="N1172">
        <v>4.2</v>
      </c>
      <c r="O1172" s="9">
        <v>6.5347828016986362</v>
      </c>
      <c r="P1172" s="5">
        <v>56524</v>
      </c>
      <c r="Q1172" s="5">
        <v>70.400000000000006</v>
      </c>
      <c r="R1172" s="5">
        <v>24622</v>
      </c>
      <c r="S1172" s="27">
        <v>150.09484643211101</v>
      </c>
      <c r="T1172" s="5">
        <v>4265</v>
      </c>
      <c r="U1172" s="5"/>
      <c r="V1172" s="5">
        <f t="shared" si="54"/>
        <v>5772.5359326068219</v>
      </c>
      <c r="W1172" s="5">
        <f t="shared" si="55"/>
        <v>5.9626440629087574</v>
      </c>
      <c r="X1172" s="5">
        <v>0</v>
      </c>
      <c r="Y1172" s="5">
        <v>0</v>
      </c>
      <c r="Z1172" s="5">
        <v>0</v>
      </c>
      <c r="AA1172" s="5">
        <v>2999000</v>
      </c>
      <c r="AB1172" s="5">
        <v>3115884.08</v>
      </c>
      <c r="AC1172" s="5">
        <v>124.21756000000001</v>
      </c>
      <c r="AD1172" s="5">
        <v>1</v>
      </c>
      <c r="AE1172" s="5">
        <v>6.9999999999999994E-5</v>
      </c>
      <c r="AF1172" s="5">
        <v>1</v>
      </c>
      <c r="AG1172" s="5">
        <v>3.0000000000000001E-5</v>
      </c>
      <c r="AH1172" s="5">
        <v>19</v>
      </c>
      <c r="AI1172" s="5">
        <v>2</v>
      </c>
      <c r="AJ1172" s="5">
        <v>1</v>
      </c>
      <c r="AK1172" s="5">
        <v>19</v>
      </c>
      <c r="AL1172" s="5">
        <v>0</v>
      </c>
      <c r="AM1172" s="5">
        <v>16</v>
      </c>
      <c r="AN1172" s="5">
        <f t="shared" si="56"/>
        <v>0</v>
      </c>
    </row>
    <row r="1173" spans="1:40">
      <c r="A1173" s="15">
        <v>56000</v>
      </c>
      <c r="B1173" s="1" t="s">
        <v>54</v>
      </c>
      <c r="C1173">
        <v>2018</v>
      </c>
      <c r="D1173">
        <v>3704.2</v>
      </c>
      <c r="E1173" s="13">
        <v>97093</v>
      </c>
      <c r="F1173" s="13"/>
      <c r="G1173" s="13">
        <v>19</v>
      </c>
      <c r="H1173" s="30">
        <v>9.5</v>
      </c>
      <c r="I1173" s="9">
        <v>6.7165289969909487</v>
      </c>
      <c r="J1173" s="15">
        <v>9.9</v>
      </c>
      <c r="L1173" s="31">
        <v>577601</v>
      </c>
      <c r="M1173">
        <v>20.3</v>
      </c>
      <c r="N1173">
        <v>3.9</v>
      </c>
      <c r="O1173" s="5"/>
      <c r="P1173" s="5">
        <v>60689</v>
      </c>
      <c r="Q1173">
        <v>71.099999999999994</v>
      </c>
      <c r="R1173" s="5">
        <v>24873</v>
      </c>
      <c r="S1173" s="27">
        <v>147.71747773854401</v>
      </c>
      <c r="T1173">
        <v>4788.25</v>
      </c>
      <c r="U1173" s="5"/>
      <c r="V1173" s="5">
        <f t="shared" si="54"/>
        <v>6413.0775396856998</v>
      </c>
      <c r="W1173" s="5">
        <f t="shared" si="55"/>
        <v>5.9489458560349355</v>
      </c>
      <c r="X1173" s="5">
        <v>0</v>
      </c>
      <c r="Y1173" s="5">
        <v>0</v>
      </c>
      <c r="Z1173" s="5">
        <v>0</v>
      </c>
      <c r="AA1173" s="5">
        <v>10196000</v>
      </c>
      <c r="AB1173" s="5">
        <v>10522761.58</v>
      </c>
      <c r="AC1173" s="5">
        <v>1065.02244</v>
      </c>
      <c r="AD1173" s="5">
        <v>5</v>
      </c>
      <c r="AE1173" s="5">
        <v>1.9000000000000001E-4</v>
      </c>
      <c r="AF1173" s="5">
        <v>2</v>
      </c>
      <c r="AG1173" s="5">
        <v>9.0000000000000006E-5</v>
      </c>
      <c r="AH1173" s="5">
        <v>16</v>
      </c>
      <c r="AI1173" s="5">
        <v>1</v>
      </c>
      <c r="AJ1173" s="5">
        <v>16</v>
      </c>
      <c r="AK1173" s="5">
        <v>13</v>
      </c>
      <c r="AL1173" s="5">
        <v>0</v>
      </c>
      <c r="AM1173" s="5">
        <v>17</v>
      </c>
      <c r="AN1173" s="5">
        <f t="shared" si="56"/>
        <v>0</v>
      </c>
    </row>
    <row r="1174" spans="1:40">
      <c r="A1174" s="15">
        <v>56000</v>
      </c>
      <c r="B1174" s="1" t="s">
        <v>54</v>
      </c>
      <c r="C1174">
        <v>2019</v>
      </c>
      <c r="D1174">
        <v>3806.1</v>
      </c>
      <c r="E1174" s="13">
        <v>97093</v>
      </c>
      <c r="F1174" s="13"/>
      <c r="G1174" s="13">
        <v>125</v>
      </c>
      <c r="H1174" s="30">
        <v>9.1999999999999993</v>
      </c>
      <c r="I1174" s="13"/>
      <c r="J1174" s="15">
        <v>9.6999999999999993</v>
      </c>
      <c r="L1174" s="31">
        <v>578759</v>
      </c>
      <c r="M1174">
        <v>22.7</v>
      </c>
      <c r="N1174">
        <v>3.6</v>
      </c>
      <c r="O1174" s="5"/>
      <c r="P1174" s="5">
        <v>62189</v>
      </c>
      <c r="Q1174" s="5">
        <v>71.3</v>
      </c>
      <c r="R1174" s="5">
        <v>25256</v>
      </c>
      <c r="S1174" s="27">
        <v>152.74804670127199</v>
      </c>
      <c r="T1174">
        <v>4493.25</v>
      </c>
      <c r="U1174" s="5"/>
      <c r="V1174" s="5">
        <f t="shared" si="54"/>
        <v>6576.3124201956252</v>
      </c>
      <c r="W1174" s="5">
        <f t="shared" si="55"/>
        <v>5.9608725654784589</v>
      </c>
      <c r="X1174" s="5">
        <v>0</v>
      </c>
      <c r="Y1174" s="5">
        <v>0</v>
      </c>
      <c r="Z1174" s="5">
        <v>0</v>
      </c>
      <c r="AA1174" s="5">
        <v>1329500</v>
      </c>
      <c r="AB1174" s="5">
        <v>1329500</v>
      </c>
      <c r="AC1174" s="5">
        <v>243.50115</v>
      </c>
      <c r="AD1174" s="5">
        <v>1</v>
      </c>
      <c r="AE1174" s="5">
        <v>4.0000000000000003E-5</v>
      </c>
      <c r="AF1174" s="5">
        <v>3</v>
      </c>
      <c r="AG1174" s="5">
        <v>1.8000000000000001E-4</v>
      </c>
      <c r="AH1174" s="5">
        <v>3</v>
      </c>
      <c r="AI1174" s="5">
        <v>3</v>
      </c>
      <c r="AJ1174" s="5">
        <v>1</v>
      </c>
      <c r="AK1174" s="5">
        <v>3</v>
      </c>
      <c r="AL1174" s="5">
        <v>0</v>
      </c>
      <c r="AM1174" s="5">
        <v>27</v>
      </c>
      <c r="AN1174" s="5">
        <f t="shared" si="56"/>
        <v>0</v>
      </c>
    </row>
  </sheetData>
  <autoFilter ref="A1:AN1174" xr:uid="{70DC7BE9-B0CE-4A8C-A8E9-94D464533A25}">
    <sortState ref="A2:AN1174">
      <sortCondition ref="B2:B1174"/>
      <sortCondition ref="C2:C1174"/>
    </sortState>
  </autoFilter>
  <sortState ref="A2:AN1174">
    <sortCondition descending="1" ref="C2:C1174"/>
    <sortCondition ref="B2:B1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8DD3-C791-4B07-86E9-815CF212D236}">
  <sheetPr codeName="Sheet1"/>
  <dimension ref="A1:G353"/>
  <sheetViews>
    <sheetView topLeftCell="A52" workbookViewId="0">
      <selection sqref="A1:D75"/>
    </sheetView>
  </sheetViews>
  <sheetFormatPr defaultRowHeight="15"/>
  <cols>
    <col min="3" max="3" width="9.140625" customWidth="1"/>
    <col min="6" max="6" width="12.85546875" customWidth="1"/>
  </cols>
  <sheetData>
    <row r="1" spans="1:7">
      <c r="A1" s="5"/>
      <c r="B1" s="5" t="s">
        <v>114</v>
      </c>
      <c r="C1" s="5" t="s">
        <v>90</v>
      </c>
      <c r="D1" s="34" t="s">
        <v>117</v>
      </c>
      <c r="E1" s="34"/>
      <c r="F1" s="34"/>
      <c r="G1" s="5"/>
    </row>
    <row r="2" spans="1:7">
      <c r="A2" s="5" t="s">
        <v>91</v>
      </c>
      <c r="B2" s="34">
        <v>43511</v>
      </c>
      <c r="C2" s="34"/>
      <c r="D2" s="34"/>
      <c r="E2" s="34"/>
      <c r="F2" s="34"/>
      <c r="G2" s="5"/>
    </row>
    <row r="3" spans="1:7">
      <c r="A3" s="5" t="s">
        <v>118</v>
      </c>
      <c r="B3" s="5"/>
      <c r="C3" s="5"/>
      <c r="D3" s="34"/>
      <c r="E3" s="34"/>
      <c r="F3" s="34"/>
      <c r="G3" s="5"/>
    </row>
    <row r="4" spans="1:7">
      <c r="A4" s="5" t="s">
        <v>97</v>
      </c>
      <c r="B4" s="5" t="s">
        <v>90</v>
      </c>
      <c r="C4" s="34" t="s">
        <v>119</v>
      </c>
      <c r="D4" s="34"/>
      <c r="E4" s="34"/>
      <c r="F4" s="34"/>
      <c r="G4" s="34"/>
    </row>
    <row r="5" spans="1:7">
      <c r="A5" s="5" t="s">
        <v>91</v>
      </c>
      <c r="B5" s="34">
        <v>43511</v>
      </c>
      <c r="C5" s="5"/>
      <c r="D5" s="34"/>
      <c r="E5" s="34"/>
      <c r="F5" s="34"/>
      <c r="G5" s="5"/>
    </row>
    <row r="6" spans="1:7">
      <c r="A6" s="5" t="s">
        <v>120</v>
      </c>
      <c r="B6" s="5"/>
      <c r="C6" s="34"/>
      <c r="D6" s="34"/>
      <c r="E6" s="34"/>
      <c r="F6" s="34"/>
      <c r="G6" s="34"/>
    </row>
    <row r="7" spans="1:7">
      <c r="A7" s="5" t="s">
        <v>109</v>
      </c>
      <c r="B7" s="5" t="s">
        <v>90</v>
      </c>
      <c r="C7" s="5" t="s">
        <v>121</v>
      </c>
      <c r="D7" s="34"/>
      <c r="E7" s="34"/>
      <c r="F7" s="34"/>
      <c r="G7" s="34"/>
    </row>
    <row r="8" spans="1:7">
      <c r="A8" s="5" t="s">
        <v>91</v>
      </c>
      <c r="B8" s="34">
        <v>43511</v>
      </c>
      <c r="C8" s="34"/>
      <c r="D8" s="34"/>
      <c r="E8" s="34"/>
      <c r="F8" s="34"/>
      <c r="G8" s="34"/>
    </row>
    <row r="9" spans="1:7">
      <c r="A9" s="5" t="s">
        <v>122</v>
      </c>
      <c r="B9" s="5"/>
      <c r="C9" s="5"/>
      <c r="D9" s="34"/>
      <c r="E9" s="34"/>
      <c r="F9" s="34"/>
      <c r="G9" s="34"/>
    </row>
    <row r="10" spans="1:7">
      <c r="A10" s="5" t="s">
        <v>116</v>
      </c>
      <c r="B10" s="5" t="s">
        <v>90</v>
      </c>
      <c r="C10" s="34" t="s">
        <v>123</v>
      </c>
      <c r="D10" s="34"/>
      <c r="E10" s="34"/>
      <c r="F10" s="34"/>
      <c r="G10" s="34"/>
    </row>
    <row r="11" spans="1:7">
      <c r="A11" s="5" t="s">
        <v>91</v>
      </c>
      <c r="B11" s="34">
        <v>43511</v>
      </c>
      <c r="C11" s="5"/>
      <c r="D11" s="34"/>
      <c r="E11" s="34"/>
      <c r="F11" s="34"/>
      <c r="G11" s="5"/>
    </row>
    <row r="12" spans="1:7">
      <c r="A12" s="5" t="s">
        <v>124</v>
      </c>
      <c r="B12" s="5"/>
      <c r="C12" s="34"/>
      <c r="D12" s="34"/>
      <c r="E12" s="34"/>
      <c r="F12" s="34"/>
      <c r="G12" s="34"/>
    </row>
    <row r="13" spans="1:7">
      <c r="A13" s="5" t="s">
        <v>113</v>
      </c>
      <c r="B13" s="5" t="s">
        <v>90</v>
      </c>
      <c r="C13" s="5" t="s">
        <v>125</v>
      </c>
      <c r="D13" s="34"/>
      <c r="E13" s="34"/>
      <c r="F13" s="34"/>
      <c r="G13" s="34"/>
    </row>
    <row r="14" spans="1:7">
      <c r="A14" s="5" t="s">
        <v>91</v>
      </c>
      <c r="B14" s="34">
        <v>43511</v>
      </c>
      <c r="C14" s="34"/>
      <c r="D14" s="34"/>
      <c r="E14" s="34"/>
      <c r="F14" s="34"/>
      <c r="G14" s="34"/>
    </row>
    <row r="15" spans="1:7">
      <c r="A15" s="5" t="s">
        <v>126</v>
      </c>
      <c r="B15" s="5"/>
      <c r="C15" s="5"/>
      <c r="D15" s="34"/>
      <c r="E15" s="34"/>
      <c r="F15" s="34"/>
      <c r="G15" s="34"/>
    </row>
    <row r="16" spans="1:7">
      <c r="A16" s="5" t="s">
        <v>99</v>
      </c>
      <c r="B16" s="5" t="s">
        <v>90</v>
      </c>
      <c r="C16" s="34" t="s">
        <v>127</v>
      </c>
      <c r="D16" s="34"/>
      <c r="E16" s="34"/>
      <c r="F16" s="34"/>
      <c r="G16" s="34"/>
    </row>
    <row r="17" spans="1:7">
      <c r="A17" s="5" t="s">
        <v>91</v>
      </c>
      <c r="B17" s="34">
        <v>43511</v>
      </c>
      <c r="C17" s="5"/>
      <c r="D17" s="34"/>
      <c r="E17" s="34"/>
      <c r="F17" s="34"/>
      <c r="G17" s="34"/>
    </row>
    <row r="18" spans="1:7">
      <c r="A18" s="5" t="s">
        <v>128</v>
      </c>
      <c r="B18" s="5"/>
      <c r="C18" s="34"/>
      <c r="D18" s="34"/>
      <c r="E18" s="34"/>
      <c r="F18" s="34"/>
      <c r="G18" s="34"/>
    </row>
    <row r="19" spans="1:7">
      <c r="A19" s="5" t="s">
        <v>102</v>
      </c>
      <c r="B19" s="5" t="s">
        <v>90</v>
      </c>
      <c r="C19" s="5" t="s">
        <v>129</v>
      </c>
      <c r="D19" s="34"/>
      <c r="E19" s="34"/>
      <c r="F19" s="34"/>
      <c r="G19" s="34"/>
    </row>
    <row r="20" spans="1:7">
      <c r="A20" s="5" t="s">
        <v>91</v>
      </c>
      <c r="B20" s="34">
        <v>43511</v>
      </c>
      <c r="C20" s="34"/>
      <c r="D20" s="34"/>
      <c r="E20" s="34"/>
      <c r="F20" s="34"/>
      <c r="G20" s="5"/>
    </row>
    <row r="21" spans="1:7">
      <c r="A21" s="5" t="s">
        <v>130</v>
      </c>
      <c r="B21" s="5"/>
      <c r="C21" s="5"/>
      <c r="D21" s="34"/>
      <c r="E21" s="34"/>
      <c r="F21" s="34"/>
      <c r="G21" s="5"/>
    </row>
    <row r="22" spans="1:7">
      <c r="A22" s="5" t="s">
        <v>103</v>
      </c>
      <c r="B22" s="5" t="s">
        <v>90</v>
      </c>
      <c r="C22" s="34" t="s">
        <v>131</v>
      </c>
      <c r="D22" s="34"/>
      <c r="E22" s="34"/>
      <c r="F22" s="34"/>
      <c r="G22" s="34"/>
    </row>
    <row r="23" spans="1:7">
      <c r="A23" s="5" t="s">
        <v>91</v>
      </c>
      <c r="B23" s="34">
        <v>43510</v>
      </c>
      <c r="C23" s="5"/>
      <c r="D23" s="34"/>
      <c r="E23" s="34"/>
      <c r="F23" s="34"/>
      <c r="G23" s="34"/>
    </row>
    <row r="24" spans="1:7">
      <c r="A24" s="5" t="s">
        <v>132</v>
      </c>
      <c r="B24" s="5"/>
      <c r="C24" s="34"/>
      <c r="D24" s="34"/>
      <c r="E24" s="34"/>
      <c r="F24" s="34"/>
      <c r="G24" s="34"/>
    </row>
    <row r="25" spans="1:7">
      <c r="A25" s="5" t="s">
        <v>92</v>
      </c>
      <c r="B25" s="5" t="s">
        <v>90</v>
      </c>
      <c r="C25" s="5" t="s">
        <v>133</v>
      </c>
      <c r="D25" s="34"/>
      <c r="E25" s="34"/>
      <c r="F25" s="34"/>
      <c r="G25" s="34"/>
    </row>
    <row r="26" spans="1:7">
      <c r="A26" s="5" t="s">
        <v>91</v>
      </c>
      <c r="B26" s="34">
        <v>43510</v>
      </c>
      <c r="C26" s="34"/>
      <c r="D26" s="34"/>
      <c r="E26" s="34"/>
      <c r="F26" s="34"/>
      <c r="G26" s="5"/>
    </row>
    <row r="27" spans="1:7">
      <c r="A27" s="5" t="s">
        <v>134</v>
      </c>
      <c r="B27" s="5"/>
      <c r="C27" s="5"/>
      <c r="D27" s="34"/>
      <c r="E27" s="34"/>
      <c r="F27" s="34"/>
      <c r="G27" s="34"/>
    </row>
    <row r="28" spans="1:7">
      <c r="A28" s="5" t="s">
        <v>108</v>
      </c>
      <c r="B28" s="5" t="s">
        <v>90</v>
      </c>
      <c r="C28" s="34" t="s">
        <v>135</v>
      </c>
      <c r="D28" s="34"/>
      <c r="E28" s="34"/>
      <c r="F28" s="34"/>
      <c r="G28" s="34"/>
    </row>
    <row r="29" spans="1:7">
      <c r="A29" s="5" t="s">
        <v>91</v>
      </c>
      <c r="B29" s="34">
        <v>43510</v>
      </c>
      <c r="C29" s="5"/>
      <c r="D29" s="34"/>
      <c r="E29" s="34"/>
      <c r="F29" s="34"/>
      <c r="G29" s="34"/>
    </row>
    <row r="30" spans="1:7">
      <c r="A30" s="5" t="s">
        <v>136</v>
      </c>
      <c r="B30" s="5"/>
      <c r="C30" s="34"/>
      <c r="D30" s="34"/>
      <c r="E30" s="34"/>
      <c r="F30" s="34"/>
      <c r="G30" s="34"/>
    </row>
    <row r="31" spans="1:7">
      <c r="A31" s="5" t="s">
        <v>96</v>
      </c>
      <c r="B31" s="5" t="s">
        <v>90</v>
      </c>
      <c r="C31" s="5" t="s">
        <v>137</v>
      </c>
      <c r="D31" s="34"/>
      <c r="E31" s="34"/>
      <c r="F31" s="34"/>
      <c r="G31" s="34"/>
    </row>
    <row r="32" spans="1:7">
      <c r="A32" s="5" t="s">
        <v>91</v>
      </c>
      <c r="B32" s="34">
        <v>43510</v>
      </c>
      <c r="C32" s="34"/>
      <c r="D32" s="34"/>
      <c r="E32" s="34"/>
      <c r="F32" s="34"/>
      <c r="G32" s="34"/>
    </row>
    <row r="33" spans="1:7">
      <c r="A33" s="5" t="s">
        <v>138</v>
      </c>
      <c r="B33" s="5"/>
      <c r="C33" s="5"/>
      <c r="D33" s="34"/>
      <c r="E33" s="34"/>
      <c r="F33" s="34"/>
      <c r="G33" s="34"/>
    </row>
    <row r="34" spans="1:7">
      <c r="A34" s="5" t="s">
        <v>110</v>
      </c>
      <c r="B34" s="5" t="s">
        <v>90</v>
      </c>
      <c r="C34" s="34" t="s">
        <v>139</v>
      </c>
      <c r="D34" s="34"/>
      <c r="E34" s="34"/>
      <c r="F34" s="34"/>
      <c r="G34" s="34"/>
    </row>
    <row r="35" spans="1:7">
      <c r="A35" s="5" t="s">
        <v>91</v>
      </c>
      <c r="B35" s="34">
        <v>43510</v>
      </c>
      <c r="C35" s="5"/>
      <c r="D35" s="34"/>
      <c r="E35" s="34"/>
      <c r="F35" s="34"/>
      <c r="G35" s="34"/>
    </row>
    <row r="36" spans="1:7">
      <c r="A36" s="5" t="s">
        <v>140</v>
      </c>
      <c r="B36" s="5"/>
      <c r="C36" s="5"/>
      <c r="D36" s="34"/>
      <c r="E36" s="34"/>
      <c r="F36" s="34"/>
      <c r="G36" s="5"/>
    </row>
    <row r="37" spans="1:7">
      <c r="A37" s="5" t="s">
        <v>100</v>
      </c>
      <c r="B37" s="5" t="s">
        <v>90</v>
      </c>
      <c r="C37" s="5" t="s">
        <v>141</v>
      </c>
      <c r="D37" s="34"/>
      <c r="E37" s="34"/>
      <c r="F37" s="34"/>
      <c r="G37" s="34"/>
    </row>
    <row r="38" spans="1:7">
      <c r="A38" s="5" t="s">
        <v>91</v>
      </c>
      <c r="B38" s="34">
        <v>43510</v>
      </c>
      <c r="C38" s="34"/>
      <c r="D38" s="34"/>
      <c r="E38" s="34"/>
      <c r="F38" s="34"/>
      <c r="G38" s="5"/>
    </row>
    <row r="39" spans="1:7">
      <c r="A39" s="5" t="s">
        <v>142</v>
      </c>
      <c r="B39" s="5"/>
      <c r="C39" s="5"/>
      <c r="D39" s="34"/>
      <c r="E39" s="34"/>
      <c r="F39" s="34"/>
      <c r="G39" s="34"/>
    </row>
    <row r="40" spans="1:7">
      <c r="A40" s="5" t="s">
        <v>104</v>
      </c>
      <c r="B40" s="5" t="s">
        <v>90</v>
      </c>
      <c r="C40" s="34" t="s">
        <v>143</v>
      </c>
      <c r="D40" s="34"/>
      <c r="E40" s="34"/>
      <c r="F40" s="34"/>
      <c r="G40" s="34"/>
    </row>
    <row r="41" spans="1:7">
      <c r="A41" s="5" t="s">
        <v>91</v>
      </c>
      <c r="B41" s="34">
        <v>43510</v>
      </c>
      <c r="C41" s="5"/>
      <c r="D41" s="34"/>
      <c r="E41" s="34"/>
      <c r="F41" s="34"/>
      <c r="G41" s="34"/>
    </row>
    <row r="42" spans="1:7">
      <c r="A42" s="5" t="s">
        <v>144</v>
      </c>
      <c r="B42" s="5"/>
      <c r="C42" s="5"/>
      <c r="D42" s="34"/>
      <c r="E42" s="34"/>
      <c r="F42" s="34"/>
      <c r="G42" s="34"/>
    </row>
    <row r="43" spans="1:7">
      <c r="A43" s="5" t="s">
        <v>101</v>
      </c>
      <c r="B43" s="5" t="s">
        <v>90</v>
      </c>
      <c r="C43" s="5" t="s">
        <v>145</v>
      </c>
      <c r="D43" s="34"/>
      <c r="E43" s="34"/>
      <c r="F43" s="34"/>
      <c r="G43" s="34"/>
    </row>
    <row r="44" spans="1:7">
      <c r="A44" s="5" t="s">
        <v>91</v>
      </c>
      <c r="B44" s="34">
        <v>43510</v>
      </c>
      <c r="C44" s="5"/>
      <c r="D44" s="34"/>
      <c r="E44" s="34"/>
      <c r="F44" s="34"/>
      <c r="G44" s="5"/>
    </row>
    <row r="45" spans="1:7">
      <c r="A45" s="5" t="s">
        <v>146</v>
      </c>
      <c r="B45" s="5"/>
      <c r="C45" s="34"/>
      <c r="D45" s="34"/>
      <c r="E45" s="34"/>
      <c r="F45" s="34"/>
      <c r="G45" s="5"/>
    </row>
    <row r="46" spans="1:7">
      <c r="A46" s="5" t="s">
        <v>94</v>
      </c>
      <c r="B46" s="5" t="s">
        <v>90</v>
      </c>
      <c r="C46" s="5" t="s">
        <v>147</v>
      </c>
      <c r="D46" s="34"/>
      <c r="E46" s="34"/>
      <c r="F46" s="34"/>
      <c r="G46" s="34"/>
    </row>
    <row r="47" spans="1:7">
      <c r="A47" s="5" t="s">
        <v>91</v>
      </c>
      <c r="B47" s="34">
        <v>43510</v>
      </c>
      <c r="C47" s="34"/>
      <c r="D47" s="34"/>
      <c r="E47" s="34"/>
      <c r="F47" s="34"/>
      <c r="G47" s="34"/>
    </row>
    <row r="48" spans="1:7">
      <c r="A48" s="5" t="s">
        <v>148</v>
      </c>
      <c r="B48" s="5"/>
      <c r="C48" s="5"/>
      <c r="D48" s="34"/>
      <c r="E48" s="34"/>
      <c r="F48" s="34"/>
      <c r="G48" s="34"/>
    </row>
    <row r="49" spans="1:7">
      <c r="A49" s="5" t="s">
        <v>105</v>
      </c>
      <c r="B49" s="5" t="s">
        <v>90</v>
      </c>
      <c r="C49" s="34" t="s">
        <v>149</v>
      </c>
      <c r="D49" s="34"/>
      <c r="E49" s="34"/>
      <c r="F49" s="34"/>
      <c r="G49" s="34"/>
    </row>
    <row r="50" spans="1:7">
      <c r="A50" s="5" t="s">
        <v>91</v>
      </c>
      <c r="B50" s="34">
        <v>43510</v>
      </c>
      <c r="C50" s="5"/>
      <c r="D50" s="34"/>
      <c r="E50" s="34"/>
      <c r="F50" s="34"/>
      <c r="G50" s="5"/>
    </row>
    <row r="51" spans="1:7">
      <c r="A51" s="5" t="s">
        <v>150</v>
      </c>
      <c r="B51" s="5"/>
      <c r="C51" s="34"/>
      <c r="D51" s="34"/>
      <c r="E51" s="34"/>
      <c r="F51" s="34"/>
      <c r="G51" s="5"/>
    </row>
    <row r="52" spans="1:7">
      <c r="A52" s="5" t="s">
        <v>95</v>
      </c>
      <c r="B52" s="5" t="s">
        <v>90</v>
      </c>
      <c r="C52" s="5" t="s">
        <v>151</v>
      </c>
      <c r="D52" s="34"/>
      <c r="E52" s="34"/>
      <c r="F52" s="34"/>
      <c r="G52" s="5"/>
    </row>
    <row r="53" spans="1:7">
      <c r="A53" s="5" t="s">
        <v>91</v>
      </c>
      <c r="B53" s="34">
        <v>43510</v>
      </c>
      <c r="C53" s="34"/>
      <c r="D53" s="34"/>
      <c r="E53" s="34"/>
      <c r="F53" s="34"/>
      <c r="G53" s="5"/>
    </row>
    <row r="54" spans="1:7">
      <c r="A54" s="5" t="s">
        <v>152</v>
      </c>
      <c r="B54" s="5"/>
      <c r="C54" s="5"/>
      <c r="D54" s="34"/>
      <c r="E54" s="34"/>
      <c r="F54" s="34"/>
      <c r="G54" s="5"/>
    </row>
    <row r="55" spans="1:7">
      <c r="A55" s="5" t="s">
        <v>115</v>
      </c>
      <c r="B55" s="5" t="s">
        <v>90</v>
      </c>
      <c r="C55" s="34" t="s">
        <v>153</v>
      </c>
      <c r="D55" s="34"/>
      <c r="E55" s="34"/>
      <c r="F55" s="34"/>
      <c r="G55" s="5"/>
    </row>
    <row r="56" spans="1:7">
      <c r="A56" s="5" t="s">
        <v>91</v>
      </c>
      <c r="B56" s="34">
        <v>43510</v>
      </c>
      <c r="C56" s="5"/>
      <c r="D56" s="34"/>
      <c r="E56" s="34"/>
      <c r="F56" s="34"/>
      <c r="G56" s="34"/>
    </row>
    <row r="57" spans="1:7">
      <c r="A57" s="5" t="s">
        <v>154</v>
      </c>
      <c r="B57" s="5"/>
      <c r="C57" s="5"/>
      <c r="D57" s="34"/>
      <c r="E57" s="34"/>
      <c r="F57" s="34"/>
      <c r="G57" s="34"/>
    </row>
    <row r="58" spans="1:7">
      <c r="A58" s="5" t="s">
        <v>98</v>
      </c>
      <c r="B58" s="5" t="s">
        <v>90</v>
      </c>
      <c r="C58" s="34" t="s">
        <v>155</v>
      </c>
      <c r="D58" s="34"/>
      <c r="E58" s="34"/>
      <c r="F58" s="34"/>
      <c r="G58" s="34"/>
    </row>
    <row r="59" spans="1:7">
      <c r="A59" s="5" t="s">
        <v>91</v>
      </c>
      <c r="B59" s="34">
        <v>43510</v>
      </c>
      <c r="C59" s="5"/>
      <c r="D59" s="34"/>
      <c r="E59" s="34"/>
      <c r="F59" s="34"/>
      <c r="G59" s="34"/>
    </row>
    <row r="60" spans="1:7">
      <c r="A60" s="5" t="s">
        <v>156</v>
      </c>
      <c r="B60" s="5"/>
      <c r="C60" s="34"/>
      <c r="D60" s="34"/>
      <c r="E60" s="34"/>
      <c r="F60" s="34"/>
      <c r="G60" s="34"/>
    </row>
    <row r="61" spans="1:7">
      <c r="A61" s="5" t="s">
        <v>107</v>
      </c>
      <c r="B61" s="5" t="s">
        <v>90</v>
      </c>
      <c r="C61" s="5" t="s">
        <v>157</v>
      </c>
      <c r="D61" s="34"/>
      <c r="E61" s="34"/>
      <c r="F61" s="34"/>
      <c r="G61" s="34"/>
    </row>
    <row r="62" spans="1:7">
      <c r="A62" s="5" t="s">
        <v>91</v>
      </c>
      <c r="B62" s="34">
        <v>43510</v>
      </c>
      <c r="C62" s="5"/>
      <c r="D62" s="34"/>
      <c r="E62" s="34"/>
      <c r="F62" s="34"/>
      <c r="G62" s="5"/>
    </row>
    <row r="63" spans="1:7">
      <c r="A63" s="5" t="s">
        <v>158</v>
      </c>
      <c r="B63" s="5"/>
      <c r="C63" s="34"/>
      <c r="D63" s="34"/>
      <c r="E63" s="34"/>
      <c r="F63" s="34"/>
      <c r="G63" s="34"/>
    </row>
    <row r="64" spans="1:7">
      <c r="A64" s="5" t="s">
        <v>111</v>
      </c>
      <c r="B64" s="5" t="s">
        <v>90</v>
      </c>
      <c r="C64" s="5" t="s">
        <v>159</v>
      </c>
      <c r="D64" s="34"/>
      <c r="E64" s="34"/>
      <c r="F64" s="34"/>
      <c r="G64" s="5"/>
    </row>
    <row r="65" spans="1:7">
      <c r="A65" s="5" t="s">
        <v>91</v>
      </c>
      <c r="B65" s="34">
        <v>43510</v>
      </c>
      <c r="C65" s="34"/>
      <c r="D65" s="34"/>
      <c r="E65" s="34"/>
      <c r="F65" s="34"/>
      <c r="G65" s="34"/>
    </row>
    <row r="66" spans="1:7">
      <c r="A66" s="5" t="s">
        <v>160</v>
      </c>
      <c r="B66" s="5"/>
      <c r="C66" s="5"/>
      <c r="D66" s="34"/>
      <c r="E66" s="34"/>
      <c r="F66" s="34"/>
      <c r="G66" s="34"/>
    </row>
    <row r="67" spans="1:7">
      <c r="A67" s="5" t="s">
        <v>93</v>
      </c>
      <c r="B67" s="5" t="s">
        <v>90</v>
      </c>
      <c r="C67" s="34" t="s">
        <v>161</v>
      </c>
      <c r="D67" s="34"/>
      <c r="E67" s="34"/>
      <c r="F67" s="34"/>
      <c r="G67" s="5"/>
    </row>
    <row r="68" spans="1:7">
      <c r="A68" s="5" t="s">
        <v>91</v>
      </c>
      <c r="B68" s="34">
        <v>43510</v>
      </c>
      <c r="C68" s="5"/>
      <c r="D68" s="34"/>
      <c r="E68" s="34"/>
      <c r="F68" s="34"/>
      <c r="G68" s="34"/>
    </row>
    <row r="69" spans="1:7">
      <c r="A69" s="5" t="s">
        <v>162</v>
      </c>
      <c r="B69" s="5"/>
      <c r="C69" s="34"/>
      <c r="D69" s="34"/>
      <c r="E69" s="34"/>
      <c r="F69" s="34"/>
      <c r="G69" s="34"/>
    </row>
    <row r="70" spans="1:7">
      <c r="A70" s="5" t="s">
        <v>112</v>
      </c>
      <c r="B70" s="5" t="s">
        <v>90</v>
      </c>
      <c r="C70" s="5" t="s">
        <v>163</v>
      </c>
      <c r="D70" s="34"/>
      <c r="E70" s="34"/>
      <c r="F70" s="34"/>
      <c r="G70" s="34"/>
    </row>
    <row r="71" spans="1:7">
      <c r="A71" s="5" t="s">
        <v>91</v>
      </c>
      <c r="B71" s="34">
        <v>43510</v>
      </c>
      <c r="C71" s="34"/>
      <c r="D71" s="34"/>
      <c r="E71" s="34"/>
      <c r="F71" s="34"/>
      <c r="G71" s="34"/>
    </row>
    <row r="72" spans="1:7">
      <c r="A72" s="5" t="s">
        <v>164</v>
      </c>
      <c r="B72" s="5"/>
      <c r="C72" s="5"/>
      <c r="D72" s="34"/>
      <c r="E72" s="34"/>
      <c r="F72" s="34"/>
      <c r="G72" s="34"/>
    </row>
    <row r="73" spans="1:7">
      <c r="A73" s="5" t="s">
        <v>106</v>
      </c>
      <c r="B73" s="5" t="s">
        <v>90</v>
      </c>
      <c r="C73" s="5" t="s">
        <v>165</v>
      </c>
      <c r="D73" s="34"/>
      <c r="E73" s="34"/>
      <c r="F73" s="34"/>
      <c r="G73" s="34"/>
    </row>
    <row r="74" spans="1:7">
      <c r="A74" s="5" t="s">
        <v>91</v>
      </c>
      <c r="B74" s="34">
        <v>43510</v>
      </c>
      <c r="C74" s="5"/>
      <c r="D74" s="34"/>
      <c r="E74" s="34"/>
      <c r="F74" s="34"/>
      <c r="G74" s="34"/>
    </row>
    <row r="75" spans="1:7">
      <c r="A75" s="5" t="s">
        <v>166</v>
      </c>
      <c r="B75" s="5"/>
      <c r="C75" s="34"/>
      <c r="D75" s="34"/>
      <c r="E75" s="34"/>
      <c r="F75" s="34"/>
      <c r="G75" s="34"/>
    </row>
    <row r="76" spans="1:7">
      <c r="A76" s="5"/>
      <c r="B76" s="5"/>
      <c r="C76" s="5"/>
      <c r="D76" s="34"/>
      <c r="E76" s="34"/>
      <c r="F76" s="34"/>
      <c r="G76" s="34"/>
    </row>
    <row r="77" spans="1:7">
      <c r="A77" s="5"/>
      <c r="B77" s="34"/>
      <c r="C77" s="34"/>
      <c r="D77" s="34"/>
      <c r="E77" s="34"/>
      <c r="F77" s="34"/>
      <c r="G77" s="34"/>
    </row>
    <row r="78" spans="1:7">
      <c r="A78" s="5"/>
      <c r="B78" s="5"/>
      <c r="C78" s="5"/>
      <c r="D78" s="34"/>
      <c r="E78" s="34"/>
      <c r="F78" s="34"/>
      <c r="G78" s="34"/>
    </row>
    <row r="79" spans="1:7">
      <c r="A79" s="5"/>
      <c r="B79" s="5"/>
      <c r="C79" s="5"/>
      <c r="D79" s="34"/>
      <c r="E79" s="34"/>
      <c r="F79" s="34"/>
      <c r="G79" s="34"/>
    </row>
    <row r="80" spans="1:7">
      <c r="A80" s="5"/>
      <c r="B80" s="34"/>
      <c r="C80" s="34"/>
      <c r="D80" s="34"/>
      <c r="E80" s="34"/>
      <c r="F80" s="34"/>
      <c r="G80" s="5"/>
    </row>
    <row r="81" spans="1:7">
      <c r="A81" s="5"/>
      <c r="B81" s="5"/>
      <c r="C81" s="5"/>
      <c r="D81" s="34"/>
      <c r="E81" s="34"/>
      <c r="F81" s="34"/>
      <c r="G81" s="34"/>
    </row>
    <row r="82" spans="1:7">
      <c r="A82" s="5"/>
      <c r="B82" s="5"/>
      <c r="C82" s="34"/>
      <c r="D82" s="34"/>
      <c r="E82" s="34"/>
      <c r="F82" s="34"/>
      <c r="G82" s="5"/>
    </row>
    <row r="83" spans="1:7">
      <c r="A83" s="5"/>
      <c r="B83" s="34"/>
      <c r="C83" s="5"/>
      <c r="D83" s="34"/>
      <c r="E83" s="34"/>
      <c r="F83" s="34"/>
      <c r="G83" s="34"/>
    </row>
    <row r="84" spans="1:7">
      <c r="A84" s="5"/>
      <c r="B84" s="5"/>
      <c r="C84" s="34"/>
      <c r="D84" s="34"/>
      <c r="E84" s="34"/>
      <c r="F84" s="34"/>
      <c r="G84" s="34"/>
    </row>
    <row r="85" spans="1:7">
      <c r="A85" s="5"/>
      <c r="B85" s="5"/>
      <c r="C85" s="5"/>
      <c r="D85" s="34"/>
      <c r="E85" s="34"/>
      <c r="F85" s="34"/>
      <c r="G85" s="34"/>
    </row>
    <row r="86" spans="1:7">
      <c r="A86" s="5"/>
      <c r="B86" s="34"/>
      <c r="C86" s="34"/>
      <c r="D86" s="34"/>
      <c r="E86" s="34"/>
      <c r="F86" s="34"/>
      <c r="G86" s="34"/>
    </row>
    <row r="87" spans="1:7">
      <c r="A87" s="5"/>
      <c r="B87" s="5"/>
      <c r="C87" s="5"/>
      <c r="D87" s="34"/>
      <c r="E87" s="34"/>
      <c r="F87" s="34"/>
      <c r="G87" s="5"/>
    </row>
    <row r="88" spans="1:7">
      <c r="A88" s="5"/>
      <c r="B88" s="5"/>
      <c r="C88" s="34"/>
      <c r="D88" s="34"/>
      <c r="E88" s="34"/>
      <c r="F88" s="34"/>
      <c r="G88" s="5"/>
    </row>
    <row r="89" spans="1:7">
      <c r="A89" s="5"/>
      <c r="B89" s="34"/>
      <c r="C89" s="5"/>
      <c r="D89" s="34"/>
      <c r="E89" s="34"/>
      <c r="F89" s="34"/>
      <c r="G89" s="34"/>
    </row>
    <row r="90" spans="1:7">
      <c r="A90" s="5"/>
      <c r="B90" s="5"/>
      <c r="C90" s="34"/>
      <c r="D90" s="34"/>
      <c r="E90" s="34"/>
      <c r="F90" s="34"/>
      <c r="G90" s="34"/>
    </row>
    <row r="91" spans="1:7">
      <c r="A91" s="5"/>
      <c r="B91" s="5"/>
      <c r="C91" s="5"/>
      <c r="D91" s="34"/>
      <c r="E91" s="34"/>
      <c r="F91" s="34"/>
      <c r="G91" s="34"/>
    </row>
    <row r="92" spans="1:7">
      <c r="A92" s="5"/>
      <c r="B92" s="34"/>
      <c r="C92" s="5"/>
      <c r="D92" s="34"/>
      <c r="E92" s="34"/>
      <c r="F92" s="34"/>
      <c r="G92" s="34"/>
    </row>
    <row r="93" spans="1:7">
      <c r="A93" s="5"/>
      <c r="B93" s="5"/>
      <c r="C93" s="5"/>
      <c r="D93" s="34"/>
      <c r="E93" s="34"/>
      <c r="F93" s="34"/>
      <c r="G93" s="34"/>
    </row>
    <row r="94" spans="1:7">
      <c r="A94" s="5"/>
      <c r="B94" s="5"/>
      <c r="C94" s="5"/>
      <c r="D94" s="34"/>
      <c r="E94" s="34"/>
      <c r="F94" s="34"/>
      <c r="G94" s="34"/>
    </row>
    <row r="95" spans="1:7">
      <c r="A95" s="5"/>
      <c r="B95" s="34"/>
      <c r="C95" s="5"/>
      <c r="D95" s="34"/>
      <c r="E95" s="34"/>
      <c r="F95" s="34"/>
      <c r="G95" s="34"/>
    </row>
    <row r="96" spans="1:7">
      <c r="A96" s="5"/>
      <c r="B96" s="5"/>
      <c r="C96" s="34"/>
      <c r="D96" s="34"/>
      <c r="E96" s="34"/>
      <c r="F96" s="34"/>
      <c r="G96" s="5"/>
    </row>
    <row r="97" spans="1:7">
      <c r="A97" s="5"/>
      <c r="B97" s="5"/>
      <c r="C97" s="5"/>
      <c r="D97" s="34"/>
      <c r="E97" s="34"/>
      <c r="F97" s="34"/>
      <c r="G97" s="34"/>
    </row>
    <row r="98" spans="1:7">
      <c r="A98" s="5"/>
      <c r="B98" s="34"/>
      <c r="C98" s="5"/>
      <c r="D98" s="34"/>
      <c r="E98" s="34"/>
      <c r="F98" s="34"/>
      <c r="G98" s="5"/>
    </row>
    <row r="99" spans="1:7">
      <c r="A99" s="5"/>
      <c r="B99" s="5"/>
      <c r="C99" s="34"/>
      <c r="D99" s="34"/>
      <c r="E99" s="34"/>
      <c r="F99" s="34"/>
      <c r="G99" s="5"/>
    </row>
    <row r="100" spans="1:7">
      <c r="A100" s="5"/>
      <c r="B100" s="5"/>
      <c r="C100" s="5"/>
      <c r="D100" s="34"/>
      <c r="E100" s="34"/>
      <c r="F100" s="34"/>
      <c r="G100" s="5"/>
    </row>
    <row r="101" spans="1:7">
      <c r="A101" s="5"/>
      <c r="B101" s="34"/>
      <c r="C101" s="34"/>
      <c r="D101" s="34"/>
      <c r="E101" s="34"/>
      <c r="F101" s="34"/>
      <c r="G101" s="34"/>
    </row>
    <row r="102" spans="1:7">
      <c r="A102" s="5"/>
      <c r="B102" s="5"/>
      <c r="C102" s="5"/>
      <c r="D102" s="34"/>
      <c r="E102" s="34"/>
      <c r="F102" s="34"/>
      <c r="G102" s="34"/>
    </row>
    <row r="103" spans="1:7">
      <c r="A103" s="5"/>
      <c r="B103" s="5"/>
      <c r="C103" s="34"/>
      <c r="D103" s="34"/>
      <c r="E103" s="34"/>
      <c r="F103" s="34"/>
      <c r="G103" s="34"/>
    </row>
    <row r="104" spans="1:7">
      <c r="A104" s="5"/>
      <c r="B104" s="34"/>
      <c r="C104" s="5"/>
      <c r="D104" s="34"/>
      <c r="E104" s="34"/>
      <c r="F104" s="34"/>
      <c r="G104" s="5"/>
    </row>
    <row r="105" spans="1:7">
      <c r="A105" s="5"/>
      <c r="B105" s="5"/>
      <c r="C105" s="34"/>
      <c r="D105" s="34"/>
      <c r="E105" s="34"/>
      <c r="F105" s="34"/>
      <c r="G105" s="34"/>
    </row>
    <row r="106" spans="1:7">
      <c r="A106" s="5"/>
      <c r="B106" s="5"/>
      <c r="C106" s="5"/>
      <c r="D106" s="34"/>
      <c r="E106" s="34"/>
      <c r="F106" s="34"/>
      <c r="G106" s="34"/>
    </row>
    <row r="107" spans="1:7">
      <c r="A107" s="5"/>
      <c r="B107" s="34"/>
      <c r="C107" s="34"/>
      <c r="D107" s="34"/>
      <c r="E107" s="34"/>
      <c r="F107" s="34"/>
      <c r="G107" s="5"/>
    </row>
    <row r="108" spans="1:7">
      <c r="A108" s="5"/>
      <c r="B108" s="5"/>
      <c r="C108" s="5"/>
      <c r="D108" s="34"/>
      <c r="E108" s="34"/>
      <c r="F108" s="34"/>
      <c r="G108" s="5"/>
    </row>
    <row r="109" spans="1:7">
      <c r="A109" s="5"/>
      <c r="B109" s="5"/>
      <c r="C109" s="34"/>
      <c r="D109" s="34"/>
      <c r="E109" s="34"/>
      <c r="F109" s="34"/>
      <c r="G109" s="34"/>
    </row>
    <row r="110" spans="1:7">
      <c r="A110" s="5"/>
      <c r="B110" s="34"/>
      <c r="C110" s="5"/>
      <c r="D110" s="34"/>
      <c r="E110" s="34"/>
      <c r="F110" s="34"/>
      <c r="G110" s="34"/>
    </row>
    <row r="111" spans="1:7">
      <c r="A111" s="5"/>
      <c r="B111" s="5"/>
      <c r="C111" s="34"/>
      <c r="D111" s="34"/>
      <c r="E111" s="34"/>
      <c r="F111" s="34"/>
      <c r="G111" s="5"/>
    </row>
    <row r="112" spans="1:7">
      <c r="A112" s="5"/>
      <c r="B112" s="5"/>
      <c r="C112" s="5"/>
      <c r="D112" s="34"/>
      <c r="E112" s="34"/>
      <c r="F112" s="34"/>
      <c r="G112" s="34"/>
    </row>
    <row r="113" spans="1:7">
      <c r="A113" s="5"/>
      <c r="B113" s="34"/>
      <c r="C113" s="34"/>
      <c r="D113" s="34"/>
      <c r="E113" s="34"/>
      <c r="F113" s="34"/>
      <c r="G113" s="34"/>
    </row>
    <row r="114" spans="1:7">
      <c r="A114" s="5"/>
      <c r="B114" s="5"/>
      <c r="C114" s="5"/>
      <c r="D114" s="34"/>
      <c r="E114" s="34"/>
      <c r="F114" s="34"/>
      <c r="G114" s="34"/>
    </row>
    <row r="115" spans="1:7">
      <c r="A115" s="5"/>
      <c r="B115" s="5"/>
      <c r="C115" s="34"/>
      <c r="D115" s="34"/>
      <c r="E115" s="34"/>
      <c r="F115" s="34"/>
      <c r="G115" s="34"/>
    </row>
    <row r="116" spans="1:7">
      <c r="A116" s="5"/>
      <c r="B116" s="34"/>
      <c r="C116" s="5"/>
      <c r="D116" s="34"/>
      <c r="E116" s="34"/>
      <c r="F116" s="34"/>
      <c r="G116" s="34"/>
    </row>
    <row r="117" spans="1:7">
      <c r="A117" s="5"/>
      <c r="B117" s="5"/>
      <c r="C117" s="34"/>
      <c r="D117" s="34"/>
      <c r="E117" s="34"/>
      <c r="F117" s="34"/>
      <c r="G117" s="34"/>
    </row>
    <row r="118" spans="1:7">
      <c r="A118" s="5"/>
      <c r="B118" s="34"/>
      <c r="C118" s="5"/>
      <c r="D118" s="34"/>
      <c r="E118" s="34"/>
      <c r="F118" s="34"/>
      <c r="G118" s="34"/>
    </row>
    <row r="119" spans="1:7">
      <c r="A119" s="5"/>
      <c r="B119" s="34"/>
      <c r="C119" s="34"/>
      <c r="D119" s="34"/>
      <c r="E119" s="34"/>
      <c r="F119" s="34"/>
      <c r="G119" s="5"/>
    </row>
    <row r="120" spans="1:7">
      <c r="A120" s="5"/>
      <c r="B120" s="5"/>
      <c r="C120" s="5"/>
      <c r="D120" s="34"/>
      <c r="E120" s="34"/>
      <c r="F120" s="34"/>
      <c r="G120" s="5"/>
    </row>
    <row r="121" spans="1:7">
      <c r="A121" s="5"/>
      <c r="B121" s="34"/>
      <c r="C121" s="34"/>
      <c r="D121" s="34"/>
      <c r="E121" s="34"/>
      <c r="F121" s="34"/>
      <c r="G121" s="34"/>
    </row>
    <row r="122" spans="1:7">
      <c r="A122" s="5"/>
      <c r="B122" s="34"/>
      <c r="C122" s="5"/>
      <c r="D122" s="34"/>
      <c r="E122" s="34"/>
      <c r="F122" s="34"/>
      <c r="G122" s="34"/>
    </row>
    <row r="123" spans="1:7">
      <c r="A123" s="5"/>
      <c r="B123" s="5"/>
      <c r="C123" s="34"/>
      <c r="D123" s="34"/>
      <c r="E123" s="34"/>
      <c r="F123" s="34"/>
      <c r="G123" s="5"/>
    </row>
    <row r="124" spans="1:7">
      <c r="A124" s="5"/>
      <c r="B124" s="34"/>
      <c r="C124" s="5"/>
      <c r="D124" s="34"/>
      <c r="E124" s="34"/>
      <c r="F124" s="34"/>
      <c r="G124" s="34"/>
    </row>
    <row r="125" spans="1:7">
      <c r="A125" s="5"/>
      <c r="B125" s="34"/>
      <c r="C125" s="5"/>
      <c r="D125" s="34"/>
      <c r="E125" s="34"/>
      <c r="F125" s="34"/>
      <c r="G125" s="5"/>
    </row>
    <row r="126" spans="1:7">
      <c r="A126" s="5"/>
      <c r="B126" s="5"/>
      <c r="C126" s="34"/>
      <c r="D126" s="34"/>
      <c r="E126" s="34"/>
      <c r="F126" s="34"/>
      <c r="G126" s="34"/>
    </row>
    <row r="127" spans="1:7">
      <c r="A127" s="5"/>
      <c r="B127" s="34"/>
      <c r="C127" s="5"/>
      <c r="D127" s="34"/>
      <c r="E127" s="34"/>
      <c r="F127" s="34"/>
      <c r="G127" s="34"/>
    </row>
    <row r="128" spans="1:7">
      <c r="A128" s="5"/>
      <c r="B128" s="34"/>
      <c r="C128" s="5"/>
      <c r="D128" s="34"/>
      <c r="E128" s="34"/>
      <c r="F128" s="34"/>
      <c r="G128" s="5"/>
    </row>
    <row r="129" spans="1:7">
      <c r="A129" s="5"/>
      <c r="B129" s="5"/>
      <c r="C129" s="5"/>
      <c r="D129" s="34"/>
      <c r="E129" s="34"/>
      <c r="F129" s="34"/>
      <c r="G129" s="5"/>
    </row>
    <row r="130" spans="1:7">
      <c r="A130" s="5"/>
      <c r="B130" s="34"/>
      <c r="C130" s="5"/>
      <c r="D130" s="34"/>
      <c r="E130" s="34"/>
      <c r="F130" s="34"/>
      <c r="G130" s="34"/>
    </row>
    <row r="131" spans="1:7">
      <c r="A131" s="5"/>
      <c r="B131" s="34"/>
      <c r="C131" s="5"/>
      <c r="D131" s="34"/>
      <c r="E131" s="34"/>
      <c r="F131" s="34"/>
      <c r="G131" s="34"/>
    </row>
    <row r="132" spans="1:7">
      <c r="A132" s="5"/>
      <c r="B132" s="5"/>
      <c r="C132" s="5"/>
      <c r="D132" s="34"/>
      <c r="E132" s="34"/>
      <c r="F132" s="34"/>
      <c r="G132" s="34"/>
    </row>
    <row r="133" spans="1:7">
      <c r="A133" s="5"/>
      <c r="B133" s="34"/>
      <c r="C133" s="5"/>
      <c r="D133" s="34"/>
      <c r="E133" s="34"/>
      <c r="F133" s="34"/>
      <c r="G133" s="34"/>
    </row>
    <row r="134" spans="1:7">
      <c r="A134" s="5"/>
      <c r="B134" s="34"/>
      <c r="C134" s="5"/>
      <c r="D134" s="34"/>
      <c r="E134" s="34"/>
      <c r="F134" s="34"/>
      <c r="G134" s="34"/>
    </row>
    <row r="135" spans="1:7">
      <c r="A135" s="5"/>
      <c r="B135" s="5"/>
      <c r="C135" s="5"/>
      <c r="D135" s="34"/>
      <c r="E135" s="34"/>
      <c r="F135" s="34"/>
      <c r="G135" s="5"/>
    </row>
    <row r="136" spans="1:7">
      <c r="A136" s="5"/>
      <c r="B136" s="34"/>
      <c r="C136" s="5"/>
      <c r="D136" s="34"/>
      <c r="E136" s="34"/>
      <c r="F136" s="34"/>
      <c r="G136" s="34"/>
    </row>
    <row r="137" spans="1:7">
      <c r="A137" s="5"/>
      <c r="B137" s="34"/>
      <c r="C137" s="5"/>
      <c r="D137" s="34"/>
      <c r="E137" s="34"/>
      <c r="F137" s="34"/>
      <c r="G137" s="34"/>
    </row>
    <row r="138" spans="1:7">
      <c r="A138" s="5"/>
      <c r="B138" s="5"/>
      <c r="C138" s="5"/>
      <c r="D138" s="34"/>
      <c r="E138" s="34"/>
      <c r="F138" s="34"/>
      <c r="G138" s="5"/>
    </row>
    <row r="139" spans="1:7">
      <c r="A139" s="5"/>
      <c r="B139" s="34"/>
      <c r="C139" s="5"/>
      <c r="D139" s="34"/>
      <c r="E139" s="34"/>
      <c r="F139" s="34"/>
      <c r="G139" s="34"/>
    </row>
    <row r="140" spans="1:7">
      <c r="A140" s="5"/>
      <c r="B140" s="34"/>
      <c r="C140" s="5"/>
      <c r="D140" s="34"/>
      <c r="E140" s="34"/>
      <c r="F140" s="34"/>
      <c r="G140" s="34"/>
    </row>
    <row r="141" spans="1:7">
      <c r="A141" s="5"/>
      <c r="B141" s="5"/>
      <c r="C141" s="5"/>
      <c r="D141" s="34"/>
      <c r="E141" s="34"/>
      <c r="F141" s="34"/>
      <c r="G141" s="34"/>
    </row>
    <row r="142" spans="1:7">
      <c r="A142" s="5"/>
      <c r="B142" s="34"/>
      <c r="C142" s="5"/>
      <c r="D142" s="34"/>
      <c r="E142" s="34"/>
      <c r="F142" s="34"/>
      <c r="G142" s="34"/>
    </row>
    <row r="143" spans="1:7">
      <c r="A143" s="5"/>
      <c r="B143" s="34"/>
      <c r="C143" s="5"/>
      <c r="D143" s="34"/>
      <c r="E143" s="34"/>
      <c r="F143" s="34"/>
      <c r="G143" s="34"/>
    </row>
    <row r="144" spans="1:7">
      <c r="A144" s="5"/>
      <c r="B144" s="5"/>
      <c r="C144" s="5"/>
      <c r="D144" s="34"/>
      <c r="E144" s="34"/>
      <c r="F144" s="34"/>
      <c r="G144" s="34"/>
    </row>
    <row r="145" spans="1:7">
      <c r="A145" s="5"/>
      <c r="B145" s="34"/>
      <c r="C145" s="5"/>
      <c r="D145" s="34"/>
      <c r="E145" s="34"/>
      <c r="F145" s="34"/>
      <c r="G145" s="5"/>
    </row>
    <row r="146" spans="1:7">
      <c r="A146" s="5"/>
      <c r="B146" s="34"/>
      <c r="C146" s="5"/>
      <c r="D146" s="34"/>
      <c r="E146" s="34"/>
      <c r="F146" s="34"/>
      <c r="G146" s="5"/>
    </row>
    <row r="147" spans="1:7">
      <c r="A147" s="5"/>
      <c r="B147" s="5"/>
      <c r="C147" s="5"/>
      <c r="D147" s="34"/>
      <c r="E147" s="34"/>
      <c r="F147" s="34"/>
      <c r="G147" s="34"/>
    </row>
    <row r="148" spans="1:7">
      <c r="A148" s="5"/>
      <c r="B148" s="34"/>
      <c r="C148" s="5"/>
      <c r="D148" s="34"/>
      <c r="E148" s="34"/>
      <c r="F148" s="34"/>
      <c r="G148" s="5"/>
    </row>
    <row r="149" spans="1:7">
      <c r="A149" s="5"/>
      <c r="B149" s="34"/>
      <c r="C149" s="5"/>
      <c r="D149" s="34"/>
      <c r="E149" s="34"/>
      <c r="F149" s="34"/>
      <c r="G149" s="34"/>
    </row>
    <row r="150" spans="1:7">
      <c r="A150" s="5"/>
      <c r="B150" s="5"/>
      <c r="C150" s="5"/>
      <c r="D150" s="34"/>
      <c r="E150" s="34"/>
      <c r="F150" s="34"/>
      <c r="G150" s="34"/>
    </row>
    <row r="151" spans="1:7">
      <c r="A151" s="5"/>
      <c r="B151" s="34"/>
      <c r="C151" s="5"/>
      <c r="D151" s="34"/>
      <c r="E151" s="34"/>
      <c r="F151" s="34"/>
      <c r="G151" s="34"/>
    </row>
    <row r="152" spans="1:7">
      <c r="A152" s="5"/>
      <c r="B152" s="5"/>
      <c r="C152" s="5"/>
      <c r="D152" s="34"/>
      <c r="E152" s="34"/>
      <c r="F152" s="34"/>
      <c r="G152" s="5"/>
    </row>
    <row r="153" spans="1:7">
      <c r="A153" s="5"/>
      <c r="B153" s="5"/>
      <c r="C153" s="5"/>
      <c r="D153" s="34"/>
      <c r="E153" s="34"/>
      <c r="F153" s="34"/>
      <c r="G153" s="34"/>
    </row>
    <row r="154" spans="1:7">
      <c r="A154" s="5"/>
      <c r="B154" s="5"/>
      <c r="C154" s="5"/>
      <c r="D154" s="34"/>
      <c r="E154" s="34"/>
      <c r="F154" s="34"/>
      <c r="G154" s="34"/>
    </row>
    <row r="155" spans="1:7">
      <c r="A155" s="5"/>
      <c r="B155" s="5"/>
      <c r="C155" s="5"/>
      <c r="D155" s="34"/>
      <c r="E155" s="34"/>
      <c r="F155" s="34"/>
      <c r="G155" s="34"/>
    </row>
    <row r="156" spans="1:7">
      <c r="A156" s="5"/>
      <c r="B156" s="5"/>
      <c r="C156" s="5"/>
      <c r="D156" s="34"/>
      <c r="E156" s="34"/>
      <c r="F156" s="34"/>
      <c r="G156" s="5"/>
    </row>
    <row r="157" spans="1:7">
      <c r="A157" s="5"/>
      <c r="B157" s="5"/>
      <c r="C157" s="5"/>
      <c r="D157" s="34"/>
      <c r="E157" s="34"/>
      <c r="F157" s="34"/>
      <c r="G157" s="34"/>
    </row>
    <row r="158" spans="1:7">
      <c r="A158" s="5"/>
      <c r="B158" s="5"/>
      <c r="C158" s="5"/>
      <c r="D158" s="34"/>
      <c r="E158" s="34"/>
      <c r="F158" s="34"/>
      <c r="G158" s="34"/>
    </row>
    <row r="159" spans="1:7">
      <c r="A159" s="5"/>
      <c r="B159" s="5"/>
      <c r="C159" s="5"/>
      <c r="D159" s="34"/>
      <c r="E159" s="34"/>
      <c r="F159" s="34"/>
      <c r="G159" s="34"/>
    </row>
    <row r="160" spans="1:7">
      <c r="A160" s="5"/>
      <c r="B160" s="5"/>
      <c r="C160" s="5"/>
      <c r="D160" s="34"/>
      <c r="E160" s="34"/>
      <c r="F160" s="34"/>
      <c r="G160" s="34"/>
    </row>
    <row r="161" spans="1:7">
      <c r="A161" s="5"/>
      <c r="B161" s="5"/>
      <c r="C161" s="5"/>
      <c r="D161" s="34"/>
      <c r="E161" s="34"/>
      <c r="F161" s="34"/>
      <c r="G161" s="34"/>
    </row>
    <row r="162" spans="1:7">
      <c r="A162" s="5"/>
      <c r="B162" s="5"/>
      <c r="C162" s="5"/>
      <c r="D162" s="34"/>
      <c r="E162" s="34"/>
      <c r="F162" s="34"/>
      <c r="G162" s="5"/>
    </row>
    <row r="163" spans="1:7">
      <c r="A163" s="5"/>
      <c r="B163" s="5"/>
      <c r="C163" s="5"/>
      <c r="D163" s="34"/>
      <c r="E163" s="34"/>
      <c r="F163" s="34"/>
      <c r="G163" s="34"/>
    </row>
    <row r="164" spans="1:7">
      <c r="A164" s="5"/>
      <c r="B164" s="5"/>
      <c r="C164" s="5"/>
      <c r="D164" s="34"/>
      <c r="E164" s="34"/>
      <c r="F164" s="34"/>
      <c r="G164" s="5"/>
    </row>
    <row r="165" spans="1:7">
      <c r="A165" s="5"/>
      <c r="B165" s="5"/>
      <c r="C165" s="5"/>
      <c r="D165" s="34"/>
      <c r="E165" s="34"/>
      <c r="F165" s="34"/>
      <c r="G165" s="5"/>
    </row>
    <row r="166" spans="1:7">
      <c r="A166" s="5"/>
      <c r="B166" s="5"/>
      <c r="C166" s="5"/>
      <c r="D166" s="34"/>
      <c r="E166" s="34"/>
      <c r="F166" s="34"/>
      <c r="G166" s="34"/>
    </row>
    <row r="167" spans="1:7">
      <c r="A167" s="5"/>
      <c r="B167" s="5"/>
      <c r="C167" s="5"/>
      <c r="D167" s="34"/>
      <c r="E167" s="34"/>
      <c r="F167" s="34"/>
      <c r="G167" s="34"/>
    </row>
    <row r="168" spans="1:7">
      <c r="A168" s="5"/>
      <c r="B168" s="5"/>
      <c r="C168" s="5"/>
      <c r="D168" s="34"/>
      <c r="E168" s="34"/>
      <c r="F168" s="34"/>
      <c r="G168" s="5"/>
    </row>
    <row r="169" spans="1:7">
      <c r="A169" s="5"/>
      <c r="B169" s="5"/>
      <c r="C169" s="5"/>
      <c r="D169" s="34"/>
      <c r="E169" s="34"/>
      <c r="F169" s="34"/>
      <c r="G169" s="34"/>
    </row>
    <row r="170" spans="1:7">
      <c r="A170" s="5"/>
      <c r="B170" s="5"/>
      <c r="C170" s="5"/>
      <c r="D170" s="34"/>
      <c r="E170" s="34"/>
      <c r="F170" s="34"/>
      <c r="G170" s="34"/>
    </row>
    <row r="171" spans="1:7">
      <c r="A171" s="5"/>
      <c r="B171" s="5"/>
      <c r="C171" s="5"/>
      <c r="D171" s="34"/>
      <c r="E171" s="34"/>
      <c r="F171" s="34"/>
      <c r="G171" s="34"/>
    </row>
    <row r="172" spans="1:7">
      <c r="A172" s="5"/>
      <c r="B172" s="5"/>
      <c r="C172" s="5"/>
      <c r="D172" s="34"/>
      <c r="E172" s="34"/>
      <c r="F172" s="34"/>
      <c r="G172" s="5"/>
    </row>
    <row r="173" spans="1:7">
      <c r="A173" s="5"/>
      <c r="B173" s="5"/>
      <c r="C173" s="5"/>
      <c r="D173" s="34"/>
      <c r="E173" s="34"/>
      <c r="F173" s="34"/>
      <c r="G173" s="34"/>
    </row>
    <row r="174" spans="1:7">
      <c r="A174" s="5"/>
      <c r="B174" s="5"/>
      <c r="C174" s="5"/>
      <c r="D174" s="34"/>
      <c r="E174" s="34"/>
      <c r="F174" s="34"/>
      <c r="G174" s="34"/>
    </row>
    <row r="175" spans="1:7">
      <c r="A175" s="5"/>
      <c r="B175" s="5"/>
      <c r="C175" s="5"/>
      <c r="D175" s="34"/>
      <c r="E175" s="34"/>
      <c r="F175" s="34"/>
      <c r="G175" s="5"/>
    </row>
    <row r="176" spans="1:7">
      <c r="A176" s="5"/>
      <c r="B176" s="5"/>
      <c r="C176" s="5"/>
      <c r="D176" s="34"/>
      <c r="E176" s="34"/>
      <c r="F176" s="34"/>
      <c r="G176" s="5"/>
    </row>
    <row r="177" spans="1:7">
      <c r="A177" s="5"/>
      <c r="B177" s="5"/>
      <c r="C177" s="5"/>
      <c r="D177" s="34"/>
      <c r="E177" s="34"/>
      <c r="F177" s="34"/>
      <c r="G177" s="5"/>
    </row>
    <row r="178" spans="1:7">
      <c r="A178" s="5"/>
      <c r="B178" s="5"/>
      <c r="C178" s="5"/>
      <c r="D178" s="34"/>
      <c r="E178" s="34"/>
      <c r="F178" s="34"/>
      <c r="G178" s="34"/>
    </row>
    <row r="179" spans="1:7">
      <c r="A179" s="5"/>
      <c r="B179" s="5"/>
      <c r="C179" s="5"/>
      <c r="D179" s="34"/>
      <c r="E179" s="34"/>
      <c r="F179" s="34"/>
      <c r="G179" s="5"/>
    </row>
    <row r="180" spans="1:7">
      <c r="A180" s="5"/>
      <c r="B180" s="5"/>
      <c r="C180" s="5"/>
      <c r="D180" s="34"/>
      <c r="E180" s="34"/>
      <c r="F180" s="34"/>
      <c r="G180" s="5"/>
    </row>
    <row r="181" spans="1:7">
      <c r="A181" s="5"/>
      <c r="B181" s="5"/>
      <c r="C181" s="5"/>
      <c r="D181" s="34"/>
      <c r="E181" s="34"/>
      <c r="F181" s="34"/>
      <c r="G181" s="34"/>
    </row>
    <row r="182" spans="1:7">
      <c r="A182" s="5"/>
      <c r="B182" s="5"/>
      <c r="C182" s="5"/>
      <c r="D182" s="34"/>
      <c r="E182" s="34"/>
      <c r="F182" s="34"/>
      <c r="G182" s="34"/>
    </row>
    <row r="183" spans="1:7">
      <c r="A183" s="5"/>
      <c r="B183" s="5"/>
      <c r="C183" s="5"/>
      <c r="D183" s="34"/>
      <c r="E183" s="34"/>
      <c r="F183" s="5"/>
      <c r="G183" s="5"/>
    </row>
    <row r="184" spans="1:7">
      <c r="A184" s="5"/>
      <c r="B184" s="5"/>
      <c r="C184" s="5"/>
      <c r="D184" s="34"/>
      <c r="E184" s="34"/>
      <c r="F184" s="5"/>
      <c r="G184" s="5"/>
    </row>
    <row r="185" spans="1:7">
      <c r="A185" s="5"/>
      <c r="B185" s="5"/>
      <c r="C185" s="5"/>
      <c r="D185" s="34"/>
      <c r="E185" s="34"/>
      <c r="F185" s="5"/>
      <c r="G185" s="5"/>
    </row>
    <row r="186" spans="1:7">
      <c r="A186" s="5"/>
      <c r="B186" s="5"/>
      <c r="C186" s="5"/>
      <c r="D186" s="34"/>
      <c r="E186" s="34"/>
      <c r="F186" s="5"/>
      <c r="G186" s="34"/>
    </row>
    <row r="187" spans="1:7">
      <c r="A187" s="5"/>
      <c r="B187" s="5"/>
      <c r="C187" s="5"/>
      <c r="D187" s="34"/>
      <c r="E187" s="34"/>
      <c r="F187" s="5"/>
      <c r="G187" s="34"/>
    </row>
    <row r="188" spans="1:7">
      <c r="A188" s="5"/>
      <c r="B188" s="5"/>
      <c r="C188" s="5"/>
      <c r="D188" s="34"/>
      <c r="E188" s="34"/>
      <c r="F188" s="5"/>
      <c r="G188" s="5"/>
    </row>
    <row r="189" spans="1:7">
      <c r="A189" s="5"/>
      <c r="B189" s="5"/>
      <c r="C189" s="5"/>
      <c r="D189" s="34"/>
      <c r="E189" s="34"/>
      <c r="F189" s="5"/>
      <c r="G189" s="34"/>
    </row>
    <row r="190" spans="1:7">
      <c r="A190" s="5"/>
      <c r="B190" s="5"/>
      <c r="C190" s="5"/>
      <c r="D190" s="34"/>
      <c r="E190" s="34"/>
      <c r="F190" s="5"/>
      <c r="G190" s="34"/>
    </row>
    <row r="191" spans="1:7">
      <c r="A191" s="5"/>
      <c r="B191" s="5"/>
      <c r="C191" s="5"/>
      <c r="D191" s="34"/>
      <c r="E191" s="34"/>
      <c r="F191" s="5"/>
      <c r="G191" s="5"/>
    </row>
    <row r="192" spans="1:7">
      <c r="A192" s="5"/>
      <c r="B192" s="5"/>
      <c r="C192" s="5"/>
      <c r="D192" s="34"/>
      <c r="E192" s="34"/>
      <c r="F192" s="5"/>
      <c r="G192" s="34"/>
    </row>
    <row r="193" spans="1:7">
      <c r="A193" s="5"/>
      <c r="B193" s="5"/>
      <c r="C193" s="5"/>
      <c r="D193" s="34"/>
      <c r="E193" s="34"/>
      <c r="F193" s="5"/>
      <c r="G193" s="5"/>
    </row>
    <row r="194" spans="1:7">
      <c r="A194" s="5"/>
      <c r="B194" s="5"/>
      <c r="C194" s="5"/>
      <c r="D194" s="34"/>
      <c r="E194" s="34"/>
      <c r="F194" s="5"/>
      <c r="G194" s="34"/>
    </row>
    <row r="195" spans="1:7">
      <c r="A195" s="5"/>
      <c r="B195" s="5"/>
      <c r="C195" s="5"/>
      <c r="D195" s="34"/>
      <c r="E195" s="34"/>
      <c r="F195" s="5"/>
      <c r="G195" s="34"/>
    </row>
    <row r="196" spans="1:7">
      <c r="A196" s="5"/>
      <c r="B196" s="5"/>
      <c r="C196" s="5"/>
      <c r="D196" s="34"/>
      <c r="E196" s="34"/>
      <c r="F196" s="5"/>
      <c r="G196" s="34"/>
    </row>
    <row r="197" spans="1:7">
      <c r="A197" s="5"/>
      <c r="B197" s="5"/>
      <c r="C197" s="5"/>
      <c r="D197" s="34"/>
      <c r="E197" s="34"/>
      <c r="F197" s="5"/>
      <c r="G197" s="34"/>
    </row>
    <row r="198" spans="1:7">
      <c r="A198" s="5"/>
      <c r="B198" s="5"/>
      <c r="C198" s="5"/>
      <c r="D198" s="34"/>
      <c r="E198" s="34"/>
      <c r="F198" s="5"/>
      <c r="G198" s="34"/>
    </row>
    <row r="199" spans="1:7">
      <c r="A199" s="5"/>
      <c r="B199" s="5"/>
      <c r="C199" s="5"/>
      <c r="D199" s="34"/>
      <c r="E199" s="34"/>
      <c r="F199" s="5"/>
      <c r="G199" s="5"/>
    </row>
    <row r="200" spans="1:7">
      <c r="A200" s="5"/>
      <c r="B200" s="5"/>
      <c r="C200" s="5"/>
      <c r="D200" s="34"/>
      <c r="E200" s="34"/>
      <c r="F200" s="5"/>
      <c r="G200" s="34"/>
    </row>
    <row r="201" spans="1:7">
      <c r="A201" s="5"/>
      <c r="B201" s="5"/>
      <c r="C201" s="5"/>
      <c r="D201" s="34"/>
      <c r="E201" s="34"/>
      <c r="F201" s="5"/>
      <c r="G201" s="5"/>
    </row>
    <row r="202" spans="1:7">
      <c r="A202" s="5"/>
      <c r="B202" s="5"/>
      <c r="C202" s="5"/>
      <c r="D202" s="34"/>
      <c r="E202" s="34"/>
      <c r="F202" s="5"/>
      <c r="G202" s="34"/>
    </row>
    <row r="203" spans="1:7">
      <c r="A203" s="5"/>
      <c r="B203" s="5"/>
      <c r="C203" s="5"/>
      <c r="D203" s="34"/>
      <c r="E203" s="34"/>
      <c r="F203" s="5"/>
      <c r="G203" s="34"/>
    </row>
    <row r="204" spans="1:7">
      <c r="A204" s="5"/>
      <c r="B204" s="5"/>
      <c r="C204" s="5"/>
      <c r="D204" s="34"/>
      <c r="E204" s="34"/>
      <c r="F204" s="5"/>
      <c r="G204" s="5"/>
    </row>
    <row r="205" spans="1:7">
      <c r="A205" s="5"/>
      <c r="B205" s="5"/>
      <c r="C205" s="5"/>
      <c r="D205" s="34"/>
      <c r="E205" s="34"/>
      <c r="F205" s="5"/>
      <c r="G205" s="34"/>
    </row>
    <row r="206" spans="1:7">
      <c r="A206" s="5"/>
      <c r="B206" s="5"/>
      <c r="C206" s="5"/>
      <c r="D206" s="34"/>
      <c r="E206" s="34"/>
      <c r="F206" s="5"/>
      <c r="G206" s="34"/>
    </row>
    <row r="207" spans="1:7">
      <c r="A207" s="5"/>
      <c r="B207" s="5"/>
      <c r="C207" s="5"/>
      <c r="D207" s="34"/>
      <c r="E207" s="34"/>
      <c r="F207" s="5"/>
      <c r="G207" s="34"/>
    </row>
    <row r="208" spans="1:7">
      <c r="A208" s="5"/>
      <c r="B208" s="5"/>
      <c r="C208" s="5"/>
      <c r="D208" s="34"/>
      <c r="E208" s="34"/>
      <c r="F208" s="5"/>
      <c r="G208" s="34"/>
    </row>
    <row r="209" spans="1:7">
      <c r="A209" s="5"/>
      <c r="B209" s="5"/>
      <c r="C209" s="5"/>
      <c r="D209" s="34"/>
      <c r="E209" s="34"/>
      <c r="F209" s="5"/>
      <c r="G209" s="34"/>
    </row>
    <row r="210" spans="1:7">
      <c r="A210" s="5"/>
      <c r="B210" s="5"/>
      <c r="C210" s="5"/>
      <c r="D210" s="34"/>
      <c r="E210" s="34"/>
      <c r="F210" s="5"/>
      <c r="G210" s="34"/>
    </row>
    <row r="211" spans="1:7">
      <c r="A211" s="5"/>
      <c r="B211" s="5"/>
      <c r="C211" s="5"/>
      <c r="D211" s="34"/>
      <c r="E211" s="34"/>
      <c r="F211" s="5"/>
      <c r="G211" s="5"/>
    </row>
    <row r="212" spans="1:7">
      <c r="A212" s="5"/>
      <c r="B212" s="5"/>
      <c r="C212" s="5"/>
      <c r="D212" s="34"/>
      <c r="E212" s="34"/>
      <c r="F212" s="5"/>
      <c r="G212" s="34"/>
    </row>
    <row r="213" spans="1:7">
      <c r="A213" s="5"/>
      <c r="B213" s="5"/>
      <c r="C213" s="5"/>
      <c r="D213" s="34"/>
      <c r="E213" s="34"/>
      <c r="F213" s="5"/>
      <c r="G213" s="34"/>
    </row>
    <row r="214" spans="1:7">
      <c r="A214" s="5"/>
      <c r="B214" s="5"/>
      <c r="C214" s="5"/>
      <c r="D214" s="34"/>
      <c r="E214" s="34"/>
      <c r="F214" s="5"/>
      <c r="G214" s="34"/>
    </row>
    <row r="215" spans="1:7">
      <c r="A215" s="5"/>
      <c r="B215" s="5"/>
      <c r="C215" s="5"/>
      <c r="D215" s="34"/>
      <c r="E215" s="34"/>
      <c r="F215" s="5"/>
      <c r="G215" s="34"/>
    </row>
    <row r="216" spans="1:7">
      <c r="A216" s="5"/>
      <c r="B216" s="5"/>
      <c r="C216" s="5"/>
      <c r="D216" s="34"/>
      <c r="E216" s="34"/>
      <c r="F216" s="5"/>
      <c r="G216" s="34"/>
    </row>
    <row r="217" spans="1:7">
      <c r="A217" s="5"/>
      <c r="B217" s="5"/>
      <c r="C217" s="5"/>
      <c r="D217" s="34"/>
      <c r="E217" s="34"/>
      <c r="F217" s="5"/>
      <c r="G217" s="34"/>
    </row>
    <row r="218" spans="1:7">
      <c r="A218" s="5"/>
      <c r="B218" s="5"/>
      <c r="C218" s="5"/>
      <c r="D218" s="34"/>
      <c r="E218" s="34"/>
      <c r="F218" s="5"/>
      <c r="G218" s="5"/>
    </row>
    <row r="219" spans="1:7">
      <c r="A219" s="5"/>
      <c r="B219" s="5"/>
      <c r="C219" s="5"/>
      <c r="D219" s="34"/>
      <c r="E219" s="34"/>
      <c r="F219" s="5"/>
      <c r="G219" s="34"/>
    </row>
    <row r="220" spans="1:7">
      <c r="A220" s="5"/>
      <c r="B220" s="5"/>
      <c r="C220" s="5"/>
      <c r="D220" s="34"/>
      <c r="E220" s="34"/>
      <c r="F220" s="5"/>
      <c r="G220" s="34"/>
    </row>
    <row r="221" spans="1:7">
      <c r="A221" s="5"/>
      <c r="B221" s="5"/>
      <c r="C221" s="5"/>
      <c r="D221" s="34"/>
      <c r="E221" s="34"/>
      <c r="F221" s="5"/>
      <c r="G221" s="5"/>
    </row>
    <row r="222" spans="1:7">
      <c r="A222" s="5"/>
      <c r="B222" s="5"/>
      <c r="C222" s="5"/>
      <c r="D222" s="34"/>
      <c r="E222" s="34"/>
      <c r="F222" s="5"/>
      <c r="G222" s="34"/>
    </row>
    <row r="223" spans="1:7">
      <c r="A223" s="5"/>
      <c r="B223" s="5"/>
      <c r="C223" s="5"/>
      <c r="D223" s="34"/>
      <c r="E223" s="34"/>
      <c r="F223" s="5"/>
      <c r="G223" s="5"/>
    </row>
    <row r="224" spans="1:7">
      <c r="A224" s="5"/>
      <c r="B224" s="5"/>
      <c r="C224" s="5"/>
      <c r="D224" s="34"/>
      <c r="E224" s="34"/>
      <c r="F224" s="5"/>
      <c r="G224" s="34"/>
    </row>
    <row r="225" spans="1:7">
      <c r="A225" s="5"/>
      <c r="B225" s="5"/>
      <c r="C225" s="5"/>
      <c r="D225" s="34"/>
      <c r="E225" s="34"/>
      <c r="F225" s="5"/>
      <c r="G225" s="5"/>
    </row>
    <row r="226" spans="1:7">
      <c r="A226" s="5"/>
      <c r="B226" s="5"/>
      <c r="C226" s="5"/>
      <c r="D226" s="34"/>
      <c r="E226" s="34"/>
      <c r="F226" s="5"/>
      <c r="G226" s="34"/>
    </row>
    <row r="227" spans="1:7">
      <c r="A227" s="5"/>
      <c r="B227" s="5"/>
      <c r="C227" s="5"/>
      <c r="D227" s="34"/>
      <c r="E227" s="34"/>
      <c r="F227" s="5"/>
      <c r="G227" s="34"/>
    </row>
    <row r="228" spans="1:7">
      <c r="A228" s="5"/>
      <c r="B228" s="5"/>
      <c r="C228" s="5"/>
      <c r="D228" s="34"/>
      <c r="E228" s="34"/>
      <c r="F228" s="5"/>
      <c r="G228" s="34"/>
    </row>
    <row r="229" spans="1:7">
      <c r="A229" s="5"/>
      <c r="B229" s="5"/>
      <c r="C229" s="5"/>
      <c r="D229" s="34"/>
      <c r="E229" s="34"/>
      <c r="F229" s="5"/>
      <c r="G229" s="34"/>
    </row>
    <row r="230" spans="1:7">
      <c r="A230" s="5"/>
      <c r="B230" s="5"/>
      <c r="C230" s="5"/>
      <c r="D230" s="34"/>
      <c r="E230" s="34"/>
      <c r="F230" s="5"/>
      <c r="G230" s="34"/>
    </row>
    <row r="231" spans="1:7">
      <c r="A231" s="5"/>
      <c r="B231" s="5"/>
      <c r="C231" s="5"/>
      <c r="D231" s="34"/>
      <c r="E231" s="34"/>
      <c r="F231" s="5"/>
      <c r="G231" s="34"/>
    </row>
    <row r="232" spans="1:7">
      <c r="A232" s="5"/>
      <c r="B232" s="5"/>
      <c r="C232" s="5"/>
      <c r="D232" s="34"/>
      <c r="E232" s="34"/>
      <c r="F232" s="5"/>
      <c r="G232" s="34"/>
    </row>
    <row r="233" spans="1:7">
      <c r="A233" s="5"/>
      <c r="B233" s="5"/>
      <c r="C233" s="5"/>
      <c r="D233" s="34"/>
      <c r="E233" s="34"/>
      <c r="F233" s="5"/>
      <c r="G233" s="5"/>
    </row>
    <row r="234" spans="1:7">
      <c r="A234" s="5"/>
      <c r="B234" s="5"/>
      <c r="C234" s="5"/>
      <c r="D234" s="34"/>
      <c r="E234" s="34"/>
      <c r="F234" s="5"/>
      <c r="G234" s="5"/>
    </row>
    <row r="235" spans="1:7">
      <c r="A235" s="5"/>
      <c r="B235" s="5"/>
      <c r="C235" s="5"/>
      <c r="D235" s="34"/>
      <c r="E235" s="34"/>
      <c r="F235" s="5"/>
      <c r="G235" s="34"/>
    </row>
    <row r="236" spans="1:7">
      <c r="A236" s="5"/>
      <c r="B236" s="5"/>
      <c r="C236" s="5"/>
      <c r="D236" s="34"/>
      <c r="E236" s="34"/>
      <c r="F236" s="5"/>
      <c r="G236" s="5"/>
    </row>
    <row r="237" spans="1:7">
      <c r="A237" s="5"/>
      <c r="B237" s="5"/>
      <c r="C237" s="5"/>
      <c r="D237" s="34"/>
      <c r="E237" s="34"/>
      <c r="F237" s="5"/>
      <c r="G237" s="34"/>
    </row>
    <row r="238" spans="1:7">
      <c r="A238" s="5"/>
      <c r="B238" s="5"/>
      <c r="C238" s="5"/>
      <c r="D238" s="34"/>
      <c r="E238" s="34"/>
      <c r="F238" s="5"/>
      <c r="G238" s="34"/>
    </row>
    <row r="239" spans="1:7">
      <c r="A239" s="5"/>
      <c r="B239" s="5"/>
      <c r="C239" s="5"/>
      <c r="D239" s="34"/>
      <c r="E239" s="34"/>
      <c r="F239" s="5"/>
      <c r="G239" s="34"/>
    </row>
    <row r="240" spans="1:7">
      <c r="A240" s="5"/>
      <c r="B240" s="5"/>
      <c r="C240" s="5"/>
      <c r="D240" s="34"/>
      <c r="E240" s="34"/>
      <c r="F240" s="5"/>
      <c r="G240" s="34"/>
    </row>
    <row r="241" spans="1:7">
      <c r="A241" s="5"/>
      <c r="B241" s="5"/>
      <c r="C241" s="5"/>
      <c r="D241" s="34"/>
      <c r="E241" s="34"/>
      <c r="F241" s="5"/>
      <c r="G241" s="34"/>
    </row>
    <row r="242" spans="1:7">
      <c r="A242" s="5"/>
      <c r="B242" s="5"/>
      <c r="C242" s="5"/>
      <c r="D242" s="34"/>
      <c r="E242" s="34"/>
      <c r="F242" s="5"/>
      <c r="G242" s="34"/>
    </row>
    <row r="243" spans="1:7">
      <c r="A243" s="5"/>
      <c r="B243" s="5"/>
      <c r="C243" s="5"/>
      <c r="D243" s="34"/>
      <c r="E243" s="34"/>
      <c r="F243" s="5"/>
      <c r="G243" s="34"/>
    </row>
    <row r="244" spans="1:7">
      <c r="A244" s="5"/>
      <c r="B244" s="5"/>
      <c r="C244" s="5"/>
      <c r="D244" s="34"/>
      <c r="E244" s="34"/>
      <c r="F244" s="5"/>
      <c r="G244" s="34"/>
    </row>
    <row r="245" spans="1:7">
      <c r="A245" s="5"/>
      <c r="B245" s="5"/>
      <c r="C245" s="5"/>
      <c r="D245" s="34"/>
      <c r="E245" s="34"/>
      <c r="F245" s="5"/>
      <c r="G245" s="34"/>
    </row>
    <row r="246" spans="1:7">
      <c r="A246" s="5"/>
      <c r="B246" s="5"/>
      <c r="C246" s="5"/>
      <c r="D246" s="34"/>
      <c r="E246" s="34"/>
      <c r="F246" s="5"/>
      <c r="G246" s="5"/>
    </row>
    <row r="247" spans="1:7">
      <c r="A247" s="5"/>
      <c r="B247" s="5"/>
      <c r="C247" s="5"/>
      <c r="D247" s="34"/>
      <c r="E247" s="34"/>
      <c r="F247" s="5"/>
      <c r="G247" s="5"/>
    </row>
    <row r="248" spans="1:7">
      <c r="A248" s="5"/>
      <c r="B248" s="5"/>
      <c r="C248" s="5"/>
      <c r="D248" s="34"/>
      <c r="E248" s="34"/>
      <c r="F248" s="5"/>
      <c r="G248" s="34"/>
    </row>
    <row r="249" spans="1:7">
      <c r="A249" s="5"/>
      <c r="B249" s="5"/>
      <c r="C249" s="5"/>
      <c r="D249" s="34"/>
      <c r="E249" s="34"/>
      <c r="F249" s="5"/>
      <c r="G249" s="5"/>
    </row>
    <row r="250" spans="1:7">
      <c r="A250" s="5"/>
      <c r="B250" s="5"/>
      <c r="C250" s="5"/>
      <c r="D250" s="34"/>
      <c r="E250" s="34"/>
      <c r="F250" s="5"/>
      <c r="G250" s="5"/>
    </row>
    <row r="251" spans="1:7">
      <c r="A251" s="5"/>
      <c r="B251" s="5"/>
      <c r="C251" s="5"/>
      <c r="D251" s="34"/>
      <c r="E251" s="34"/>
      <c r="F251" s="5"/>
      <c r="G251" s="34"/>
    </row>
    <row r="252" spans="1:7">
      <c r="A252" s="5"/>
      <c r="B252" s="5"/>
      <c r="C252" s="5"/>
      <c r="D252" s="34"/>
      <c r="E252" s="34"/>
      <c r="F252" s="5"/>
      <c r="G252" s="34"/>
    </row>
    <row r="253" spans="1:7">
      <c r="A253" s="5"/>
      <c r="B253" s="5"/>
      <c r="C253" s="5"/>
      <c r="D253" s="34"/>
      <c r="E253" s="34"/>
      <c r="F253" s="5"/>
      <c r="G253" s="5"/>
    </row>
    <row r="254" spans="1:7">
      <c r="A254" s="5"/>
      <c r="B254" s="5"/>
      <c r="C254" s="5"/>
      <c r="D254" s="34"/>
      <c r="E254" s="34"/>
      <c r="F254" s="5"/>
      <c r="G254" s="34"/>
    </row>
    <row r="255" spans="1:7">
      <c r="A255" s="5"/>
      <c r="B255" s="5"/>
      <c r="C255" s="5"/>
      <c r="D255" s="34"/>
      <c r="E255" s="34"/>
      <c r="F255" s="5"/>
      <c r="G255" s="5"/>
    </row>
    <row r="256" spans="1:7">
      <c r="A256" s="5"/>
      <c r="B256" s="5"/>
      <c r="C256" s="5"/>
      <c r="D256" s="34"/>
      <c r="E256" s="34"/>
      <c r="F256" s="5"/>
      <c r="G256" s="5"/>
    </row>
    <row r="257" spans="1:7">
      <c r="A257" s="5"/>
      <c r="B257" s="5"/>
      <c r="C257" s="5"/>
      <c r="D257" s="34"/>
      <c r="E257" s="34"/>
      <c r="F257" s="5"/>
      <c r="G257" s="34"/>
    </row>
    <row r="258" spans="1:7">
      <c r="A258" s="5"/>
      <c r="B258" s="5"/>
      <c r="C258" s="5"/>
      <c r="D258" s="34"/>
      <c r="E258" s="34"/>
      <c r="F258" s="5"/>
      <c r="G258" s="34"/>
    </row>
    <row r="259" spans="1:7">
      <c r="A259" s="5"/>
      <c r="B259" s="5"/>
      <c r="C259" s="5"/>
      <c r="D259" s="34"/>
      <c r="E259" s="34"/>
      <c r="F259" s="5"/>
      <c r="G259" s="34"/>
    </row>
    <row r="260" spans="1:7">
      <c r="A260" s="5"/>
      <c r="B260" s="5"/>
      <c r="C260" s="5"/>
      <c r="D260" s="34"/>
      <c r="E260" s="34"/>
      <c r="F260" s="5"/>
      <c r="G260" s="34"/>
    </row>
    <row r="261" spans="1:7">
      <c r="A261" s="5"/>
      <c r="B261" s="5"/>
      <c r="C261" s="5"/>
      <c r="D261" s="34"/>
      <c r="E261" s="34"/>
      <c r="F261" s="5"/>
      <c r="G261" s="5"/>
    </row>
    <row r="262" spans="1:7">
      <c r="A262" s="5"/>
      <c r="B262" s="5"/>
      <c r="C262" s="5"/>
      <c r="D262" s="34"/>
      <c r="E262" s="34"/>
      <c r="F262" s="5"/>
      <c r="G262" s="34"/>
    </row>
    <row r="263" spans="1:7">
      <c r="A263" s="5"/>
      <c r="B263" s="5"/>
      <c r="C263" s="5"/>
      <c r="D263" s="34"/>
      <c r="E263" s="34"/>
      <c r="F263" s="5"/>
      <c r="G263" s="5"/>
    </row>
    <row r="264" spans="1:7">
      <c r="A264" s="5"/>
      <c r="B264" s="5"/>
      <c r="C264" s="5"/>
      <c r="D264" s="34"/>
      <c r="E264" s="34"/>
      <c r="F264" s="5"/>
      <c r="G264" s="5"/>
    </row>
    <row r="265" spans="1:7">
      <c r="A265" s="5"/>
      <c r="B265" s="5"/>
      <c r="C265" s="5"/>
      <c r="D265" s="34"/>
      <c r="E265" s="34"/>
      <c r="F265" s="5"/>
      <c r="G265" s="34"/>
    </row>
    <row r="266" spans="1:7">
      <c r="A266" s="5"/>
      <c r="B266" s="5"/>
      <c r="C266" s="5"/>
      <c r="D266" s="34"/>
      <c r="E266" s="34"/>
      <c r="F266" s="5"/>
      <c r="G266" s="5"/>
    </row>
    <row r="267" spans="1:7">
      <c r="A267" s="5"/>
      <c r="B267" s="5"/>
      <c r="C267" s="5"/>
      <c r="D267" s="34"/>
      <c r="E267" s="34"/>
      <c r="F267" s="5"/>
      <c r="G267" s="34"/>
    </row>
    <row r="268" spans="1:7">
      <c r="A268" s="5"/>
      <c r="B268" s="5"/>
      <c r="C268" s="5"/>
      <c r="D268" s="34"/>
      <c r="E268" s="34"/>
      <c r="F268" s="5"/>
      <c r="G268" s="34"/>
    </row>
    <row r="269" spans="1:7">
      <c r="A269" s="5"/>
      <c r="B269" s="5"/>
      <c r="C269" s="5"/>
      <c r="D269" s="34"/>
      <c r="E269" s="34"/>
      <c r="F269" s="5"/>
      <c r="G269" s="5"/>
    </row>
    <row r="270" spans="1:7">
      <c r="A270" s="5"/>
      <c r="B270" s="5"/>
      <c r="C270" s="5"/>
      <c r="D270" s="34"/>
      <c r="E270" s="34"/>
      <c r="F270" s="5"/>
      <c r="G270" s="34"/>
    </row>
    <row r="271" spans="1:7">
      <c r="A271" s="5"/>
      <c r="B271" s="5"/>
      <c r="C271" s="5"/>
      <c r="D271" s="34"/>
      <c r="E271" s="34"/>
      <c r="F271" s="5"/>
      <c r="G271" s="5"/>
    </row>
    <row r="272" spans="1:7">
      <c r="A272" s="5"/>
      <c r="B272" s="5"/>
      <c r="C272" s="5"/>
      <c r="D272" s="34"/>
      <c r="E272" s="34"/>
      <c r="F272" s="5"/>
      <c r="G272" s="34"/>
    </row>
    <row r="273" spans="1:7">
      <c r="A273" s="5"/>
      <c r="B273" s="5"/>
      <c r="C273" s="5"/>
      <c r="D273" s="34"/>
      <c r="E273" s="34"/>
      <c r="F273" s="5"/>
      <c r="G273" s="5"/>
    </row>
    <row r="274" spans="1:7">
      <c r="A274" s="5"/>
      <c r="B274" s="5"/>
      <c r="C274" s="5"/>
      <c r="D274" s="34"/>
      <c r="E274" s="34"/>
      <c r="F274" s="5"/>
      <c r="G274" s="5"/>
    </row>
    <row r="275" spans="1:7">
      <c r="A275" s="5"/>
      <c r="B275" s="5"/>
      <c r="C275" s="5"/>
      <c r="D275" s="34"/>
      <c r="E275" s="34"/>
      <c r="F275" s="5"/>
      <c r="G275" s="34"/>
    </row>
    <row r="276" spans="1:7">
      <c r="A276" s="5"/>
      <c r="B276" s="5"/>
      <c r="C276" s="5"/>
      <c r="D276" s="34"/>
      <c r="E276" s="34"/>
      <c r="F276" s="5"/>
      <c r="G276" s="34"/>
    </row>
    <row r="277" spans="1:7">
      <c r="A277" s="5"/>
      <c r="B277" s="5"/>
      <c r="C277" s="5"/>
      <c r="D277" s="34"/>
      <c r="E277" s="34"/>
      <c r="F277" s="5"/>
      <c r="G277" s="34"/>
    </row>
    <row r="278" spans="1:7">
      <c r="A278" s="5"/>
      <c r="B278" s="5"/>
      <c r="C278" s="5"/>
      <c r="D278" s="34"/>
      <c r="E278" s="34"/>
      <c r="F278" s="5"/>
      <c r="G278" s="34"/>
    </row>
    <row r="279" spans="1:7">
      <c r="A279" s="5"/>
      <c r="B279" s="5"/>
      <c r="C279" s="5"/>
      <c r="D279" s="34"/>
      <c r="E279" s="34"/>
      <c r="F279" s="5"/>
      <c r="G279" s="34"/>
    </row>
    <row r="280" spans="1:7">
      <c r="A280" s="5"/>
      <c r="B280" s="5"/>
      <c r="C280" s="5"/>
      <c r="D280" s="34"/>
      <c r="E280" s="34"/>
      <c r="F280" s="5"/>
      <c r="G280" s="34"/>
    </row>
    <row r="281" spans="1:7">
      <c r="A281" s="5"/>
      <c r="B281" s="5"/>
      <c r="C281" s="5"/>
      <c r="D281" s="34"/>
      <c r="E281" s="34"/>
      <c r="F281" s="5"/>
      <c r="G281" s="34"/>
    </row>
    <row r="282" spans="1:7">
      <c r="A282" s="5"/>
      <c r="B282" s="5"/>
      <c r="C282" s="5"/>
      <c r="D282" s="34"/>
      <c r="E282" s="34"/>
      <c r="F282" s="5"/>
      <c r="G282" s="34"/>
    </row>
    <row r="283" spans="1:7">
      <c r="A283" s="5"/>
      <c r="B283" s="5"/>
      <c r="C283" s="5"/>
      <c r="D283" s="34"/>
      <c r="E283" s="34"/>
      <c r="F283" s="5"/>
      <c r="G283" s="34"/>
    </row>
    <row r="284" spans="1:7">
      <c r="A284" s="5"/>
      <c r="B284" s="5"/>
      <c r="C284" s="5"/>
      <c r="D284" s="34"/>
      <c r="E284" s="34"/>
      <c r="F284" s="5"/>
      <c r="G284" s="34"/>
    </row>
    <row r="285" spans="1:7">
      <c r="A285" s="5"/>
      <c r="B285" s="5"/>
      <c r="C285" s="5"/>
      <c r="D285" s="34"/>
      <c r="E285" s="34"/>
      <c r="F285" s="5"/>
      <c r="G285" s="5"/>
    </row>
    <row r="286" spans="1:7">
      <c r="A286" s="5"/>
      <c r="B286" s="5"/>
      <c r="C286" s="5"/>
      <c r="D286" s="34"/>
      <c r="E286" s="34"/>
      <c r="F286" s="5"/>
      <c r="G286" s="34"/>
    </row>
    <row r="287" spans="1:7">
      <c r="A287" s="5"/>
      <c r="B287" s="5"/>
      <c r="C287" s="5"/>
      <c r="D287" s="34"/>
      <c r="E287" s="34"/>
      <c r="F287" s="5"/>
      <c r="G287" s="34"/>
    </row>
    <row r="288" spans="1:7">
      <c r="A288" s="5"/>
      <c r="B288" s="5"/>
      <c r="C288" s="5"/>
      <c r="D288" s="34"/>
      <c r="E288" s="34"/>
      <c r="F288" s="5"/>
      <c r="G288" s="5"/>
    </row>
    <row r="289" spans="1:7">
      <c r="A289" s="5"/>
      <c r="B289" s="5"/>
      <c r="C289" s="5"/>
      <c r="D289" s="34"/>
      <c r="E289" s="34"/>
      <c r="F289" s="5"/>
      <c r="G289" s="34"/>
    </row>
    <row r="290" spans="1:7">
      <c r="A290" s="5"/>
      <c r="B290" s="5"/>
      <c r="C290" s="5"/>
      <c r="D290" s="34"/>
      <c r="E290" s="34"/>
      <c r="F290" s="5"/>
      <c r="G290" s="34"/>
    </row>
    <row r="291" spans="1:7">
      <c r="A291" s="5"/>
      <c r="B291" s="5"/>
      <c r="C291" s="5"/>
      <c r="D291" s="34"/>
      <c r="E291" s="34"/>
      <c r="F291" s="5"/>
      <c r="G291" s="5"/>
    </row>
    <row r="292" spans="1:7">
      <c r="A292" s="5"/>
      <c r="B292" s="5"/>
      <c r="C292" s="5"/>
      <c r="D292" s="34"/>
      <c r="E292" s="34"/>
      <c r="F292" s="5"/>
      <c r="G292" s="34"/>
    </row>
    <row r="293" spans="1:7">
      <c r="A293" s="5"/>
      <c r="B293" s="5"/>
      <c r="C293" s="5"/>
      <c r="D293" s="34"/>
      <c r="E293" s="34"/>
      <c r="F293" s="5"/>
      <c r="G293" s="34"/>
    </row>
    <row r="294" spans="1:7">
      <c r="A294" s="5"/>
      <c r="B294" s="5"/>
      <c r="C294" s="5"/>
      <c r="D294" s="34"/>
      <c r="E294" s="34"/>
      <c r="F294" s="5"/>
      <c r="G294" s="5"/>
    </row>
    <row r="295" spans="1:7">
      <c r="A295" s="5"/>
      <c r="B295" s="5"/>
      <c r="C295" s="5"/>
      <c r="D295" s="34"/>
      <c r="E295" s="34"/>
      <c r="F295" s="5"/>
      <c r="G295" s="34"/>
    </row>
    <row r="296" spans="1:7">
      <c r="A296" s="5"/>
      <c r="B296" s="5"/>
      <c r="C296" s="5"/>
      <c r="D296" s="34"/>
      <c r="E296" s="34"/>
      <c r="F296" s="5"/>
      <c r="G296" s="5"/>
    </row>
    <row r="297" spans="1:7">
      <c r="A297" s="5"/>
      <c r="B297" s="5"/>
      <c r="C297" s="5"/>
      <c r="D297" s="34"/>
      <c r="E297" s="34"/>
      <c r="F297" s="5"/>
      <c r="G297" s="5"/>
    </row>
    <row r="298" spans="1:7">
      <c r="A298" s="5"/>
      <c r="B298" s="5"/>
      <c r="C298" s="5"/>
      <c r="D298" s="34"/>
      <c r="E298" s="34"/>
      <c r="F298" s="5"/>
      <c r="G298" s="5"/>
    </row>
    <row r="299" spans="1:7">
      <c r="A299" s="5"/>
      <c r="B299" s="5"/>
      <c r="C299" s="5"/>
      <c r="D299" s="34"/>
      <c r="E299" s="34"/>
      <c r="F299" s="5"/>
      <c r="G299" s="5"/>
    </row>
    <row r="300" spans="1:7">
      <c r="A300" s="5"/>
      <c r="B300" s="5"/>
      <c r="C300" s="5"/>
      <c r="D300" s="34"/>
      <c r="E300" s="34"/>
      <c r="F300" s="5"/>
      <c r="G300" s="34"/>
    </row>
    <row r="301" spans="1:7">
      <c r="A301" s="5"/>
      <c r="B301" s="5"/>
      <c r="C301" s="5"/>
      <c r="D301" s="34"/>
      <c r="E301" s="34"/>
      <c r="F301" s="5"/>
      <c r="G301" s="34"/>
    </row>
    <row r="302" spans="1:7">
      <c r="A302" s="5"/>
      <c r="B302" s="5"/>
      <c r="C302" s="5"/>
      <c r="D302" s="34"/>
      <c r="E302" s="34"/>
      <c r="F302" s="5"/>
      <c r="G302" s="34"/>
    </row>
    <row r="303" spans="1:7">
      <c r="A303" s="5"/>
      <c r="B303" s="5"/>
      <c r="C303" s="5"/>
      <c r="D303" s="34"/>
      <c r="E303" s="34"/>
      <c r="F303" s="5"/>
      <c r="G303" s="5"/>
    </row>
    <row r="304" spans="1:7">
      <c r="A304" s="5"/>
      <c r="B304" s="5"/>
      <c r="C304" s="5"/>
      <c r="D304" s="34"/>
      <c r="E304" s="34"/>
      <c r="F304" s="5"/>
      <c r="G304" s="34"/>
    </row>
    <row r="305" spans="1:7">
      <c r="A305" s="5"/>
      <c r="B305" s="5"/>
      <c r="C305" s="5"/>
      <c r="D305" s="34"/>
      <c r="E305" s="34"/>
      <c r="F305" s="5"/>
      <c r="G305" s="5"/>
    </row>
    <row r="306" spans="1:7">
      <c r="A306" s="5"/>
      <c r="B306" s="5"/>
      <c r="C306" s="5"/>
      <c r="D306" s="34"/>
      <c r="E306" s="34"/>
      <c r="F306" s="5"/>
      <c r="G306" s="5"/>
    </row>
    <row r="307" spans="1:7">
      <c r="A307" s="5"/>
      <c r="B307" s="5"/>
      <c r="C307" s="5"/>
      <c r="D307" s="34"/>
      <c r="E307" s="34"/>
      <c r="F307" s="5"/>
      <c r="G307" s="5"/>
    </row>
    <row r="308" spans="1:7">
      <c r="A308" s="5"/>
      <c r="B308" s="5"/>
      <c r="C308" s="5"/>
      <c r="D308" s="34"/>
      <c r="E308" s="34"/>
      <c r="F308" s="5"/>
      <c r="G308" s="5"/>
    </row>
    <row r="309" spans="1:7">
      <c r="A309" s="5"/>
      <c r="B309" s="5"/>
      <c r="C309" s="5"/>
      <c r="D309" s="34"/>
      <c r="E309" s="34"/>
      <c r="F309" s="5"/>
      <c r="G309" s="34"/>
    </row>
    <row r="310" spans="1:7">
      <c r="A310" s="5"/>
      <c r="B310" s="5"/>
      <c r="C310" s="5"/>
      <c r="D310" s="34"/>
      <c r="E310" s="34"/>
      <c r="F310" s="5"/>
      <c r="G310" s="5"/>
    </row>
    <row r="311" spans="1:7">
      <c r="A311" s="5"/>
      <c r="B311" s="5"/>
      <c r="C311" s="5"/>
      <c r="D311" s="34"/>
      <c r="E311" s="34"/>
      <c r="F311" s="5"/>
      <c r="G311" s="34"/>
    </row>
    <row r="312" spans="1:7">
      <c r="A312" s="5"/>
      <c r="B312" s="5"/>
      <c r="C312" s="5"/>
      <c r="D312" s="34"/>
      <c r="E312" s="34"/>
      <c r="F312" s="5"/>
      <c r="G312" s="5"/>
    </row>
    <row r="313" spans="1:7">
      <c r="A313" s="5"/>
      <c r="B313" s="5"/>
      <c r="C313" s="5"/>
      <c r="D313" s="34"/>
      <c r="E313" s="34"/>
      <c r="F313" s="5"/>
      <c r="G313" s="5"/>
    </row>
    <row r="314" spans="1:7">
      <c r="A314" s="5"/>
      <c r="B314" s="5"/>
      <c r="C314" s="5"/>
      <c r="D314" s="34"/>
      <c r="E314" s="34"/>
      <c r="F314" s="5"/>
      <c r="G314" s="5"/>
    </row>
    <row r="315" spans="1:7">
      <c r="A315" s="5"/>
      <c r="B315" s="5"/>
      <c r="C315" s="5"/>
      <c r="D315" s="34"/>
      <c r="E315" s="34"/>
      <c r="F315" s="5"/>
      <c r="G315" s="5"/>
    </row>
    <row r="316" spans="1:7">
      <c r="A316" s="5"/>
      <c r="B316" s="5"/>
      <c r="C316" s="5"/>
      <c r="D316" s="34"/>
      <c r="E316" s="34"/>
      <c r="F316" s="5"/>
      <c r="G316" s="34"/>
    </row>
    <row r="317" spans="1:7">
      <c r="A317" s="5"/>
      <c r="B317" s="5"/>
      <c r="C317" s="5"/>
      <c r="D317" s="34"/>
      <c r="E317" s="34"/>
      <c r="F317" s="5"/>
      <c r="G317" s="5"/>
    </row>
    <row r="318" spans="1:7">
      <c r="A318" s="5"/>
      <c r="B318" s="5"/>
      <c r="C318" s="5"/>
      <c r="D318" s="34"/>
      <c r="E318" s="34"/>
      <c r="F318" s="5"/>
      <c r="G318" s="34"/>
    </row>
    <row r="319" spans="1:7">
      <c r="A319" s="5"/>
      <c r="B319" s="5"/>
      <c r="C319" s="5"/>
      <c r="D319" s="34"/>
      <c r="E319" s="34"/>
      <c r="F319" s="5"/>
      <c r="G319" s="34"/>
    </row>
    <row r="320" spans="1:7">
      <c r="A320" s="5"/>
      <c r="B320" s="5"/>
      <c r="C320" s="5"/>
      <c r="D320" s="34"/>
      <c r="E320" s="34"/>
      <c r="F320" s="5"/>
      <c r="G320" s="34"/>
    </row>
    <row r="321" spans="1:7">
      <c r="A321" s="5"/>
      <c r="B321" s="5"/>
      <c r="C321" s="5"/>
      <c r="D321" s="34"/>
      <c r="E321" s="34"/>
      <c r="F321" s="5"/>
      <c r="G321" s="34"/>
    </row>
    <row r="322" spans="1:7">
      <c r="A322" s="5"/>
      <c r="B322" s="5"/>
      <c r="C322" s="5"/>
      <c r="D322" s="34"/>
      <c r="E322" s="34"/>
      <c r="F322" s="5"/>
      <c r="G322" s="34"/>
    </row>
    <row r="323" spans="1:7">
      <c r="A323" s="5"/>
      <c r="B323" s="5"/>
      <c r="C323" s="5"/>
      <c r="D323" s="34"/>
      <c r="E323" s="34"/>
      <c r="F323" s="5"/>
      <c r="G323" s="34"/>
    </row>
    <row r="324" spans="1:7">
      <c r="A324" s="5"/>
      <c r="B324" s="5"/>
      <c r="C324" s="5"/>
      <c r="D324" s="34"/>
      <c r="E324" s="34"/>
      <c r="F324" s="5"/>
      <c r="G324" s="34"/>
    </row>
    <row r="325" spans="1:7">
      <c r="A325" s="5"/>
      <c r="B325" s="5"/>
      <c r="C325" s="5"/>
      <c r="D325" s="34"/>
      <c r="E325" s="34"/>
      <c r="F325" s="5"/>
      <c r="G325" s="34"/>
    </row>
    <row r="326" spans="1:7">
      <c r="A326" s="5"/>
      <c r="B326" s="5"/>
      <c r="C326" s="5"/>
      <c r="D326" s="34"/>
      <c r="E326" s="34"/>
      <c r="F326" s="5"/>
      <c r="G326" s="5"/>
    </row>
    <row r="327" spans="1:7">
      <c r="A327" s="5"/>
      <c r="B327" s="5"/>
      <c r="C327" s="5"/>
      <c r="D327" s="34"/>
      <c r="E327" s="34"/>
      <c r="F327" s="5"/>
      <c r="G327" s="34"/>
    </row>
    <row r="328" spans="1:7">
      <c r="A328" s="5"/>
      <c r="B328" s="5"/>
      <c r="C328" s="5"/>
      <c r="D328" s="34"/>
      <c r="E328" s="34"/>
      <c r="F328" s="5"/>
      <c r="G328" s="34"/>
    </row>
    <row r="329" spans="1:7">
      <c r="A329" s="5"/>
      <c r="B329" s="5"/>
      <c r="C329" s="5"/>
      <c r="D329" s="34"/>
      <c r="E329" s="34"/>
      <c r="F329" s="5"/>
      <c r="G329" s="34"/>
    </row>
    <row r="330" spans="1:7">
      <c r="A330" s="5"/>
      <c r="B330" s="5"/>
      <c r="C330" s="5"/>
      <c r="D330" s="34"/>
      <c r="E330" s="34"/>
      <c r="F330" s="5"/>
      <c r="G330" s="5"/>
    </row>
    <row r="331" spans="1:7">
      <c r="A331" s="5"/>
      <c r="B331" s="5"/>
      <c r="C331" s="5"/>
      <c r="D331" s="34"/>
      <c r="E331" s="34"/>
      <c r="F331" s="5"/>
      <c r="G331" s="34"/>
    </row>
    <row r="332" spans="1:7">
      <c r="A332" s="5"/>
      <c r="B332" s="5"/>
      <c r="C332" s="5"/>
      <c r="D332" s="34"/>
      <c r="E332" s="34"/>
      <c r="F332" s="5"/>
      <c r="G332" s="34"/>
    </row>
    <row r="333" spans="1:7">
      <c r="A333" s="5"/>
      <c r="B333" s="5"/>
      <c r="C333" s="5"/>
      <c r="D333" s="34"/>
      <c r="E333" s="34"/>
      <c r="F333" s="5"/>
      <c r="G333" s="5"/>
    </row>
    <row r="334" spans="1:7">
      <c r="A334" s="5"/>
      <c r="B334" s="5"/>
      <c r="C334" s="5"/>
      <c r="D334" s="34"/>
      <c r="E334" s="34"/>
      <c r="F334" s="5"/>
      <c r="G334" s="34"/>
    </row>
    <row r="335" spans="1:7">
      <c r="A335" s="5"/>
      <c r="B335" s="5"/>
      <c r="C335" s="5"/>
      <c r="D335" s="34"/>
      <c r="E335" s="34"/>
      <c r="F335" s="5"/>
      <c r="G335" s="5"/>
    </row>
    <row r="336" spans="1:7">
      <c r="A336" s="5"/>
      <c r="B336" s="5"/>
      <c r="C336" s="5"/>
      <c r="D336" s="34"/>
      <c r="E336" s="34"/>
      <c r="F336" s="5"/>
      <c r="G336" s="34"/>
    </row>
    <row r="337" spans="1:7">
      <c r="A337" s="5"/>
      <c r="B337" s="5"/>
      <c r="C337" s="5"/>
      <c r="D337" s="34"/>
      <c r="E337" s="34"/>
      <c r="F337" s="5"/>
      <c r="G337" s="34"/>
    </row>
    <row r="338" spans="1:7">
      <c r="A338" s="5"/>
      <c r="B338" s="5"/>
      <c r="C338" s="5"/>
      <c r="D338" s="34"/>
      <c r="E338" s="34"/>
      <c r="F338" s="5"/>
      <c r="G338" s="34"/>
    </row>
    <row r="339" spans="1:7">
      <c r="A339" s="5"/>
      <c r="B339" s="5"/>
      <c r="C339" s="5"/>
      <c r="D339" s="34"/>
      <c r="E339" s="34"/>
      <c r="F339" s="5"/>
      <c r="G339" s="34"/>
    </row>
    <row r="340" spans="1:7">
      <c r="A340" s="5"/>
      <c r="B340" s="5"/>
      <c r="C340" s="5"/>
      <c r="D340" s="34"/>
      <c r="E340" s="34"/>
      <c r="F340" s="5"/>
      <c r="G340" s="34"/>
    </row>
    <row r="341" spans="1:7">
      <c r="A341" s="5"/>
      <c r="B341" s="5"/>
      <c r="C341" s="5"/>
      <c r="D341" s="34"/>
      <c r="E341" s="34"/>
      <c r="F341" s="5"/>
      <c r="G341" s="34"/>
    </row>
    <row r="342" spans="1:7">
      <c r="A342" s="5"/>
      <c r="B342" s="5"/>
      <c r="C342" s="5"/>
      <c r="D342" s="34"/>
      <c r="E342" s="34"/>
      <c r="F342" s="5"/>
      <c r="G342" s="34"/>
    </row>
    <row r="343" spans="1:7">
      <c r="A343" s="5"/>
      <c r="B343" s="5"/>
      <c r="C343" s="5"/>
      <c r="D343" s="34"/>
      <c r="E343" s="34"/>
      <c r="F343" s="5"/>
      <c r="G343" s="34"/>
    </row>
    <row r="344" spans="1:7">
      <c r="A344" s="5"/>
      <c r="B344" s="5"/>
      <c r="C344" s="5"/>
      <c r="D344" s="34"/>
      <c r="E344" s="34"/>
      <c r="F344" s="5"/>
      <c r="G344" s="34"/>
    </row>
    <row r="345" spans="1:7">
      <c r="A345" s="5"/>
      <c r="B345" s="5"/>
      <c r="C345" s="5"/>
      <c r="D345" s="34"/>
      <c r="E345" s="34"/>
      <c r="F345" s="5"/>
      <c r="G345" s="5"/>
    </row>
    <row r="346" spans="1:7">
      <c r="A346" s="5"/>
      <c r="B346" s="5"/>
      <c r="C346" s="5"/>
      <c r="D346" s="34"/>
      <c r="E346" s="34"/>
      <c r="F346" s="5"/>
      <c r="G346" s="34"/>
    </row>
    <row r="347" spans="1:7">
      <c r="A347" s="5"/>
      <c r="B347" s="5"/>
      <c r="C347" s="5"/>
      <c r="D347" s="34"/>
      <c r="E347" s="34"/>
      <c r="F347" s="5"/>
      <c r="G347" s="34"/>
    </row>
    <row r="348" spans="1:7">
      <c r="A348" s="5"/>
      <c r="B348" s="5"/>
      <c r="C348" s="5"/>
      <c r="D348" s="34"/>
      <c r="E348" s="34"/>
      <c r="F348" s="5"/>
      <c r="G348" s="34"/>
    </row>
    <row r="349" spans="1:7">
      <c r="A349" s="5"/>
      <c r="B349" s="5"/>
      <c r="C349" s="5"/>
      <c r="D349" s="34"/>
      <c r="E349" s="34"/>
      <c r="F349" s="5"/>
      <c r="G349" s="34"/>
    </row>
    <row r="350" spans="1:7">
      <c r="A350" s="5"/>
      <c r="B350" s="5"/>
      <c r="C350" s="5"/>
      <c r="D350" s="34"/>
      <c r="E350" s="34"/>
      <c r="F350" s="5"/>
      <c r="G350" s="34"/>
    </row>
    <row r="351" spans="1:7">
      <c r="A351" s="5"/>
      <c r="B351" s="5"/>
      <c r="C351" s="5"/>
      <c r="D351" s="5"/>
      <c r="E351" s="34"/>
      <c r="F351" s="5"/>
      <c r="G351" s="5"/>
    </row>
    <row r="352" spans="1:7">
      <c r="A352" s="5"/>
      <c r="B352" s="5"/>
      <c r="C352" s="5"/>
      <c r="D352" s="5"/>
      <c r="E352" s="34"/>
      <c r="F352" s="5"/>
      <c r="G352" s="34"/>
    </row>
    <row r="353" spans="1:7">
      <c r="A353" s="5"/>
      <c r="B353" s="5"/>
      <c r="C353" s="5"/>
      <c r="D353" s="34"/>
      <c r="E353" s="34"/>
      <c r="F353" s="5"/>
      <c r="G35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Clark</dc:creator>
  <cp:lastModifiedBy>Corbin Clark</cp:lastModifiedBy>
  <dcterms:created xsi:type="dcterms:W3CDTF">2020-11-11T17:47:21Z</dcterms:created>
  <dcterms:modified xsi:type="dcterms:W3CDTF">2021-07-13T01:30:48Z</dcterms:modified>
</cp:coreProperties>
</file>