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nagement Summary" sheetId="1" state="visible" r:id="rId2"/>
    <sheet name="Gantt" sheetId="2" state="visible" r:id="rId3"/>
    <sheet name="Meetings" sheetId="3" state="visible" r:id="rId4"/>
    <sheet name="S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<sst xmlns="http://schemas.openxmlformats.org/spreadsheetml/2006/main" count="138" uniqueCount="39">
  <si>
    <t xml:space="preserve">Total</t>
  </si>
  <si>
    <t xml:space="preserve">Coding</t>
  </si>
  <si>
    <t xml:space="preserve">Meetings</t>
  </si>
  <si>
    <t xml:space="preserve">Systems Analysis</t>
  </si>
  <si>
    <t xml:space="preserve">Budgeted</t>
  </si>
  <si>
    <t xml:space="preserve">Actual</t>
  </si>
  <si>
    <t xml:space="preserve">Deficit</t>
  </si>
  <si>
    <t xml:space="preserve">Ben</t>
  </si>
  <si>
    <t xml:space="preserve">Luis</t>
  </si>
  <si>
    <t xml:space="preserve">Josh</t>
  </si>
  <si>
    <t xml:space="preserve">Joel</t>
  </si>
  <si>
    <t xml:space="preserve">Blakely</t>
  </si>
  <si>
    <t xml:space="preserve">Nate</t>
  </si>
  <si>
    <t xml:space="preserve">predicted time(hrs)</t>
  </si>
  <si>
    <t xml:space="preserve">time spent(hrs)</t>
  </si>
  <si>
    <t xml:space="preserve">key</t>
  </si>
  <si>
    <t xml:space="preserve">completed</t>
  </si>
  <si>
    <t xml:space="preserve">this week</t>
  </si>
  <si>
    <t xml:space="preserve">planned</t>
  </si>
  <si>
    <t xml:space="preserve">hours</t>
  </si>
  <si>
    <t xml:space="preserve">totals</t>
  </si>
  <si>
    <t xml:space="preserve">group totals (hrs)</t>
  </si>
  <si>
    <t xml:space="preserve">group totals ($)</t>
  </si>
  <si>
    <t xml:space="preserve">Date</t>
  </si>
  <si>
    <t xml:space="preserve">TBD</t>
  </si>
  <si>
    <t xml:space="preserve">Purpose</t>
  </si>
  <si>
    <t xml:space="preserve">First Meeting</t>
  </si>
  <si>
    <t xml:space="preserve">Team Meeting</t>
  </si>
  <si>
    <t xml:space="preserve">Hours</t>
  </si>
  <si>
    <t xml:space="preserve">ü</t>
  </si>
  <si>
    <t xml:space="preserve">Task</t>
  </si>
  <si>
    <t xml:space="preserve">Predicted(hrs)</t>
  </si>
  <si>
    <t xml:space="preserve">spent(hrs)</t>
  </si>
  <si>
    <t xml:space="preserve">Individual schedule</t>
  </si>
  <si>
    <t xml:space="preserve">RFP – part 6</t>
  </si>
  <si>
    <t xml:space="preserve">Champion</t>
  </si>
  <si>
    <t xml:space="preserve">Presentation</t>
  </si>
  <si>
    <t xml:space="preserve">Subtotal</t>
  </si>
  <si>
    <t xml:space="preserve">RFP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</si>
</sst>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_);[RED]&quot;($&quot;#,##0.00\)"/>
    <numFmt numFmtId="166" formatCode="\$#,##0.00;[RED]\$#,##0.00"/>
    <numFmt numFmtId="167" formatCode="D\-MMM\-YY"/>
    <numFmt numFmtId="168" formatCode="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Wingdings"/>
      <family val="0"/>
      <charset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2" min="1" style="0" width="8.51"/>
    <col collapsed="false" customWidth="true" hidden="false" outlineLevel="0" max="3" min="3" style="0" width="14.34"/>
    <col collapsed="false" customWidth="true" hidden="false" outlineLevel="0" max="4" min="4" style="0" width="13.83"/>
    <col collapsed="false" customWidth="true" hidden="false" outlineLevel="0" max="5" min="5" style="0" width="13.33"/>
    <col collapsed="false" customWidth="true" hidden="false" outlineLevel="0" max="6" min="6" style="0" width="3.5"/>
    <col collapsed="false" customWidth="true" hidden="false" outlineLevel="0" max="7" min="7" style="0" width="15.34"/>
    <col collapsed="false" customWidth="true" hidden="false" outlineLevel="0" max="8" min="8" style="0" width="12.33"/>
    <col collapsed="false" customWidth="true" hidden="false" outlineLevel="0" max="9" min="9" style="0" width="14.5"/>
    <col collapsed="false" customWidth="true" hidden="false" outlineLevel="0" max="10" min="10" style="0" width="2.84"/>
    <col collapsed="false" customWidth="true" hidden="false" outlineLevel="0" max="11" min="11" style="0" width="13.83"/>
    <col collapsed="false" customWidth="true" hidden="false" outlineLevel="0" max="12" min="12" style="0" width="14.01"/>
    <col collapsed="false" customWidth="true" hidden="false" outlineLevel="0" max="13" min="13" style="0" width="14.16"/>
    <col collapsed="false" customWidth="true" hidden="false" outlineLevel="0" max="14" min="14" style="0" width="5.5"/>
    <col collapsed="false" customWidth="true" hidden="false" outlineLevel="0" max="15" min="15" style="0" width="12.33"/>
    <col collapsed="false" customWidth="true" hidden="false" outlineLevel="0" max="16" min="16" style="0" width="14.66"/>
    <col collapsed="false" customWidth="true" hidden="false" outlineLevel="0" max="17" min="17" style="0" width="11.33"/>
    <col collapsed="false" customWidth="true" hidden="false" outlineLevel="0" max="1025" min="18" style="0" width="8.51"/>
  </cols>
  <sheetData>
    <row r="2" customFormat="false" ht="15" hidden="false" customHeight="false" outlineLevel="0" collapsed="false">
      <c r="C2" s="1" t="s">
        <v>0</v>
      </c>
      <c r="D2" s="1"/>
      <c r="E2" s="1"/>
      <c r="F2" s="2"/>
      <c r="G2" s="1" t="s">
        <v>1</v>
      </c>
      <c r="H2" s="1"/>
      <c r="I2" s="1"/>
      <c r="K2" s="1" t="s">
        <v>2</v>
      </c>
      <c r="L2" s="1"/>
      <c r="M2" s="1"/>
      <c r="O2" s="1" t="s">
        <v>3</v>
      </c>
      <c r="P2" s="1"/>
      <c r="Q2" s="1"/>
    </row>
    <row r="3" customFormat="false" ht="15" hidden="false" customHeight="false" outlineLevel="0" collapsed="false">
      <c r="C3" s="3" t="s">
        <v>4</v>
      </c>
      <c r="D3" s="4" t="s">
        <v>5</v>
      </c>
      <c r="E3" s="5" t="s">
        <v>6</v>
      </c>
      <c r="G3" s="6" t="s">
        <v>4</v>
      </c>
      <c r="H3" s="7" t="s">
        <v>5</v>
      </c>
      <c r="I3" s="8" t="s">
        <v>6</v>
      </c>
      <c r="K3" s="6" t="s">
        <v>4</v>
      </c>
      <c r="L3" s="7" t="s">
        <v>5</v>
      </c>
      <c r="M3" s="8" t="s">
        <v>6</v>
      </c>
      <c r="O3" s="3" t="s">
        <v>4</v>
      </c>
      <c r="P3" s="4" t="s">
        <v>5</v>
      </c>
      <c r="Q3" s="5" t="s">
        <v>6</v>
      </c>
    </row>
    <row r="4" customFormat="false" ht="15" hidden="false" customHeight="false" outlineLevel="0" collapsed="false">
      <c r="B4" s="9" t="s">
        <v>7</v>
      </c>
      <c r="C4" s="10" t="n">
        <f aca="false">(G4+K4+O4)</f>
        <v>1500</v>
      </c>
      <c r="D4" s="11" t="n">
        <f aca="false">(H4+L4+P4)</f>
        <v>1275</v>
      </c>
      <c r="E4" s="12" t="n">
        <f aca="false">(C4-D4)</f>
        <v>225</v>
      </c>
      <c r="G4" s="13" t="n">
        <v>0</v>
      </c>
      <c r="H4" s="14" t="n">
        <v>0</v>
      </c>
      <c r="I4" s="15" t="n">
        <f aca="false">(G4-H4)</f>
        <v>0</v>
      </c>
      <c r="K4" s="10" t="n">
        <v>1000</v>
      </c>
      <c r="L4" s="11" t="n">
        <f aca="false">Meetings!B4*100</f>
        <v>400</v>
      </c>
      <c r="M4" s="12" t="n">
        <f aca="false">(K4-L4)</f>
        <v>600</v>
      </c>
      <c r="O4" s="10" t="n">
        <f aca="false">(SA!C6)*100</f>
        <v>500</v>
      </c>
      <c r="P4" s="11" t="n">
        <f aca="false">(SA!D6)*100</f>
        <v>875</v>
      </c>
      <c r="Q4" s="12" t="n">
        <f aca="false">(O4-P4)</f>
        <v>-375</v>
      </c>
    </row>
    <row r="5" customFormat="false" ht="15" hidden="false" customHeight="false" outlineLevel="0" collapsed="false">
      <c r="B5" s="3" t="s">
        <v>8</v>
      </c>
      <c r="C5" s="13" t="n">
        <f aca="false">(G5+K5+O5)</f>
        <v>1000</v>
      </c>
      <c r="D5" s="14" t="n">
        <f aca="false">(H5+L5+P5)</f>
        <v>350</v>
      </c>
      <c r="E5" s="15" t="n">
        <f aca="false">(C5-D5)</f>
        <v>650</v>
      </c>
      <c r="G5" s="13" t="n">
        <v>0</v>
      </c>
      <c r="H5" s="14" t="n">
        <v>0</v>
      </c>
      <c r="I5" s="15" t="n">
        <f aca="false">(G5-H5)</f>
        <v>0</v>
      </c>
      <c r="K5" s="13" t="n">
        <v>1000</v>
      </c>
      <c r="L5" s="14" t="n">
        <f aca="false">Meetings!B5*100</f>
        <v>350</v>
      </c>
      <c r="M5" s="15" t="n">
        <f aca="false">(K5-L5)</f>
        <v>650</v>
      </c>
      <c r="O5" s="13" t="n">
        <f aca="false">(SA!C11)*100</f>
        <v>0</v>
      </c>
      <c r="P5" s="14" t="n">
        <f aca="false">(SA!D11)*100</f>
        <v>0</v>
      </c>
      <c r="Q5" s="15" t="n">
        <f aca="false">(O5-P5)</f>
        <v>0</v>
      </c>
    </row>
    <row r="6" customFormat="false" ht="15" hidden="false" customHeight="false" outlineLevel="0" collapsed="false">
      <c r="B6" s="3" t="s">
        <v>9</v>
      </c>
      <c r="C6" s="13" t="n">
        <f aca="false">(G6+K6+O6)</f>
        <v>1800</v>
      </c>
      <c r="D6" s="14" t="n">
        <f aca="false">(H6+L6+P6)</f>
        <v>950</v>
      </c>
      <c r="E6" s="15" t="n">
        <f aca="false">(C6-D6)</f>
        <v>850</v>
      </c>
      <c r="G6" s="13" t="n">
        <v>0</v>
      </c>
      <c r="H6" s="14" t="n">
        <v>0</v>
      </c>
      <c r="I6" s="15" t="n">
        <f aca="false">(G6-H6)</f>
        <v>0</v>
      </c>
      <c r="K6" s="13" t="n">
        <v>1000</v>
      </c>
      <c r="L6" s="14" t="n">
        <f aca="false">Meetings!B6*100</f>
        <v>400</v>
      </c>
      <c r="M6" s="15" t="n">
        <f aca="false">(K6-L6)</f>
        <v>600</v>
      </c>
      <c r="O6" s="13" t="n">
        <f aca="false">(SA!C16)*100</f>
        <v>800</v>
      </c>
      <c r="P6" s="14" t="n">
        <f aca="false">(SA!D16)*100</f>
        <v>550</v>
      </c>
      <c r="Q6" s="15" t="n">
        <f aca="false">(O6-P6)</f>
        <v>250</v>
      </c>
    </row>
    <row r="7" customFormat="false" ht="15" hidden="false" customHeight="false" outlineLevel="0" collapsed="false">
      <c r="B7" s="3" t="s">
        <v>10</v>
      </c>
      <c r="C7" s="13" t="n">
        <f aca="false">(G7+K7+O7)</f>
        <v>1600</v>
      </c>
      <c r="D7" s="14" t="n">
        <f aca="false">(H7+L7+P7)</f>
        <v>1000</v>
      </c>
      <c r="E7" s="15" t="n">
        <f aca="false">(C7-D7)</f>
        <v>600</v>
      </c>
      <c r="G7" s="13" t="n">
        <v>0</v>
      </c>
      <c r="H7" s="14" t="n">
        <v>0</v>
      </c>
      <c r="I7" s="15" t="n">
        <f aca="false">(G7-H7)</f>
        <v>0</v>
      </c>
      <c r="K7" s="13" t="n">
        <v>1000</v>
      </c>
      <c r="L7" s="14" t="n">
        <f aca="false">Meetings!B7*100</f>
        <v>400</v>
      </c>
      <c r="M7" s="15" t="n">
        <f aca="false">(K7-L7)</f>
        <v>600</v>
      </c>
      <c r="O7" s="13" t="n">
        <f aca="false">(SA!C26)*100</f>
        <v>600</v>
      </c>
      <c r="P7" s="14" t="n">
        <f aca="false">(SA!D26)*100</f>
        <v>600</v>
      </c>
      <c r="Q7" s="15" t="n">
        <f aca="false">(O7-P7)</f>
        <v>0</v>
      </c>
    </row>
    <row r="8" customFormat="false" ht="15" hidden="false" customHeight="false" outlineLevel="0" collapsed="false">
      <c r="B8" s="16" t="s">
        <v>11</v>
      </c>
      <c r="C8" s="14" t="n">
        <f aca="false">(G8+K8+O8)</f>
        <v>1000</v>
      </c>
      <c r="D8" s="14" t="n">
        <f aca="false">(H8+L8+P8)</f>
        <v>400</v>
      </c>
      <c r="E8" s="15" t="n">
        <f aca="false">(C8-D8)</f>
        <v>600</v>
      </c>
      <c r="G8" s="13" t="n">
        <v>0</v>
      </c>
      <c r="H8" s="14" t="n">
        <v>0</v>
      </c>
      <c r="I8" s="15" t="n">
        <f aca="false">(G8-H8)</f>
        <v>0</v>
      </c>
      <c r="K8" s="13" t="n">
        <v>1000</v>
      </c>
      <c r="L8" s="14" t="n">
        <f aca="false">Meetings!B8*100</f>
        <v>400</v>
      </c>
      <c r="M8" s="15" t="n">
        <f aca="false">(K8-L8)</f>
        <v>600</v>
      </c>
      <c r="O8" s="13" t="n">
        <v>0</v>
      </c>
      <c r="P8" s="14" t="n">
        <v>0</v>
      </c>
      <c r="Q8" s="15" t="n">
        <f aca="false">(O8-P8)</f>
        <v>0</v>
      </c>
    </row>
    <row r="9" customFormat="false" ht="15" hidden="false" customHeight="false" outlineLevel="0" collapsed="false">
      <c r="B9" s="16" t="s">
        <v>12</v>
      </c>
      <c r="C9" s="14" t="n">
        <f aca="false">+(G9+K9+O9)</f>
        <v>1000</v>
      </c>
      <c r="D9" s="14" t="n">
        <f aca="false">(H9+L9+P9)</f>
        <v>250</v>
      </c>
      <c r="E9" s="17" t="n">
        <f aca="false">(C9-D9)</f>
        <v>750</v>
      </c>
      <c r="G9" s="13" t="n">
        <v>0</v>
      </c>
      <c r="H9" s="18" t="n">
        <v>0</v>
      </c>
      <c r="I9" s="15" t="n">
        <f aca="false">(G9-H9)</f>
        <v>0</v>
      </c>
      <c r="K9" s="19" t="n">
        <v>1000</v>
      </c>
      <c r="L9" s="14" t="n">
        <f aca="false">Meetings!B9*100</f>
        <v>250</v>
      </c>
      <c r="M9" s="15" t="n">
        <f aca="false">(K9-L9)</f>
        <v>750</v>
      </c>
      <c r="O9" s="13" t="n">
        <v>0</v>
      </c>
      <c r="P9" s="14" t="n">
        <v>0</v>
      </c>
      <c r="Q9" s="15" t="n">
        <f aca="false">(O9-P9)</f>
        <v>0</v>
      </c>
    </row>
    <row r="10" customFormat="false" ht="15" hidden="false" customHeight="false" outlineLevel="0" collapsed="false">
      <c r="B10" s="6" t="s">
        <v>0</v>
      </c>
      <c r="C10" s="20" t="n">
        <f aca="false">SUM(C4:C9)</f>
        <v>7900</v>
      </c>
      <c r="D10" s="21" t="n">
        <f aca="false">SUM(D4:D9)</f>
        <v>4225</v>
      </c>
      <c r="E10" s="22" t="n">
        <f aca="false">SUM(E4:E9)</f>
        <v>3675</v>
      </c>
      <c r="G10" s="20" t="n">
        <f aca="false">SUM(G5:G9)</f>
        <v>0</v>
      </c>
      <c r="H10" s="21" t="n">
        <f aca="false">SUM(H5:H9)</f>
        <v>0</v>
      </c>
      <c r="I10" s="22" t="n">
        <f aca="false">SUM(I5:I9)</f>
        <v>0</v>
      </c>
      <c r="K10" s="20" t="n">
        <f aca="false">SUM(K5:K9)</f>
        <v>5000</v>
      </c>
      <c r="L10" s="21" t="n">
        <f aca="false">SUM(L5:L9)</f>
        <v>1800</v>
      </c>
      <c r="M10" s="22" t="n">
        <f aca="false">SUM(M5:M9)</f>
        <v>3200</v>
      </c>
      <c r="O10" s="23" t="n">
        <f aca="false">SUM(O5:O9)</f>
        <v>1400</v>
      </c>
      <c r="P10" s="24" t="n">
        <f aca="false">SUM(P5:P9)</f>
        <v>1150</v>
      </c>
      <c r="Q10" s="25" t="n">
        <f aca="false">SUM(Q5:Q9)</f>
        <v>250</v>
      </c>
    </row>
  </sheetData>
  <mergeCells count="4">
    <mergeCell ref="C2:E2"/>
    <mergeCell ref="G2:I2"/>
    <mergeCell ref="K2:M2"/>
    <mergeCell ref="O2:Q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5" zeroHeight="false" outlineLevelRow="0" outlineLevelCol="0"/>
  <cols>
    <col collapsed="false" customWidth="true" hidden="false" outlineLevel="0" max="1" min="1" style="0" width="28.99"/>
    <col collapsed="false" customWidth="true" hidden="false" outlineLevel="0" max="2" min="2" style="0" width="17.51"/>
    <col collapsed="false" customWidth="true" hidden="false" outlineLevel="0" max="3" min="3" style="0" width="15.66"/>
    <col collapsed="false" customWidth="true" hidden="false" outlineLevel="0" max="5" min="4" style="0" width="8.51"/>
    <col collapsed="false" customWidth="true" hidden="false" outlineLevel="0" max="6" min="6" style="0" width="10.66"/>
    <col collapsed="false" customWidth="true" hidden="false" outlineLevel="0" max="1025" min="7" style="0" width="8.51"/>
  </cols>
  <sheetData>
    <row r="1" customFormat="false" ht="15" hidden="false" customHeight="false" outlineLevel="0" collapsed="false">
      <c r="B1" s="0" t="s">
        <v>13</v>
      </c>
      <c r="C1" s="0" t="s">
        <v>14</v>
      </c>
      <c r="D1" s="0" t="s">
        <v>15</v>
      </c>
      <c r="E1" s="26"/>
      <c r="F1" s="0" t="s">
        <v>16</v>
      </c>
      <c r="H1" s="27"/>
      <c r="I1" s="0" t="s">
        <v>17</v>
      </c>
      <c r="K1" s="28"/>
      <c r="L1" s="0" t="s">
        <v>18</v>
      </c>
    </row>
    <row r="2" customFormat="false" ht="15" hidden="false" customHeight="false" outlineLevel="0" collapsed="false">
      <c r="A2" s="29" t="s">
        <v>7</v>
      </c>
      <c r="D2" s="0" t="s">
        <v>19</v>
      </c>
      <c r="E2" s="0" t="n">
        <v>3</v>
      </c>
      <c r="F2" s="0" t="n">
        <v>6</v>
      </c>
      <c r="G2" s="0" t="n">
        <v>9</v>
      </c>
      <c r="H2" s="0" t="n">
        <v>12</v>
      </c>
      <c r="I2" s="0" t="n">
        <v>15</v>
      </c>
      <c r="J2" s="0" t="n">
        <v>18</v>
      </c>
      <c r="K2" s="0" t="n">
        <v>21</v>
      </c>
      <c r="L2" s="0" t="n">
        <v>24</v>
      </c>
      <c r="M2" s="0" t="n">
        <v>27</v>
      </c>
      <c r="N2" s="0" t="n">
        <v>30</v>
      </c>
      <c r="O2" s="0" t="n">
        <v>33</v>
      </c>
      <c r="P2" s="0" t="n">
        <v>36</v>
      </c>
      <c r="Q2" s="0" t="n">
        <v>39</v>
      </c>
      <c r="R2" s="0" t="n">
        <v>42</v>
      </c>
      <c r="S2" s="0" t="n">
        <v>45</v>
      </c>
      <c r="T2" s="0" t="n">
        <v>48</v>
      </c>
      <c r="U2" s="0" t="n">
        <v>51</v>
      </c>
      <c r="V2" s="0" t="n">
        <v>54</v>
      </c>
      <c r="W2" s="0" t="n">
        <v>57</v>
      </c>
      <c r="X2" s="0" t="n">
        <v>60</v>
      </c>
      <c r="Y2" s="0" t="n">
        <v>63</v>
      </c>
      <c r="Z2" s="0" t="n">
        <v>66</v>
      </c>
      <c r="AA2" s="0" t="n">
        <v>69</v>
      </c>
      <c r="AB2" s="0" t="n">
        <v>72</v>
      </c>
      <c r="AC2" s="0" t="n">
        <v>75</v>
      </c>
      <c r="AD2" s="0" t="n">
        <v>78</v>
      </c>
    </row>
    <row r="10" customFormat="false" ht="15" hidden="false" customHeight="false" outlineLevel="0" collapsed="false">
      <c r="A10" s="0" t="s">
        <v>20</v>
      </c>
      <c r="B10" s="0" t="n">
        <f aca="false">SUM(B3:B9)</f>
        <v>0</v>
      </c>
      <c r="C10" s="0" t="n">
        <f aca="false">SUM(C3:C9)</f>
        <v>0</v>
      </c>
    </row>
    <row r="11" customFormat="false" ht="15" hidden="false" customHeight="false" outlineLevel="0" collapsed="false">
      <c r="A11" s="30" t="s">
        <v>8</v>
      </c>
    </row>
    <row r="20" customFormat="false" ht="15" hidden="false" customHeight="false" outlineLevel="0" collapsed="false">
      <c r="A20" s="0" t="s">
        <v>20</v>
      </c>
      <c r="B20" s="0" t="n">
        <f aca="false">SUM(B12:B19)</f>
        <v>0</v>
      </c>
      <c r="C20" s="0" t="n">
        <f aca="false">SUM(C12:C19)</f>
        <v>0</v>
      </c>
    </row>
    <row r="21" customFormat="false" ht="15" hidden="false" customHeight="false" outlineLevel="0" collapsed="false">
      <c r="A21" s="30" t="s">
        <v>9</v>
      </c>
    </row>
    <row r="28" customFormat="false" ht="15" hidden="false" customHeight="false" outlineLevel="0" collapsed="false">
      <c r="A28" s="0" t="s">
        <v>20</v>
      </c>
      <c r="B28" s="0" t="n">
        <f aca="false">SUM(B22:B27)</f>
        <v>0</v>
      </c>
      <c r="C28" s="0" t="n">
        <f aca="false">SUM(C22:C27)</f>
        <v>0</v>
      </c>
    </row>
    <row r="29" customFormat="false" ht="15" hidden="false" customHeight="false" outlineLevel="0" collapsed="false">
      <c r="A29" s="30" t="s">
        <v>10</v>
      </c>
    </row>
    <row r="36" customFormat="false" ht="15" hidden="false" customHeight="false" outlineLevel="0" collapsed="false">
      <c r="A36" s="0" t="s">
        <v>20</v>
      </c>
      <c r="B36" s="0" t="n">
        <f aca="false">SUM(B30:B35)</f>
        <v>0</v>
      </c>
      <c r="C36" s="0" t="n">
        <f aca="false">SUM(C30:C35)</f>
        <v>0</v>
      </c>
    </row>
    <row r="37" customFormat="false" ht="15" hidden="false" customHeight="false" outlineLevel="0" collapsed="false">
      <c r="A37" s="30" t="s">
        <v>11</v>
      </c>
    </row>
    <row r="45" customFormat="false" ht="15" hidden="false" customHeight="false" outlineLevel="0" collapsed="false">
      <c r="A45" s="0" t="s">
        <v>20</v>
      </c>
      <c r="B45" s="0" t="n">
        <f aca="false">SUM(B38:B44)</f>
        <v>0</v>
      </c>
      <c r="C45" s="0" t="n">
        <f aca="false">SUM(C38:C44)</f>
        <v>0</v>
      </c>
    </row>
    <row r="46" customFormat="false" ht="15" hidden="false" customHeight="false" outlineLevel="0" collapsed="false">
      <c r="A46" s="30" t="s">
        <v>12</v>
      </c>
    </row>
    <row r="53" customFormat="false" ht="15" hidden="false" customHeight="false" outlineLevel="0" collapsed="false">
      <c r="A53" s="0" t="s">
        <v>20</v>
      </c>
      <c r="B53" s="0" t="n">
        <f aca="false">SUM(B47:B52)</f>
        <v>0</v>
      </c>
      <c r="C53" s="0" t="n">
        <f aca="false">SUM(C47:C52)</f>
        <v>0</v>
      </c>
    </row>
    <row r="54" customFormat="false" ht="15" hidden="false" customHeight="false" outlineLevel="0" collapsed="false">
      <c r="A54" s="0" t="s">
        <v>21</v>
      </c>
      <c r="B54" s="0" t="n">
        <f aca="false">SUM(B28,B36,B20,B10,B45)</f>
        <v>0</v>
      </c>
      <c r="C54" s="0" t="n">
        <f aca="false">SUM(C10,C20,C28,C36,C45)</f>
        <v>0</v>
      </c>
    </row>
    <row r="55" customFormat="false" ht="15" hidden="false" customHeight="false" outlineLevel="0" collapsed="false">
      <c r="A55" s="0" t="s">
        <v>22</v>
      </c>
      <c r="B55" s="31" t="n">
        <f aca="false">B54*100</f>
        <v>0</v>
      </c>
      <c r="C55" s="31" t="n">
        <f aca="false">C54*100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5" zeroHeight="false" outlineLevelRow="0" outlineLevelCol="0"/>
  <cols>
    <col collapsed="false" customWidth="true" hidden="false" outlineLevel="0" max="1025" min="1" style="0" width="8.51"/>
  </cols>
  <sheetData>
    <row r="1" customFormat="false" ht="15" hidden="false" customHeight="false" outlineLevel="0" collapsed="false">
      <c r="B1" s="32" t="s">
        <v>23</v>
      </c>
      <c r="C1" s="33" t="n">
        <v>43489</v>
      </c>
      <c r="D1" s="33" t="n">
        <v>43494</v>
      </c>
      <c r="E1" s="33" t="n">
        <v>43496</v>
      </c>
      <c r="F1" s="33" t="n">
        <v>43497</v>
      </c>
      <c r="G1" s="34" t="n">
        <v>43502</v>
      </c>
      <c r="H1" s="32" t="s">
        <v>24</v>
      </c>
      <c r="I1" s="32" t="s">
        <v>24</v>
      </c>
      <c r="J1" s="32" t="s">
        <v>24</v>
      </c>
      <c r="K1" s="32" t="s">
        <v>24</v>
      </c>
      <c r="L1" s="32" t="s">
        <v>24</v>
      </c>
    </row>
    <row r="2" customFormat="false" ht="62.25" hidden="false" customHeight="true" outlineLevel="0" collapsed="false">
      <c r="B2" s="32" t="s">
        <v>25</v>
      </c>
      <c r="C2" s="35" t="s">
        <v>26</v>
      </c>
      <c r="D2" s="35" t="s">
        <v>27</v>
      </c>
      <c r="E2" s="35" t="s">
        <v>27</v>
      </c>
      <c r="F2" s="35" t="s">
        <v>27</v>
      </c>
      <c r="G2" s="35" t="s">
        <v>24</v>
      </c>
      <c r="H2" s="35" t="s">
        <v>24</v>
      </c>
      <c r="I2" s="35" t="s">
        <v>24</v>
      </c>
      <c r="J2" s="35" t="s">
        <v>24</v>
      </c>
      <c r="K2" s="35" t="s">
        <v>24</v>
      </c>
      <c r="L2" s="35" t="s">
        <v>24</v>
      </c>
    </row>
    <row r="3" customFormat="false" ht="15" hidden="false" customHeight="false" outlineLevel="0" collapsed="false">
      <c r="B3" s="32" t="s">
        <v>28</v>
      </c>
      <c r="C3" s="32" t="n">
        <v>1.5</v>
      </c>
      <c r="D3" s="32" t="n">
        <v>0.5</v>
      </c>
      <c r="E3" s="32" t="n">
        <v>0.5</v>
      </c>
      <c r="F3" s="32" t="n">
        <v>1</v>
      </c>
      <c r="G3" s="32" t="n">
        <v>0.5</v>
      </c>
      <c r="H3" s="32" t="n">
        <v>0</v>
      </c>
      <c r="I3" s="32" t="n">
        <v>0</v>
      </c>
      <c r="J3" s="32" t="n">
        <v>0</v>
      </c>
      <c r="K3" s="32" t="n">
        <v>0</v>
      </c>
      <c r="L3" s="32" t="n">
        <v>0</v>
      </c>
    </row>
    <row r="4" customFormat="false" ht="15" hidden="false" customHeight="false" outlineLevel="0" collapsed="false">
      <c r="A4" s="32" t="s">
        <v>7</v>
      </c>
      <c r="B4" s="32" t="n">
        <f aca="false">SUMIF(C4:L4,A$12,C$3:Z$3)</f>
        <v>4</v>
      </c>
      <c r="C4" s="36" t="s">
        <v>29</v>
      </c>
      <c r="D4" s="36" t="s">
        <v>29</v>
      </c>
      <c r="E4" s="36" t="s">
        <v>29</v>
      </c>
      <c r="F4" s="36" t="s">
        <v>29</v>
      </c>
      <c r="G4" s="36" t="s">
        <v>29</v>
      </c>
      <c r="H4" s="36"/>
      <c r="I4" s="36"/>
      <c r="J4" s="36"/>
      <c r="K4" s="36"/>
      <c r="L4" s="36"/>
    </row>
    <row r="5" customFormat="false" ht="15" hidden="false" customHeight="false" outlineLevel="0" collapsed="false">
      <c r="A5" s="32" t="s">
        <v>8</v>
      </c>
      <c r="B5" s="32" t="n">
        <f aca="false">SUMIF(C5:L5,A$12,C$3:Z$3)</f>
        <v>3.5</v>
      </c>
      <c r="C5" s="36" t="s">
        <v>29</v>
      </c>
      <c r="D5" s="36"/>
      <c r="E5" s="36" t="s">
        <v>29</v>
      </c>
      <c r="F5" s="36" t="s">
        <v>29</v>
      </c>
      <c r="G5" s="36" t="s">
        <v>29</v>
      </c>
      <c r="J5" s="36"/>
      <c r="K5" s="36"/>
      <c r="L5" s="36"/>
    </row>
    <row r="6" customFormat="false" ht="15" hidden="false" customHeight="false" outlineLevel="0" collapsed="false">
      <c r="A6" s="32" t="s">
        <v>9</v>
      </c>
      <c r="B6" s="32" t="n">
        <f aca="false">SUMIF(C6:L6,A$12,C$3:Z$3)</f>
        <v>4</v>
      </c>
      <c r="C6" s="36" t="s">
        <v>29</v>
      </c>
      <c r="D6" s="36" t="s">
        <v>29</v>
      </c>
      <c r="E6" s="36" t="s">
        <v>29</v>
      </c>
      <c r="F6" s="36" t="s">
        <v>29</v>
      </c>
      <c r="G6" s="36" t="s">
        <v>29</v>
      </c>
      <c r="H6" s="36"/>
      <c r="I6" s="36"/>
      <c r="J6" s="36"/>
      <c r="K6" s="36"/>
      <c r="L6" s="36"/>
    </row>
    <row r="7" customFormat="false" ht="15" hidden="false" customHeight="false" outlineLevel="0" collapsed="false">
      <c r="A7" s="32" t="s">
        <v>10</v>
      </c>
      <c r="B7" s="32" t="n">
        <f aca="false">SUMIF(C7:L7,A$12,C$3:Z$3)</f>
        <v>4</v>
      </c>
      <c r="C7" s="36" t="s">
        <v>29</v>
      </c>
      <c r="D7" s="36" t="s">
        <v>29</v>
      </c>
      <c r="E7" s="36" t="s">
        <v>29</v>
      </c>
      <c r="F7" s="36" t="s">
        <v>29</v>
      </c>
      <c r="G7" s="36" t="s">
        <v>29</v>
      </c>
      <c r="H7" s="36"/>
      <c r="I7" s="36"/>
      <c r="J7" s="36"/>
      <c r="K7" s="36"/>
      <c r="L7" s="36"/>
    </row>
    <row r="8" customFormat="false" ht="15" hidden="false" customHeight="false" outlineLevel="0" collapsed="false">
      <c r="A8" s="32" t="s">
        <v>11</v>
      </c>
      <c r="B8" s="32" t="n">
        <f aca="false">SUMIF(C8:L8,A$12,C$3:Z$3)</f>
        <v>4</v>
      </c>
      <c r="C8" s="36" t="s">
        <v>29</v>
      </c>
      <c r="D8" s="36" t="s">
        <v>29</v>
      </c>
      <c r="E8" s="36" t="s">
        <v>29</v>
      </c>
      <c r="F8" s="36" t="s">
        <v>29</v>
      </c>
      <c r="G8" s="36" t="s">
        <v>29</v>
      </c>
    </row>
    <row r="9" customFormat="false" ht="15" hidden="false" customHeight="false" outlineLevel="0" collapsed="false">
      <c r="A9" s="32" t="s">
        <v>12</v>
      </c>
      <c r="B9" s="32" t="n">
        <f aca="false">SUMIF(C9:L9,A$12,C$3:Z$3)</f>
        <v>2.5</v>
      </c>
      <c r="D9" s="36" t="s">
        <v>29</v>
      </c>
      <c r="E9" s="36" t="s">
        <v>29</v>
      </c>
      <c r="F9" s="36" t="s">
        <v>29</v>
      </c>
      <c r="G9" s="36" t="s">
        <v>29</v>
      </c>
    </row>
    <row r="10" customFormat="false" ht="15" hidden="false" customHeight="false" outlineLevel="0" collapsed="false">
      <c r="A10" s="32" t="s">
        <v>0</v>
      </c>
      <c r="B10" s="32" t="n">
        <f aca="false">SUM(B4:B7)</f>
        <v>15.5</v>
      </c>
      <c r="C10" s="32" t="n">
        <f aca="false">COUNTIF(C4:C7,"*ü*") * C3</f>
        <v>6</v>
      </c>
      <c r="D10" s="32" t="n">
        <f aca="false">COUNTIF(D4:D7,"*ü*") * D3</f>
        <v>1.5</v>
      </c>
      <c r="E10" s="32" t="n">
        <f aca="false">COUNTIF(E4:E7,"*ü*") * E3</f>
        <v>2</v>
      </c>
      <c r="F10" s="32" t="n">
        <f aca="false">COUNTIF(F4:F7,"*ü*") * F3</f>
        <v>4</v>
      </c>
      <c r="G10" s="32" t="n">
        <f aca="false">COUNTIF(G4:G7,"*ü*") * G3</f>
        <v>2</v>
      </c>
      <c r="H10" s="32" t="n">
        <f aca="false">COUNTIF(H4:H7,"*ü*") * H3</f>
        <v>0</v>
      </c>
      <c r="I10" s="32" t="n">
        <f aca="false">COUNTIF(I4:I7,"*ü*") * I3</f>
        <v>0</v>
      </c>
      <c r="J10" s="32" t="n">
        <f aca="false">COUNTIF(J4:J7,"*ü*") * J3</f>
        <v>0</v>
      </c>
      <c r="K10" s="32" t="n">
        <f aca="false">COUNTIF(K4:K7,"*ü*") * K3</f>
        <v>0</v>
      </c>
      <c r="L10" s="32" t="n">
        <f aca="false">COUNTIF(L4:L7,"*ü*") * L3</f>
        <v>0</v>
      </c>
    </row>
    <row r="12" customFormat="false" ht="15" hidden="false" customHeight="false" outlineLevel="0" collapsed="false">
      <c r="A12" s="36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9.66"/>
    <col collapsed="false" customWidth="true" hidden="false" outlineLevel="0" max="3" min="3" style="0" width="14.5"/>
    <col collapsed="false" customWidth="true" hidden="false" outlineLevel="0" max="4" min="4" style="0" width="10.5"/>
    <col collapsed="false" customWidth="true" hidden="false" outlineLevel="0" max="19" min="5" style="0" width="3.66"/>
    <col collapsed="false" customWidth="true" hidden="false" outlineLevel="0" max="1025" min="20" style="0" width="8.51"/>
  </cols>
  <sheetData>
    <row r="1" customFormat="false" ht="15" hidden="false" customHeight="false" outlineLevel="0" collapsed="false">
      <c r="A1" s="37"/>
      <c r="B1" s="38" t="s">
        <v>30</v>
      </c>
      <c r="C1" s="38" t="s">
        <v>31</v>
      </c>
      <c r="D1" s="39" t="s">
        <v>32</v>
      </c>
      <c r="E1" s="0" t="n">
        <v>1</v>
      </c>
      <c r="F1" s="0" t="n">
        <v>2</v>
      </c>
      <c r="G1" s="0" t="n">
        <v>3</v>
      </c>
      <c r="H1" s="0" t="n">
        <v>4</v>
      </c>
      <c r="I1" s="0" t="n">
        <v>5</v>
      </c>
      <c r="J1" s="0" t="n">
        <v>6</v>
      </c>
      <c r="K1" s="0" t="n">
        <v>7</v>
      </c>
      <c r="L1" s="0" t="n">
        <v>8</v>
      </c>
      <c r="M1" s="0" t="n">
        <v>9</v>
      </c>
      <c r="N1" s="0" t="n">
        <v>10</v>
      </c>
      <c r="O1" s="0" t="n">
        <v>11</v>
      </c>
      <c r="P1" s="0" t="n">
        <v>12</v>
      </c>
      <c r="Q1" s="0" t="n">
        <v>13</v>
      </c>
      <c r="R1" s="0" t="n">
        <v>14</v>
      </c>
      <c r="S1" s="0" t="n">
        <v>15</v>
      </c>
    </row>
    <row r="2" customFormat="false" ht="15" hidden="false" customHeight="false" outlineLevel="0" collapsed="false">
      <c r="A2" s="3" t="s">
        <v>7</v>
      </c>
      <c r="B2" s="4" t="s">
        <v>33</v>
      </c>
      <c r="C2" s="40"/>
      <c r="D2" s="41"/>
    </row>
    <row r="3" customFormat="false" ht="15" hidden="false" customHeight="false" outlineLevel="0" collapsed="false">
      <c r="B3" s="4" t="s">
        <v>34</v>
      </c>
      <c r="C3" s="0" t="n">
        <v>1</v>
      </c>
      <c r="D3" s="41" t="n">
        <v>0.75</v>
      </c>
    </row>
    <row r="4" customFormat="false" ht="15" hidden="false" customHeight="false" outlineLevel="0" collapsed="false">
      <c r="B4" s="4" t="s">
        <v>35</v>
      </c>
      <c r="C4" s="0" t="n">
        <v>3</v>
      </c>
      <c r="D4" s="41" t="n">
        <v>6</v>
      </c>
    </row>
    <row r="5" customFormat="false" ht="15" hidden="false" customHeight="false" outlineLevel="0" collapsed="false">
      <c r="B5" s="4" t="s">
        <v>36</v>
      </c>
      <c r="C5" s="0" t="n">
        <v>1</v>
      </c>
      <c r="D5" s="41" t="n">
        <v>2</v>
      </c>
    </row>
    <row r="6" customFormat="false" ht="15" hidden="false" customHeight="false" outlineLevel="0" collapsed="false">
      <c r="A6" s="42"/>
      <c r="B6" s="4" t="s">
        <v>37</v>
      </c>
      <c r="C6" s="4" t="n">
        <f aca="false">SUM(C2:C5)</f>
        <v>5</v>
      </c>
      <c r="D6" s="5" t="n">
        <f aca="false">SUM(D2:D5)</f>
        <v>8.75</v>
      </c>
    </row>
    <row r="7" customFormat="false" ht="15" hidden="false" customHeight="false" outlineLevel="0" collapsed="false">
      <c r="A7" s="3" t="s">
        <v>8</v>
      </c>
      <c r="B7" s="4" t="s">
        <v>33</v>
      </c>
      <c r="C7" s="40"/>
      <c r="D7" s="41"/>
    </row>
    <row r="8" customFormat="false" ht="15" hidden="false" customHeight="false" outlineLevel="0" collapsed="false">
      <c r="B8" s="4" t="s">
        <v>38</v>
      </c>
      <c r="D8" s="41"/>
    </row>
    <row r="9" customFormat="false" ht="15" hidden="false" customHeight="false" outlineLevel="0" collapsed="false">
      <c r="B9" s="4" t="s">
        <v>35</v>
      </c>
      <c r="D9" s="41"/>
    </row>
    <row r="10" customFormat="false" ht="15" hidden="false" customHeight="false" outlineLevel="0" collapsed="false">
      <c r="B10" s="4" t="s">
        <v>36</v>
      </c>
      <c r="D10" s="41"/>
    </row>
    <row r="11" customFormat="false" ht="15" hidden="false" customHeight="false" outlineLevel="0" collapsed="false">
      <c r="A11" s="42"/>
      <c r="B11" s="4" t="s">
        <v>37</v>
      </c>
      <c r="C11" s="4" t="n">
        <f aca="false">SUM(C7:C10)</f>
        <v>0</v>
      </c>
      <c r="D11" s="5" t="n">
        <f aca="false">SUM(D7:D10)</f>
        <v>0</v>
      </c>
    </row>
    <row r="12" customFormat="false" ht="15" hidden="false" customHeight="false" outlineLevel="0" collapsed="false">
      <c r="A12" s="3" t="s">
        <v>9</v>
      </c>
      <c r="B12" s="4" t="s">
        <v>33</v>
      </c>
      <c r="C12" s="40"/>
      <c r="D12" s="41"/>
    </row>
    <row r="13" customFormat="false" ht="15" hidden="false" customHeight="false" outlineLevel="0" collapsed="false">
      <c r="B13" s="4" t="s">
        <v>38</v>
      </c>
      <c r="C13" s="0" t="n">
        <v>2</v>
      </c>
      <c r="D13" s="41" t="n">
        <v>1.5</v>
      </c>
    </row>
    <row r="14" customFormat="false" ht="15" hidden="false" customHeight="false" outlineLevel="0" collapsed="false">
      <c r="B14" s="4" t="s">
        <v>35</v>
      </c>
      <c r="C14" s="0" t="n">
        <v>4</v>
      </c>
      <c r="D14" s="41" t="n">
        <v>3</v>
      </c>
    </row>
    <row r="15" customFormat="false" ht="15" hidden="false" customHeight="false" outlineLevel="0" collapsed="false">
      <c r="B15" s="4" t="s">
        <v>36</v>
      </c>
      <c r="C15" s="0" t="n">
        <v>2</v>
      </c>
      <c r="D15" s="41" t="n">
        <v>1</v>
      </c>
    </row>
    <row r="16" customFormat="false" ht="15" hidden="false" customHeight="false" outlineLevel="0" collapsed="false">
      <c r="A16" s="42"/>
      <c r="B16" s="43" t="s">
        <v>37</v>
      </c>
      <c r="C16" s="4" t="n">
        <f aca="false">SUM(C12:C15)</f>
        <v>8</v>
      </c>
      <c r="D16" s="5" t="n">
        <f aca="false">SUM(D12:D15)</f>
        <v>5.5</v>
      </c>
    </row>
    <row r="17" customFormat="false" ht="15" hidden="false" customHeight="false" outlineLevel="0" collapsed="false">
      <c r="A17" s="3" t="s">
        <v>10</v>
      </c>
      <c r="B17" s="4" t="s">
        <v>33</v>
      </c>
      <c r="C17" s="40"/>
      <c r="D17" s="41"/>
    </row>
    <row r="18" customFormat="false" ht="15" hidden="false" customHeight="false" outlineLevel="0" collapsed="false">
      <c r="B18" s="4" t="s">
        <v>38</v>
      </c>
      <c r="D18" s="41"/>
    </row>
    <row r="19" customFormat="false" ht="15" hidden="false" customHeight="false" outlineLevel="0" collapsed="false">
      <c r="B19" s="4" t="s">
        <v>35</v>
      </c>
      <c r="D19" s="41"/>
    </row>
    <row r="20" customFormat="false" ht="15" hidden="false" customHeight="false" outlineLevel="0" collapsed="false">
      <c r="B20" s="4" t="s">
        <v>36</v>
      </c>
      <c r="D20" s="41"/>
    </row>
    <row r="21" customFormat="false" ht="15" hidden="false" customHeight="false" outlineLevel="0" collapsed="false">
      <c r="A21" s="42"/>
      <c r="B21" s="43" t="s">
        <v>37</v>
      </c>
      <c r="C21" s="4" t="n">
        <f aca="false">SUM(C17:C20)</f>
        <v>0</v>
      </c>
      <c r="D21" s="5" t="n">
        <f aca="false">SUM(D17:D20)</f>
        <v>0</v>
      </c>
    </row>
    <row r="22" customFormat="false" ht="15" hidden="false" customHeight="false" outlineLevel="0" collapsed="false">
      <c r="A22" s="3" t="s">
        <v>11</v>
      </c>
      <c r="B22" s="4" t="s">
        <v>33</v>
      </c>
      <c r="D22" s="41"/>
    </row>
    <row r="23" customFormat="false" ht="15" hidden="false" customHeight="false" outlineLevel="0" collapsed="false">
      <c r="B23" s="4" t="s">
        <v>38</v>
      </c>
      <c r="C23" s="0" t="n">
        <v>1.5</v>
      </c>
      <c r="D23" s="41" t="n">
        <v>1.5</v>
      </c>
    </row>
    <row r="24" customFormat="false" ht="15" hidden="false" customHeight="false" outlineLevel="0" collapsed="false">
      <c r="B24" s="4" t="s">
        <v>35</v>
      </c>
      <c r="C24" s="0" t="n">
        <v>3</v>
      </c>
      <c r="D24" s="41" t="n">
        <v>3</v>
      </c>
    </row>
    <row r="25" customFormat="false" ht="15" hidden="false" customHeight="false" outlineLevel="0" collapsed="false">
      <c r="B25" s="4" t="s">
        <v>36</v>
      </c>
      <c r="C25" s="0" t="n">
        <v>1.5</v>
      </c>
      <c r="D25" s="41" t="n">
        <v>1.5</v>
      </c>
    </row>
    <row r="26" customFormat="false" ht="15" hidden="false" customHeight="false" outlineLevel="0" collapsed="false">
      <c r="B26" s="43" t="s">
        <v>37</v>
      </c>
      <c r="C26" s="4" t="n">
        <f aca="false">SUM(C22:C25)</f>
        <v>6</v>
      </c>
      <c r="D26" s="5" t="n">
        <f aca="false">SUM(D22:D25)</f>
        <v>6</v>
      </c>
    </row>
    <row r="27" customFormat="false" ht="15" hidden="false" customHeight="false" outlineLevel="0" collapsed="false">
      <c r="A27" s="3" t="s">
        <v>12</v>
      </c>
      <c r="B27" s="4" t="s">
        <v>33</v>
      </c>
      <c r="D27" s="41"/>
    </row>
    <row r="28" customFormat="false" ht="15" hidden="false" customHeight="false" outlineLevel="0" collapsed="false">
      <c r="B28" s="4" t="s">
        <v>38</v>
      </c>
      <c r="D28" s="41"/>
    </row>
    <row r="29" customFormat="false" ht="15" hidden="false" customHeight="false" outlineLevel="0" collapsed="false">
      <c r="B29" s="4" t="s">
        <v>35</v>
      </c>
      <c r="D29" s="41"/>
    </row>
    <row r="30" customFormat="false" ht="15" hidden="false" customHeight="false" outlineLevel="0" collapsed="false">
      <c r="B30" s="4" t="s">
        <v>36</v>
      </c>
      <c r="D30" s="41"/>
    </row>
    <row r="31" customFormat="false" ht="15" hidden="false" customHeight="false" outlineLevel="0" collapsed="false">
      <c r="B31" s="43" t="s">
        <v>37</v>
      </c>
      <c r="C31" s="4" t="n">
        <f aca="false">SUM(C27:C30)</f>
        <v>0</v>
      </c>
      <c r="D31" s="5" t="n">
        <f aca="false">SUM(D27:D30)</f>
        <v>0</v>
      </c>
    </row>
    <row r="32" customFormat="false" ht="15" hidden="false" customHeight="false" outlineLevel="0" collapsed="false">
      <c r="A32" s="44"/>
      <c r="B32" s="45" t="s">
        <v>0</v>
      </c>
      <c r="C32" s="7" t="n">
        <f aca="false">SUM(C6,C11,C16,C21,C26,C31)</f>
        <v>19</v>
      </c>
      <c r="D32" s="8" t="n">
        <f aca="false">SUM(D6,D11,D16,D21,D26,D31)</f>
        <v>20.25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2018-11-06T05:29:55Z</dcterms:created>
  <dc:creator>pizza</dc:creator>
  <dc:description/>
  <dc:language>en-US</dc:language>
  <cp:lastModifiedBy/>
  <dcterms:modified xsi:type="dcterms:W3CDTF">2019-02-07T09:17:42Z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